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rlsahlen1/Documents/Universitet/Y/TATA62/profit_decomposition/PAM/"/>
    </mc:Choice>
  </mc:AlternateContent>
  <xr:revisionPtr revIDLastSave="0" documentId="13_ncr:1_{277EBD31-BA94-AC46-B73D-4F3554BF36C1}" xr6:coauthVersionLast="47" xr6:coauthVersionMax="47" xr10:uidLastSave="{00000000-0000-0000-0000-000000000000}"/>
  <bookViews>
    <workbookView visibility="hidden" xWindow="-100" yWindow="-100" windowWidth="30940" windowHeight="17040" activeTab="9" xr2:uid="{00000000-000D-0000-FFFF-FFFF00000000}"/>
    <workbookView visibility="hidden" xWindow="-100" yWindow="-100" windowWidth="30940" windowHeight="17040" firstSheet="9" activeTab="9" xr2:uid="{B7BF083D-9853-4631-A8EF-55D1A091D42C}"/>
    <workbookView visibility="hidden" xWindow="-100" yWindow="-100" windowWidth="30940" windowHeight="17040" firstSheet="2" activeTab="2" xr2:uid="{7D76EA55-1DB7-4C69-9ADC-7E26308FA575}"/>
    <workbookView xWindow="-38400" yWindow="-3100" windowWidth="38400" windowHeight="20240" activeTab="1" xr2:uid="{6BE5130F-EF1B-4C7B-8BBD-247E65ECA97E}"/>
  </bookViews>
  <sheets>
    <sheet name="procurement" sheetId="1" r:id="rId1"/>
    <sheet name="bom" sheetId="9" r:id="rId2"/>
    <sheet name="production" sheetId="8" r:id="rId3"/>
    <sheet name="sales" sheetId="3" r:id="rId4"/>
    <sheet name="deposits" sheetId="10" r:id="rId5"/>
    <sheet name="Price List SEK" sheetId="12" r:id="rId6"/>
    <sheet name="Price List Valuta" sheetId="13" r:id="rId7"/>
    <sheet name="fx" sheetId="11" r:id="rId8"/>
    <sheet name="usedFXCurves" sheetId="14" r:id="rId9"/>
    <sheet name="hc" sheetId="6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alcChain.xml><?xml version="1.0" encoding="utf-8"?>
<calcChain xmlns="http://schemas.openxmlformats.org/spreadsheetml/2006/main">
  <c r="T94" i="13" l="1"/>
  <c r="S94" i="13"/>
  <c r="R94" i="13"/>
  <c r="Q94" i="13"/>
  <c r="P94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C94" i="13"/>
  <c r="B94" i="13"/>
  <c r="T93" i="13"/>
  <c r="S93" i="13"/>
  <c r="R93" i="13"/>
  <c r="Q93" i="13"/>
  <c r="P93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C93" i="13"/>
  <c r="B93" i="13"/>
  <c r="T92" i="13"/>
  <c r="S92" i="13"/>
  <c r="R92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C92" i="13"/>
  <c r="B92" i="13"/>
  <c r="T91" i="13"/>
  <c r="S91" i="13"/>
  <c r="R91" i="13"/>
  <c r="Q91" i="13"/>
  <c r="P91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C91" i="13"/>
  <c r="B91" i="13"/>
  <c r="T90" i="13"/>
  <c r="S90" i="13"/>
  <c r="R90" i="13"/>
  <c r="Q90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C90" i="13"/>
  <c r="B90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C89" i="13"/>
  <c r="B89" i="13"/>
  <c r="T88" i="13"/>
  <c r="S88" i="13"/>
  <c r="R88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C88" i="13"/>
  <c r="B88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C86" i="13"/>
  <c r="B86" i="13"/>
  <c r="T85" i="13"/>
  <c r="S85" i="13"/>
  <c r="R85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C85" i="13"/>
  <c r="B85" i="13"/>
  <c r="T84" i="13"/>
  <c r="S84" i="13"/>
  <c r="R84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B84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C83" i="13"/>
  <c r="B83" i="13"/>
  <c r="T82" i="13"/>
  <c r="S82" i="13"/>
  <c r="R82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T81" i="13"/>
  <c r="S81" i="13"/>
  <c r="R81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T79" i="13"/>
  <c r="S79" i="13"/>
  <c r="R79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T76" i="13"/>
  <c r="S76" i="13"/>
  <c r="R76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T75" i="13"/>
  <c r="S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T71" i="13"/>
  <c r="S71" i="13"/>
  <c r="R71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T69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T68" i="13"/>
  <c r="S68" i="13"/>
  <c r="R68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T67" i="13"/>
  <c r="S67" i="13"/>
  <c r="R67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T65" i="13"/>
  <c r="S65" i="13"/>
  <c r="R65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T64" i="13"/>
  <c r="S64" i="13"/>
  <c r="R64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T63" i="13"/>
  <c r="S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T60" i="13"/>
  <c r="S60" i="13"/>
  <c r="R60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C60" i="13"/>
  <c r="B60" i="13"/>
  <c r="T59" i="13"/>
  <c r="S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B59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8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B57" i="13"/>
  <c r="T56" i="13"/>
  <c r="S56" i="13"/>
  <c r="R56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X94" i="12"/>
  <c r="AB94" i="12" s="1"/>
  <c r="W94" i="12"/>
  <c r="AA94" i="12" s="1"/>
  <c r="V94" i="12"/>
  <c r="Z94" i="12" s="1"/>
  <c r="X93" i="12"/>
  <c r="AB93" i="12" s="1"/>
  <c r="W93" i="12"/>
  <c r="AA93" i="12" s="1"/>
  <c r="V93" i="12"/>
  <c r="Z93" i="12" s="1"/>
  <c r="X92" i="12"/>
  <c r="AB92" i="12" s="1"/>
  <c r="W92" i="12"/>
  <c r="AA92" i="12" s="1"/>
  <c r="V92" i="12"/>
  <c r="Z92" i="12" s="1"/>
  <c r="X91" i="12"/>
  <c r="AB91" i="12" s="1"/>
  <c r="W91" i="12"/>
  <c r="AA91" i="12" s="1"/>
  <c r="V91" i="12"/>
  <c r="Z91" i="12" s="1"/>
  <c r="X90" i="12"/>
  <c r="AB90" i="12" s="1"/>
  <c r="W90" i="12"/>
  <c r="AA90" i="12" s="1"/>
  <c r="V90" i="12"/>
  <c r="Z90" i="12" s="1"/>
  <c r="X89" i="12"/>
  <c r="AB89" i="12" s="1"/>
  <c r="W89" i="12"/>
  <c r="AA89" i="12" s="1"/>
  <c r="V89" i="12"/>
  <c r="Z89" i="12" s="1"/>
  <c r="X88" i="12"/>
  <c r="AB88" i="12" s="1"/>
  <c r="W88" i="12"/>
  <c r="AA88" i="12" s="1"/>
  <c r="V88" i="12"/>
  <c r="Z88" i="12" s="1"/>
  <c r="X87" i="12"/>
  <c r="AB87" i="12" s="1"/>
  <c r="W87" i="12"/>
  <c r="AA87" i="12" s="1"/>
  <c r="V87" i="12"/>
  <c r="Z87" i="12" s="1"/>
  <c r="X86" i="12"/>
  <c r="AB86" i="12" s="1"/>
  <c r="W86" i="12"/>
  <c r="AA86" i="12" s="1"/>
  <c r="V86" i="12"/>
  <c r="Z86" i="12" s="1"/>
  <c r="X85" i="12"/>
  <c r="AB85" i="12" s="1"/>
  <c r="W85" i="12"/>
  <c r="AA85" i="12" s="1"/>
  <c r="V85" i="12"/>
  <c r="Z85" i="12" s="1"/>
  <c r="X84" i="12"/>
  <c r="AB84" i="12" s="1"/>
  <c r="W84" i="12"/>
  <c r="AA84" i="12" s="1"/>
  <c r="V84" i="12"/>
  <c r="Z84" i="12" s="1"/>
  <c r="X83" i="12"/>
  <c r="AB83" i="12" s="1"/>
  <c r="W83" i="12"/>
  <c r="AA83" i="12" s="1"/>
  <c r="V83" i="12"/>
  <c r="Z83" i="12" s="1"/>
  <c r="X82" i="12"/>
  <c r="AB82" i="12" s="1"/>
  <c r="W82" i="12"/>
  <c r="AA82" i="12" s="1"/>
  <c r="V82" i="12"/>
  <c r="Z82" i="12" s="1"/>
  <c r="X81" i="12"/>
  <c r="AB81" i="12" s="1"/>
  <c r="W81" i="12"/>
  <c r="AA81" i="12" s="1"/>
  <c r="V81" i="12"/>
  <c r="Z81" i="12" s="1"/>
  <c r="AA80" i="12"/>
  <c r="X80" i="12"/>
  <c r="AB80" i="12" s="1"/>
  <c r="W80" i="12"/>
  <c r="V80" i="12"/>
  <c r="Z80" i="12" s="1"/>
  <c r="X79" i="12"/>
  <c r="AB79" i="12" s="1"/>
  <c r="W79" i="12"/>
  <c r="AA79" i="12" s="1"/>
  <c r="V79" i="12"/>
  <c r="Z79" i="12" s="1"/>
  <c r="X78" i="12"/>
  <c r="AB78" i="12" s="1"/>
  <c r="W78" i="12"/>
  <c r="AA78" i="12" s="1"/>
  <c r="V78" i="12"/>
  <c r="Z78" i="12" s="1"/>
  <c r="X77" i="12"/>
  <c r="AB77" i="12" s="1"/>
  <c r="W77" i="12"/>
  <c r="AA77" i="12" s="1"/>
  <c r="V77" i="12"/>
  <c r="Z77" i="12" s="1"/>
  <c r="AA76" i="12"/>
  <c r="X76" i="12"/>
  <c r="AB76" i="12" s="1"/>
  <c r="W76" i="12"/>
  <c r="V76" i="12"/>
  <c r="Z76" i="12" s="1"/>
  <c r="X75" i="12"/>
  <c r="AB75" i="12" s="1"/>
  <c r="W75" i="12"/>
  <c r="AA75" i="12" s="1"/>
  <c r="V75" i="12"/>
  <c r="Z75" i="12" s="1"/>
  <c r="X74" i="12"/>
  <c r="AB74" i="12" s="1"/>
  <c r="W74" i="12"/>
  <c r="AA74" i="12" s="1"/>
  <c r="V74" i="12"/>
  <c r="Z74" i="12" s="1"/>
  <c r="X73" i="12"/>
  <c r="AB73" i="12" s="1"/>
  <c r="W73" i="12"/>
  <c r="AA73" i="12" s="1"/>
  <c r="V73" i="12"/>
  <c r="Z73" i="12" s="1"/>
  <c r="X72" i="12"/>
  <c r="AB72" i="12" s="1"/>
  <c r="W72" i="12"/>
  <c r="AA72" i="12" s="1"/>
  <c r="V72" i="12"/>
  <c r="Z72" i="12" s="1"/>
  <c r="X71" i="12"/>
  <c r="AB71" i="12" s="1"/>
  <c r="W71" i="12"/>
  <c r="AA71" i="12" s="1"/>
  <c r="V71" i="12"/>
  <c r="Z71" i="12" s="1"/>
  <c r="X70" i="12"/>
  <c r="AB70" i="12" s="1"/>
  <c r="W70" i="12"/>
  <c r="AA70" i="12" s="1"/>
  <c r="V70" i="12"/>
  <c r="Z70" i="12" s="1"/>
  <c r="X69" i="12"/>
  <c r="AB69" i="12" s="1"/>
  <c r="W69" i="12"/>
  <c r="AA69" i="12" s="1"/>
  <c r="V69" i="12"/>
  <c r="Z69" i="12" s="1"/>
  <c r="X68" i="12"/>
  <c r="AB68" i="12" s="1"/>
  <c r="W68" i="12"/>
  <c r="AA68" i="12" s="1"/>
  <c r="V68" i="12"/>
  <c r="Z68" i="12" s="1"/>
  <c r="X67" i="12"/>
  <c r="AB67" i="12" s="1"/>
  <c r="W67" i="12"/>
  <c r="AA67" i="12" s="1"/>
  <c r="V67" i="12"/>
  <c r="Z67" i="12" s="1"/>
  <c r="X66" i="12"/>
  <c r="AB66" i="12" s="1"/>
  <c r="W66" i="12"/>
  <c r="AA66" i="12" s="1"/>
  <c r="V66" i="12"/>
  <c r="Z66" i="12" s="1"/>
  <c r="X65" i="12"/>
  <c r="AB65" i="12" s="1"/>
  <c r="W65" i="12"/>
  <c r="AA65" i="12" s="1"/>
  <c r="V65" i="12"/>
  <c r="Z65" i="12" s="1"/>
  <c r="X64" i="12"/>
  <c r="AB64" i="12" s="1"/>
  <c r="W64" i="12"/>
  <c r="AA64" i="12" s="1"/>
  <c r="V64" i="12"/>
  <c r="Z64" i="12" s="1"/>
  <c r="X63" i="12"/>
  <c r="AB63" i="12" s="1"/>
  <c r="W63" i="12"/>
  <c r="AA63" i="12" s="1"/>
  <c r="V63" i="12"/>
  <c r="Z63" i="12" s="1"/>
  <c r="X62" i="12"/>
  <c r="AB62" i="12" s="1"/>
  <c r="W62" i="12"/>
  <c r="AA62" i="12" s="1"/>
  <c r="V62" i="12"/>
  <c r="Z62" i="12" s="1"/>
  <c r="AA61" i="12"/>
  <c r="X61" i="12"/>
  <c r="AB61" i="12" s="1"/>
  <c r="W61" i="12"/>
  <c r="V61" i="12"/>
  <c r="Z61" i="12" s="1"/>
  <c r="X60" i="12"/>
  <c r="AB60" i="12" s="1"/>
  <c r="W60" i="12"/>
  <c r="AA60" i="12" s="1"/>
  <c r="V60" i="12"/>
  <c r="Z60" i="12" s="1"/>
  <c r="X59" i="12"/>
  <c r="AB59" i="12" s="1"/>
  <c r="W59" i="12"/>
  <c r="AA59" i="12" s="1"/>
  <c r="V59" i="12"/>
  <c r="Z59" i="12" s="1"/>
  <c r="X58" i="12"/>
  <c r="AB58" i="12" s="1"/>
  <c r="W58" i="12"/>
  <c r="AA58" i="12" s="1"/>
  <c r="V58" i="12"/>
  <c r="Z58" i="12" s="1"/>
  <c r="X57" i="12"/>
  <c r="AB57" i="12" s="1"/>
  <c r="W57" i="12"/>
  <c r="AA57" i="12" s="1"/>
  <c r="V57" i="12"/>
  <c r="Z57" i="12" s="1"/>
  <c r="X56" i="12"/>
  <c r="AB56" i="12" s="1"/>
  <c r="W56" i="12"/>
  <c r="AA56" i="12" s="1"/>
  <c r="V56" i="12"/>
  <c r="Z56" i="12" s="1"/>
  <c r="X55" i="12"/>
  <c r="AB55" i="12" s="1"/>
  <c r="W55" i="12"/>
  <c r="AA55" i="12" s="1"/>
  <c r="V55" i="12"/>
  <c r="Z55" i="12" s="1"/>
  <c r="X54" i="12"/>
  <c r="AB54" i="12" s="1"/>
  <c r="W54" i="12"/>
  <c r="AA54" i="12" s="1"/>
  <c r="V54" i="12"/>
  <c r="Z54" i="12" s="1"/>
  <c r="AB53" i="12"/>
  <c r="X53" i="12"/>
  <c r="W53" i="12"/>
  <c r="AA53" i="12" s="1"/>
  <c r="V53" i="12"/>
  <c r="Z53" i="12" s="1"/>
  <c r="Z52" i="12"/>
  <c r="X52" i="12"/>
  <c r="AB52" i="12" s="1"/>
  <c r="W52" i="12"/>
  <c r="AA52" i="12" s="1"/>
  <c r="V52" i="12"/>
  <c r="X51" i="12"/>
  <c r="AB51" i="12" s="1"/>
  <c r="W51" i="12"/>
  <c r="AA51" i="12" s="1"/>
  <c r="V51" i="12"/>
  <c r="Z51" i="12" s="1"/>
  <c r="X50" i="12"/>
  <c r="AB50" i="12" s="1"/>
  <c r="W50" i="12"/>
  <c r="AA50" i="12" s="1"/>
  <c r="V50" i="12"/>
  <c r="Z50" i="12" s="1"/>
  <c r="X49" i="12"/>
  <c r="AB49" i="12" s="1"/>
  <c r="W49" i="12"/>
  <c r="AA49" i="12" s="1"/>
  <c r="V49" i="12"/>
  <c r="Z49" i="12" s="1"/>
  <c r="X48" i="12"/>
  <c r="AB48" i="12" s="1"/>
  <c r="W48" i="12"/>
  <c r="AA48" i="12" s="1"/>
  <c r="V48" i="12"/>
  <c r="Z48" i="12" s="1"/>
  <c r="X47" i="12"/>
  <c r="AB47" i="12" s="1"/>
  <c r="W47" i="12"/>
  <c r="AA47" i="12" s="1"/>
  <c r="V47" i="12"/>
  <c r="Z47" i="12" s="1"/>
  <c r="X46" i="12"/>
  <c r="AB46" i="12" s="1"/>
  <c r="W46" i="12"/>
  <c r="AA46" i="12" s="1"/>
  <c r="V46" i="12"/>
  <c r="Z46" i="12" s="1"/>
  <c r="X45" i="12"/>
  <c r="AB45" i="12" s="1"/>
  <c r="W45" i="12"/>
  <c r="AA45" i="12" s="1"/>
  <c r="V45" i="12"/>
  <c r="Z45" i="12" s="1"/>
  <c r="X44" i="12"/>
  <c r="AB44" i="12" s="1"/>
  <c r="W44" i="12"/>
  <c r="AA44" i="12" s="1"/>
  <c r="V44" i="12"/>
  <c r="Z44" i="12" s="1"/>
  <c r="X43" i="12"/>
  <c r="AB43" i="12" s="1"/>
  <c r="W43" i="12"/>
  <c r="AA43" i="12" s="1"/>
  <c r="V43" i="12"/>
  <c r="Z43" i="12" s="1"/>
  <c r="X42" i="12"/>
  <c r="AB42" i="12" s="1"/>
  <c r="W42" i="12"/>
  <c r="AA42" i="12" s="1"/>
  <c r="V42" i="12"/>
  <c r="Z42" i="12" s="1"/>
  <c r="AA41" i="12"/>
  <c r="X41" i="12"/>
  <c r="AB41" i="12" s="1"/>
  <c r="W41" i="12"/>
  <c r="V41" i="12"/>
  <c r="Z41" i="12" s="1"/>
  <c r="X40" i="12"/>
  <c r="AB40" i="12" s="1"/>
  <c r="W40" i="12"/>
  <c r="AA40" i="12" s="1"/>
  <c r="V40" i="12"/>
  <c r="Z40" i="12" s="1"/>
  <c r="X39" i="12"/>
  <c r="AB39" i="12" s="1"/>
  <c r="W39" i="12"/>
  <c r="AA39" i="12" s="1"/>
  <c r="V39" i="12"/>
  <c r="Z39" i="12" s="1"/>
  <c r="X38" i="12"/>
  <c r="AB38" i="12" s="1"/>
  <c r="W38" i="12"/>
  <c r="AA38" i="12" s="1"/>
  <c r="V38" i="12"/>
  <c r="Z38" i="12" s="1"/>
  <c r="AA37" i="12"/>
  <c r="X37" i="12"/>
  <c r="AB37" i="12" s="1"/>
  <c r="W37" i="12"/>
  <c r="V37" i="12"/>
  <c r="Z37" i="12" s="1"/>
  <c r="X36" i="12"/>
  <c r="AB36" i="12" s="1"/>
  <c r="W36" i="12"/>
  <c r="AA36" i="12" s="1"/>
  <c r="V36" i="12"/>
  <c r="Z36" i="12" s="1"/>
  <c r="X35" i="12"/>
  <c r="AB35" i="12" s="1"/>
  <c r="W35" i="12"/>
  <c r="AA35" i="12" s="1"/>
  <c r="V35" i="12"/>
  <c r="Z35" i="12" s="1"/>
  <c r="X34" i="12"/>
  <c r="AB34" i="12" s="1"/>
  <c r="W34" i="12"/>
  <c r="AA34" i="12" s="1"/>
  <c r="V34" i="12"/>
  <c r="Z34" i="12" s="1"/>
  <c r="X33" i="12"/>
  <c r="AB33" i="12" s="1"/>
  <c r="W33" i="12"/>
  <c r="AA33" i="12" s="1"/>
  <c r="V33" i="12"/>
  <c r="Z33" i="12" s="1"/>
  <c r="X32" i="12"/>
  <c r="AB32" i="12" s="1"/>
  <c r="W32" i="12"/>
  <c r="AA32" i="12" s="1"/>
  <c r="V32" i="12"/>
  <c r="Z32" i="12" s="1"/>
  <c r="X31" i="12"/>
  <c r="AB31" i="12" s="1"/>
  <c r="W31" i="12"/>
  <c r="AA31" i="12" s="1"/>
  <c r="V31" i="12"/>
  <c r="Z31" i="12" s="1"/>
  <c r="X30" i="12"/>
  <c r="AB30" i="12" s="1"/>
  <c r="W30" i="12"/>
  <c r="AA30" i="12" s="1"/>
  <c r="V30" i="12"/>
  <c r="Z30" i="12" s="1"/>
  <c r="X29" i="12"/>
  <c r="AB29" i="12" s="1"/>
  <c r="W29" i="12"/>
  <c r="AA29" i="12" s="1"/>
  <c r="V29" i="12"/>
  <c r="Z29" i="12" s="1"/>
  <c r="X28" i="12"/>
  <c r="AB28" i="12" s="1"/>
  <c r="W28" i="12"/>
  <c r="AA28" i="12" s="1"/>
  <c r="V28" i="12"/>
  <c r="Z28" i="12" s="1"/>
  <c r="X27" i="12"/>
  <c r="AB27" i="12" s="1"/>
  <c r="W27" i="12"/>
  <c r="AA27" i="12" s="1"/>
  <c r="V27" i="12"/>
  <c r="Z27" i="12" s="1"/>
  <c r="X26" i="12"/>
  <c r="AB26" i="12" s="1"/>
  <c r="W26" i="12"/>
  <c r="AA26" i="12" s="1"/>
  <c r="V26" i="12"/>
  <c r="Z26" i="12" s="1"/>
  <c r="X25" i="12"/>
  <c r="AB25" i="12" s="1"/>
  <c r="W25" i="12"/>
  <c r="AA25" i="12" s="1"/>
  <c r="V25" i="12"/>
  <c r="Z25" i="12" s="1"/>
  <c r="X24" i="12"/>
  <c r="AB24" i="12" s="1"/>
  <c r="W24" i="12"/>
  <c r="AA24" i="12" s="1"/>
  <c r="V24" i="12"/>
  <c r="Z24" i="12" s="1"/>
  <c r="X23" i="12"/>
  <c r="AB23" i="12" s="1"/>
  <c r="W23" i="12"/>
  <c r="AA23" i="12" s="1"/>
  <c r="V23" i="12"/>
  <c r="Z23" i="12" s="1"/>
  <c r="X22" i="12"/>
  <c r="AB22" i="12" s="1"/>
  <c r="W22" i="12"/>
  <c r="AA22" i="12" s="1"/>
  <c r="V22" i="12"/>
  <c r="Z22" i="12" s="1"/>
  <c r="X21" i="12"/>
  <c r="AB21" i="12" s="1"/>
  <c r="W21" i="12"/>
  <c r="AA21" i="12" s="1"/>
  <c r="V21" i="12"/>
  <c r="Z21" i="12" s="1"/>
  <c r="X20" i="12"/>
  <c r="AB20" i="12" s="1"/>
  <c r="W20" i="12"/>
  <c r="AA20" i="12" s="1"/>
  <c r="V20" i="12"/>
  <c r="Z20" i="12" s="1"/>
  <c r="X19" i="12"/>
  <c r="AB19" i="12" s="1"/>
  <c r="W19" i="12"/>
  <c r="AA19" i="12" s="1"/>
  <c r="V19" i="12"/>
  <c r="Z19" i="12" s="1"/>
  <c r="X18" i="12"/>
  <c r="AB18" i="12" s="1"/>
  <c r="W18" i="12"/>
  <c r="AA18" i="12" s="1"/>
  <c r="V18" i="12"/>
  <c r="Z18" i="12" s="1"/>
  <c r="X17" i="12"/>
  <c r="AB17" i="12" s="1"/>
  <c r="W17" i="12"/>
  <c r="AA17" i="12" s="1"/>
  <c r="V17" i="12"/>
  <c r="Z17" i="12" s="1"/>
  <c r="X16" i="12"/>
  <c r="AB16" i="12" s="1"/>
  <c r="W16" i="12"/>
  <c r="AA16" i="12" s="1"/>
  <c r="V16" i="12"/>
  <c r="Z16" i="12" s="1"/>
  <c r="X15" i="12"/>
  <c r="AB15" i="12" s="1"/>
  <c r="W15" i="12"/>
  <c r="AA15" i="12" s="1"/>
  <c r="V15" i="12"/>
  <c r="Z15" i="12" s="1"/>
  <c r="X14" i="12"/>
  <c r="AB14" i="12" s="1"/>
  <c r="W14" i="12"/>
  <c r="AA14" i="12" s="1"/>
  <c r="V14" i="12"/>
  <c r="Z14" i="12" s="1"/>
  <c r="X13" i="12"/>
  <c r="AB13" i="12" s="1"/>
  <c r="W13" i="12"/>
  <c r="AA13" i="12" s="1"/>
  <c r="V13" i="12"/>
  <c r="Z13" i="12" s="1"/>
  <c r="X12" i="12"/>
  <c r="AB12" i="12" s="1"/>
  <c r="W12" i="12"/>
  <c r="AA12" i="12" s="1"/>
  <c r="V12" i="12"/>
  <c r="Z12" i="12" s="1"/>
  <c r="X11" i="12"/>
  <c r="AB11" i="12" s="1"/>
  <c r="W11" i="12"/>
  <c r="AA11" i="12" s="1"/>
  <c r="V11" i="12"/>
  <c r="Z11" i="12" s="1"/>
  <c r="X10" i="12"/>
  <c r="AB10" i="12" s="1"/>
  <c r="W10" i="12"/>
  <c r="AA10" i="12" s="1"/>
  <c r="V10" i="12"/>
  <c r="Z10" i="12" s="1"/>
  <c r="AA9" i="12"/>
  <c r="X9" i="12"/>
  <c r="AB9" i="12" s="1"/>
  <c r="W9" i="12"/>
  <c r="V9" i="12"/>
  <c r="Z9" i="12" s="1"/>
  <c r="X8" i="12"/>
  <c r="AB8" i="12" s="1"/>
  <c r="W8" i="12"/>
  <c r="AA8" i="12" s="1"/>
  <c r="V8" i="12"/>
  <c r="Z8" i="12" s="1"/>
  <c r="X7" i="12"/>
  <c r="AB7" i="12" s="1"/>
  <c r="W7" i="12"/>
  <c r="AA7" i="12" s="1"/>
  <c r="V7" i="12"/>
  <c r="Z7" i="12" s="1"/>
  <c r="X6" i="12"/>
  <c r="AB6" i="12" s="1"/>
  <c r="W6" i="12"/>
  <c r="AA6" i="12" s="1"/>
  <c r="V6" i="12"/>
  <c r="Z6" i="12" s="1"/>
  <c r="AA5" i="12"/>
  <c r="X5" i="12"/>
  <c r="AB5" i="12" s="1"/>
  <c r="W5" i="12"/>
  <c r="V5" i="12"/>
  <c r="Z5" i="12" s="1"/>
  <c r="X4" i="12"/>
  <c r="AB4" i="12" s="1"/>
  <c r="W4" i="12"/>
  <c r="AA4" i="12" s="1"/>
  <c r="V4" i="12"/>
  <c r="Z4" i="12" s="1"/>
  <c r="X3" i="12"/>
  <c r="AB3" i="12" s="1"/>
  <c r="W3" i="12"/>
  <c r="AA3" i="12" s="1"/>
  <c r="V3" i="12"/>
  <c r="Z3" i="12" s="1"/>
  <c r="X2" i="12"/>
  <c r="AB2" i="12" s="1"/>
  <c r="W2" i="12"/>
  <c r="AA2" i="12" s="1"/>
  <c r="V2" i="12"/>
  <c r="Z2" i="12" s="1"/>
  <c r="E68" i="9" a="1"/>
  <c r="E68" i="9" s="1"/>
  <c r="G68" i="9" s="1"/>
  <c r="E67" i="9" a="1"/>
  <c r="E67" i="9" s="1"/>
  <c r="G67" i="9" s="1"/>
  <c r="E66" i="9" a="1"/>
  <c r="E66" i="9" s="1"/>
  <c r="G66" i="9" s="1"/>
  <c r="E65" i="9" a="1"/>
  <c r="E65" i="9" s="1"/>
  <c r="G65" i="9" s="1"/>
  <c r="E64" i="9" a="1"/>
  <c r="E64" i="9" s="1"/>
  <c r="G64" i="9" s="1"/>
  <c r="E63" i="9" a="1"/>
  <c r="E63" i="9" s="1"/>
  <c r="G63" i="9" s="1"/>
  <c r="E62" i="9" a="1"/>
  <c r="E62" i="9" s="1"/>
  <c r="G62" i="9" s="1"/>
  <c r="E61" i="9" a="1"/>
  <c r="E61" i="9" s="1"/>
  <c r="G61" i="9" s="1"/>
  <c r="E60" i="9" a="1"/>
  <c r="E60" i="9" s="1"/>
  <c r="G60" i="9" s="1"/>
  <c r="E59" i="9" a="1"/>
  <c r="E59" i="9" s="1"/>
  <c r="G59" i="9" s="1"/>
  <c r="E58" i="9" a="1"/>
  <c r="E58" i="9" s="1"/>
  <c r="G58" i="9" s="1"/>
  <c r="E57" i="9" a="1"/>
  <c r="E57" i="9" s="1"/>
  <c r="G57" i="9" s="1"/>
  <c r="E56" i="9" a="1"/>
  <c r="E56" i="9" s="1"/>
  <c r="G56" i="9" s="1"/>
  <c r="E55" i="9" a="1"/>
  <c r="E55" i="9" s="1"/>
  <c r="G55" i="9" s="1"/>
  <c r="E54" i="9"/>
  <c r="G54" i="9" s="1"/>
  <c r="E54" i="9" a="1"/>
  <c r="E53" i="9" a="1"/>
  <c r="E53" i="9" s="1"/>
  <c r="G53" i="9" s="1"/>
  <c r="E52" i="9"/>
  <c r="G52" i="9" s="1"/>
  <c r="E52" i="9" a="1"/>
  <c r="E51" i="9" a="1"/>
  <c r="E51" i="9" s="1"/>
  <c r="G51" i="9" s="1"/>
  <c r="E50" i="9" a="1"/>
  <c r="E50" i="9" s="1"/>
  <c r="G50" i="9" s="1"/>
  <c r="E49" i="9" a="1"/>
  <c r="E49" i="9" s="1"/>
  <c r="G49" i="9" s="1"/>
  <c r="E48" i="9" a="1"/>
  <c r="E48" i="9" s="1"/>
  <c r="G48" i="9" s="1"/>
  <c r="E47" i="9" a="1"/>
  <c r="E47" i="9" s="1"/>
  <c r="G47" i="9" s="1"/>
  <c r="E46" i="9" a="1"/>
  <c r="E46" i="9" s="1"/>
  <c r="G46" i="9" s="1"/>
  <c r="E45" i="9" a="1"/>
  <c r="E45" i="9" s="1"/>
  <c r="G45" i="9" s="1"/>
  <c r="E44" i="9" a="1"/>
  <c r="E44" i="9" s="1"/>
  <c r="G44" i="9" s="1"/>
  <c r="E43" i="9" a="1"/>
  <c r="E43" i="9" s="1"/>
  <c r="G43" i="9" s="1"/>
  <c r="E42" i="9" a="1"/>
  <c r="E42" i="9" s="1"/>
  <c r="G42" i="9" s="1"/>
  <c r="E41" i="9" a="1"/>
  <c r="E41" i="9" s="1"/>
  <c r="G41" i="9" s="1"/>
  <c r="E40" i="9" a="1"/>
  <c r="E40" i="9" s="1"/>
  <c r="G40" i="9" s="1"/>
  <c r="E39" i="9" a="1"/>
  <c r="E39" i="9" s="1"/>
  <c r="G39" i="9" s="1"/>
  <c r="E38" i="9" a="1"/>
  <c r="E38" i="9" s="1"/>
  <c r="G38" i="9" s="1"/>
  <c r="E37" i="9" a="1"/>
  <c r="E37" i="9" s="1"/>
  <c r="G37" i="9" s="1"/>
  <c r="E36" i="9" a="1"/>
  <c r="E36" i="9" s="1"/>
  <c r="G36" i="9" s="1"/>
  <c r="E35" i="9" a="1"/>
  <c r="E35" i="9" s="1"/>
  <c r="G35" i="9" s="1"/>
  <c r="E34" i="9" a="1"/>
  <c r="E34" i="9" s="1"/>
  <c r="G34" i="9" s="1"/>
  <c r="E33" i="9" a="1"/>
  <c r="E33" i="9" s="1"/>
  <c r="G33" i="9" s="1"/>
  <c r="E32" i="9" a="1"/>
  <c r="E32" i="9" s="1"/>
  <c r="G32" i="9" s="1"/>
  <c r="E31" i="9" a="1"/>
  <c r="E31" i="9" s="1"/>
  <c r="G31" i="9" s="1"/>
  <c r="E30" i="9" a="1"/>
  <c r="E30" i="9" s="1"/>
  <c r="G30" i="9" s="1"/>
  <c r="E29" i="9" a="1"/>
  <c r="E29" i="9" s="1"/>
  <c r="G29" i="9" s="1"/>
  <c r="E28" i="9" a="1"/>
  <c r="E28" i="9" s="1"/>
  <c r="G28" i="9" s="1"/>
  <c r="E27" i="9" a="1"/>
  <c r="E27" i="9" s="1"/>
  <c r="G27" i="9" s="1"/>
  <c r="E26" i="9" a="1"/>
  <c r="E26" i="9" s="1"/>
  <c r="G26" i="9" s="1"/>
  <c r="E25" i="9" a="1"/>
  <c r="E25" i="9" s="1"/>
  <c r="G25" i="9" s="1"/>
  <c r="E24" i="9" a="1"/>
  <c r="E24" i="9" s="1"/>
  <c r="G24" i="9" s="1"/>
  <c r="E23" i="9" a="1"/>
  <c r="E23" i="9" s="1"/>
  <c r="G23" i="9" s="1"/>
  <c r="E22" i="9" a="1"/>
  <c r="E22" i="9" s="1"/>
  <c r="G22" i="9" s="1"/>
  <c r="E21" i="9" a="1"/>
  <c r="E21" i="9" s="1"/>
  <c r="G21" i="9" s="1"/>
  <c r="E20" i="9" a="1"/>
  <c r="E20" i="9" s="1"/>
  <c r="G20" i="9" s="1"/>
  <c r="E19" i="9" a="1"/>
  <c r="E19" i="9" s="1"/>
  <c r="G19" i="9" s="1"/>
  <c r="E18" i="9" a="1"/>
  <c r="E18" i="9" s="1"/>
  <c r="G18" i="9" s="1"/>
  <c r="E17" i="9" a="1"/>
  <c r="E17" i="9" s="1"/>
  <c r="G17" i="9" s="1"/>
  <c r="E16" i="9" a="1"/>
  <c r="E16" i="9" s="1"/>
  <c r="G16" i="9" s="1"/>
  <c r="E15" i="9" a="1"/>
  <c r="E15" i="9" s="1"/>
  <c r="G15" i="9" s="1"/>
  <c r="E14" i="9" a="1"/>
  <c r="E14" i="9" s="1"/>
  <c r="G14" i="9" s="1"/>
  <c r="E13" i="9" a="1"/>
  <c r="E13" i="9" s="1"/>
  <c r="G13" i="9" s="1"/>
  <c r="E12" i="9" a="1"/>
  <c r="E12" i="9" s="1"/>
  <c r="G12" i="9" s="1"/>
  <c r="E11" i="9" a="1"/>
  <c r="E11" i="9" s="1"/>
  <c r="G11" i="9" s="1"/>
  <c r="E10" i="9" a="1"/>
  <c r="E10" i="9" s="1"/>
  <c r="G10" i="9" s="1"/>
  <c r="E9" i="9" a="1"/>
  <c r="E9" i="9" s="1"/>
  <c r="G9" i="9" s="1"/>
  <c r="E8" i="9" a="1"/>
  <c r="E8" i="9" s="1"/>
  <c r="G8" i="9" s="1"/>
  <c r="E7" i="9" a="1"/>
  <c r="E7" i="9" s="1"/>
  <c r="G7" i="9" s="1"/>
  <c r="E6" i="9" a="1"/>
  <c r="E6" i="9" s="1"/>
  <c r="G6" i="9" s="1"/>
  <c r="E5" i="9" a="1"/>
  <c r="E5" i="9" s="1"/>
  <c r="G5" i="9" s="1"/>
  <c r="E4" i="9" a="1"/>
  <c r="E4" i="9" s="1"/>
  <c r="G4" i="9" s="1"/>
  <c r="E3" i="9" a="1"/>
  <c r="E3" i="9" s="1"/>
  <c r="G3" i="9" s="1"/>
  <c r="E2" i="9" a="1"/>
  <c r="E2" i="9" s="1"/>
  <c r="G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<sst xmlns="http://schemas.openxmlformats.org/spreadsheetml/2006/main" count="653" uniqueCount="103">
  <si>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</si>
  <si>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</si>
  <si>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</si>
  <si>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</si>
  <si>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</si>
  <si>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</si>
  <si>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</si>
  <si>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</si>
  <si>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</si>
  <si>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</si>
  <si>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</si>
  <si>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</si>
  <si>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</si>
  <si>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</si>
  <si>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</si>
  <si>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</si>
  <si>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</si>
  <si>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</si>
  <si>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</si>
  <si>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</si>
  <si>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</si>
  <si>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</si>
  <si>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</si>
  <si>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</si>
  <si>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</si>
  <si>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</si>
  <si>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</si>
  <si>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</si>
  <si>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</si>
  <si>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</si>
  <si>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</si>
  <si>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</si>
  <si>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</si>
  <si>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</si>
  <si>
    <t>BOM name</t>
  </si>
  <si>
    <t>Type</t>
  </si>
  <si>
    <t>Name</t>
  </si>
  <si>
    <t>Component</t>
  </si>
  <si>
    <t>Drill Box [Internal]</t>
  </si>
  <si>
    <t>Charging Station [Internal]</t>
  </si>
  <si>
    <t>Drilling Rig [Internal]</t>
  </si>
  <si>
    <t>Drill Box [External]</t>
  </si>
  <si>
    <t>Charging Station [External]</t>
  </si>
  <si>
    <t>Drilling Rig [External]</t>
  </si>
  <si>
    <t>Skrew1 [TWD]</t>
  </si>
  <si>
    <t>Skrew2 [TWD]</t>
  </si>
  <si>
    <t>Skrew3 [RON]</t>
  </si>
  <si>
    <t>Plug [NOK]</t>
  </si>
  <si>
    <t>Bolt M6 [CZK]</t>
  </si>
  <si>
    <t>Bolt M8 [CZK]</t>
  </si>
  <si>
    <t>Angle Iron [CNY]</t>
  </si>
  <si>
    <t>Metal Plate [RUB]</t>
  </si>
  <si>
    <t>Labour [QAR]</t>
  </si>
  <si>
    <t>Metal Charging Plate [INR]</t>
  </si>
  <si>
    <t>Power Outlet [PLN]</t>
  </si>
  <si>
    <t>Electrical Power Unit [USD]</t>
  </si>
  <si>
    <t>Battery [KWD]</t>
  </si>
  <si>
    <t>Gasoline Power Unit (Diesel V12) [GBP]</t>
  </si>
  <si>
    <t>Chassie [IDR]</t>
  </si>
  <si>
    <t>Drill, Large [SEK]</t>
  </si>
  <si>
    <t>Cockpit [MXN]</t>
  </si>
  <si>
    <t>Wheel, Extra Large [EUR]</t>
  </si>
  <si>
    <t>Driving Unit [HKD]</t>
  </si>
  <si>
    <t>Amount (Profit)</t>
  </si>
  <si>
    <t>SEK/AED</t>
  </si>
  <si>
    <t>SEK/AUD</t>
  </si>
  <si>
    <t>SEK/BHD</t>
  </si>
  <si>
    <t>SEK/CAD</t>
  </si>
  <si>
    <t>SEK/CHF</t>
  </si>
  <si>
    <t>SEK/CNY</t>
  </si>
  <si>
    <t>SEK/CZK</t>
  </si>
  <si>
    <t>SEK/DKK</t>
  </si>
  <si>
    <t>SEK/EUR</t>
  </si>
  <si>
    <t>SEK/GBP</t>
  </si>
  <si>
    <t>SEK/HKD</t>
  </si>
  <si>
    <t>SEK/HUF</t>
  </si>
  <si>
    <t>SEK/IDR</t>
  </si>
  <si>
    <t>SEK/ILS</t>
  </si>
  <si>
    <t>SEK/INR</t>
  </si>
  <si>
    <t>SEK/ISK</t>
  </si>
  <si>
    <t>SEK/JPY</t>
  </si>
  <si>
    <t>SEK/KES</t>
  </si>
  <si>
    <t>SEK/KRW</t>
  </si>
  <si>
    <t>SEK/KWD</t>
  </si>
  <si>
    <t>SEK/MXN</t>
  </si>
  <si>
    <t>SEK/MYR</t>
  </si>
  <si>
    <t>SEK/NOK</t>
  </si>
  <si>
    <t>SEK/NZD</t>
  </si>
  <si>
    <t>SEK/PHP</t>
  </si>
  <si>
    <t>SEK/PKR</t>
  </si>
  <si>
    <t>SEK/PLN</t>
  </si>
  <si>
    <t>SEK/QAR</t>
  </si>
  <si>
    <t>SEK/RON</t>
  </si>
  <si>
    <t>SEK/RUB</t>
  </si>
  <si>
    <t>SEK/SAR</t>
  </si>
  <si>
    <t>SEK/SEK</t>
  </si>
  <si>
    <t>SEK/SGD</t>
  </si>
  <si>
    <t>SEK/THB</t>
  </si>
  <si>
    <t>SEK/TRY</t>
  </si>
  <si>
    <t>SEK/TWD</t>
  </si>
  <si>
    <t>SEK/UGX</t>
  </si>
  <si>
    <t>SEK/USD</t>
  </si>
  <si>
    <t>SEK/ZAR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</si>
</sst>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9" fillId="4" borderId="5" xfId="0" applyNumberFormat="1" applyFont="1" applyFill="1" applyBorder="1" applyAlignment="1">
      <alignment horizontal="center" vertical="center"/>
    </xf>
    <xf numFmtId="14" fontId="9" fillId="4" borderId="6" xfId="0" applyNumberFormat="1" applyFont="1" applyFill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Case_Realistic_v2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urement"/>
      <sheetName val="bom"/>
      <sheetName val="production"/>
      <sheetName val="sales"/>
      <sheetName val="deposits"/>
      <sheetName val="fx"/>
      <sheetName val="hc"/>
      <sheetName val="FXcurves"/>
      <sheetName val="usedFXCurves"/>
      <sheetName val="Products"/>
      <sheetName val="Price List SEK"/>
      <sheetName val="Price List Valuta"/>
    </sheetNames>
    <sheetDataSet>
      <sheetData sheetId="0"/>
      <sheetData sheetId="1"/>
      <sheetData sheetId="2">
        <row r="2">
          <cell r="A2">
            <v>44788</v>
          </cell>
          <cell r="C2">
            <v>60</v>
          </cell>
        </row>
        <row r="3">
          <cell r="A3">
            <v>44789</v>
          </cell>
          <cell r="C3">
            <v>80</v>
          </cell>
        </row>
        <row r="4">
          <cell r="A4">
            <v>44790</v>
          </cell>
          <cell r="C4">
            <v>1</v>
          </cell>
        </row>
        <row r="5">
          <cell r="A5">
            <v>44791</v>
          </cell>
          <cell r="C5">
            <v>3</v>
          </cell>
        </row>
        <row r="6">
          <cell r="A6">
            <v>44792</v>
          </cell>
          <cell r="C6">
            <v>150</v>
          </cell>
        </row>
        <row r="7">
          <cell r="A7">
            <v>44795</v>
          </cell>
          <cell r="C7">
            <v>200</v>
          </cell>
        </row>
        <row r="8">
          <cell r="A8">
            <v>44796</v>
          </cell>
          <cell r="C8">
            <v>2</v>
          </cell>
        </row>
        <row r="9">
          <cell r="A9">
            <v>44797</v>
          </cell>
          <cell r="C9">
            <v>50</v>
          </cell>
        </row>
        <row r="10">
          <cell r="A10">
            <v>44798</v>
          </cell>
          <cell r="C10">
            <v>1</v>
          </cell>
        </row>
        <row r="11">
          <cell r="A11">
            <v>44799</v>
          </cell>
          <cell r="C11">
            <v>1</v>
          </cell>
        </row>
        <row r="12">
          <cell r="A12">
            <v>44802</v>
          </cell>
          <cell r="C12">
            <v>100</v>
          </cell>
        </row>
        <row r="13">
          <cell r="A13">
            <v>44803</v>
          </cell>
          <cell r="C13">
            <v>50</v>
          </cell>
        </row>
        <row r="14">
          <cell r="A14">
            <v>44804</v>
          </cell>
          <cell r="C14">
            <v>90</v>
          </cell>
        </row>
        <row r="15">
          <cell r="A15">
            <v>44805</v>
          </cell>
          <cell r="C15">
            <v>2</v>
          </cell>
        </row>
        <row r="16">
          <cell r="A16">
            <v>44806</v>
          </cell>
          <cell r="C16">
            <v>50</v>
          </cell>
        </row>
        <row r="17">
          <cell r="A17">
            <v>44809</v>
          </cell>
          <cell r="C17">
            <v>2</v>
          </cell>
        </row>
        <row r="18">
          <cell r="A18">
            <v>44810</v>
          </cell>
          <cell r="C18">
            <v>1</v>
          </cell>
        </row>
        <row r="19">
          <cell r="A19">
            <v>44811</v>
          </cell>
          <cell r="C19">
            <v>3</v>
          </cell>
        </row>
        <row r="20">
          <cell r="A20">
            <v>44812</v>
          </cell>
          <cell r="C20">
            <v>2</v>
          </cell>
        </row>
        <row r="21">
          <cell r="A21">
            <v>44813</v>
          </cell>
          <cell r="C21">
            <v>15</v>
          </cell>
        </row>
        <row r="22">
          <cell r="A22">
            <v>44816</v>
          </cell>
          <cell r="C22">
            <v>40</v>
          </cell>
        </row>
        <row r="23">
          <cell r="A23">
            <v>44817</v>
          </cell>
          <cell r="C23">
            <v>50</v>
          </cell>
        </row>
        <row r="24">
          <cell r="A24">
            <v>44818</v>
          </cell>
          <cell r="C24">
            <v>40</v>
          </cell>
        </row>
        <row r="25">
          <cell r="A25">
            <v>44819</v>
          </cell>
          <cell r="C25">
            <v>2</v>
          </cell>
        </row>
        <row r="26">
          <cell r="A26">
            <v>44820</v>
          </cell>
          <cell r="C26">
            <v>1</v>
          </cell>
        </row>
        <row r="27">
          <cell r="A27">
            <v>44823</v>
          </cell>
          <cell r="C27">
            <v>50</v>
          </cell>
        </row>
        <row r="28">
          <cell r="A28">
            <v>44824</v>
          </cell>
          <cell r="C28">
            <v>20</v>
          </cell>
        </row>
        <row r="29">
          <cell r="A29">
            <v>44825</v>
          </cell>
          <cell r="C29">
            <v>2</v>
          </cell>
        </row>
        <row r="30">
          <cell r="A30">
            <v>44826</v>
          </cell>
          <cell r="C30">
            <v>50</v>
          </cell>
        </row>
        <row r="31">
          <cell r="A31">
            <v>44827</v>
          </cell>
          <cell r="C31">
            <v>2</v>
          </cell>
        </row>
        <row r="32">
          <cell r="A32">
            <v>44830</v>
          </cell>
          <cell r="C32">
            <v>100</v>
          </cell>
        </row>
        <row r="33">
          <cell r="A33">
            <v>44831</v>
          </cell>
          <cell r="C33">
            <v>50</v>
          </cell>
        </row>
        <row r="34">
          <cell r="A34">
            <v>44832</v>
          </cell>
          <cell r="C34">
            <v>70</v>
          </cell>
        </row>
        <row r="35">
          <cell r="A35">
            <v>44833</v>
          </cell>
          <cell r="C35">
            <v>40</v>
          </cell>
        </row>
        <row r="36">
          <cell r="A36">
            <v>44834</v>
          </cell>
          <cell r="C36">
            <v>2</v>
          </cell>
        </row>
        <row r="37">
          <cell r="A37">
            <v>44837</v>
          </cell>
          <cell r="C37">
            <v>2</v>
          </cell>
        </row>
        <row r="38">
          <cell r="A38">
            <v>44838</v>
          </cell>
          <cell r="C38">
            <v>1</v>
          </cell>
        </row>
        <row r="39">
          <cell r="A39">
            <v>44839</v>
          </cell>
          <cell r="C39">
            <v>1</v>
          </cell>
        </row>
        <row r="40">
          <cell r="A40">
            <v>44840</v>
          </cell>
          <cell r="C40">
            <v>3</v>
          </cell>
        </row>
        <row r="41">
          <cell r="A41">
            <v>44841</v>
          </cell>
          <cell r="C41">
            <v>2</v>
          </cell>
        </row>
        <row r="42">
          <cell r="A42">
            <v>44844</v>
          </cell>
          <cell r="C42">
            <v>50</v>
          </cell>
        </row>
        <row r="43">
          <cell r="A43">
            <v>44845</v>
          </cell>
          <cell r="C43">
            <v>70</v>
          </cell>
        </row>
        <row r="44">
          <cell r="A44">
            <v>44846</v>
          </cell>
          <cell r="C44">
            <v>50</v>
          </cell>
        </row>
        <row r="45">
          <cell r="A45">
            <v>44847</v>
          </cell>
          <cell r="C45">
            <v>60</v>
          </cell>
        </row>
        <row r="46">
          <cell r="A46">
            <v>44848</v>
          </cell>
          <cell r="C46">
            <v>2</v>
          </cell>
        </row>
        <row r="47">
          <cell r="A47">
            <v>44851</v>
          </cell>
          <cell r="C47">
            <v>70</v>
          </cell>
        </row>
        <row r="48">
          <cell r="A48">
            <v>44852</v>
          </cell>
          <cell r="C48">
            <v>40</v>
          </cell>
        </row>
        <row r="49">
          <cell r="A49">
            <v>44853</v>
          </cell>
          <cell r="C49">
            <v>80</v>
          </cell>
        </row>
        <row r="50">
          <cell r="A50">
            <v>44854</v>
          </cell>
          <cell r="C50">
            <v>2</v>
          </cell>
        </row>
        <row r="51">
          <cell r="A51">
            <v>44855</v>
          </cell>
          <cell r="C51">
            <v>40</v>
          </cell>
        </row>
        <row r="52">
          <cell r="A52">
            <v>44858</v>
          </cell>
          <cell r="C52">
            <v>2</v>
          </cell>
        </row>
        <row r="53">
          <cell r="A53">
            <v>44859</v>
          </cell>
          <cell r="C53">
            <v>60</v>
          </cell>
        </row>
        <row r="54">
          <cell r="A54">
            <v>44860</v>
          </cell>
          <cell r="C54">
            <v>40</v>
          </cell>
        </row>
        <row r="55">
          <cell r="A55">
            <v>44861</v>
          </cell>
          <cell r="C55">
            <v>80</v>
          </cell>
        </row>
        <row r="56">
          <cell r="A56">
            <v>44862</v>
          </cell>
          <cell r="C56">
            <v>60</v>
          </cell>
        </row>
        <row r="57">
          <cell r="A57">
            <v>44865</v>
          </cell>
          <cell r="C57">
            <v>40</v>
          </cell>
        </row>
        <row r="58">
          <cell r="A58">
            <v>44866</v>
          </cell>
          <cell r="C58">
            <v>2</v>
          </cell>
        </row>
        <row r="59">
          <cell r="A59">
            <v>44867</v>
          </cell>
          <cell r="C59">
            <v>1</v>
          </cell>
        </row>
        <row r="60">
          <cell r="A60">
            <v>44868</v>
          </cell>
          <cell r="C60">
            <v>3</v>
          </cell>
        </row>
        <row r="61">
          <cell r="A61">
            <v>44869</v>
          </cell>
          <cell r="C61">
            <v>2</v>
          </cell>
        </row>
        <row r="62">
          <cell r="A62">
            <v>44872</v>
          </cell>
          <cell r="C62">
            <v>1</v>
          </cell>
        </row>
        <row r="63">
          <cell r="A63">
            <v>44873</v>
          </cell>
          <cell r="C63">
            <v>80</v>
          </cell>
        </row>
        <row r="64">
          <cell r="A64">
            <v>44874</v>
          </cell>
          <cell r="C64">
            <v>60</v>
          </cell>
        </row>
        <row r="65">
          <cell r="A65">
            <v>44875</v>
          </cell>
          <cell r="C65">
            <v>2</v>
          </cell>
        </row>
        <row r="66">
          <cell r="A66">
            <v>44876</v>
          </cell>
          <cell r="C66">
            <v>1</v>
          </cell>
        </row>
        <row r="67">
          <cell r="A67">
            <v>44879</v>
          </cell>
          <cell r="C67">
            <v>3</v>
          </cell>
        </row>
        <row r="68">
          <cell r="A68">
            <v>44880</v>
          </cell>
          <cell r="C68">
            <v>50</v>
          </cell>
        </row>
      </sheetData>
      <sheetData sheetId="3">
        <row r="3">
          <cell r="A3">
            <v>44788</v>
          </cell>
        </row>
      </sheetData>
      <sheetData sheetId="4"/>
      <sheetData sheetId="5"/>
      <sheetData sheetId="6"/>
      <sheetData sheetId="7">
        <row r="5874">
          <cell r="G5874">
            <v>0.65545445745813569</v>
          </cell>
          <cell r="H5874">
            <v>2.325525118575162</v>
          </cell>
          <cell r="J5874">
            <v>9.8344787532668676E-2</v>
          </cell>
          <cell r="K5874">
            <v>0.11667795953925081</v>
          </cell>
          <cell r="L5874">
            <v>0.75863904752686095</v>
          </cell>
          <cell r="N5874">
            <v>1426.7737876294648</v>
          </cell>
          <cell r="P5874">
            <v>7.6970283612428618</v>
          </cell>
          <cell r="U5874">
            <v>2.9693156519214014E-2</v>
          </cell>
          <cell r="V5874">
            <v>1.9187881134449716</v>
          </cell>
          <cell r="X5874">
            <v>0.94007356499854811</v>
          </cell>
          <cell r="AB5874">
            <v>0.44545542541864297</v>
          </cell>
          <cell r="AC5874">
            <v>0.35578356403058758</v>
          </cell>
          <cell r="AD5874">
            <v>0.46032329880940859</v>
          </cell>
          <cell r="AE5874">
            <v>5.8561610686284</v>
          </cell>
          <cell r="AK5874">
            <v>2.9024295808731004</v>
          </cell>
          <cell r="AM5874">
            <v>9.679605072113058E-2</v>
          </cell>
        </row>
        <row r="5875">
          <cell r="G5875">
            <v>0.65686331436534662</v>
          </cell>
          <cell r="H5875">
            <v>2.3318042813455655</v>
          </cell>
          <cell r="J5875">
            <v>9.8420624782255245E-2</v>
          </cell>
          <cell r="K5875">
            <v>0.11703054232957845</v>
          </cell>
          <cell r="L5875">
            <v>0.75884527542290869</v>
          </cell>
          <cell r="N5875">
            <v>1428.889405024581</v>
          </cell>
          <cell r="P5875">
            <v>7.6692602485193362</v>
          </cell>
          <cell r="U5875">
            <v>2.9688770177679711E-2</v>
          </cell>
          <cell r="V5875">
            <v>1.9255409747222543</v>
          </cell>
          <cell r="X5875">
            <v>0.93578949405798795</v>
          </cell>
          <cell r="AB5875">
            <v>0.44409282700421937</v>
          </cell>
          <cell r="AC5875">
            <v>0.35512716293113461</v>
          </cell>
          <cell r="AD5875">
            <v>0.46413502109704646</v>
          </cell>
          <cell r="AE5875">
            <v>5.8549142569581543</v>
          </cell>
          <cell r="AK5875">
            <v>2.9012309836255952</v>
          </cell>
          <cell r="AM5875">
            <v>9.6775442263771147E-2</v>
          </cell>
        </row>
        <row r="5876">
          <cell r="G5876">
            <v>0.6538888085250012</v>
          </cell>
          <cell r="H5876">
            <v>2.3218091518395294</v>
          </cell>
          <cell r="J5876">
            <v>9.8172525194078777E-2</v>
          </cell>
          <cell r="K5876">
            <v>0.11617725059067457</v>
          </cell>
          <cell r="L5876">
            <v>0.75636240898789708</v>
          </cell>
          <cell r="N5876">
            <v>1423.8873619750227</v>
          </cell>
          <cell r="P5876">
            <v>7.6522493852162583</v>
          </cell>
          <cell r="U5876">
            <v>2.959737692270601E-2</v>
          </cell>
          <cell r="V5876">
            <v>1.9258402044457299</v>
          </cell>
          <cell r="X5876">
            <v>0.93497275664207524</v>
          </cell>
          <cell r="AB5876">
            <v>0.44496841699214035</v>
          </cell>
          <cell r="AC5876">
            <v>0.35102946140122471</v>
          </cell>
          <cell r="AD5876">
            <v>0.46210521240175512</v>
          </cell>
          <cell r="AE5876">
            <v>5.7379815805969425</v>
          </cell>
          <cell r="AK5876">
            <v>2.8909783499686581</v>
          </cell>
          <cell r="AM5876">
            <v>9.643666522011668E-2</v>
          </cell>
        </row>
        <row r="5877">
          <cell r="G5877">
            <v>0.6463796831686941</v>
          </cell>
          <cell r="H5877">
            <v>2.3226039989712031</v>
          </cell>
          <cell r="J5877">
            <v>9.6097240347885721E-2</v>
          </cell>
          <cell r="K5877">
            <v>0.11364394105375464</v>
          </cell>
          <cell r="L5877">
            <v>0.74724939748706853</v>
          </cell>
          <cell r="N5877">
            <v>1412.6903988492716</v>
          </cell>
          <cell r="P5877">
            <v>7.5969021785724484</v>
          </cell>
          <cell r="U5877">
            <v>2.921592348800213E-2</v>
          </cell>
          <cell r="V5877">
            <v>1.9150861617306647</v>
          </cell>
          <cell r="X5877">
            <v>0.92652676300522963</v>
          </cell>
          <cell r="AB5877">
            <v>0.4460977166426931</v>
          </cell>
          <cell r="AC5877">
            <v>0.35000047629480741</v>
          </cell>
          <cell r="AD5877">
            <v>0.46046276803490288</v>
          </cell>
          <cell r="AE5877">
            <v>5.6202787277213098</v>
          </cell>
          <cell r="AK5877">
            <v>2.8559589243358068</v>
          </cell>
          <cell r="AM5877">
            <v>9.5258961486801866E-2</v>
          </cell>
        </row>
        <row r="5878">
          <cell r="G5878">
            <v>0.64376717697836283</v>
          </cell>
          <cell r="H5878">
            <v>2.3154802942870902</v>
          </cell>
          <cell r="J5878">
            <v>9.4764976436255116E-2</v>
          </cell>
          <cell r="K5878">
            <v>0.11169876184089986</v>
          </cell>
          <cell r="L5878">
            <v>0.74093102764371988</v>
          </cell>
          <cell r="N5878">
            <v>1401.0747712097314</v>
          </cell>
          <cell r="P5878">
            <v>7.5479538736152163</v>
          </cell>
          <cell r="U5878">
            <v>2.903204480417064E-2</v>
          </cell>
          <cell r="V5878">
            <v>1.9030439258426752</v>
          </cell>
          <cell r="X5878">
            <v>0.92636211667595358</v>
          </cell>
          <cell r="AB5878">
            <v>0.44634171680061951</v>
          </cell>
          <cell r="AC5878">
            <v>0.34377567692641875</v>
          </cell>
          <cell r="AD5878">
            <v>0.45902552817732772</v>
          </cell>
          <cell r="AE5878">
            <v>5.5249662363174448</v>
          </cell>
          <cell r="AK5878">
            <v>2.8429492930876532</v>
          </cell>
          <cell r="AM5878">
            <v>9.4443867287477681E-2</v>
          </cell>
        </row>
        <row r="5879">
          <cell r="G5879">
            <v>0.64002841413603273</v>
          </cell>
          <cell r="H5879">
            <v>2.3159390217685929</v>
          </cell>
          <cell r="J5879">
            <v>9.2916094177906139E-2</v>
          </cell>
          <cell r="K5879">
            <v>0.10996457579751191</v>
          </cell>
          <cell r="L5879">
            <v>0.73337445905653853</v>
          </cell>
          <cell r="N5879">
            <v>1391.2645225210069</v>
          </cell>
          <cell r="P5879">
            <v>7.4633840862144707</v>
          </cell>
          <cell r="U5879">
            <v>2.8726317658824739E-2</v>
          </cell>
          <cell r="V5879">
            <v>1.8817822392956285</v>
          </cell>
          <cell r="X5879">
            <v>0.91901971230687263</v>
          </cell>
          <cell r="AB5879">
            <v>0.44734505416444686</v>
          </cell>
          <cell r="AC5879">
            <v>0.343483909560796</v>
          </cell>
          <cell r="AD5879">
            <v>0.45855181373786091</v>
          </cell>
          <cell r="AE5879">
            <v>5.5262690556973153</v>
          </cell>
          <cell r="AK5879">
            <v>2.8172055071082074</v>
          </cell>
          <cell r="AM5879">
            <v>9.3467552739066637E-2</v>
          </cell>
        </row>
        <row r="5880">
          <cell r="G5880">
            <v>0.64321078292953815</v>
          </cell>
          <cell r="H5880">
            <v>2.3267634268933191</v>
          </cell>
          <cell r="J5880">
            <v>9.3814122475104011E-2</v>
          </cell>
          <cell r="K5880">
            <v>0.11135897291090154</v>
          </cell>
          <cell r="L5880">
            <v>0.73856855104384334</v>
          </cell>
          <cell r="N5880">
            <v>1396.3404303382842</v>
          </cell>
          <cell r="P5880">
            <v>7.515577643493156</v>
          </cell>
          <cell r="U5880">
            <v>2.8943355735020049E-2</v>
          </cell>
          <cell r="V5880">
            <v>1.8797650646636923</v>
          </cell>
          <cell r="X5880">
            <v>0.91389469324749162</v>
          </cell>
          <cell r="AB5880">
            <v>0.450198603188946</v>
          </cell>
          <cell r="AC5880">
            <v>0.34261403211535929</v>
          </cell>
          <cell r="AD5880">
            <v>0.45743679524105341</v>
          </cell>
          <cell r="AE5880">
            <v>5.576890495284351</v>
          </cell>
          <cell r="AK5880">
            <v>2.8418139718755295</v>
          </cell>
          <cell r="AM5880">
            <v>9.4124734097626173E-2</v>
          </cell>
        </row>
        <row r="5881">
          <cell r="G5881">
            <v>0.64658797352591779</v>
          </cell>
          <cell r="H5881">
            <v>2.3297757999736013</v>
          </cell>
          <cell r="J5881">
            <v>9.395093620952992E-2</v>
          </cell>
          <cell r="K5881">
            <v>0.11122320064865272</v>
          </cell>
          <cell r="L5881">
            <v>0.73979409047197031</v>
          </cell>
          <cell r="N5881">
            <v>1399.6002489016273</v>
          </cell>
          <cell r="P5881">
            <v>7.5217317519280451</v>
          </cell>
          <cell r="U5881">
            <v>2.9020609808986852E-2</v>
          </cell>
          <cell r="V5881">
            <v>1.8747760828163598</v>
          </cell>
          <cell r="X5881">
            <v>0.91344068787358812</v>
          </cell>
          <cell r="AB5881">
            <v>0.450681651047461</v>
          </cell>
          <cell r="AC5881">
            <v>0.34655780363170102</v>
          </cell>
          <cell r="AD5881">
            <v>0.45953462938170575</v>
          </cell>
          <cell r="AE5881">
            <v>5.6379989817660698</v>
          </cell>
          <cell r="AK5881">
            <v>2.8504893179718289</v>
          </cell>
          <cell r="AM5881">
            <v>9.4280919427526255E-2</v>
          </cell>
        </row>
        <row r="5882">
          <cell r="G5882">
            <v>0.64685156146681522</v>
          </cell>
          <cell r="H5882">
            <v>2.3332262757174433</v>
          </cell>
          <cell r="J5882">
            <v>9.4216999489901948E-2</v>
          </cell>
          <cell r="K5882">
            <v>0.11173981220834672</v>
          </cell>
          <cell r="L5882">
            <v>0.74120080859987525</v>
          </cell>
          <cell r="N5882">
            <v>1399.9357654304661</v>
          </cell>
          <cell r="P5882">
            <v>7.5439723413500595</v>
          </cell>
          <cell r="U5882">
            <v>2.9047250193648334E-2</v>
          </cell>
          <cell r="V5882">
            <v>1.8811282613213429</v>
          </cell>
          <cell r="X5882">
            <v>0.91201753225897864</v>
          </cell>
          <cell r="AB5882">
            <v>0.44831006404564433</v>
          </cell>
          <cell r="AC5882">
            <v>0.34384387221099166</v>
          </cell>
          <cell r="AD5882">
            <v>0.46107196161039848</v>
          </cell>
          <cell r="AE5882">
            <v>5.6087170089361624</v>
          </cell>
          <cell r="AK5882">
            <v>2.8534318263399521</v>
          </cell>
          <cell r="AM5882">
            <v>9.4462602255766942E-2</v>
          </cell>
        </row>
        <row r="5883">
          <cell r="G5883">
            <v>0.64493875827115299</v>
          </cell>
          <cell r="H5883">
            <v>2.3162982777230274</v>
          </cell>
          <cell r="J5883">
            <v>9.3491013186916327E-2</v>
          </cell>
          <cell r="K5883">
            <v>0.11025388333567976</v>
          </cell>
          <cell r="L5883">
            <v>0.73645877328828191</v>
          </cell>
          <cell r="N5883">
            <v>1390.4922802571682</v>
          </cell>
          <cell r="P5883">
            <v>7.5049040311605424</v>
          </cell>
          <cell r="U5883">
            <v>2.8851658923459571E-2</v>
          </cell>
          <cell r="V5883">
            <v>1.8785489699188136</v>
          </cell>
          <cell r="X5883">
            <v>0.91658923459571073</v>
          </cell>
          <cell r="AB5883">
            <v>0.44574592895020881</v>
          </cell>
          <cell r="AC5883">
            <v>0.34506546529635362</v>
          </cell>
          <cell r="AD5883">
            <v>0.45833216012013706</v>
          </cell>
          <cell r="AE5883">
            <v>5.5657234032568397</v>
          </cell>
          <cell r="AK5883">
            <v>2.8420855037777462</v>
          </cell>
          <cell r="AM5883">
            <v>9.3857055704162556E-2</v>
          </cell>
        </row>
        <row r="5884">
          <cell r="G5884">
            <v>0.64727657819763074</v>
          </cell>
          <cell r="H5884">
            <v>2.3028190133453288</v>
          </cell>
          <cell r="J5884">
            <v>9.367034038086669E-2</v>
          </cell>
          <cell r="K5884">
            <v>0.10971472484630379</v>
          </cell>
          <cell r="L5884">
            <v>0.7354176038386564</v>
          </cell>
          <cell r="N5884">
            <v>1395.9176788124155</v>
          </cell>
          <cell r="P5884">
            <v>7.4930649272754524</v>
          </cell>
          <cell r="U5884">
            <v>2.8878017693807167E-2</v>
          </cell>
          <cell r="V5884">
            <v>1.8747188484030588</v>
          </cell>
          <cell r="X5884">
            <v>0.91264619883040932</v>
          </cell>
          <cell r="AB5884">
            <v>0.44353538761433497</v>
          </cell>
          <cell r="AC5884">
            <v>0.34113060428849901</v>
          </cell>
          <cell r="AD5884">
            <v>0.45581234068076165</v>
          </cell>
          <cell r="AE5884">
            <v>5.6698905383115905</v>
          </cell>
          <cell r="AK5884">
            <v>2.8462850502324182</v>
          </cell>
          <cell r="AM5884">
            <v>9.3717198980356867E-2</v>
          </cell>
        </row>
        <row r="5885">
          <cell r="G5885">
            <v>0.64775582136563048</v>
          </cell>
          <cell r="H5885">
            <v>2.2948929468671491</v>
          </cell>
          <cell r="J5885">
            <v>9.3854287749821894E-2</v>
          </cell>
          <cell r="K5885">
            <v>0.10925606509430424</v>
          </cell>
          <cell r="L5885">
            <v>0.73573249840638932</v>
          </cell>
          <cell r="N5885">
            <v>1391.1282762758258</v>
          </cell>
          <cell r="P5885">
            <v>7.4679403052232933</v>
          </cell>
          <cell r="U5885">
            <v>2.8881847838314146E-2</v>
          </cell>
          <cell r="V5885">
            <v>1.8884285125051556</v>
          </cell>
          <cell r="X5885">
            <v>0.91783531440998911</v>
          </cell>
          <cell r="AB5885">
            <v>0.44191758221155647</v>
          </cell>
          <cell r="AC5885">
            <v>0.34431362255802617</v>
          </cell>
          <cell r="AD5885">
            <v>0.45531328508755481</v>
          </cell>
          <cell r="AE5885">
            <v>5.5307660579699274</v>
          </cell>
          <cell r="AK5885">
            <v>2.8575312160185984</v>
          </cell>
          <cell r="AM5885">
            <v>9.3741797592710632E-2</v>
          </cell>
        </row>
        <row r="5886">
          <cell r="G5886">
            <v>0.64668443977170331</v>
          </cell>
          <cell r="H5886">
            <v>2.28672273956143</v>
          </cell>
          <cell r="J5886">
            <v>9.4407104235506162E-2</v>
          </cell>
          <cell r="K5886">
            <v>0.10909807750075097</v>
          </cell>
          <cell r="L5886">
            <v>0.73680159206969065</v>
          </cell>
          <cell r="N5886">
            <v>1393.060979273055</v>
          </cell>
          <cell r="P5886">
            <v>7.461981826374287</v>
          </cell>
          <cell r="U5886">
            <v>2.8921973565635327E-2</v>
          </cell>
          <cell r="V5886">
            <v>1.8900946230099129</v>
          </cell>
          <cell r="X5886">
            <v>0.93069427756082912</v>
          </cell>
          <cell r="AB5886">
            <v>0.44077613397416643</v>
          </cell>
          <cell r="AC5886">
            <v>0.34514869330129172</v>
          </cell>
          <cell r="AD5886">
            <v>0.45189996996094928</v>
          </cell>
          <cell r="AE5886">
            <v>5.5384499849804749</v>
          </cell>
          <cell r="AK5886">
            <v>2.8526772303995194</v>
          </cell>
          <cell r="AM5886">
            <v>9.3872033643736863E-2</v>
          </cell>
        </row>
        <row r="5887">
          <cell r="G5887">
            <v>0.63965399077555718</v>
          </cell>
          <cell r="H5887">
            <v>2.2785114935076964</v>
          </cell>
          <cell r="J5887">
            <v>9.2096245392409279E-2</v>
          </cell>
          <cell r="K5887">
            <v>0.10689610461777835</v>
          </cell>
          <cell r="L5887">
            <v>0.72684164706318188</v>
          </cell>
          <cell r="N5887">
            <v>1378.1095448904366</v>
          </cell>
          <cell r="P5887">
            <v>7.3789060329338554</v>
          </cell>
          <cell r="U5887">
            <v>2.8534647229888677E-2</v>
          </cell>
          <cell r="V5887">
            <v>1.8678570767036509</v>
          </cell>
          <cell r="X5887">
            <v>0.92966825346842763</v>
          </cell>
          <cell r="AB5887">
            <v>0.43880008150110211</v>
          </cell>
          <cell r="AC5887">
            <v>0.33711819512104768</v>
          </cell>
          <cell r="AD5887">
            <v>0.45041398855279974</v>
          </cell>
          <cell r="AE5887">
            <v>5.4874321595939763</v>
          </cell>
          <cell r="AK5887">
            <v>2.8325337581269565</v>
          </cell>
          <cell r="AM5887">
            <v>9.2614888769518594E-2</v>
          </cell>
        </row>
        <row r="5888">
          <cell r="G5888">
            <v>0.64092796818819509</v>
          </cell>
          <cell r="H5888">
            <v>2.2858231211617257</v>
          </cell>
          <cell r="J5888">
            <v>9.2453058076983827E-2</v>
          </cell>
          <cell r="K5888">
            <v>0.10690959092471641</v>
          </cell>
          <cell r="L5888">
            <v>0.72928376984753751</v>
          </cell>
          <cell r="N5888">
            <v>1383.8692594278707</v>
          </cell>
          <cell r="P5888">
            <v>7.4063716518168219</v>
          </cell>
          <cell r="U5888">
            <v>2.8626908104391779E-2</v>
          </cell>
          <cell r="V5888">
            <v>1.8515696858770079</v>
          </cell>
          <cell r="X5888">
            <v>0.92982635437087136</v>
          </cell>
          <cell r="AB5888">
            <v>0.4397257346724518</v>
          </cell>
          <cell r="AC5888">
            <v>0.33818624399580055</v>
          </cell>
          <cell r="AD5888">
            <v>0.44885862142651417</v>
          </cell>
          <cell r="AE5888">
            <v>5.5977256046008197</v>
          </cell>
          <cell r="AK5888">
            <v>2.8440162403723765</v>
          </cell>
          <cell r="AM5888">
            <v>9.29083087900551E-2</v>
          </cell>
        </row>
        <row r="5889">
          <cell r="G5889">
            <v>0.64241368446413027</v>
          </cell>
          <cell r="H5889">
            <v>2.2921106766248451</v>
          </cell>
          <cell r="J5889">
            <v>9.197724198002187E-2</v>
          </cell>
          <cell r="K5889">
            <v>0.10668285179488129</v>
          </cell>
          <cell r="L5889">
            <v>0.72730221093793446</v>
          </cell>
          <cell r="N5889">
            <v>1380.6779221260588</v>
          </cell>
          <cell r="P5889">
            <v>7.3929279638243859</v>
          </cell>
          <cell r="U5889">
            <v>2.856613354584036E-2</v>
          </cell>
          <cell r="V5889">
            <v>1.8517948812987641</v>
          </cell>
          <cell r="X5889">
            <v>0.92460015938027018</v>
          </cell>
          <cell r="AB5889">
            <v>0.44023239867306657</v>
          </cell>
          <cell r="AC5889">
            <v>0.34070312644785855</v>
          </cell>
          <cell r="AD5889">
            <v>0.44986007894883151</v>
          </cell>
          <cell r="AE5889">
            <v>5.5607034970996496</v>
          </cell>
          <cell r="AK5889">
            <v>2.8450304861098243</v>
          </cell>
          <cell r="AM5889">
            <v>9.2662947793695216E-2</v>
          </cell>
        </row>
        <row r="5890">
          <cell r="G5890">
            <v>0.64449511521420744</v>
          </cell>
          <cell r="H5890">
            <v>2.3047476039523196</v>
          </cell>
          <cell r="J5890">
            <v>9.1782066255121128E-2</v>
          </cell>
          <cell r="K5890">
            <v>0.10674230205958139</v>
          </cell>
          <cell r="L5890">
            <v>0.72757354985818357</v>
          </cell>
          <cell r="N5890">
            <v>1379.697087666611</v>
          </cell>
          <cell r="P5890">
            <v>7.4031848432604779</v>
          </cell>
          <cell r="U5890">
            <v>2.8633928405909937E-2</v>
          </cell>
          <cell r="V5890">
            <v>1.8647461209053997</v>
          </cell>
          <cell r="X5890">
            <v>0.92763657935227906</v>
          </cell>
          <cell r="AB5890">
            <v>0.44240216524850301</v>
          </cell>
          <cell r="AC5890">
            <v>0.34051684185158404</v>
          </cell>
          <cell r="AD5890">
            <v>0.45306156498526218</v>
          </cell>
          <cell r="AE5890">
            <v>5.5869158185492083</v>
          </cell>
          <cell r="AK5890">
            <v>2.8562556772889898</v>
          </cell>
          <cell r="AM5890">
            <v>9.2690432493558003E-2</v>
          </cell>
        </row>
        <row r="5891">
          <cell r="G5891">
            <v>0.6518849912021264</v>
          </cell>
          <cell r="H5891">
            <v>2.2962449926996364</v>
          </cell>
          <cell r="J5891">
            <v>9.3585039871214096E-2</v>
          </cell>
          <cell r="K5891">
            <v>0.10786754520609487</v>
          </cell>
          <cell r="L5891">
            <v>0.73468795627269667</v>
          </cell>
          <cell r="N5891">
            <v>1395.960465725731</v>
          </cell>
          <cell r="P5891">
            <v>7.4529220171464932</v>
          </cell>
          <cell r="U5891">
            <v>2.890007861929542E-2</v>
          </cell>
          <cell r="V5891">
            <v>1.8687057766463255</v>
          </cell>
          <cell r="X5891">
            <v>0.93568192879338086</v>
          </cell>
          <cell r="AB5891">
            <v>0.43994983340196919</v>
          </cell>
          <cell r="AC5891">
            <v>0.343987495788252</v>
          </cell>
          <cell r="AD5891">
            <v>0.45391411777919205</v>
          </cell>
          <cell r="AE5891">
            <v>5.5969450788064838</v>
          </cell>
          <cell r="AK5891">
            <v>2.8846729811688068</v>
          </cell>
          <cell r="AM5891">
            <v>9.3594399311145215E-2</v>
          </cell>
        </row>
        <row r="5892">
          <cell r="G5892">
            <v>0.64988135054840346</v>
          </cell>
          <cell r="H5892">
            <v>2.2900278405799814</v>
          </cell>
          <cell r="J5892">
            <v>9.3368710177693909E-2</v>
          </cell>
          <cell r="K5892">
            <v>0.10743847979222333</v>
          </cell>
          <cell r="L5892">
            <v>0.73330966572619072</v>
          </cell>
          <cell r="N5892">
            <v>1391.5618752218841</v>
          </cell>
          <cell r="P5892">
            <v>7.4428707561800493</v>
          </cell>
          <cell r="U5892">
            <v>2.8841159214484578E-2</v>
          </cell>
          <cell r="V5892">
            <v>1.8641043367775931</v>
          </cell>
          <cell r="X5892">
            <v>0.93824623031073084</v>
          </cell>
          <cell r="AB5892">
            <v>0.43951680711523017</v>
          </cell>
          <cell r="AC5892">
            <v>0.34355088846951554</v>
          </cell>
          <cell r="AD5892">
            <v>0.45581942861413705</v>
          </cell>
          <cell r="AE5892">
            <v>5.6521982847213144</v>
          </cell>
          <cell r="AK5892">
            <v>2.8871989386946697</v>
          </cell>
          <cell r="AM5892">
            <v>9.3424765036715943E-2</v>
          </cell>
        </row>
        <row r="5893">
          <cell r="G5893">
            <v>0.65135793642580975</v>
          </cell>
          <cell r="H5893">
            <v>2.2978146960047412</v>
          </cell>
          <cell r="J5893">
            <v>9.4439374982361407E-2</v>
          </cell>
          <cell r="K5893">
            <v>0.10900179678460223</v>
          </cell>
          <cell r="L5893">
            <v>0.73830914102407319</v>
          </cell>
          <cell r="N5893">
            <v>1394.9069152689062</v>
          </cell>
          <cell r="P5893">
            <v>7.4914629213271757</v>
          </cell>
          <cell r="U5893">
            <v>2.9010075163921317E-2</v>
          </cell>
          <cell r="V5893">
            <v>1.8697848562101957</v>
          </cell>
          <cell r="X5893">
            <v>0.93166574162049287</v>
          </cell>
          <cell r="AB5893">
            <v>0.43889521265086873</v>
          </cell>
          <cell r="AC5893">
            <v>0.34242387183563655</v>
          </cell>
          <cell r="AD5893">
            <v>0.45865043602600164</v>
          </cell>
          <cell r="AE5893">
            <v>5.6913857818835192</v>
          </cell>
          <cell r="AK5893">
            <v>2.9030771112219078</v>
          </cell>
          <cell r="AM5893">
            <v>9.4072492262537513E-2</v>
          </cell>
        </row>
        <row r="5894">
          <cell r="G5894">
            <v>0.66022083643229024</v>
          </cell>
          <cell r="H5894">
            <v>2.3075309418921752</v>
          </cell>
          <cell r="J5894">
            <v>9.6487213227301333E-2</v>
          </cell>
          <cell r="K5894">
            <v>0.11136220607586246</v>
          </cell>
          <cell r="L5894">
            <v>0.74839331006731891</v>
          </cell>
          <cell r="N5894">
            <v>1415.0313709785075</v>
          </cell>
          <cell r="P5894">
            <v>7.5662223239315747</v>
          </cell>
          <cell r="U5894">
            <v>2.9392413753647238E-2</v>
          </cell>
          <cell r="V5894">
            <v>1.8899822644316038</v>
          </cell>
          <cell r="X5894">
            <v>0.93796365162003936</v>
          </cell>
          <cell r="AB5894">
            <v>0.44180635810591756</v>
          </cell>
          <cell r="AC5894">
            <v>0.3470831664664264</v>
          </cell>
          <cell r="AD5894">
            <v>0.46232622003547119</v>
          </cell>
          <cell r="AE5894">
            <v>5.6853939012529322</v>
          </cell>
          <cell r="AK5894">
            <v>2.9447718214238039</v>
          </cell>
          <cell r="AM5894">
            <v>9.5352518260007249E-2</v>
          </cell>
        </row>
        <row r="5895">
          <cell r="G5895">
            <v>0.64786399955090657</v>
          </cell>
          <cell r="H5895">
            <v>2.3027263711382644</v>
          </cell>
          <cell r="J5895">
            <v>9.3280440111524851E-2</v>
          </cell>
          <cell r="K5895">
            <v>0.10751108699313261</v>
          </cell>
          <cell r="L5895">
            <v>0.73439868265938135</v>
          </cell>
          <cell r="N5895">
            <v>1389.3826837072659</v>
          </cell>
          <cell r="P5895">
            <v>7.4453135233247876</v>
          </cell>
          <cell r="U5895">
            <v>2.8854250481839785E-2</v>
          </cell>
          <cell r="V5895">
            <v>1.8773975037892252</v>
          </cell>
          <cell r="X5895">
            <v>0.94507026440373498</v>
          </cell>
          <cell r="AB5895">
            <v>0.44271252409198925</v>
          </cell>
          <cell r="AC5895">
            <v>0.34056248947437362</v>
          </cell>
          <cell r="AD5895">
            <v>0.46166800770943656</v>
          </cell>
          <cell r="AE5895">
            <v>5.4733257236952895</v>
          </cell>
          <cell r="AK5895">
            <v>2.9147096798338352</v>
          </cell>
          <cell r="AM5895">
            <v>9.3561123481970765E-2</v>
          </cell>
        </row>
        <row r="5896">
          <cell r="G5896">
            <v>0.65135253993057174</v>
          </cell>
          <cell r="H5896">
            <v>2.2952476303650129</v>
          </cell>
          <cell r="J5896">
            <v>9.3353793755204778E-2</v>
          </cell>
          <cell r="K5896">
            <v>0.1079318443386075</v>
          </cell>
          <cell r="L5896">
            <v>0.73440438651483531</v>
          </cell>
          <cell r="N5896">
            <v>1394.6459816791892</v>
          </cell>
          <cell r="P5896">
            <v>7.4322794344689482</v>
          </cell>
          <cell r="U5896">
            <v>2.8847323458684609E-2</v>
          </cell>
          <cell r="V5896">
            <v>1.8659530470745651</v>
          </cell>
          <cell r="X5896">
            <v>0.94001291252233965</v>
          </cell>
          <cell r="AB5896">
            <v>0.44174861751798861</v>
          </cell>
          <cell r="AC5896">
            <v>0.34400643754736926</v>
          </cell>
          <cell r="AD5896">
            <v>0.46142617873550851</v>
          </cell>
          <cell r="AE5896">
            <v>5.5860694469136263</v>
          </cell>
          <cell r="AK5896">
            <v>2.9076567514713725</v>
          </cell>
          <cell r="AM5896">
            <v>9.3569002460864761E-2</v>
          </cell>
        </row>
        <row r="5897">
          <cell r="G5897">
            <v>0.65236940298507462</v>
          </cell>
          <cell r="H5897">
            <v>2.2822761194029848</v>
          </cell>
          <cell r="J5897">
            <v>9.3274253731343279E-2</v>
          </cell>
          <cell r="K5897">
            <v>0.10693097014925373</v>
          </cell>
          <cell r="L5897">
            <v>0.73218283582089549</v>
          </cell>
          <cell r="N5897">
            <v>1389.4589552238804</v>
          </cell>
          <cell r="P5897">
            <v>7.4476679104477608</v>
          </cell>
          <cell r="U5897">
            <v>2.8796641791044773E-2</v>
          </cell>
          <cell r="V5897">
            <v>1.8712686567164176</v>
          </cell>
          <cell r="X5897">
            <v>0.94841417910447756</v>
          </cell>
          <cell r="AB5897">
            <v>0.44019589552238797</v>
          </cell>
          <cell r="AC5897">
            <v>0.33955223880597013</v>
          </cell>
          <cell r="AD5897">
            <v>0.45889925373134327</v>
          </cell>
          <cell r="AE5897">
            <v>5.5597014925373127</v>
          </cell>
          <cell r="AK5897">
            <v>2.9147388059701487</v>
          </cell>
          <cell r="AM5897">
            <v>9.3283582089552231E-2</v>
          </cell>
        </row>
        <row r="5898">
          <cell r="G5898">
            <v>0.65027902773507729</v>
          </cell>
          <cell r="H5898">
            <v>2.2796426209042546</v>
          </cell>
          <cell r="J5898">
            <v>9.3304266003335287E-2</v>
          </cell>
          <cell r="K5898">
            <v>0.10631934933899773</v>
          </cell>
          <cell r="L5898">
            <v>0.73125762784501147</v>
          </cell>
          <cell r="N5898">
            <v>1392.809562406253</v>
          </cell>
          <cell r="P5898">
            <v>7.4239078789233908</v>
          </cell>
          <cell r="U5898">
            <v>2.8785041504793312E-2</v>
          </cell>
          <cell r="V5898">
            <v>1.8660853200667058</v>
          </cell>
          <cell r="X5898">
            <v>0.94840548925347257</v>
          </cell>
          <cell r="AB5898">
            <v>0.43835769585511047</v>
          </cell>
          <cell r="AC5898">
            <v>0.33911884997717467</v>
          </cell>
          <cell r="AD5898">
            <v>0.4576241184307368</v>
          </cell>
          <cell r="AE5898">
            <v>5.543288893857663</v>
          </cell>
          <cell r="AK5898">
            <v>2.9150246420153345</v>
          </cell>
          <cell r="AM5898">
            <v>9.3164519224498532E-2</v>
          </cell>
        </row>
        <row r="5899">
          <cell r="G5899">
            <v>0.65088317552939434</v>
          </cell>
          <cell r="H5899">
            <v>2.2694033803183333</v>
          </cell>
          <cell r="J5899">
            <v>9.3121358817353173E-2</v>
          </cell>
          <cell r="K5899">
            <v>0.10619477249286863</v>
          </cell>
          <cell r="L5899">
            <v>0.72930507419417789</v>
          </cell>
          <cell r="N5899">
            <v>1391.4311996506324</v>
          </cell>
          <cell r="P5899">
            <v>7.4048298226215588</v>
          </cell>
          <cell r="U5899">
            <v>2.8693680718805459E-2</v>
          </cell>
          <cell r="V5899">
            <v>1.8499763061799059</v>
          </cell>
          <cell r="X5899">
            <v>0.94843109744199661</v>
          </cell>
          <cell r="AB5899">
            <v>0.43574328907389692</v>
          </cell>
          <cell r="AC5899">
            <v>0.33821766722726559</v>
          </cell>
          <cell r="AD5899">
            <v>0.45658455906265388</v>
          </cell>
          <cell r="AE5899">
            <v>5.5796623398344218</v>
          </cell>
          <cell r="AK5899">
            <v>2.9110877786346783</v>
          </cell>
          <cell r="AM5899">
            <v>9.2916941545952078E-2</v>
          </cell>
        </row>
        <row r="5900">
          <cell r="G5900">
            <v>0.64418884309279667</v>
          </cell>
          <cell r="H5900">
            <v>2.2647034524541705</v>
          </cell>
          <cell r="J5900">
            <v>9.1520787244003407E-2</v>
          </cell>
          <cell r="K5900">
            <v>0.10445486841018202</v>
          </cell>
          <cell r="L5900">
            <v>0.72051736324664717</v>
          </cell>
          <cell r="N5900">
            <v>1375.106713054334</v>
          </cell>
          <cell r="P5900">
            <v>7.3208368139383317</v>
          </cell>
          <cell r="U5900">
            <v>2.8328299843028537E-2</v>
          </cell>
          <cell r="V5900">
            <v>1.8343629804382349</v>
          </cell>
          <cell r="X5900">
            <v>0.94843808806925112</v>
          </cell>
          <cell r="AB5900">
            <v>0.43536172283062685</v>
          </cell>
          <cell r="AC5900">
            <v>0.33413807980759525</v>
          </cell>
          <cell r="AD5900">
            <v>0.45471235668322058</v>
          </cell>
          <cell r="AE5900">
            <v>5.5444890165875691</v>
          </cell>
          <cell r="AK5900">
            <v>2.8781772951338844</v>
          </cell>
          <cell r="AM5900">
            <v>9.1796175771317365E-2</v>
          </cell>
        </row>
        <row r="5901">
          <cell r="G5901">
            <v>0.63708678713153211</v>
          </cell>
          <cell r="H5901">
            <v>2.2641850542815041</v>
          </cell>
          <cell r="J5901">
            <v>8.8920426297377675E-2</v>
          </cell>
          <cell r="K5901">
            <v>0.101837706888915</v>
          </cell>
          <cell r="L5901">
            <v>0.7095826516130781</v>
          </cell>
          <cell r="N5901">
            <v>1355.4557205745432</v>
          </cell>
          <cell r="P5901">
            <v>7.2231010512804286</v>
          </cell>
          <cell r="U5901">
            <v>2.7922659025373553E-2</v>
          </cell>
          <cell r="V5901">
            <v>1.808238495123252</v>
          </cell>
          <cell r="X5901">
            <v>0.93461813119762793</v>
          </cell>
          <cell r="AB5901">
            <v>0.43830168042159684</v>
          </cell>
          <cell r="AC5901">
            <v>0.32903359939255333</v>
          </cell>
          <cell r="AD5901">
            <v>0.45397597331573664</v>
          </cell>
          <cell r="AE5901">
            <v>5.4326701438166092</v>
          </cell>
          <cell r="AK5901">
            <v>2.8435192132119647</v>
          </cell>
          <cell r="AM5901">
            <v>9.0393845986965204E-2</v>
          </cell>
        </row>
        <row r="5902">
          <cell r="G5902">
            <v>0.63960234975146868</v>
          </cell>
          <cell r="H5902">
            <v>2.2629914143696341</v>
          </cell>
          <cell r="J5902">
            <v>8.889290555806599E-2</v>
          </cell>
          <cell r="K5902">
            <v>0.10173520108450068</v>
          </cell>
          <cell r="L5902">
            <v>0.70938996836873036</v>
          </cell>
          <cell r="N5902">
            <v>1356.9814731134209</v>
          </cell>
          <cell r="P5902">
            <v>7.3246272028920023</v>
          </cell>
          <cell r="U5902">
            <v>2.7953004970628113E-2</v>
          </cell>
          <cell r="V5902">
            <v>1.801265250790782</v>
          </cell>
          <cell r="X5902">
            <v>0.94041572525982831</v>
          </cell>
          <cell r="AB5902">
            <v>0.43598734749209228</v>
          </cell>
          <cell r="AC5902">
            <v>0.32896520560325354</v>
          </cell>
          <cell r="AD5902">
            <v>0.45366470854044288</v>
          </cell>
          <cell r="AE5902">
            <v>5.3230908269317672</v>
          </cell>
          <cell r="AK5902">
            <v>2.8542250338906467</v>
          </cell>
          <cell r="AM5902">
            <v>9.0375056484410313E-2</v>
          </cell>
        </row>
        <row r="5903">
          <cell r="G5903">
            <v>0.63086238337198797</v>
          </cell>
          <cell r="H5903">
            <v>2.2472248287095229</v>
          </cell>
          <cell r="J5903">
            <v>8.577802170564594E-2</v>
          </cell>
          <cell r="K5903">
            <v>9.6099711417594658E-2</v>
          </cell>
          <cell r="L5903">
            <v>0.69483738469982115</v>
          </cell>
          <cell r="N5903">
            <v>1330.9314306959616</v>
          </cell>
          <cell r="P5903">
            <v>7.1924295805817682</v>
          </cell>
          <cell r="U5903">
            <v>2.7402050174388754E-2</v>
          </cell>
          <cell r="V5903">
            <v>1.786289680080732</v>
          </cell>
          <cell r="X5903">
            <v>0.93856558610555396</v>
          </cell>
          <cell r="AB5903">
            <v>0.43432537223589396</v>
          </cell>
          <cell r="AC5903">
            <v>0.32222084521006322</v>
          </cell>
          <cell r="AD5903">
            <v>0.4511091832940885</v>
          </cell>
          <cell r="AE5903">
            <v>5.0347007064072375</v>
          </cell>
          <cell r="AK5903">
            <v>2.8152718517075934</v>
          </cell>
          <cell r="AM5903">
            <v>8.8522210222544834E-2</v>
          </cell>
        </row>
        <row r="5904">
          <cell r="G5904">
            <v>0.62843470751009034</v>
          </cell>
          <cell r="H5904">
            <v>2.2577859245289669</v>
          </cell>
          <cell r="J5904">
            <v>8.46537532826903E-2</v>
          </cell>
          <cell r="K5904">
            <v>9.4153726844916005E-2</v>
          </cell>
          <cell r="L5904">
            <v>0.69176198953064139</v>
          </cell>
          <cell r="N5904">
            <v>1332.904453883709</v>
          </cell>
          <cell r="P5904">
            <v>7.1919558665421146</v>
          </cell>
          <cell r="U5904">
            <v>2.7327846026402522E-2</v>
          </cell>
          <cell r="V5904">
            <v>1.7974161481925375</v>
          </cell>
          <cell r="X5904">
            <v>0.95267638401748411</v>
          </cell>
          <cell r="AB5904">
            <v>0.43588839734212242</v>
          </cell>
          <cell r="AC5904">
            <v>0.32077832807515377</v>
          </cell>
          <cell r="AD5904">
            <v>0.45287026102895811</v>
          </cell>
          <cell r="AE5904">
            <v>5.0672400726157534</v>
          </cell>
          <cell r="AK5904">
            <v>2.8044309709713238</v>
          </cell>
          <cell r="AM5904">
            <v>8.8125914306360922E-2</v>
          </cell>
        </row>
        <row r="5905">
          <cell r="G5905">
            <v>0.63184031415917519</v>
          </cell>
          <cell r="H5905">
            <v>2.2628617717239132</v>
          </cell>
          <cell r="J5905">
            <v>8.4456693052045825E-2</v>
          </cell>
          <cell r="K5905">
            <v>9.4485485106495376E-2</v>
          </cell>
          <cell r="L5905">
            <v>0.69117660007220028</v>
          </cell>
          <cell r="N5905">
            <v>1331.3023341815397</v>
          </cell>
          <cell r="P5905">
            <v>7.1940514030623479</v>
          </cell>
          <cell r="U5905">
            <v>2.734804927227422E-2</v>
          </cell>
          <cell r="V5905">
            <v>1.7925915490477493</v>
          </cell>
          <cell r="X5905">
            <v>0.95120319089924554</v>
          </cell>
          <cell r="AB5905">
            <v>0.43895996407596882</v>
          </cell>
          <cell r="AC5905">
            <v>0.32335150079684433</v>
          </cell>
          <cell r="AD5905">
            <v>0.45393711533551107</v>
          </cell>
          <cell r="AE5905">
            <v>5.0980426685920071</v>
          </cell>
          <cell r="AK5905">
            <v>2.7953827053965292</v>
          </cell>
          <cell r="AM5905">
            <v>8.8049096176027755E-2</v>
          </cell>
        </row>
        <row r="5906">
          <cell r="G5906">
            <v>0.64337676729762094</v>
          </cell>
          <cell r="H5906">
            <v>2.2597279568162727</v>
          </cell>
          <cell r="J5906">
            <v>8.6993046990902115E-2</v>
          </cell>
          <cell r="K5906">
            <v>9.7306379251791877E-2</v>
          </cell>
          <cell r="L5906">
            <v>0.70146746027490314</v>
          </cell>
          <cell r="N5906">
            <v>1363.7907305128069</v>
          </cell>
          <cell r="P5906">
            <v>7.275278388474808</v>
          </cell>
          <cell r="U5906">
            <v>2.7720878688759006E-2</v>
          </cell>
          <cell r="V5906">
            <v>1.7977728922015479</v>
          </cell>
          <cell r="X5906">
            <v>0.95190984324449945</v>
          </cell>
          <cell r="AB5906">
            <v>0.4408547375194381</v>
          </cell>
          <cell r="AC5906">
            <v>0.3253078806727796</v>
          </cell>
          <cell r="AD5906">
            <v>0.45391173789479328</v>
          </cell>
          <cell r="AE5906">
            <v>5.0851698929343847</v>
          </cell>
          <cell r="AK5906">
            <v>2.8340214846193721</v>
          </cell>
          <cell r="AM5906">
            <v>8.9370296888126269E-2</v>
          </cell>
        </row>
        <row r="5907">
          <cell r="G5907">
            <v>0.63848333751838426</v>
          </cell>
          <cell r="H5907">
            <v>2.2391218567277682</v>
          </cell>
          <cell r="J5907">
            <v>8.8011622484485422E-2</v>
          </cell>
          <cell r="K5907">
            <v>9.9678946802023161E-2</v>
          </cell>
          <cell r="L5907">
            <v>0.70396742834594828</v>
          </cell>
          <cell r="N5907">
            <v>1368.5116762922839</v>
          </cell>
          <cell r="P5907">
            <v>7.3053951286006384</v>
          </cell>
          <cell r="U5907">
            <v>2.7783656777989021E-2</v>
          </cell>
          <cell r="V5907">
            <v>1.8080317107292752</v>
          </cell>
          <cell r="X5907">
            <v>0.95956343939448285</v>
          </cell>
          <cell r="AB5907">
            <v>0.44328658033504315</v>
          </cell>
          <cell r="AC5907">
            <v>0.32643397783118699</v>
          </cell>
          <cell r="AD5907">
            <v>0.45191376403486744</v>
          </cell>
          <cell r="AE5907">
            <v>5.022061197402877</v>
          </cell>
          <cell r="AK5907">
            <v>2.8413208020949168</v>
          </cell>
          <cell r="AM5907">
            <v>8.9679664239337084E-2</v>
          </cell>
        </row>
        <row r="5908">
          <cell r="G5908">
            <v>0.64282486896801005</v>
          </cell>
          <cell r="H5908">
            <v>2.2663112235676848</v>
          </cell>
          <cell r="J5908">
            <v>8.8550515091270543E-2</v>
          </cell>
          <cell r="K5908">
            <v>0.1008494487619736</v>
          </cell>
          <cell r="L5908">
            <v>0.70936200975962405</v>
          </cell>
          <cell r="N5908">
            <v>1375.8358937285377</v>
          </cell>
          <cell r="P5908">
            <v>7.3657148020965106</v>
          </cell>
          <cell r="U5908">
            <v>2.8005602747153441E-2</v>
          </cell>
          <cell r="V5908">
            <v>1.8199891559732513</v>
          </cell>
          <cell r="X5908">
            <v>0.98338152900777143</v>
          </cell>
          <cell r="AB5908">
            <v>0.44723477317910709</v>
          </cell>
          <cell r="AC5908">
            <v>0.32893547804084583</v>
          </cell>
          <cell r="AD5908">
            <v>0.45603650822338687</v>
          </cell>
          <cell r="AE5908">
            <v>5.3497198626423277</v>
          </cell>
          <cell r="AK5908">
            <v>2.8739381890475326</v>
          </cell>
          <cell r="AM5908">
            <v>9.0366889571660933E-2</v>
          </cell>
        </row>
        <row r="5909">
          <cell r="G5909">
            <v>0.64648199647381721</v>
          </cell>
          <cell r="H5909">
            <v>2.2682080084337568</v>
          </cell>
          <cell r="J5909">
            <v>8.9281494810694889E-2</v>
          </cell>
          <cell r="K5909">
            <v>0.10289546867331917</v>
          </cell>
          <cell r="L5909">
            <v>0.71340676518167112</v>
          </cell>
          <cell r="N5909">
            <v>1390.4793063962049</v>
          </cell>
          <cell r="P5909">
            <v>7.4062562480687797</v>
          </cell>
          <cell r="U5909">
            <v>2.8137666539433268E-2</v>
          </cell>
          <cell r="V5909">
            <v>1.8194376283694131</v>
          </cell>
          <cell r="X5909">
            <v>0.96765545195121527</v>
          </cell>
          <cell r="AB5909">
            <v>0.44637112165330717</v>
          </cell>
          <cell r="AC5909">
            <v>0.33094316302233862</v>
          </cell>
          <cell r="AD5909">
            <v>0.4572495774033481</v>
          </cell>
          <cell r="AE5909">
            <v>5.2710980242470518</v>
          </cell>
          <cell r="AK5909">
            <v>2.8895614082919829</v>
          </cell>
          <cell r="AM5909">
            <v>9.088100041805261E-2</v>
          </cell>
        </row>
        <row r="5910">
          <cell r="G5910">
            <v>0.65657218278984331</v>
          </cell>
          <cell r="H5910">
            <v>2.2665054502828976</v>
          </cell>
          <cell r="J5910">
            <v>9.2142547280396503E-2</v>
          </cell>
          <cell r="K5910">
            <v>0.10589516627747061</v>
          </cell>
          <cell r="L5910">
            <v>0.72447689283110117</v>
          </cell>
          <cell r="N5910">
            <v>1407.1052121503003</v>
          </cell>
          <cell r="P5910">
            <v>7.5178830196690134</v>
          </cell>
          <cell r="U5910">
            <v>2.8548221850973297E-2</v>
          </cell>
          <cell r="V5910">
            <v>1.8421125499570805</v>
          </cell>
          <cell r="X5910">
            <v>0.96249873088247506</v>
          </cell>
          <cell r="AB5910">
            <v>0.44451418181146907</v>
          </cell>
          <cell r="AC5910">
            <v>0.33597002113657548</v>
          </cell>
          <cell r="AD5910">
            <v>0.45618083309489305</v>
          </cell>
          <cell r="AE5910">
            <v>5.445667925015921</v>
          </cell>
          <cell r="AK5910">
            <v>2.9204470985665889</v>
          </cell>
          <cell r="AM5910">
            <v>9.2299456356202056E-2</v>
          </cell>
        </row>
        <row r="5911">
          <cell r="G5911">
            <v>0.64879334561573121</v>
          </cell>
          <cell r="H5911">
            <v>2.2577114609365023</v>
          </cell>
          <cell r="J5911">
            <v>9.012969482497582E-2</v>
          </cell>
          <cell r="K5911">
            <v>0.10329983035698</v>
          </cell>
          <cell r="L5911">
            <v>0.7159482679994893</v>
          </cell>
          <cell r="N5911">
            <v>1385.417996753069</v>
          </cell>
          <cell r="P5911">
            <v>7.4452308421955085</v>
          </cell>
          <cell r="U5911">
            <v>2.8230057824556284E-2</v>
          </cell>
          <cell r="V5911">
            <v>1.8288612028237354</v>
          </cell>
          <cell r="X5911">
            <v>0.96102770835993501</v>
          </cell>
          <cell r="AB5911">
            <v>0.44434614472556139</v>
          </cell>
          <cell r="AC5911">
            <v>0.3321263749293154</v>
          </cell>
          <cell r="AD5911">
            <v>0.45494427317998576</v>
          </cell>
          <cell r="AE5911">
            <v>5.4495540030280365</v>
          </cell>
          <cell r="AK5911">
            <v>2.8784589846956457</v>
          </cell>
          <cell r="AM5911">
            <v>9.1205924736870905E-2</v>
          </cell>
        </row>
        <row r="5912">
          <cell r="G5912">
            <v>0.63978378572841899</v>
          </cell>
          <cell r="H5912">
            <v>2.2500134909071283</v>
          </cell>
          <cell r="J5912">
            <v>8.8032665983127367E-2</v>
          </cell>
          <cell r="K5912">
            <v>0.10035436116057776</v>
          </cell>
          <cell r="L5912">
            <v>0.70600615185365057</v>
          </cell>
          <cell r="N5912">
            <v>1365.7294983181334</v>
          </cell>
          <cell r="P5912">
            <v>7.3804255931502167</v>
          </cell>
          <cell r="U5912">
            <v>2.7863220189592214E-2</v>
          </cell>
          <cell r="V5912">
            <v>1.8082312521360602</v>
          </cell>
          <cell r="X5912">
            <v>0.96322378716744905</v>
          </cell>
          <cell r="AB5912">
            <v>0.44870757109708054</v>
          </cell>
          <cell r="AC5912">
            <v>0.3275142553918659</v>
          </cell>
          <cell r="AD5912">
            <v>0.45336643102548879</v>
          </cell>
          <cell r="AE5912">
            <v>5.4413325418667817</v>
          </cell>
          <cell r="AK5912">
            <v>2.8365981328584535</v>
          </cell>
          <cell r="AM5912">
            <v>8.9939380857302173E-2</v>
          </cell>
        </row>
        <row r="5913">
          <cell r="G5913">
            <v>0.63499785760194238</v>
          </cell>
          <cell r="H5913">
            <v>2.2425551667499821</v>
          </cell>
          <cell r="J5913">
            <v>8.6954581161179739E-2</v>
          </cell>
          <cell r="K5913">
            <v>9.894308362493752E-2</v>
          </cell>
          <cell r="L5913">
            <v>0.70068913804184818</v>
          </cell>
          <cell r="N5913">
            <v>1361.3154324073412</v>
          </cell>
          <cell r="P5913">
            <v>7.393058630293508</v>
          </cell>
          <cell r="U5913">
            <v>2.7654788259658645E-2</v>
          </cell>
          <cell r="V5913">
            <v>1.7871170463472112</v>
          </cell>
          <cell r="X5913">
            <v>0.9541437549096623</v>
          </cell>
          <cell r="AB5913">
            <v>0.44508319645790184</v>
          </cell>
          <cell r="AC5913">
            <v>0.3249303720631293</v>
          </cell>
          <cell r="AD5913">
            <v>0.45233164321931013</v>
          </cell>
          <cell r="AE5913">
            <v>5.4184817539098766</v>
          </cell>
          <cell r="AK5913">
            <v>2.8316253659930015</v>
          </cell>
          <cell r="AM5913">
            <v>8.9266585731628934E-2</v>
          </cell>
        </row>
        <row r="5914">
          <cell r="G5914">
            <v>0.63297378131332349</v>
          </cell>
          <cell r="H5914">
            <v>2.2335878808257603</v>
          </cell>
          <cell r="J5914">
            <v>8.583235260284397E-2</v>
          </cell>
          <cell r="K5914">
            <v>9.7822335878808259E-2</v>
          </cell>
          <cell r="L5914">
            <v>0.69459610126447879</v>
          </cell>
          <cell r="N5914">
            <v>1354.7353797417952</v>
          </cell>
          <cell r="P5914">
            <v>7.2886710143260398</v>
          </cell>
          <cell r="U5914">
            <v>2.746546796329561E-2</v>
          </cell>
          <cell r="V5914">
            <v>1.7657661643556823</v>
          </cell>
          <cell r="X5914">
            <v>0.9456336108874358</v>
          </cell>
          <cell r="AB5914">
            <v>0.44262062985019163</v>
          </cell>
          <cell r="AC5914">
            <v>0.32209253966428047</v>
          </cell>
          <cell r="AD5914">
            <v>0.45012432418083198</v>
          </cell>
          <cell r="AE5914">
            <v>5.5578660484377629</v>
          </cell>
          <cell r="AK5914">
            <v>2.8137084000672501</v>
          </cell>
          <cell r="AM5914">
            <v>8.8486961446230902E-2</v>
          </cell>
        </row>
        <row r="5915">
          <cell r="G5915">
            <v>0.63075270521320337</v>
          </cell>
          <cell r="H5915">
            <v>2.2241298854521601</v>
          </cell>
          <cell r="J5915">
            <v>8.5431029169638226E-2</v>
          </cell>
          <cell r="K5915">
            <v>9.6524824568354511E-2</v>
          </cell>
          <cell r="L5915">
            <v>0.6911522579395476</v>
          </cell>
          <cell r="N5915">
            <v>1351.9462567245128</v>
          </cell>
          <cell r="P5915">
            <v>7.2423113834667232</v>
          </cell>
          <cell r="U5915">
            <v>2.7294258520651187E-2</v>
          </cell>
          <cell r="V5915">
            <v>1.7678403197830548</v>
          </cell>
          <cell r="X5915">
            <v>0.9463447705081135</v>
          </cell>
          <cell r="AB5915">
            <v>0.43958724037437158</v>
          </cell>
          <cell r="AC5915">
            <v>0.32048742262958169</v>
          </cell>
          <cell r="AD5915">
            <v>0.44751137994488321</v>
          </cell>
          <cell r="AE5915">
            <v>5.6789666922000048</v>
          </cell>
          <cell r="AK5915">
            <v>2.8032964420613324</v>
          </cell>
          <cell r="AM5915">
            <v>8.8045995227907056E-2</v>
          </cell>
        </row>
        <row r="5916">
          <cell r="G5916">
            <v>0.63271373496951999</v>
          </cell>
          <cell r="H5916">
            <v>2.2302012297865961</v>
          </cell>
          <cell r="J5916">
            <v>8.5608673788960157E-2</v>
          </cell>
          <cell r="K5916">
            <v>9.7950649740192158E-2</v>
          </cell>
          <cell r="L5916">
            <v>0.69251806304200159</v>
          </cell>
          <cell r="N5916">
            <v>1354.6178751334328</v>
          </cell>
          <cell r="P5916">
            <v>7.2480657768210817</v>
          </cell>
          <cell r="U5916">
            <v>2.7374661455806203E-2</v>
          </cell>
          <cell r="V5916">
            <v>1.7624588674318282</v>
          </cell>
          <cell r="X5916">
            <v>0.9485412825421472</v>
          </cell>
          <cell r="AB5916">
            <v>0.44028830291214177</v>
          </cell>
          <cell r="AC5916">
            <v>0.32125307667198932</v>
          </cell>
          <cell r="AD5916">
            <v>0.44868684551798371</v>
          </cell>
          <cell r="AE5916">
            <v>5.6196130671442317</v>
          </cell>
          <cell r="AK5916">
            <v>2.8069834940407401</v>
          </cell>
          <cell r="AM5916">
            <v>8.8219985355482436E-2</v>
          </cell>
        </row>
        <row r="5917">
          <cell r="G5917">
            <v>0.63715209895851843</v>
          </cell>
          <cell r="H5917">
            <v>2.2316318913731203</v>
          </cell>
          <cell r="J5917">
            <v>8.6846408132797773E-2</v>
          </cell>
          <cell r="K5917">
            <v>0.10067358617993105</v>
          </cell>
          <cell r="L5917">
            <v>0.69752603703835359</v>
          </cell>
          <cell r="N5917">
            <v>1364.9450822877047</v>
          </cell>
          <cell r="P5917">
            <v>7.3021007357907086</v>
          </cell>
          <cell r="U5917">
            <v>2.7553051576440481E-2</v>
          </cell>
          <cell r="V5917">
            <v>1.7744286069740163</v>
          </cell>
          <cell r="X5917">
            <v>0.94162549319304722</v>
          </cell>
          <cell r="AB5917">
            <v>0.43624035829808405</v>
          </cell>
          <cell r="AC5917">
            <v>0.32359684356449725</v>
          </cell>
          <cell r="AD5917">
            <v>0.44841467315963462</v>
          </cell>
          <cell r="AE5917">
            <v>5.5984075640706648</v>
          </cell>
          <cell r="AK5917">
            <v>2.8323499093591158</v>
          </cell>
          <cell r="AM5917">
            <v>8.8863612128105784E-2</v>
          </cell>
        </row>
        <row r="5918">
          <cell r="G5918">
            <v>0.63627272244543964</v>
          </cell>
          <cell r="H5918">
            <v>2.2384374391560615</v>
          </cell>
          <cell r="J5918">
            <v>8.6013416641591595E-2</v>
          </cell>
          <cell r="K5918">
            <v>9.8854806449899996E-2</v>
          </cell>
          <cell r="L5918">
            <v>0.69470060357187113</v>
          </cell>
          <cell r="N5918">
            <v>1365.1167318618689</v>
          </cell>
          <cell r="P5918">
            <v>7.2871125900490297</v>
          </cell>
          <cell r="U5918">
            <v>2.7483760199656621E-2</v>
          </cell>
          <cell r="V5918">
            <v>1.7762890064959203</v>
          </cell>
          <cell r="X5918">
            <v>0.94321822397649435</v>
          </cell>
          <cell r="AB5918">
            <v>0.43686390427810329</v>
          </cell>
          <cell r="AC5918">
            <v>0.3222737490486221</v>
          </cell>
          <cell r="AD5918">
            <v>0.44885569145264348</v>
          </cell>
          <cell r="AE5918">
            <v>5.4560419137299325</v>
          </cell>
          <cell r="AK5918">
            <v>2.8295307715453921</v>
          </cell>
          <cell r="AM5918">
            <v>8.8500274350850491E-2</v>
          </cell>
        </row>
        <row r="5919">
          <cell r="G5919">
            <v>0.64628734661612264</v>
          </cell>
          <cell r="H5919">
            <v>2.239988501823539</v>
          </cell>
          <cell r="J5919">
            <v>8.8374265643808056E-2</v>
          </cell>
          <cell r="K5919">
            <v>0.10198343543953577</v>
          </cell>
          <cell r="L5919">
            <v>0.70515262032662007</v>
          </cell>
          <cell r="N5919">
            <v>1391.0098632794957</v>
          </cell>
          <cell r="P5919">
            <v>7.381380140493345</v>
          </cell>
          <cell r="U5919">
            <v>2.7857925657102822E-2</v>
          </cell>
          <cell r="V5919">
            <v>1.7947934819712188</v>
          </cell>
          <cell r="X5919">
            <v>0.94497942904367516</v>
          </cell>
          <cell r="AB5919">
            <v>0.43756849499649669</v>
          </cell>
          <cell r="AC5919">
            <v>0.32711413736727696</v>
          </cell>
          <cell r="AD5919">
            <v>0.45027936975620275</v>
          </cell>
          <cell r="AE5919">
            <v>5.4840911949120574</v>
          </cell>
          <cell r="AK5919">
            <v>2.8723882071827673</v>
          </cell>
          <cell r="AM5919">
            <v>8.9829503602163102E-2</v>
          </cell>
        </row>
        <row r="5920">
          <cell r="G5920">
            <v>0.65012189616252825</v>
          </cell>
          <cell r="H5920">
            <v>2.2468623024830703</v>
          </cell>
          <cell r="J5920">
            <v>8.8957110609480819E-2</v>
          </cell>
          <cell r="K5920">
            <v>0.1021941309255079</v>
          </cell>
          <cell r="L5920">
            <v>0.70876749435665909</v>
          </cell>
          <cell r="N5920">
            <v>1396.3882618510158</v>
          </cell>
          <cell r="P5920">
            <v>7.4303386004514671</v>
          </cell>
          <cell r="U5920">
            <v>2.799548532731377E-2</v>
          </cell>
          <cell r="V5920">
            <v>1.8083069977426638</v>
          </cell>
          <cell r="X5920">
            <v>0.95264108352144472</v>
          </cell>
          <cell r="AB5920">
            <v>0.43795033860045146</v>
          </cell>
          <cell r="AC5920">
            <v>0.32880361173814904</v>
          </cell>
          <cell r="AD5920">
            <v>0.45153047404063207</v>
          </cell>
          <cell r="AE5920">
            <v>5.4627539503386009</v>
          </cell>
          <cell r="AK5920">
            <v>2.8912866817155756</v>
          </cell>
          <cell r="AM5920">
            <v>9.0293453724604969E-2</v>
          </cell>
        </row>
        <row r="5921">
          <cell r="G5921">
            <v>0.64491951889789079</v>
          </cell>
          <cell r="H5921">
            <v>2.2379456797173352</v>
          </cell>
          <cell r="J5921">
            <v>8.7181912273814208E-2</v>
          </cell>
          <cell r="K5921">
            <v>0.10005710410792677</v>
          </cell>
          <cell r="L5921">
            <v>0.70039972875548739</v>
          </cell>
          <cell r="N5921">
            <v>1382.5439880081374</v>
          </cell>
          <cell r="P5921">
            <v>7.4068489239444677</v>
          </cell>
          <cell r="U5921">
            <v>2.7659802277026305E-2</v>
          </cell>
          <cell r="V5921">
            <v>1.7934258895749315</v>
          </cell>
          <cell r="X5921">
            <v>0.94618830079588856</v>
          </cell>
          <cell r="AB5921">
            <v>0.43785467004532647</v>
          </cell>
          <cell r="AC5921">
            <v>0.32491345158642354</v>
          </cell>
          <cell r="AD5921">
            <v>0.44895428102359114</v>
          </cell>
          <cell r="AE5921">
            <v>5.3535101181341238</v>
          </cell>
          <cell r="AK5921">
            <v>2.8645740390449337</v>
          </cell>
          <cell r="AM5921">
            <v>8.922516863556873E-2</v>
          </cell>
        </row>
        <row r="5922">
          <cell r="G5922">
            <v>0.64124356569437158</v>
          </cell>
          <cell r="H5922">
            <v>2.2246028288719182</v>
          </cell>
          <cell r="J5922">
            <v>8.6973142608216342E-2</v>
          </cell>
          <cell r="K5922">
            <v>9.9863979445782902E-2</v>
          </cell>
          <cell r="L5922">
            <v>0.69780322359823255</v>
          </cell>
          <cell r="N5922">
            <v>1384.2091693855959</v>
          </cell>
          <cell r="P5922">
            <v>7.3628903923259506</v>
          </cell>
          <cell r="U5922">
            <v>2.7616617622218467E-2</v>
          </cell>
          <cell r="V5922">
            <v>1.7804468230754869</v>
          </cell>
          <cell r="X5922">
            <v>0.94336033000542296</v>
          </cell>
          <cell r="AB5922">
            <v>0.43298987402540823</v>
          </cell>
          <cell r="AC5922">
            <v>0.32373780926895618</v>
          </cell>
          <cell r="AD5922">
            <v>0.44662749037632343</v>
          </cell>
          <cell r="AE5922">
            <v>5.3919258910235319</v>
          </cell>
          <cell r="AK5922">
            <v>2.8532311549300782</v>
          </cell>
          <cell r="AM5922">
            <v>8.8902323017700444E-2</v>
          </cell>
        </row>
        <row r="5923">
          <cell r="G5923">
            <v>0.64719396420717634</v>
          </cell>
          <cell r="H5923">
            <v>2.2184577977222748</v>
          </cell>
          <cell r="J5923">
            <v>8.8141168898503569E-2</v>
          </cell>
          <cell r="K5923">
            <v>0.10103159136824416</v>
          </cell>
          <cell r="L5923">
            <v>0.70166985500509538</v>
          </cell>
          <cell r="N5923">
            <v>1397.2073731071102</v>
          </cell>
          <cell r="P5923">
            <v>7.377487350937729</v>
          </cell>
          <cell r="U5923">
            <v>2.7715302236604508E-2</v>
          </cell>
          <cell r="V5923">
            <v>1.7797185918867215</v>
          </cell>
          <cell r="X5923">
            <v>0.93604848658216078</v>
          </cell>
          <cell r="AB5923">
            <v>0.43249959773300195</v>
          </cell>
          <cell r="AC5923">
            <v>0.32552339406075126</v>
          </cell>
          <cell r="AD5923">
            <v>0.44510396367082039</v>
          </cell>
          <cell r="AE5923">
            <v>5.421665206586451</v>
          </cell>
          <cell r="AK5923">
            <v>2.8674485545205868</v>
          </cell>
          <cell r="AM5923">
            <v>8.9392666225662845E-2</v>
          </cell>
        </row>
        <row r="5924">
          <cell r="G5924">
            <v>0.65133443340388131</v>
          </cell>
          <cell r="H5924">
            <v>2.222351759515012</v>
          </cell>
          <cell r="J5924">
            <v>8.8549700469921444E-2</v>
          </cell>
          <cell r="K5924">
            <v>0.10111382142985256</v>
          </cell>
          <cell r="L5924">
            <v>0.70396742834594828</v>
          </cell>
          <cell r="N5924">
            <v>1397.6575671700684</v>
          </cell>
          <cell r="P5924">
            <v>7.420454137819708</v>
          </cell>
          <cell r="U5924">
            <v>2.7833877389963048E-2</v>
          </cell>
          <cell r="V5924">
            <v>1.7865982709760735</v>
          </cell>
          <cell r="X5924">
            <v>0.94182480180794204</v>
          </cell>
          <cell r="AB5924">
            <v>0.43448900527316425</v>
          </cell>
          <cell r="AC5924">
            <v>0.326568497327546</v>
          </cell>
          <cell r="AD5924">
            <v>0.4457348351687771</v>
          </cell>
          <cell r="AE5924">
            <v>5.4704595185995624</v>
          </cell>
          <cell r="AK5924">
            <v>2.8974602719087414</v>
          </cell>
          <cell r="AM5924">
            <v>8.9679664239337084E-2</v>
          </cell>
        </row>
        <row r="5925">
          <cell r="G5925">
            <v>0.6630967259325482</v>
          </cell>
          <cell r="H5925">
            <v>2.2413997573413371</v>
          </cell>
          <cell r="J5925">
            <v>9.0896651127997885E-2</v>
          </cell>
          <cell r="K5925">
            <v>0.10460777784873061</v>
          </cell>
          <cell r="L5925">
            <v>0.71609848657623232</v>
          </cell>
          <cell r="N5925">
            <v>1424.9354582690958</v>
          </cell>
          <cell r="P5925">
            <v>7.5274359372006678</v>
          </cell>
          <cell r="U5925">
            <v>2.8256962752807455E-2</v>
          </cell>
          <cell r="V5925">
            <v>1.8121858436949798</v>
          </cell>
          <cell r="X5925">
            <v>0.94633229640846939</v>
          </cell>
          <cell r="AB5925">
            <v>0.43605579324752103</v>
          </cell>
          <cell r="AC5925">
            <v>0.332196060901851</v>
          </cell>
          <cell r="AD5925">
            <v>0.44814311387624406</v>
          </cell>
          <cell r="AE5925">
            <v>5.5647287422800797</v>
          </cell>
          <cell r="AK5925">
            <v>2.9428292540526737</v>
          </cell>
          <cell r="AM5925">
            <v>9.1225061348853762E-2</v>
          </cell>
        </row>
        <row r="5926">
          <cell r="G5926">
            <v>0.66118979125175192</v>
          </cell>
          <cell r="H5926">
            <v>2.23924909640776</v>
          </cell>
          <cell r="J5926">
            <v>9.2913255144943585E-2</v>
          </cell>
          <cell r="K5926">
            <v>0.10720476506601757</v>
          </cell>
          <cell r="L5926">
            <v>0.72374050306114934</v>
          </cell>
          <cell r="N5926">
            <v>1435.5130191045218</v>
          </cell>
          <cell r="P5926">
            <v>7.5515416390056798</v>
          </cell>
          <cell r="U5926">
            <v>2.851202330899167E-2</v>
          </cell>
          <cell r="V5926">
            <v>1.8372427528214208</v>
          </cell>
          <cell r="X5926">
            <v>0.94503761894224392</v>
          </cell>
          <cell r="AB5926">
            <v>0.43369661429519812</v>
          </cell>
          <cell r="AC5926">
            <v>0.33575827985542528</v>
          </cell>
          <cell r="AD5926">
            <v>0.4449177546654865</v>
          </cell>
          <cell r="AE5926">
            <v>5.6474515010695585</v>
          </cell>
          <cell r="AK5926">
            <v>2.9553920483882865</v>
          </cell>
          <cell r="AM5926">
            <v>9.2203289813380551E-2</v>
          </cell>
        </row>
        <row r="5927">
          <cell r="G5927">
            <v>0.65917510721781192</v>
          </cell>
          <cell r="H5927">
            <v>2.2383429144994982</v>
          </cell>
          <cell r="J5927">
            <v>9.0902454603522212E-2</v>
          </cell>
          <cell r="K5927">
            <v>0.10552057669495393</v>
          </cell>
          <cell r="L5927">
            <v>0.71624235787936863</v>
          </cell>
          <cell r="N5927">
            <v>1420.2938224290538</v>
          </cell>
          <cell r="P5927">
            <v>7.5160142348754446</v>
          </cell>
          <cell r="U5927">
            <v>2.8214253125285152E-2</v>
          </cell>
          <cell r="V5927">
            <v>1.8090154211150651</v>
          </cell>
          <cell r="X5927">
            <v>0.93817866593667298</v>
          </cell>
          <cell r="AB5927">
            <v>0.43229309243544117</v>
          </cell>
          <cell r="AC5927">
            <v>0.33228396751528427</v>
          </cell>
          <cell r="AD5927">
            <v>0.44814307874806097</v>
          </cell>
          <cell r="AE5927">
            <v>5.5935760562095078</v>
          </cell>
          <cell r="AK5927">
            <v>2.9309243544118986</v>
          </cell>
          <cell r="AM5927">
            <v>9.1249201569486266E-2</v>
          </cell>
        </row>
        <row r="5928">
          <cell r="G5928">
            <v>0.66272681566799219</v>
          </cell>
          <cell r="H5928">
            <v>2.2462635403811877</v>
          </cell>
          <cell r="J5928">
            <v>9.1073632250102829E-2</v>
          </cell>
          <cell r="K5928">
            <v>0.10612916495269437</v>
          </cell>
          <cell r="L5928">
            <v>0.71750079985374104</v>
          </cell>
          <cell r="N5928">
            <v>1421.2715389185978</v>
          </cell>
          <cell r="P5928">
            <v>7.5196306961012844</v>
          </cell>
          <cell r="U5928">
            <v>2.8291969468440058E-2</v>
          </cell>
          <cell r="V5928">
            <v>1.8086749851455735</v>
          </cell>
          <cell r="X5928">
            <v>0.94453128570775635</v>
          </cell>
          <cell r="AB5928">
            <v>0.43252433840669136</v>
          </cell>
          <cell r="AC5928">
            <v>0.33287627405274467</v>
          </cell>
          <cell r="AD5928">
            <v>0.45129119246766303</v>
          </cell>
          <cell r="AE5928">
            <v>5.6218291512409158</v>
          </cell>
          <cell r="AK5928">
            <v>2.9343205813794051</v>
          </cell>
          <cell r="AM5928">
            <v>9.1411856117738471E-2</v>
          </cell>
        </row>
        <row r="5929">
          <cell r="G5929">
            <v>0.66240576265343332</v>
          </cell>
          <cell r="H5929">
            <v>2.2444591615484408</v>
          </cell>
          <cell r="J5929">
            <v>8.9660428025801292E-2</v>
          </cell>
          <cell r="K5929">
            <v>0.10404891723443439</v>
          </cell>
          <cell r="L5929">
            <v>0.71208506082901646</v>
          </cell>
          <cell r="N5929">
            <v>1414.8076242662869</v>
          </cell>
          <cell r="P5929">
            <v>7.5090495069266145</v>
          </cell>
          <cell r="U5929">
            <v>2.808023442532229E-2</v>
          </cell>
          <cell r="V5929">
            <v>1.7957487729866548</v>
          </cell>
          <cell r="X5929">
            <v>0.94201057817050271</v>
          </cell>
          <cell r="AB5929">
            <v>0.43268890562203455</v>
          </cell>
          <cell r="AC5929">
            <v>0.33022762118174315</v>
          </cell>
          <cell r="AD5929">
            <v>0.45054297041559688</v>
          </cell>
          <cell r="AE5929">
            <v>5.5385704047102795</v>
          </cell>
          <cell r="AK5929">
            <v>2.9248732161811537</v>
          </cell>
          <cell r="AM5929">
            <v>9.0721873951028334E-2</v>
          </cell>
        </row>
        <row r="5930">
          <cell r="G5930">
            <v>0.66060528992878931</v>
          </cell>
          <cell r="H5930">
            <v>2.2472206074698442</v>
          </cell>
          <cell r="J5930">
            <v>8.9685365499200684E-2</v>
          </cell>
          <cell r="K5930">
            <v>0.10429988373782879</v>
          </cell>
          <cell r="L5930">
            <v>0.71296868187763396</v>
          </cell>
          <cell r="N5930">
            <v>1419.2159569829964</v>
          </cell>
          <cell r="P5930">
            <v>7.5070847260572586</v>
          </cell>
          <cell r="U5930">
            <v>2.8153611393692775E-2</v>
          </cell>
          <cell r="V5930">
            <v>1.7929806714140382</v>
          </cell>
          <cell r="X5930">
            <v>0.94037930533352687</v>
          </cell>
          <cell r="AB5930">
            <v>0.43214104054643215</v>
          </cell>
          <cell r="AC5930">
            <v>0.33075679407062925</v>
          </cell>
          <cell r="AD5930">
            <v>0.45101547740154035</v>
          </cell>
          <cell r="AE5930">
            <v>5.5179116407498903</v>
          </cell>
          <cell r="AK5930">
            <v>2.9212687109431763</v>
          </cell>
          <cell r="AM5930">
            <v>9.0829821246911774E-2</v>
          </cell>
        </row>
        <row r="5931">
          <cell r="G5931">
            <v>0.65695667456805251</v>
          </cell>
          <cell r="H5931">
            <v>2.2491910843525518</v>
          </cell>
          <cell r="J5931">
            <v>8.8480500401077952E-2</v>
          </cell>
          <cell r="K5931">
            <v>0.102648917089526</v>
          </cell>
          <cell r="L5931">
            <v>0.70746545772458103</v>
          </cell>
          <cell r="N5931">
            <v>1410.0819280583319</v>
          </cell>
          <cell r="P5931">
            <v>7.4548223990770701</v>
          </cell>
          <cell r="U5931">
            <v>2.7886183991131217E-2</v>
          </cell>
          <cell r="V5931">
            <v>1.7710520860560064</v>
          </cell>
          <cell r="X5931">
            <v>0.94214563185550382</v>
          </cell>
          <cell r="AB5931">
            <v>0.43177618948905372</v>
          </cell>
          <cell r="AC5931">
            <v>0.32820794765256733</v>
          </cell>
          <cell r="AD5931">
            <v>0.45021676235455282</v>
          </cell>
          <cell r="AE5931">
            <v>5.4077926291786458</v>
          </cell>
          <cell r="AK5931">
            <v>2.9095726942524172</v>
          </cell>
          <cell r="AM5931">
            <v>9.0129877152977433E-2</v>
          </cell>
        </row>
        <row r="5932">
          <cell r="G5932">
            <v>0.65384064201777015</v>
          </cell>
          <cell r="H5932">
            <v>2.2455395528804818</v>
          </cell>
          <cell r="J5932">
            <v>8.7336987675551744E-2</v>
          </cell>
          <cell r="K5932">
            <v>0.10000179134422472</v>
          </cell>
          <cell r="L5932">
            <v>0.70308469475494417</v>
          </cell>
          <cell r="N5932">
            <v>1405.7573803382058</v>
          </cell>
          <cell r="P5932">
            <v>7.4099849527085127</v>
          </cell>
          <cell r="U5932">
            <v>2.7794496990541703E-2</v>
          </cell>
          <cell r="V5932">
            <v>1.7586521926053313</v>
          </cell>
          <cell r="X5932">
            <v>0.94754944110060202</v>
          </cell>
          <cell r="AB5932">
            <v>0.43114072800229297</v>
          </cell>
          <cell r="AC5932">
            <v>0.32615899971338497</v>
          </cell>
          <cell r="AD5932">
            <v>0.44987818859272005</v>
          </cell>
          <cell r="AE5932">
            <v>5.4949484092863292</v>
          </cell>
          <cell r="AK5932">
            <v>2.8834372312983665</v>
          </cell>
          <cell r="AM5932">
            <v>8.9567211235310987E-2</v>
          </cell>
        </row>
        <row r="5933">
          <cell r="G5933">
            <v>0.65924443791761511</v>
          </cell>
          <cell r="H5933">
            <v>2.2450253322564064</v>
          </cell>
          <cell r="J5933">
            <v>9.1416403553858577E-2</v>
          </cell>
          <cell r="K5933">
            <v>0.10440377413907041</v>
          </cell>
          <cell r="L5933">
            <v>0.72043652250532342</v>
          </cell>
          <cell r="N5933">
            <v>1444.2139657830971</v>
          </cell>
          <cell r="P5933">
            <v>7.5227623173507601</v>
          </cell>
          <cell r="U5933">
            <v>2.8431786474777881E-2</v>
          </cell>
          <cell r="V5933">
            <v>1.7898707687789119</v>
          </cell>
          <cell r="X5933">
            <v>0.93867024010573463</v>
          </cell>
          <cell r="AB5933">
            <v>0.43152030251854029</v>
          </cell>
          <cell r="AC5933">
            <v>0.33422975255158238</v>
          </cell>
          <cell r="AD5933">
            <v>0.45012482561127837</v>
          </cell>
          <cell r="AE5933">
            <v>5.5987957999853144</v>
          </cell>
          <cell r="AK5933">
            <v>2.9369814230119684</v>
          </cell>
          <cell r="AM5933">
            <v>9.1783537704677287E-2</v>
          </cell>
        </row>
        <row r="5934">
          <cell r="G5934">
            <v>0.66717751763359068</v>
          </cell>
          <cell r="H5934">
            <v>2.2333727242512649</v>
          </cell>
          <cell r="J5934">
            <v>9.2497876583330266E-2</v>
          </cell>
          <cell r="K5934">
            <v>0.10627238819749622</v>
          </cell>
          <cell r="L5934">
            <v>0.72470364489087491</v>
          </cell>
          <cell r="N5934">
            <v>1449.9242955796005</v>
          </cell>
          <cell r="P5934">
            <v>7.5523468370323874</v>
          </cell>
          <cell r="U5934">
            <v>2.8568263229809078E-2</v>
          </cell>
          <cell r="V5934">
            <v>1.7948410207171608</v>
          </cell>
          <cell r="X5934">
            <v>0.94200302817681603</v>
          </cell>
          <cell r="AB5934">
            <v>0.43003803685512765</v>
          </cell>
          <cell r="AC5934">
            <v>0.33605376860297648</v>
          </cell>
          <cell r="AD5934">
            <v>0.45014586949296503</v>
          </cell>
          <cell r="AE5934">
            <v>5.5762768196757637</v>
          </cell>
          <cell r="AK5934">
            <v>2.9512722035525685</v>
          </cell>
          <cell r="AM5934">
            <v>9.2322463901916618E-2</v>
          </cell>
        </row>
        <row r="5935">
          <cell r="G5935">
            <v>0.67530301759877764</v>
          </cell>
          <cell r="H5935">
            <v>2.247594026291027</v>
          </cell>
          <cell r="J5935">
            <v>9.3835303762914934E-2</v>
          </cell>
          <cell r="K5935">
            <v>0.1074745893773815</v>
          </cell>
          <cell r="L5935">
            <v>0.73131352655654613</v>
          </cell>
          <cell r="N5935">
            <v>1462.2171292285045</v>
          </cell>
          <cell r="P5935">
            <v>7.5807969292974464</v>
          </cell>
          <cell r="U5935">
            <v>2.8778519988447597E-2</v>
          </cell>
          <cell r="V5935">
            <v>1.81791926362764</v>
          </cell>
          <cell r="X5935">
            <v>0.95230908260897906</v>
          </cell>
          <cell r="AB5935">
            <v>0.43321501439391819</v>
          </cell>
          <cell r="AC5935">
            <v>0.33911884997717467</v>
          </cell>
          <cell r="AD5935">
            <v>0.45267708245991595</v>
          </cell>
          <cell r="AE5935">
            <v>5.6783774467331858</v>
          </cell>
          <cell r="AK5935">
            <v>2.9674762663387271</v>
          </cell>
          <cell r="AM5935">
            <v>9.3164519224498532E-2</v>
          </cell>
        </row>
        <row r="5936">
          <cell r="G5936">
            <v>0.66542590345943164</v>
          </cell>
          <cell r="H5936">
            <v>2.2305246130656959</v>
          </cell>
          <cell r="J5936">
            <v>9.2009484945406422E-2</v>
          </cell>
          <cell r="K5936">
            <v>0.10437116282489614</v>
          </cell>
          <cell r="L5936">
            <v>0.72140730120216168</v>
          </cell>
          <cell r="N5936">
            <v>1439.1015036211904</v>
          </cell>
          <cell r="P5936">
            <v>7.4753685526267413</v>
          </cell>
          <cell r="U5936">
            <v>2.8430020955111945E-2</v>
          </cell>
          <cell r="V5936">
            <v>1.7983713834050219</v>
          </cell>
          <cell r="X5936">
            <v>0.95227197529502594</v>
          </cell>
          <cell r="AB5936">
            <v>0.4325300540421308</v>
          </cell>
          <cell r="AC5936">
            <v>0.33454652402485202</v>
          </cell>
          <cell r="AD5936">
            <v>0.44892651005477741</v>
          </cell>
          <cell r="AE5936">
            <v>5.5145031432667917</v>
          </cell>
          <cell r="AK5936">
            <v>2.9348185728465865</v>
          </cell>
          <cell r="AM5936">
            <v>9.1908385721113192E-2</v>
          </cell>
        </row>
        <row r="5937">
          <cell r="G5937">
            <v>0.67933806146572118</v>
          </cell>
          <cell r="H5937">
            <v>2.2486052009456268</v>
          </cell>
          <cell r="J5937">
            <v>9.6529550827423177E-2</v>
          </cell>
          <cell r="K5937">
            <v>0.11076122931442081</v>
          </cell>
          <cell r="L5937">
            <v>0.74179669030732864</v>
          </cell>
          <cell r="N5937">
            <v>1483.6879432624116</v>
          </cell>
          <cell r="P5937">
            <v>7.6245862884160758</v>
          </cell>
          <cell r="U5937">
            <v>2.9087470449172578E-2</v>
          </cell>
          <cell r="V5937">
            <v>1.8260047281323879</v>
          </cell>
          <cell r="X5937">
            <v>0.95313475177304974</v>
          </cell>
          <cell r="AB5937">
            <v>0.43385342789598114</v>
          </cell>
          <cell r="AC5937">
            <v>0.34645862884160761</v>
          </cell>
          <cell r="AD5937">
            <v>0.45160283687943265</v>
          </cell>
          <cell r="AE5937">
            <v>5.6382978723404262</v>
          </cell>
          <cell r="AK5937">
            <v>2.966052009456265</v>
          </cell>
          <cell r="AM5937">
            <v>9.4562647754137127E-2</v>
          </cell>
        </row>
        <row r="5938">
          <cell r="G5938">
            <v>0.68544917918941339</v>
          </cell>
          <cell r="H5938">
            <v>2.2596886514014543</v>
          </cell>
          <cell r="J5938">
            <v>9.9847605084974617E-2</v>
          </cell>
          <cell r="K5938">
            <v>0.11415150755222901</v>
          </cell>
          <cell r="L5938">
            <v>0.75579197129574249</v>
          </cell>
          <cell r="N5938">
            <v>1494.0488821157815</v>
          </cell>
          <cell r="P5938">
            <v>7.7622060610737087</v>
          </cell>
          <cell r="U5938">
            <v>2.9589691159165876E-2</v>
          </cell>
          <cell r="V5938">
            <v>1.8803410559617277</v>
          </cell>
          <cell r="X5938">
            <v>0.95848685352726704</v>
          </cell>
          <cell r="AB5938">
            <v>0.43560832577788922</v>
          </cell>
          <cell r="AC5938">
            <v>0.35108701942552906</v>
          </cell>
          <cell r="AD5938">
            <v>0.45552576245683751</v>
          </cell>
          <cell r="AE5938">
            <v>5.7437450568105088</v>
          </cell>
          <cell r="AK5938">
            <v>2.9993827041416692</v>
          </cell>
          <cell r="AM5938">
            <v>9.6452477864156325E-2</v>
          </cell>
        </row>
        <row r="5939">
          <cell r="G5939">
            <v>0.67503579952267301</v>
          </cell>
          <cell r="H5939">
            <v>2.2460143198090692</v>
          </cell>
          <cell r="J5939">
            <v>9.856801909307876E-2</v>
          </cell>
          <cell r="K5939">
            <v>0.1121909307875895</v>
          </cell>
          <cell r="L5939">
            <v>0.74805727923627685</v>
          </cell>
          <cell r="N5939">
            <v>1481.145584725537</v>
          </cell>
          <cell r="P5939">
            <v>7.7293556085918853</v>
          </cell>
          <cell r="U5939">
            <v>2.9355608591885442E-2</v>
          </cell>
          <cell r="V5939">
            <v>1.8462052505966586</v>
          </cell>
          <cell r="X5939">
            <v>0.95786157517899762</v>
          </cell>
          <cell r="AB5939">
            <v>0.43528400954653934</v>
          </cell>
          <cell r="AC5939">
            <v>0.34763723150357995</v>
          </cell>
          <cell r="AD5939">
            <v>0.45304057279236271</v>
          </cell>
          <cell r="AE5939">
            <v>5.7637231503579951</v>
          </cell>
          <cell r="AK5939">
            <v>2.9486396181384249</v>
          </cell>
          <cell r="AM5939">
            <v>9.5465393794749401E-2</v>
          </cell>
        </row>
        <row r="5940">
          <cell r="G5940">
            <v>0.67833286745640831</v>
          </cell>
          <cell r="H5940">
            <v>2.2526916440957327</v>
          </cell>
          <cell r="J5940">
            <v>0.10027277897192208</v>
          </cell>
          <cell r="K5940">
            <v>0.11505874868670901</v>
          </cell>
          <cell r="L5940">
            <v>0.75437362044203682</v>
          </cell>
          <cell r="N5940">
            <v>1497.3926956924054</v>
          </cell>
          <cell r="P5940">
            <v>7.7911650457362622</v>
          </cell>
          <cell r="U5940">
            <v>2.9634591843619572E-2</v>
          </cell>
          <cell r="V5940">
            <v>1.8653069486346592</v>
          </cell>
          <cell r="X5940">
            <v>0.95857229606639227</v>
          </cell>
          <cell r="AB5940">
            <v>0.43579091443608009</v>
          </cell>
          <cell r="AC5940">
            <v>0.35247284258821943</v>
          </cell>
          <cell r="AD5940">
            <v>0.45428783482895885</v>
          </cell>
          <cell r="AE5940">
            <v>5.7824322631015832</v>
          </cell>
          <cell r="AK5940">
            <v>2.996327604653628</v>
          </cell>
          <cell r="AM5940">
            <v>9.6388329301088219E-2</v>
          </cell>
        </row>
      </sheetData>
      <sheetData sheetId="8"/>
      <sheetData sheetId="9">
        <row r="1">
          <cell r="A1" t="str">
            <v>Drill box</v>
          </cell>
          <cell r="D1" t="str">
            <v>Charging station</v>
          </cell>
          <cell r="G1" t="str">
            <v>Drilling Rig</v>
          </cell>
        </row>
        <row r="3">
          <cell r="A3" t="str">
            <v>Skrew1</v>
          </cell>
          <cell r="B3">
            <v>157</v>
          </cell>
          <cell r="D3" t="str">
            <v>Skrew1</v>
          </cell>
          <cell r="E3">
            <v>160</v>
          </cell>
          <cell r="G3" t="str">
            <v>Gasoline Power Unit (Diesel V12)</v>
          </cell>
          <cell r="H3">
            <v>2</v>
          </cell>
        </row>
        <row r="4">
          <cell r="A4" t="str">
            <v>Skrew2</v>
          </cell>
          <cell r="B4">
            <v>120</v>
          </cell>
          <cell r="D4" t="str">
            <v>Skrew2</v>
          </cell>
          <cell r="E4">
            <v>154</v>
          </cell>
          <cell r="G4" t="str">
            <v>Chassie</v>
          </cell>
          <cell r="H4">
            <v>1</v>
          </cell>
        </row>
        <row r="5">
          <cell r="A5" t="str">
            <v>Plug</v>
          </cell>
          <cell r="B5">
            <v>200</v>
          </cell>
          <cell r="D5" t="str">
            <v>Bolt M6</v>
          </cell>
          <cell r="E5">
            <v>120</v>
          </cell>
          <cell r="G5" t="str">
            <v>Drill, Large</v>
          </cell>
          <cell r="H5">
            <v>1</v>
          </cell>
        </row>
        <row r="6">
          <cell r="A6" t="str">
            <v>Bolt M6</v>
          </cell>
          <cell r="B6">
            <v>500</v>
          </cell>
          <cell r="D6" t="str">
            <v>Bolt M8</v>
          </cell>
          <cell r="E6">
            <v>750</v>
          </cell>
          <cell r="G6" t="str">
            <v>Cockpit</v>
          </cell>
          <cell r="H6">
            <v>1</v>
          </cell>
        </row>
        <row r="7">
          <cell r="A7" t="str">
            <v>Bolt M8</v>
          </cell>
          <cell r="B7">
            <v>500</v>
          </cell>
          <cell r="D7" t="str">
            <v>Metal Plate</v>
          </cell>
          <cell r="E7">
            <v>5</v>
          </cell>
          <cell r="G7" t="str">
            <v>Wheel, Extra Large</v>
          </cell>
          <cell r="H7">
            <v>6</v>
          </cell>
        </row>
        <row r="8">
          <cell r="A8" t="str">
            <v>Skrew3</v>
          </cell>
          <cell r="B8">
            <v>1000</v>
          </cell>
          <cell r="D8" t="str">
            <v>Metal Charging Plate</v>
          </cell>
          <cell r="E8">
            <v>2</v>
          </cell>
          <cell r="G8" t="str">
            <v>Labour</v>
          </cell>
          <cell r="H8">
            <v>400</v>
          </cell>
        </row>
        <row r="9">
          <cell r="A9" t="str">
            <v>Angle Iron</v>
          </cell>
          <cell r="B9">
            <v>25</v>
          </cell>
          <cell r="D9" t="str">
            <v>Power Outlet</v>
          </cell>
          <cell r="E9">
            <v>2</v>
          </cell>
          <cell r="G9" t="str">
            <v>Driving Unit</v>
          </cell>
          <cell r="H9">
            <v>1</v>
          </cell>
        </row>
        <row r="10">
          <cell r="A10" t="str">
            <v>Metal Plate</v>
          </cell>
          <cell r="B10">
            <v>6</v>
          </cell>
          <cell r="D10" t="str">
            <v>Electrical Power Unit</v>
          </cell>
          <cell r="E10">
            <v>1</v>
          </cell>
          <cell r="G10"/>
          <cell r="H10"/>
        </row>
        <row r="11">
          <cell r="A11" t="str">
            <v>Labour</v>
          </cell>
          <cell r="B11">
            <v>12</v>
          </cell>
          <cell r="D11" t="str">
            <v>Battery</v>
          </cell>
          <cell r="E11">
            <v>2</v>
          </cell>
          <cell r="G11"/>
          <cell r="H11"/>
        </row>
        <row r="12">
          <cell r="D12" t="str">
            <v>Labour</v>
          </cell>
          <cell r="E12">
            <v>25</v>
          </cell>
          <cell r="G12"/>
          <cell r="H12"/>
        </row>
        <row r="13">
          <cell r="D13"/>
          <cell r="E13"/>
          <cell r="G13"/>
          <cell r="H13"/>
        </row>
        <row r="14">
          <cell r="D14"/>
          <cell r="E14"/>
          <cell r="G14"/>
          <cell r="H14"/>
        </row>
        <row r="15">
          <cell r="D15"/>
          <cell r="E15"/>
          <cell r="G15"/>
          <cell r="H15"/>
        </row>
        <row r="16">
          <cell r="D16"/>
          <cell r="E16"/>
          <cell r="G16"/>
          <cell r="H16"/>
        </row>
        <row r="17">
          <cell r="D17"/>
          <cell r="E17"/>
          <cell r="G17"/>
          <cell r="H17"/>
        </row>
        <row r="18">
          <cell r="D18"/>
          <cell r="E18"/>
          <cell r="G18"/>
          <cell r="H18"/>
        </row>
        <row r="19">
          <cell r="D19"/>
          <cell r="E19"/>
          <cell r="G19"/>
          <cell r="H19"/>
        </row>
        <row r="20">
          <cell r="D20"/>
          <cell r="E20"/>
          <cell r="G20"/>
          <cell r="H20"/>
        </row>
      </sheetData>
      <sheetData sheetId="10">
        <row r="1">
          <cell r="A1" t="str">
            <v>Date</v>
          </cell>
          <cell r="B1" t="str">
            <v>Skrew1</v>
          </cell>
          <cell r="C1" t="str">
            <v>Skrew2</v>
          </cell>
          <cell r="D1" t="str">
            <v>Skrew3</v>
          </cell>
          <cell r="E1" t="str">
            <v>Plug</v>
          </cell>
          <cell r="F1" t="str">
            <v>Bolt M6</v>
          </cell>
          <cell r="G1" t="str">
            <v>Bolt M8</v>
          </cell>
          <cell r="H1" t="str">
            <v>Angle Iron</v>
          </cell>
          <cell r="I1" t="str">
            <v>Metal Plate</v>
          </cell>
          <cell r="J1" t="str">
            <v>Labour</v>
          </cell>
          <cell r="K1" t="str">
            <v>Metal Charging Plate</v>
          </cell>
          <cell r="L1" t="str">
            <v>Power Outlet</v>
          </cell>
          <cell r="M1" t="str">
            <v>Electrical Power Unit</v>
          </cell>
          <cell r="N1" t="str">
            <v>Battery</v>
          </cell>
          <cell r="O1" t="str">
            <v>Gasoline Power Unit (Diesel V12)</v>
          </cell>
          <cell r="P1" t="str">
            <v>Chassie</v>
          </cell>
          <cell r="Q1" t="str">
            <v>Drill, Large</v>
          </cell>
          <cell r="R1" t="str">
            <v>Cockpit</v>
          </cell>
          <cell r="S1" t="str">
            <v>Wheel, Extra Large</v>
          </cell>
          <cell r="T1" t="str">
            <v>Driving Unit</v>
          </cell>
          <cell r="U1"/>
          <cell r="V1" t="str">
            <v>Drill Box [Internal]</v>
          </cell>
          <cell r="W1" t="str">
            <v>Charging Station [Internal]</v>
          </cell>
          <cell r="X1" t="str">
            <v>Drilling Rig [Internal]</v>
          </cell>
          <cell r="Y1"/>
          <cell r="Z1" t="str">
            <v>Drill Box [External]</v>
          </cell>
          <cell r="AA1" t="str">
            <v>Charging Station [External]</v>
          </cell>
          <cell r="AB1" t="str">
            <v>Drilling Rig [External]</v>
          </cell>
        </row>
        <row r="2">
          <cell r="A2">
            <v>44788</v>
          </cell>
          <cell r="B2">
            <v>1</v>
          </cell>
          <cell r="C2">
            <v>5</v>
          </cell>
          <cell r="D2">
            <v>3</v>
          </cell>
          <cell r="E2">
            <v>2</v>
          </cell>
          <cell r="F2">
            <v>10</v>
          </cell>
          <cell r="G2">
            <v>15</v>
          </cell>
          <cell r="H2">
            <v>30</v>
          </cell>
          <cell r="I2">
            <v>400</v>
          </cell>
          <cell r="J2">
            <v>400</v>
          </cell>
          <cell r="K2">
            <v>500</v>
          </cell>
          <cell r="L2">
            <v>100</v>
          </cell>
          <cell r="M2">
            <v>5000</v>
          </cell>
          <cell r="N2">
            <v>7500</v>
          </cell>
          <cell r="O2">
            <v>500000</v>
          </cell>
          <cell r="P2">
            <v>300000</v>
          </cell>
          <cell r="Q2">
            <v>2750000</v>
          </cell>
          <cell r="R2">
            <v>200000</v>
          </cell>
          <cell r="S2">
            <v>25000</v>
          </cell>
          <cell r="T2">
            <v>75000</v>
          </cell>
          <cell r="U2"/>
          <cell r="V2">
            <v>24607</v>
          </cell>
          <cell r="W2">
            <v>46580</v>
          </cell>
          <cell r="X2">
            <v>4635000</v>
          </cell>
          <cell r="Y2"/>
          <cell r="Z2">
            <v>31989.100000000002</v>
          </cell>
          <cell r="AA2">
            <v>60554</v>
          </cell>
          <cell r="AB2">
            <v>5562000</v>
          </cell>
        </row>
        <row r="3">
          <cell r="A3">
            <v>44789</v>
          </cell>
          <cell r="B3">
            <v>0.99844657534246584</v>
          </cell>
          <cell r="C3">
            <v>5.0412328767123293</v>
          </cell>
          <cell r="D3">
            <v>3.0184397260273976</v>
          </cell>
          <cell r="E3">
            <v>1.9838931506849318</v>
          </cell>
          <cell r="F3">
            <v>9.9484657534246583</v>
          </cell>
          <cell r="G3">
            <v>15.05319863013699</v>
          </cell>
          <cell r="H3">
            <v>29.830397260273976</v>
          </cell>
          <cell r="I3">
            <v>401.25863013698631</v>
          </cell>
          <cell r="J3">
            <v>397.21863013698635</v>
          </cell>
          <cell r="K3">
            <v>498.87328767123296</v>
          </cell>
          <cell r="L3">
            <v>99.204657534246593</v>
          </cell>
          <cell r="M3">
            <v>4960.232876712329</v>
          </cell>
          <cell r="N3">
            <v>7470.3493150684944</v>
          </cell>
          <cell r="O3">
            <v>499473.28767123295</v>
          </cell>
          <cell r="P3">
            <v>301513.97260273976</v>
          </cell>
          <cell r="Q3">
            <v>2760578.0821917811</v>
          </cell>
          <cell r="R3">
            <v>201969.31506849319</v>
          </cell>
          <cell r="S3">
            <v>25126.164383561645</v>
          </cell>
          <cell r="T3">
            <v>75138.493150684939</v>
          </cell>
          <cell r="U3"/>
          <cell r="V3">
            <v>24597.68987945206</v>
          </cell>
          <cell r="W3">
            <v>46453.662479452061</v>
          </cell>
          <cell r="X3">
            <v>4647790.8767123297</v>
          </cell>
          <cell r="Y3"/>
          <cell r="Z3">
            <v>31976.996843287681</v>
          </cell>
          <cell r="AA3">
            <v>60389.761223287678</v>
          </cell>
          <cell r="AB3">
            <v>5577349.0520547954</v>
          </cell>
        </row>
        <row r="4">
          <cell r="A4">
            <v>44790</v>
          </cell>
          <cell r="B4">
            <v>0.99599696189529008</v>
          </cell>
          <cell r="C4">
            <v>5.0686903313942597</v>
          </cell>
          <cell r="D4">
            <v>3.0040918002064183</v>
          </cell>
          <cell r="E4">
            <v>1.9950953528316764</v>
          </cell>
          <cell r="F4">
            <v>9.9459445668981079</v>
          </cell>
          <cell r="G4">
            <v>14.993686943497847</v>
          </cell>
          <cell r="H4">
            <v>30.034633322612127</v>
          </cell>
          <cell r="I4">
            <v>398.70926366222557</v>
          </cell>
          <cell r="J4">
            <v>397.07824327866399</v>
          </cell>
          <cell r="K4">
            <v>496.35226909833005</v>
          </cell>
          <cell r="L4">
            <v>99.983074353912585</v>
          </cell>
          <cell r="M4">
            <v>4999.153717695629</v>
          </cell>
          <cell r="N4">
            <v>7485.6379477763203</v>
          </cell>
          <cell r="O4">
            <v>502843.02183805604</v>
          </cell>
          <cell r="P4">
            <v>299146.05533571035</v>
          </cell>
          <cell r="Q4">
            <v>2734757.2230887599</v>
          </cell>
          <cell r="R4">
            <v>203917.62728316765</v>
          </cell>
          <cell r="S4">
            <v>24981.602889848004</v>
          </cell>
          <cell r="T4">
            <v>75607.85140927005</v>
          </cell>
          <cell r="U4"/>
          <cell r="V4">
            <v>24545.601323138224</v>
          </cell>
          <cell r="W4">
            <v>46462.319081019603</v>
          </cell>
          <cell r="X4">
            <v>4627835.7154435739</v>
          </cell>
          <cell r="Y4"/>
          <cell r="Z4">
            <v>31909.281720079693</v>
          </cell>
          <cell r="AA4">
            <v>60401.014805325489</v>
          </cell>
          <cell r="AB4">
            <v>5553402.8585322881</v>
          </cell>
        </row>
        <row r="5">
          <cell r="A5">
            <v>44791</v>
          </cell>
          <cell r="B5">
            <v>1.0004257374272245</v>
          </cell>
          <cell r="C5">
            <v>5.1135308822985666</v>
          </cell>
          <cell r="D5">
            <v>2.9880096210896969</v>
          </cell>
          <cell r="E5">
            <v>1.9844147601756954</v>
          </cell>
          <cell r="F5">
            <v>9.9682888807196335</v>
          </cell>
          <cell r="G5">
            <v>15.139824042953997</v>
          </cell>
          <cell r="H5">
            <v>30.045042585941747</v>
          </cell>
          <cell r="I5">
            <v>398.36899534542897</v>
          </cell>
          <cell r="J5">
            <v>396.38199649592883</v>
          </cell>
          <cell r="K5">
            <v>494.88633006795203</v>
          </cell>
          <cell r="L5">
            <v>99.837756488310532</v>
          </cell>
          <cell r="M5">
            <v>5024.8822389523175</v>
          </cell>
          <cell r="N5">
            <v>7445.5641490093212</v>
          </cell>
          <cell r="O5">
            <v>507392.02912054717</v>
          </cell>
          <cell r="P5">
            <v>301822.38805817271</v>
          </cell>
          <cell r="Q5">
            <v>2708904.4017236428</v>
          </cell>
          <cell r="R5">
            <v>203091.06254463221</v>
          </cell>
          <cell r="S5">
            <v>24790.408074306113</v>
          </cell>
          <cell r="T5">
            <v>75543.325804574197</v>
          </cell>
          <cell r="U5"/>
          <cell r="V5">
            <v>24607.563576285815</v>
          </cell>
          <cell r="W5">
            <v>46505.468170973043</v>
          </cell>
          <cell r="X5">
            <v>4611440.4834163245</v>
          </cell>
          <cell r="Y5"/>
          <cell r="Z5">
            <v>31989.83264917156</v>
          </cell>
          <cell r="AA5">
            <v>60457.108622264961</v>
          </cell>
          <cell r="AB5">
            <v>5533728.5800995892</v>
          </cell>
        </row>
        <row r="6">
          <cell r="A6">
            <v>44792</v>
          </cell>
          <cell r="B6">
            <v>0.9956702890589062</v>
          </cell>
          <cell r="C6">
            <v>5.1306436986622055</v>
          </cell>
          <cell r="D6">
            <v>2.9782883569114946</v>
          </cell>
          <cell r="E6">
            <v>1.9670443350831988</v>
          </cell>
          <cell r="F6">
            <v>9.9807151038449149</v>
          </cell>
          <cell r="G6">
            <v>14.993672892227016</v>
          </cell>
          <cell r="H6">
            <v>30.142586080364598</v>
          </cell>
          <cell r="I6">
            <v>401.73384907871656</v>
          </cell>
          <cell r="J6">
            <v>395.72660872911985</v>
          </cell>
          <cell r="K6">
            <v>495.94864086139933</v>
          </cell>
          <cell r="L6">
            <v>100.83080025524427</v>
          </cell>
          <cell r="M6">
            <v>5066.3203089228564</v>
          </cell>
          <cell r="N6">
            <v>7467.5030647415397</v>
          </cell>
          <cell r="O6">
            <v>502646.17600433476</v>
          </cell>
          <cell r="P6">
            <v>301987.35673328949</v>
          </cell>
          <cell r="Q6">
            <v>2709301.4603140326</v>
          </cell>
          <cell r="R6">
            <v>201699.19324886403</v>
          </cell>
          <cell r="S6">
            <v>24689.922022947387</v>
          </cell>
          <cell r="T6">
            <v>75932.115222447872</v>
          </cell>
          <cell r="U6"/>
          <cell r="V6">
            <v>24543.575752416662</v>
          </cell>
          <cell r="W6">
            <v>46489.086641735856</v>
          </cell>
          <cell r="X6">
            <v>4600642.6531566363</v>
          </cell>
          <cell r="Y6"/>
          <cell r="Z6">
            <v>31906.648478141662</v>
          </cell>
          <cell r="AA6">
            <v>60435.812634256617</v>
          </cell>
          <cell r="AB6">
            <v>5520771.1837879634</v>
          </cell>
        </row>
        <row r="7">
          <cell r="A7">
            <v>44793</v>
          </cell>
          <cell r="B7">
            <v>0.9956702890589062</v>
          </cell>
          <cell r="C7">
            <v>5.1306436986622055</v>
          </cell>
          <cell r="D7">
            <v>2.9782883569114946</v>
          </cell>
          <cell r="E7">
            <v>1.9670443350831988</v>
          </cell>
          <cell r="F7">
            <v>9.9807151038449149</v>
          </cell>
          <cell r="G7">
            <v>14.993672892227016</v>
          </cell>
          <cell r="H7">
            <v>30.142586080364598</v>
          </cell>
          <cell r="I7">
            <v>401.73384907871656</v>
          </cell>
          <cell r="J7">
            <v>395.72660872911985</v>
          </cell>
          <cell r="K7">
            <v>495.94864086139933</v>
          </cell>
          <cell r="L7">
            <v>100.83080025524427</v>
          </cell>
          <cell r="M7">
            <v>5066.3203089228564</v>
          </cell>
          <cell r="N7">
            <v>7467.5030647415397</v>
          </cell>
          <cell r="O7">
            <v>502646.17600433476</v>
          </cell>
          <cell r="P7">
            <v>301987.35673328949</v>
          </cell>
          <cell r="Q7">
            <v>2709301.4603140326</v>
          </cell>
          <cell r="R7">
            <v>201699.19324886403</v>
          </cell>
          <cell r="S7">
            <v>24689.922022947387</v>
          </cell>
          <cell r="T7">
            <v>75932.115222447872</v>
          </cell>
          <cell r="U7"/>
          <cell r="V7">
            <v>24543.575752416662</v>
          </cell>
          <cell r="W7">
            <v>46489.086641735856</v>
          </cell>
          <cell r="X7">
            <v>4600642.6531566363</v>
          </cell>
          <cell r="Y7"/>
          <cell r="Z7">
            <v>31906.648478141662</v>
          </cell>
          <cell r="AA7">
            <v>60435.812634256617</v>
          </cell>
          <cell r="AB7">
            <v>5520771.1837879634</v>
          </cell>
        </row>
        <row r="8">
          <cell r="A8">
            <v>44794</v>
          </cell>
          <cell r="B8">
            <v>0.9956702890589062</v>
          </cell>
          <cell r="C8">
            <v>5.1306436986622055</v>
          </cell>
          <cell r="D8">
            <v>2.9782883569114946</v>
          </cell>
          <cell r="E8">
            <v>1.9670443350831988</v>
          </cell>
          <cell r="F8">
            <v>9.9807151038449149</v>
          </cell>
          <cell r="G8">
            <v>14.993672892227016</v>
          </cell>
          <cell r="H8">
            <v>30.142586080364598</v>
          </cell>
          <cell r="I8">
            <v>401.73384907871656</v>
          </cell>
          <cell r="J8">
            <v>395.72660872911985</v>
          </cell>
          <cell r="K8">
            <v>495.94864086139933</v>
          </cell>
          <cell r="L8">
            <v>100.83080025524427</v>
          </cell>
          <cell r="M8">
            <v>5066.3203089228564</v>
          </cell>
          <cell r="N8">
            <v>7467.5030647415397</v>
          </cell>
          <cell r="O8">
            <v>502646.17600433476</v>
          </cell>
          <cell r="P8">
            <v>301987.35673328949</v>
          </cell>
          <cell r="Q8">
            <v>2709301.4603140326</v>
          </cell>
          <cell r="R8">
            <v>201699.19324886403</v>
          </cell>
          <cell r="S8">
            <v>24689.922022947387</v>
          </cell>
          <cell r="T8">
            <v>75932.115222447872</v>
          </cell>
          <cell r="U8"/>
          <cell r="V8">
            <v>24543.575752416662</v>
          </cell>
          <cell r="W8">
            <v>46489.086641735856</v>
          </cell>
          <cell r="X8">
            <v>4600642.6531566363</v>
          </cell>
          <cell r="Y8"/>
          <cell r="Z8">
            <v>31906.648478141662</v>
          </cell>
          <cell r="AA8">
            <v>60435.812634256617</v>
          </cell>
          <cell r="AB8">
            <v>5520771.1837879634</v>
          </cell>
        </row>
        <row r="9">
          <cell r="A9">
            <v>44795</v>
          </cell>
          <cell r="B9">
            <v>1.0045781283162265</v>
          </cell>
          <cell r="C9">
            <v>5.1108731497247586</v>
          </cell>
          <cell r="D9">
            <v>2.9811075312329001</v>
          </cell>
          <cell r="E9">
            <v>1.9742173104530505</v>
          </cell>
          <cell r="F9">
            <v>10.01411631891162</v>
          </cell>
          <cell r="G9">
            <v>14.995870594966016</v>
          </cell>
          <cell r="H9">
            <v>30.065619257825148</v>
          </cell>
          <cell r="I9">
            <v>400.18579795891054</v>
          </cell>
          <cell r="J9">
            <v>398.04025416207315</v>
          </cell>
          <cell r="K9">
            <v>491.85536612004336</v>
          </cell>
          <cell r="L9">
            <v>101.19848736521615</v>
          </cell>
          <cell r="M9">
            <v>5050.8506815686251</v>
          </cell>
          <cell r="N9">
            <v>7424.5393484786437</v>
          </cell>
          <cell r="O9">
            <v>506288.63938935247</v>
          </cell>
          <cell r="P9">
            <v>300159.29902177665</v>
          </cell>
          <cell r="Q9">
            <v>2709969.5072494526</v>
          </cell>
          <cell r="R9">
            <v>203342.35092318049</v>
          </cell>
          <cell r="S9">
            <v>24942.909169155126</v>
          </cell>
          <cell r="T9">
            <v>75958.431421285248</v>
          </cell>
          <cell r="U9"/>
          <cell r="V9">
            <v>24581.206313518916</v>
          </cell>
          <cell r="W9">
            <v>46434.376299424934</v>
          </cell>
          <cell r="X9">
            <v>4610880.4240741599</v>
          </cell>
          <cell r="Y9"/>
          <cell r="Z9">
            <v>31955.568207574594</v>
          </cell>
          <cell r="AA9">
            <v>60364.689189252415</v>
          </cell>
          <cell r="AB9">
            <v>5533056.5088889915</v>
          </cell>
        </row>
        <row r="10">
          <cell r="A10">
            <v>44796</v>
          </cell>
          <cell r="B10">
            <v>0.99709058092421476</v>
          </cell>
          <cell r="C10">
            <v>5.1014005314075295</v>
          </cell>
          <cell r="D10">
            <v>3.0101631203900543</v>
          </cell>
          <cell r="E10">
            <v>1.9780602731902477</v>
          </cell>
          <cell r="F10">
            <v>10.006571436753537</v>
          </cell>
          <cell r="G10">
            <v>15.125533519891258</v>
          </cell>
          <cell r="H10">
            <v>30.142183622483092</v>
          </cell>
          <cell r="I10">
            <v>397.12300610521686</v>
          </cell>
          <cell r="J10">
            <v>395.31231526950762</v>
          </cell>
          <cell r="K10">
            <v>492.46850089150809</v>
          </cell>
          <cell r="L10">
            <v>100.42397236671005</v>
          </cell>
          <cell r="M10">
            <v>5089.4723918487853</v>
          </cell>
          <cell r="N10">
            <v>7420.4304253323626</v>
          </cell>
          <cell r="O10">
            <v>506413.47768399649</v>
          </cell>
          <cell r="P10">
            <v>297471.84535272693</v>
          </cell>
          <cell r="Q10">
            <v>2732317.4749667705</v>
          </cell>
          <cell r="R10">
            <v>203473.82707336644</v>
          </cell>
          <cell r="S10">
            <v>24969.013802860925</v>
          </cell>
          <cell r="T10">
            <v>76007.54427009463</v>
          </cell>
          <cell r="U10"/>
          <cell r="V10">
            <v>24620.579348751977</v>
          </cell>
          <cell r="W10">
            <v>46474.629988407229</v>
          </cell>
          <cell r="X10">
            <v>4630036.65595592</v>
          </cell>
          <cell r="Y10"/>
          <cell r="Z10">
            <v>32006.753153377573</v>
          </cell>
          <cell r="AA10">
            <v>60417.018984929397</v>
          </cell>
          <cell r="AB10">
            <v>5556043.987147104</v>
          </cell>
        </row>
        <row r="11">
          <cell r="A11">
            <v>44797</v>
          </cell>
          <cell r="B11">
            <v>0.99803440228232254</v>
          </cell>
          <cell r="C11">
            <v>5.0725601478553122</v>
          </cell>
          <cell r="D11">
            <v>3.0036809609034067</v>
          </cell>
          <cell r="E11">
            <v>1.9969439746201971</v>
          </cell>
          <cell r="F11">
            <v>9.9700131819291258</v>
          </cell>
          <cell r="G11">
            <v>15.030947135619611</v>
          </cell>
          <cell r="H11">
            <v>30.249085147686671</v>
          </cell>
          <cell r="I11">
            <v>400.08021249040593</v>
          </cell>
          <cell r="J11">
            <v>398.92806914492473</v>
          </cell>
          <cell r="K11">
            <v>490.4723169269356</v>
          </cell>
          <cell r="L11">
            <v>100.90064231773835</v>
          </cell>
          <cell r="M11">
            <v>5088.1825940508515</v>
          </cell>
          <cell r="N11">
            <v>7428.196464845998</v>
          </cell>
          <cell r="O11">
            <v>502385.75624367699</v>
          </cell>
          <cell r="P11">
            <v>296563.53748520475</v>
          </cell>
          <cell r="Q11">
            <v>2750204.7971761767</v>
          </cell>
          <cell r="R11">
            <v>205294.22099749817</v>
          </cell>
          <cell r="S11">
            <v>25007.630263934123</v>
          </cell>
          <cell r="T11">
            <v>76337.916787860406</v>
          </cell>
          <cell r="U11"/>
          <cell r="V11">
            <v>24612.793766876479</v>
          </cell>
          <cell r="W11">
            <v>46511.395933988439</v>
          </cell>
          <cell r="X11">
            <v>4642788.9941756679</v>
          </cell>
          <cell r="Y11"/>
          <cell r="Z11">
            <v>31996.631896939423</v>
          </cell>
          <cell r="AA11">
            <v>60464.814714184969</v>
          </cell>
          <cell r="AB11">
            <v>5571346.7930108011</v>
          </cell>
        </row>
        <row r="12">
          <cell r="A12">
            <v>44798</v>
          </cell>
          <cell r="B12">
            <v>0.98929818333631714</v>
          </cell>
          <cell r="C12">
            <v>5.0443900672533877</v>
          </cell>
          <cell r="D12">
            <v>2.9936083431057474</v>
          </cell>
          <cell r="E12">
            <v>2.0014302597138647</v>
          </cell>
          <cell r="F12">
            <v>9.9884235624349369</v>
          </cell>
          <cell r="G12">
            <v>15.13235455293869</v>
          </cell>
          <cell r="H12">
            <v>30.365440532747915</v>
          </cell>
          <cell r="I12">
            <v>397.49832498212885</v>
          </cell>
          <cell r="J12">
            <v>397.94932918350207</v>
          </cell>
          <cell r="K12">
            <v>491.23086931845694</v>
          </cell>
          <cell r="L12">
            <v>100.6430001296832</v>
          </cell>
          <cell r="M12">
            <v>5102.6664891610408</v>
          </cell>
          <cell r="N12">
            <v>7487.9680073590198</v>
          </cell>
          <cell r="O12">
            <v>506227.28677977598</v>
          </cell>
          <cell r="P12">
            <v>295954.5666048071</v>
          </cell>
          <cell r="Q12">
            <v>2761883.7490545963</v>
          </cell>
          <cell r="R12">
            <v>204564.7234505564</v>
          </cell>
          <cell r="S12">
            <v>25226.361386174151</v>
          </cell>
          <cell r="T12">
            <v>76936.908003423247</v>
          </cell>
          <cell r="U12"/>
          <cell r="V12">
            <v>24634.447989003038</v>
          </cell>
          <cell r="W12">
            <v>46681.575619160605</v>
          </cell>
          <cell r="X12">
            <v>4662332.420663381</v>
          </cell>
          <cell r="Y12"/>
          <cell r="Z12">
            <v>32024.782385703951</v>
          </cell>
          <cell r="AA12">
            <v>60686.048304908785</v>
          </cell>
          <cell r="AB12">
            <v>5594798.9047960574</v>
          </cell>
        </row>
        <row r="13">
          <cell r="A13">
            <v>44799</v>
          </cell>
          <cell r="B13">
            <v>0.99349931260801938</v>
          </cell>
          <cell r="C13">
            <v>5.0385717433675978</v>
          </cell>
          <cell r="D13">
            <v>2.9835695030729767</v>
          </cell>
          <cell r="E13">
            <v>2.0045256224032033</v>
          </cell>
          <cell r="F13">
            <v>9.9669142448456949</v>
          </cell>
          <cell r="G13">
            <v>15.051344632948439</v>
          </cell>
          <cell r="H13">
            <v>30.512608928097041</v>
          </cell>
          <cell r="I13">
            <v>394.89334965786242</v>
          </cell>
          <cell r="J13">
            <v>395.02303877383491</v>
          </cell>
          <cell r="K13">
            <v>494.64324156272255</v>
          </cell>
          <cell r="L13">
            <v>99.983443811025126</v>
          </cell>
          <cell r="M13">
            <v>5065.6546822293876</v>
          </cell>
          <cell r="N13">
            <v>7544.4765220885292</v>
          </cell>
          <cell r="O13">
            <v>505694.01447356556</v>
          </cell>
          <cell r="P13">
            <v>296885.8099465759</v>
          </cell>
          <cell r="Q13">
            <v>2766431.3987345467</v>
          </cell>
          <cell r="R13">
            <v>203449.14514362946</v>
          </cell>
          <cell r="S13">
            <v>25207.355223485938</v>
          </cell>
          <cell r="T13">
            <v>76717.374333051848</v>
          </cell>
          <cell r="U13"/>
          <cell r="V13">
            <v>24526.66385416987</v>
          </cell>
          <cell r="W13">
            <v>46613.341937377838</v>
          </cell>
          <cell r="X13">
            <v>4664125.1039553843</v>
          </cell>
          <cell r="Y13"/>
          <cell r="Z13">
            <v>31884.663010420831</v>
          </cell>
          <cell r="AA13">
            <v>60597.344518591191</v>
          </cell>
          <cell r="AB13">
            <v>5596950.1247464614</v>
          </cell>
        </row>
        <row r="14">
          <cell r="A14">
            <v>44800</v>
          </cell>
          <cell r="B14">
            <v>0.99349931260801938</v>
          </cell>
          <cell r="C14">
            <v>5.0385717433675978</v>
          </cell>
          <cell r="D14">
            <v>2.9835695030729767</v>
          </cell>
          <cell r="E14">
            <v>2.0045256224032033</v>
          </cell>
          <cell r="F14">
            <v>9.9669142448456949</v>
          </cell>
          <cell r="G14">
            <v>15.051344632948439</v>
          </cell>
          <cell r="H14">
            <v>30.512608928097041</v>
          </cell>
          <cell r="I14">
            <v>394.89334965786242</v>
          </cell>
          <cell r="J14">
            <v>395.02303877383491</v>
          </cell>
          <cell r="K14">
            <v>494.64324156272255</v>
          </cell>
          <cell r="L14">
            <v>99.983443811025126</v>
          </cell>
          <cell r="M14">
            <v>5065.6546822293876</v>
          </cell>
          <cell r="N14">
            <v>7544.4765220885292</v>
          </cell>
          <cell r="O14">
            <v>505694.01447356556</v>
          </cell>
          <cell r="P14">
            <v>296885.8099465759</v>
          </cell>
          <cell r="Q14">
            <v>2766431.3987345467</v>
          </cell>
          <cell r="R14">
            <v>203449.14514362946</v>
          </cell>
          <cell r="S14">
            <v>25207.355223485938</v>
          </cell>
          <cell r="T14">
            <v>76717.374333051848</v>
          </cell>
          <cell r="U14"/>
          <cell r="V14">
            <v>24526.66385416987</v>
          </cell>
          <cell r="W14">
            <v>46613.341937377838</v>
          </cell>
          <cell r="X14">
            <v>4664125.1039553843</v>
          </cell>
          <cell r="Y14"/>
          <cell r="Z14">
            <v>31884.663010420831</v>
          </cell>
          <cell r="AA14">
            <v>60597.344518591191</v>
          </cell>
          <cell r="AB14">
            <v>5596950.1247464614</v>
          </cell>
        </row>
        <row r="15">
          <cell r="A15">
            <v>44801</v>
          </cell>
          <cell r="B15">
            <v>0.99349931260801938</v>
          </cell>
          <cell r="C15">
            <v>5.0385717433675978</v>
          </cell>
          <cell r="D15">
            <v>2.9835695030729767</v>
          </cell>
          <cell r="E15">
            <v>2.0045256224032033</v>
          </cell>
          <cell r="F15">
            <v>9.9669142448456949</v>
          </cell>
          <cell r="G15">
            <v>15.051344632948439</v>
          </cell>
          <cell r="H15">
            <v>30.512608928097041</v>
          </cell>
          <cell r="I15">
            <v>394.89334965786242</v>
          </cell>
          <cell r="J15">
            <v>395.02303877383491</v>
          </cell>
          <cell r="K15">
            <v>494.64324156272255</v>
          </cell>
          <cell r="L15">
            <v>99.983443811025126</v>
          </cell>
          <cell r="M15">
            <v>5065.6546822293876</v>
          </cell>
          <cell r="N15">
            <v>7544.4765220885292</v>
          </cell>
          <cell r="O15">
            <v>505694.01447356556</v>
          </cell>
          <cell r="P15">
            <v>296885.8099465759</v>
          </cell>
          <cell r="Q15">
            <v>2766431.3987345467</v>
          </cell>
          <cell r="R15">
            <v>203449.14514362946</v>
          </cell>
          <cell r="S15">
            <v>25207.355223485938</v>
          </cell>
          <cell r="T15">
            <v>76717.374333051848</v>
          </cell>
          <cell r="U15"/>
          <cell r="V15">
            <v>24526.66385416987</v>
          </cell>
          <cell r="W15">
            <v>46613.341937377838</v>
          </cell>
          <cell r="X15">
            <v>4664125.1039553843</v>
          </cell>
          <cell r="Y15"/>
          <cell r="Z15">
            <v>31884.663010420831</v>
          </cell>
          <cell r="AA15">
            <v>60597.344518591191</v>
          </cell>
          <cell r="AB15">
            <v>5596950.1247464614</v>
          </cell>
        </row>
        <row r="16">
          <cell r="A16">
            <v>44802</v>
          </cell>
          <cell r="B16">
            <v>0.99205533620983166</v>
          </cell>
          <cell r="C16">
            <v>5.0574491320225441</v>
          </cell>
          <cell r="D16">
            <v>2.996537812707567</v>
          </cell>
          <cell r="E16">
            <v>2.0160447799182468</v>
          </cell>
          <cell r="F16">
            <v>9.9663817658654921</v>
          </cell>
          <cell r="G16">
            <v>14.927119494025819</v>
          </cell>
          <cell r="H16">
            <v>30.636080499019783</v>
          </cell>
          <cell r="I16">
            <v>394.99072062079182</v>
          </cell>
          <cell r="J16">
            <v>391.88125279695703</v>
          </cell>
          <cell r="K16">
            <v>498.12878243203579</v>
          </cell>
          <cell r="L16">
            <v>99.068252891100116</v>
          </cell>
          <cell r="M16">
            <v>5060.8249621487967</v>
          </cell>
          <cell r="N16">
            <v>7573.4969194502082</v>
          </cell>
          <cell r="O16">
            <v>509661.98065836646</v>
          </cell>
          <cell r="P16">
            <v>298146.55790662306</v>
          </cell>
          <cell r="Q16">
            <v>2790351.5562534682</v>
          </cell>
          <cell r="R16">
            <v>202075.16667026223</v>
          </cell>
          <cell r="S16">
            <v>25334.566040805559</v>
          </cell>
          <cell r="T16">
            <v>76897.397432000507</v>
          </cell>
          <cell r="U16"/>
          <cell r="V16">
            <v>24447.56535202825</v>
          </cell>
          <cell r="W16">
            <v>46503.079247271635</v>
          </cell>
          <cell r="X16">
            <v>4695554.5369427027</v>
          </cell>
          <cell r="Y16"/>
          <cell r="Z16">
            <v>31781.834957636725</v>
          </cell>
          <cell r="AA16">
            <v>60454.003021453129</v>
          </cell>
          <cell r="AB16">
            <v>5634665.4443312427</v>
          </cell>
        </row>
        <row r="17">
          <cell r="A17">
            <v>44803</v>
          </cell>
          <cell r="B17">
            <v>1.001922889355338</v>
          </cell>
          <cell r="C17">
            <v>5.1021902368096699</v>
          </cell>
          <cell r="D17">
            <v>2.9688095758242254</v>
          </cell>
          <cell r="E17">
            <v>2.0117033793784778</v>
          </cell>
          <cell r="F17">
            <v>9.9080443010907757</v>
          </cell>
          <cell r="G17">
            <v>15.063651517123915</v>
          </cell>
          <cell r="H17">
            <v>30.836641908204466</v>
          </cell>
          <cell r="I17">
            <v>392.08618611628168</v>
          </cell>
          <cell r="J17">
            <v>389.46984103317089</v>
          </cell>
          <cell r="K17">
            <v>494.96395874310463</v>
          </cell>
          <cell r="L17">
            <v>98.428923385113862</v>
          </cell>
          <cell r="M17">
            <v>5059.0363418197085</v>
          </cell>
          <cell r="N17">
            <v>7605.6583447245866</v>
          </cell>
          <cell r="O17">
            <v>505710.3548905222</v>
          </cell>
          <cell r="P17">
            <v>297564.15106884931</v>
          </cell>
          <cell r="Q17">
            <v>2798015.467034685</v>
          </cell>
          <cell r="R17">
            <v>203115.16174037207</v>
          </cell>
          <cell r="S17">
            <v>25219.207003107429</v>
          </cell>
          <cell r="T17">
            <v>76531.871446947029</v>
          </cell>
          <cell r="U17"/>
          <cell r="V17">
            <v>24423.634139654067</v>
          </cell>
          <cell r="W17">
            <v>46587.064664675374</v>
          </cell>
          <cell r="X17">
            <v>4693750.5395038109</v>
          </cell>
          <cell r="Y17"/>
          <cell r="Z17">
            <v>31750.724381550288</v>
          </cell>
          <cell r="AA17">
            <v>60563.184064077985</v>
          </cell>
          <cell r="AB17">
            <v>5632500.6474045729</v>
          </cell>
        </row>
        <row r="18">
          <cell r="A18">
            <v>44804</v>
          </cell>
          <cell r="B18">
            <v>1.003071669435325</v>
          </cell>
          <cell r="C18">
            <v>5.0820191121200367</v>
          </cell>
          <cell r="D18">
            <v>2.9410410391341877</v>
          </cell>
          <cell r="E18">
            <v>1.9965081294690357</v>
          </cell>
          <cell r="F18">
            <v>9.8292414172385403</v>
          </cell>
          <cell r="G18">
            <v>15.059834016396975</v>
          </cell>
          <cell r="H18">
            <v>30.643807291340153</v>
          </cell>
          <cell r="I18">
            <v>391.82998733439479</v>
          </cell>
          <cell r="J18">
            <v>393.07110326190229</v>
          </cell>
          <cell r="K18">
            <v>494.59104069199685</v>
          </cell>
          <cell r="L18">
            <v>98.778008977776977</v>
          </cell>
          <cell r="M18">
            <v>5098.7324516360695</v>
          </cell>
          <cell r="N18">
            <v>7651.6465309350178</v>
          </cell>
          <cell r="O18">
            <v>505228.19816859922</v>
          </cell>
          <cell r="P18">
            <v>294840.4200312575</v>
          </cell>
          <cell r="Q18">
            <v>2772683.8448132714</v>
          </cell>
          <cell r="R18">
            <v>203612.09828676702</v>
          </cell>
          <cell r="S18">
            <v>25016.106019585146</v>
          </cell>
          <cell r="T18">
            <v>75976.753283506507</v>
          </cell>
          <cell r="U18"/>
          <cell r="V18">
            <v>24386.133272834202</v>
          </cell>
          <cell r="W18">
            <v>46792.198023807679</v>
          </cell>
          <cell r="X18">
            <v>4664894.5901742717</v>
          </cell>
          <cell r="Y18"/>
          <cell r="Z18">
            <v>31701.973254684464</v>
          </cell>
          <cell r="AA18">
            <v>60829.857430949982</v>
          </cell>
          <cell r="AB18">
            <v>5597873.5082091261</v>
          </cell>
        </row>
        <row r="19">
          <cell r="A19">
            <v>44805</v>
          </cell>
          <cell r="B19">
            <v>0.99539473598719475</v>
          </cell>
          <cell r="C19">
            <v>5.049730886583033</v>
          </cell>
          <cell r="D19">
            <v>2.9158850661912372</v>
          </cell>
          <cell r="E19">
            <v>1.9800301000443086</v>
          </cell>
          <cell r="F19">
            <v>9.7530311344692677</v>
          </cell>
          <cell r="G19">
            <v>15.09366706815984</v>
          </cell>
          <cell r="H19">
            <v>30.357182748620605</v>
          </cell>
          <cell r="I19">
            <v>394.23839987298311</v>
          </cell>
          <cell r="J19">
            <v>392.38188269727874</v>
          </cell>
          <cell r="K19">
            <v>497.03757253848835</v>
          </cell>
          <cell r="L19">
            <v>99.197477235079873</v>
          </cell>
          <cell r="M19">
            <v>5076.5355040589475</v>
          </cell>
          <cell r="N19">
            <v>7727.7542096488805</v>
          </cell>
          <cell r="O19">
            <v>508030.48443487968</v>
          </cell>
          <cell r="P19">
            <v>292377.49279653066</v>
          </cell>
          <cell r="Q19">
            <v>2779190.1563559636</v>
          </cell>
          <cell r="R19">
            <v>202379.54779042565</v>
          </cell>
          <cell r="S19">
            <v>25174.872621213555</v>
          </cell>
          <cell r="T19">
            <v>75987.889602138486</v>
          </cell>
          <cell r="U19"/>
          <cell r="V19">
            <v>24330.427427775361</v>
          </cell>
          <cell r="W19">
            <v>46932.788841248657</v>
          </cell>
          <cell r="X19">
            <v>4673998.044221011</v>
          </cell>
          <cell r="Y19"/>
          <cell r="Z19">
            <v>31629.555656107972</v>
          </cell>
          <cell r="AA19">
            <v>61012.625493623258</v>
          </cell>
          <cell r="AB19">
            <v>5608797.653065213</v>
          </cell>
        </row>
        <row r="20">
          <cell r="A20">
            <v>44806</v>
          </cell>
          <cell r="B20">
            <v>0.98917011000119281</v>
          </cell>
          <cell r="C20">
            <v>5.0257273712728372</v>
          </cell>
          <cell r="D20">
            <v>2.8891947319278271</v>
          </cell>
          <cell r="E20">
            <v>1.9983385975447183</v>
          </cell>
          <cell r="F20">
            <v>9.8461391810118943</v>
          </cell>
          <cell r="G20">
            <v>15.077767027097631</v>
          </cell>
          <cell r="H20">
            <v>30.194667857960869</v>
          </cell>
          <cell r="I20">
            <v>394.7692715813053</v>
          </cell>
          <cell r="J20">
            <v>394.4797819961384</v>
          </cell>
          <cell r="K20">
            <v>492.28916153727823</v>
          </cell>
          <cell r="L20">
            <v>98.696190257654948</v>
          </cell>
          <cell r="M20">
            <v>5074.2336776865595</v>
          </cell>
          <cell r="N20">
            <v>7775.2534331265451</v>
          </cell>
          <cell r="O20">
            <v>508155.75222556229</v>
          </cell>
          <cell r="P20">
            <v>293122.05411037826</v>
          </cell>
          <cell r="Q20">
            <v>2807111.4996528332</v>
          </cell>
          <cell r="R20">
            <v>204028.24802427454</v>
          </cell>
          <cell r="S20">
            <v>25402.619003118343</v>
          </cell>
          <cell r="T20">
            <v>75330.334124581364</v>
          </cell>
          <cell r="U20"/>
          <cell r="V20">
            <v>24366.442257204973</v>
          </cell>
          <cell r="W20">
            <v>47064.643360160357</v>
          </cell>
          <cell r="X20">
            <v>4706111.2671803562</v>
          </cell>
          <cell r="Y20"/>
          <cell r="Z20">
            <v>31676.374934366468</v>
          </cell>
          <cell r="AA20">
            <v>61184.036368208464</v>
          </cell>
          <cell r="AB20">
            <v>5647333.5206164271</v>
          </cell>
        </row>
        <row r="21">
          <cell r="A21">
            <v>44807</v>
          </cell>
          <cell r="B21">
            <v>0.98917011000119281</v>
          </cell>
          <cell r="C21">
            <v>5.0257273712728372</v>
          </cell>
          <cell r="D21">
            <v>2.8891947319278271</v>
          </cell>
          <cell r="E21">
            <v>1.9983385975447183</v>
          </cell>
          <cell r="F21">
            <v>9.8461391810118943</v>
          </cell>
          <cell r="G21">
            <v>15.077767027097631</v>
          </cell>
          <cell r="H21">
            <v>30.194667857960869</v>
          </cell>
          <cell r="I21">
            <v>394.7692715813053</v>
          </cell>
          <cell r="J21">
            <v>394.4797819961384</v>
          </cell>
          <cell r="K21">
            <v>492.28916153727823</v>
          </cell>
          <cell r="L21">
            <v>98.696190257654948</v>
          </cell>
          <cell r="M21">
            <v>5074.2336776865595</v>
          </cell>
          <cell r="N21">
            <v>7775.2534331265451</v>
          </cell>
          <cell r="O21">
            <v>508155.75222556229</v>
          </cell>
          <cell r="P21">
            <v>293122.05411037826</v>
          </cell>
          <cell r="Q21">
            <v>2807111.4996528332</v>
          </cell>
          <cell r="R21">
            <v>204028.24802427454</v>
          </cell>
          <cell r="S21">
            <v>25402.619003118343</v>
          </cell>
          <cell r="T21">
            <v>75330.334124581364</v>
          </cell>
          <cell r="U21"/>
          <cell r="V21">
            <v>24366.442257204973</v>
          </cell>
          <cell r="W21">
            <v>47064.643360160357</v>
          </cell>
          <cell r="X21">
            <v>4706111.2671803562</v>
          </cell>
          <cell r="Y21"/>
          <cell r="Z21">
            <v>31676.374934366468</v>
          </cell>
          <cell r="AA21">
            <v>61184.036368208464</v>
          </cell>
          <cell r="AB21">
            <v>5647333.5206164271</v>
          </cell>
        </row>
        <row r="22">
          <cell r="A22">
            <v>44808</v>
          </cell>
          <cell r="B22">
            <v>0.98917011000119281</v>
          </cell>
          <cell r="C22">
            <v>5.0257273712728372</v>
          </cell>
          <cell r="D22">
            <v>2.8891947319278271</v>
          </cell>
          <cell r="E22">
            <v>1.9983385975447183</v>
          </cell>
          <cell r="F22">
            <v>9.8461391810118943</v>
          </cell>
          <cell r="G22">
            <v>15.077767027097631</v>
          </cell>
          <cell r="H22">
            <v>30.194667857960869</v>
          </cell>
          <cell r="I22">
            <v>394.7692715813053</v>
          </cell>
          <cell r="J22">
            <v>394.4797819961384</v>
          </cell>
          <cell r="K22">
            <v>492.28916153727823</v>
          </cell>
          <cell r="L22">
            <v>98.696190257654948</v>
          </cell>
          <cell r="M22">
            <v>5074.2336776865595</v>
          </cell>
          <cell r="N22">
            <v>7775.2534331265451</v>
          </cell>
          <cell r="O22">
            <v>508155.75222556229</v>
          </cell>
          <cell r="P22">
            <v>293122.05411037826</v>
          </cell>
          <cell r="Q22">
            <v>2807111.4996528332</v>
          </cell>
          <cell r="R22">
            <v>204028.24802427454</v>
          </cell>
          <cell r="S22">
            <v>25402.619003118343</v>
          </cell>
          <cell r="T22">
            <v>75330.334124581364</v>
          </cell>
          <cell r="U22"/>
          <cell r="V22">
            <v>24366.442257204973</v>
          </cell>
          <cell r="W22">
            <v>47064.643360160357</v>
          </cell>
          <cell r="X22">
            <v>4706111.2671803562</v>
          </cell>
          <cell r="Y22"/>
          <cell r="Z22">
            <v>31676.374934366468</v>
          </cell>
          <cell r="AA22">
            <v>61184.036368208464</v>
          </cell>
          <cell r="AB22">
            <v>5647333.5206164271</v>
          </cell>
        </row>
        <row r="23">
          <cell r="A23">
            <v>44809</v>
          </cell>
          <cell r="B23">
            <v>0.98446816440981744</v>
          </cell>
          <cell r="C23">
            <v>5.0159099915037491</v>
          </cell>
          <cell r="D23">
            <v>2.9147542108028817</v>
          </cell>
          <cell r="E23">
            <v>2.00282801576386</v>
          </cell>
          <cell r="F23">
            <v>9.8160747368550805</v>
          </cell>
          <cell r="G23">
            <v>15.146319230882478</v>
          </cell>
          <cell r="H23">
            <v>30.183996317813811</v>
          </cell>
          <cell r="I23">
            <v>392.4585193929945</v>
          </cell>
          <cell r="J23">
            <v>392.28906824790232</v>
          </cell>
          <cell r="K23">
            <v>491.52442741510941</v>
          </cell>
          <cell r="L23">
            <v>99.618661635912474</v>
          </cell>
          <cell r="M23">
            <v>5105.9302606595065</v>
          </cell>
          <cell r="N23">
            <v>7706.4158126631255</v>
          </cell>
          <cell r="O23">
            <v>513108.53055033617</v>
          </cell>
          <cell r="P23">
            <v>295568.61941954889</v>
          </cell>
          <cell r="Q23">
            <v>2829418.4226795267</v>
          </cell>
          <cell r="R23">
            <v>202507.53884961692</v>
          </cell>
          <cell r="S23">
            <v>25401.261876897632</v>
          </cell>
          <cell r="T23">
            <v>75183.181992442129</v>
          </cell>
          <cell r="U23"/>
          <cell r="V23">
            <v>24369.807341895365</v>
          </cell>
          <cell r="W23">
            <v>46938.200803831947</v>
          </cell>
          <cell r="X23">
            <v>4738218.0226023532</v>
          </cell>
          <cell r="Y23"/>
          <cell r="Z23">
            <v>31680.749544463975</v>
          </cell>
          <cell r="AA23">
            <v>61019.661044981534</v>
          </cell>
          <cell r="AB23">
            <v>5685861.6271228241</v>
          </cell>
        </row>
        <row r="24">
          <cell r="A24">
            <v>44810</v>
          </cell>
          <cell r="B24">
            <v>0.99130684668614921</v>
          </cell>
          <cell r="C24">
            <v>4.9885561042761104</v>
          </cell>
          <cell r="D24">
            <v>2.9387909510070371</v>
          </cell>
          <cell r="E24">
            <v>2.0051244089819344</v>
          </cell>
          <cell r="F24">
            <v>9.8322376434765886</v>
          </cell>
          <cell r="G24">
            <v>15.024339490117606</v>
          </cell>
          <cell r="H24">
            <v>30.432910917585374</v>
          </cell>
          <cell r="I24">
            <v>393.61492798917851</v>
          </cell>
          <cell r="J24">
            <v>388.77673763137045</v>
          </cell>
          <cell r="K24">
            <v>489.72867995221071</v>
          </cell>
          <cell r="L24">
            <v>99.294559825795645</v>
          </cell>
          <cell r="M24">
            <v>5137.3142457000267</v>
          </cell>
          <cell r="N24">
            <v>7721.4169316628449</v>
          </cell>
          <cell r="O24">
            <v>508463.14112786064</v>
          </cell>
          <cell r="P24">
            <v>295434.60131951072</v>
          </cell>
          <cell r="Q24">
            <v>2806914.8564301059</v>
          </cell>
          <cell r="R24">
            <v>203043.49030859975</v>
          </cell>
          <cell r="S24">
            <v>25234.796620981087</v>
          </cell>
          <cell r="T24">
            <v>74720.547946537961</v>
          </cell>
          <cell r="U24"/>
          <cell r="V24">
            <v>24310.199499494531</v>
          </cell>
          <cell r="W24">
            <v>46820.657539645581</v>
          </cell>
          <cell r="X24">
            <v>4703959.2530389102</v>
          </cell>
          <cell r="Y24"/>
          <cell r="Z24">
            <v>31603.25934934289</v>
          </cell>
          <cell r="AA24">
            <v>60866.854801539259</v>
          </cell>
          <cell r="AB24">
            <v>5644751.1036466919</v>
          </cell>
        </row>
        <row r="25">
          <cell r="A25">
            <v>44811</v>
          </cell>
          <cell r="B25">
            <v>0.98659474427792881</v>
          </cell>
          <cell r="C25">
            <v>4.9872918811537943</v>
          </cell>
          <cell r="D25">
            <v>2.913948103118456</v>
          </cell>
          <cell r="E25">
            <v>2.0000044748746162</v>
          </cell>
          <cell r="F25">
            <v>9.8966051279946363</v>
          </cell>
          <cell r="G25">
            <v>15.092648781580211</v>
          </cell>
          <cell r="H25">
            <v>30.522583782494589</v>
          </cell>
          <cell r="I25">
            <v>394.57793656642332</v>
          </cell>
          <cell r="J25">
            <v>388.67821201977898</v>
          </cell>
          <cell r="K25">
            <v>492.88575278488901</v>
          </cell>
          <cell r="L25">
            <v>99.517632535541281</v>
          </cell>
          <cell r="M25">
            <v>5097.9961981784845</v>
          </cell>
          <cell r="N25">
            <v>7757.295077186408</v>
          </cell>
          <cell r="O25">
            <v>513418.91544173023</v>
          </cell>
          <cell r="P25">
            <v>296630.0996925215</v>
          </cell>
          <cell r="Q25">
            <v>2819396.0148191089</v>
          </cell>
          <cell r="R25">
            <v>203032.64277966548</v>
          </cell>
          <cell r="S25">
            <v>25155.220591088626</v>
          </cell>
          <cell r="T25">
            <v>74858.525067951574</v>
          </cell>
          <cell r="U25"/>
          <cell r="V25">
            <v>24356.617111669144</v>
          </cell>
          <cell r="W25">
            <v>46920.215416845414</v>
          </cell>
          <cell r="X25">
            <v>4727157.72159715</v>
          </cell>
          <cell r="Y25"/>
          <cell r="Z25">
            <v>31663.602245169888</v>
          </cell>
          <cell r="AA25">
            <v>60996.280041899037</v>
          </cell>
          <cell r="AB25">
            <v>5672589.2659165794</v>
          </cell>
        </row>
        <row r="26">
          <cell r="A26">
            <v>44812</v>
          </cell>
          <cell r="B26">
            <v>0.98841656580571891</v>
          </cell>
          <cell r="C26">
            <v>4.9566029563179832</v>
          </cell>
          <cell r="D26">
            <v>2.8913550260449625</v>
          </cell>
          <cell r="E26">
            <v>1.9976976203981174</v>
          </cell>
          <cell r="F26">
            <v>9.837686434999755</v>
          </cell>
          <cell r="G26">
            <v>15.079768342962508</v>
          </cell>
          <cell r="H26">
            <v>30.466012473100463</v>
          </cell>
          <cell r="I26">
            <v>396.0167947405875</v>
          </cell>
          <cell r="J26">
            <v>390.9117806491256</v>
          </cell>
          <cell r="K26">
            <v>488.71918020894992</v>
          </cell>
          <cell r="L26">
            <v>99.213762942497837</v>
          </cell>
          <cell r="M26">
            <v>5101.8022364360286</v>
          </cell>
          <cell r="N26">
            <v>7748.347621768613</v>
          </cell>
          <cell r="O26">
            <v>518114.94023406506</v>
          </cell>
          <cell r="P26">
            <v>296198.97019146156</v>
          </cell>
          <cell r="Q26">
            <v>2844901.8932874179</v>
          </cell>
          <cell r="R26">
            <v>201681.78038791093</v>
          </cell>
          <cell r="S26">
            <v>24942.572829078206</v>
          </cell>
          <cell r="T26">
            <v>75558.195912525058</v>
          </cell>
          <cell r="U26"/>
          <cell r="V26">
            <v>24328.288142755915</v>
          </cell>
          <cell r="W26">
            <v>46939.053991430963</v>
          </cell>
          <cell r="X26">
            <v>4760590.8694815654</v>
          </cell>
          <cell r="Y26"/>
          <cell r="Z26">
            <v>31626.774585582691</v>
          </cell>
          <cell r="AA26">
            <v>61020.770188860253</v>
          </cell>
          <cell r="AB26">
            <v>5712709.0433778781</v>
          </cell>
        </row>
        <row r="27">
          <cell r="A27">
            <v>44813</v>
          </cell>
          <cell r="B27">
            <v>0.99034059312080114</v>
          </cell>
          <cell r="C27">
            <v>4.9439466441117137</v>
          </cell>
          <cell r="D27">
            <v>2.8729850197288029</v>
          </cell>
          <cell r="E27">
            <v>2.0177676400529121</v>
          </cell>
          <cell r="F27">
            <v>9.775183435430538</v>
          </cell>
          <cell r="G27">
            <v>15.006579823456871</v>
          </cell>
          <cell r="H27">
            <v>30.260262553247884</v>
          </cell>
          <cell r="I27">
            <v>394.53037553841057</v>
          </cell>
          <cell r="J27">
            <v>390.57816689659904</v>
          </cell>
          <cell r="K27">
            <v>490.1103561767228</v>
          </cell>
          <cell r="L27">
            <v>99.645003038136949</v>
          </cell>
          <cell r="M27">
            <v>5085.7140874657889</v>
          </cell>
          <cell r="N27">
            <v>7679.7482098789005</v>
          </cell>
          <cell r="O27">
            <v>518035.44862679637</v>
          </cell>
          <cell r="P27">
            <v>298345.39834531478</v>
          </cell>
          <cell r="Q27">
            <v>2849301.7484073108</v>
          </cell>
          <cell r="R27">
            <v>201933.19192236708</v>
          </cell>
          <cell r="S27">
            <v>24794.079100975232</v>
          </cell>
          <cell r="T27">
            <v>75078.142607535628</v>
          </cell>
          <cell r="U27"/>
          <cell r="V27">
            <v>24226.80406741731</v>
          </cell>
          <cell r="W27">
            <v>46709.60643369719</v>
          </cell>
          <cell r="X27">
            <v>4765725.1199006122</v>
          </cell>
          <cell r="Y27"/>
          <cell r="Z27">
            <v>31494.845287642504</v>
          </cell>
          <cell r="AA27">
            <v>60722.488363806347</v>
          </cell>
          <cell r="AB27">
            <v>5718870.1438807342</v>
          </cell>
        </row>
        <row r="28">
          <cell r="A28">
            <v>44814</v>
          </cell>
          <cell r="B28">
            <v>0.99034059312080114</v>
          </cell>
          <cell r="C28">
            <v>4.9439466441117137</v>
          </cell>
          <cell r="D28">
            <v>2.8729850197288029</v>
          </cell>
          <cell r="E28">
            <v>2.0177676400529121</v>
          </cell>
          <cell r="F28">
            <v>9.775183435430538</v>
          </cell>
          <cell r="G28">
            <v>15.006579823456871</v>
          </cell>
          <cell r="H28">
            <v>30.260262553247884</v>
          </cell>
          <cell r="I28">
            <v>394.53037553841057</v>
          </cell>
          <cell r="J28">
            <v>390.57816689659904</v>
          </cell>
          <cell r="K28">
            <v>490.1103561767228</v>
          </cell>
          <cell r="L28">
            <v>99.645003038136949</v>
          </cell>
          <cell r="M28">
            <v>5085.7140874657889</v>
          </cell>
          <cell r="N28">
            <v>7679.7482098789005</v>
          </cell>
          <cell r="O28">
            <v>518035.44862679637</v>
          </cell>
          <cell r="P28">
            <v>298345.39834531478</v>
          </cell>
          <cell r="Q28">
            <v>2849301.7484073108</v>
          </cell>
          <cell r="R28">
            <v>201933.19192236708</v>
          </cell>
          <cell r="S28">
            <v>24794.079100975232</v>
          </cell>
          <cell r="T28">
            <v>75078.142607535628</v>
          </cell>
          <cell r="U28"/>
          <cell r="V28">
            <v>24226.80406741731</v>
          </cell>
          <cell r="W28">
            <v>46709.60643369719</v>
          </cell>
          <cell r="X28">
            <v>4765725.1199006122</v>
          </cell>
          <cell r="Y28"/>
          <cell r="Z28">
            <v>31494.845287642504</v>
          </cell>
          <cell r="AA28">
            <v>60722.488363806347</v>
          </cell>
          <cell r="AB28">
            <v>5718870.1438807342</v>
          </cell>
        </row>
        <row r="29">
          <cell r="A29">
            <v>44815</v>
          </cell>
          <cell r="B29">
            <v>0.99034059312080114</v>
          </cell>
          <cell r="C29">
            <v>4.9439466441117137</v>
          </cell>
          <cell r="D29">
            <v>2.8729850197288029</v>
          </cell>
          <cell r="E29">
            <v>2.0177676400529121</v>
          </cell>
          <cell r="F29">
            <v>9.775183435430538</v>
          </cell>
          <cell r="G29">
            <v>15.006579823456871</v>
          </cell>
          <cell r="H29">
            <v>30.260262553247884</v>
          </cell>
          <cell r="I29">
            <v>394.53037553841057</v>
          </cell>
          <cell r="J29">
            <v>390.57816689659904</v>
          </cell>
          <cell r="K29">
            <v>490.1103561767228</v>
          </cell>
          <cell r="L29">
            <v>99.645003038136949</v>
          </cell>
          <cell r="M29">
            <v>5085.7140874657889</v>
          </cell>
          <cell r="N29">
            <v>7679.7482098789005</v>
          </cell>
          <cell r="O29">
            <v>518035.44862679637</v>
          </cell>
          <cell r="P29">
            <v>298345.39834531478</v>
          </cell>
          <cell r="Q29">
            <v>2849301.7484073108</v>
          </cell>
          <cell r="R29">
            <v>201933.19192236708</v>
          </cell>
          <cell r="S29">
            <v>24794.079100975232</v>
          </cell>
          <cell r="T29">
            <v>75078.142607535628</v>
          </cell>
          <cell r="U29"/>
          <cell r="V29">
            <v>24226.80406741731</v>
          </cell>
          <cell r="W29">
            <v>46709.60643369719</v>
          </cell>
          <cell r="X29">
            <v>4765725.1199006122</v>
          </cell>
          <cell r="Y29"/>
          <cell r="Z29">
            <v>31494.845287642504</v>
          </cell>
          <cell r="AA29">
            <v>60722.488363806347</v>
          </cell>
          <cell r="AB29">
            <v>5718870.1438807342</v>
          </cell>
        </row>
        <row r="30">
          <cell r="A30">
            <v>44816</v>
          </cell>
          <cell r="B30">
            <v>0.99890364767392248</v>
          </cell>
          <cell r="C30">
            <v>4.9901556139100354</v>
          </cell>
          <cell r="D30">
            <v>2.8670855614485657</v>
          </cell>
          <cell r="E30">
            <v>2.0237131444279175</v>
          </cell>
          <cell r="F30">
            <v>9.6935271770890932</v>
          </cell>
          <cell r="G30">
            <v>14.911236649181266</v>
          </cell>
          <cell r="H30">
            <v>30.13457883261577</v>
          </cell>
          <cell r="I30">
            <v>392.61555208562623</v>
          </cell>
          <cell r="J30">
            <v>388.09665794034368</v>
          </cell>
          <cell r="K30">
            <v>490.67230462620216</v>
          </cell>
          <cell r="L30">
            <v>100.28737205772254</v>
          </cell>
          <cell r="M30">
            <v>5039.6709581451578</v>
          </cell>
          <cell r="N30">
            <v>7708.52096515838</v>
          </cell>
          <cell r="O30">
            <v>515935.63096585579</v>
          </cell>
          <cell r="P30">
            <v>298568.1356632575</v>
          </cell>
          <cell r="Q30">
            <v>2866815.1962773162</v>
          </cell>
          <cell r="R30">
            <v>201356.99077336123</v>
          </cell>
          <cell r="S30">
            <v>25001.024750238579</v>
          </cell>
          <cell r="T30">
            <v>74443.475185575226</v>
          </cell>
          <cell r="U30"/>
          <cell r="V30">
            <v>24096.074328436618</v>
          </cell>
          <cell r="W30">
            <v>46579.085747073106</v>
          </cell>
          <cell r="X30">
            <v>4778299.8715087902</v>
          </cell>
          <cell r="Y30"/>
          <cell r="Z30">
            <v>31324.896626967606</v>
          </cell>
          <cell r="AA30">
            <v>60552.81147119504</v>
          </cell>
          <cell r="AB30">
            <v>5733959.8458105484</v>
          </cell>
        </row>
        <row r="31">
          <cell r="A31">
            <v>44817</v>
          </cell>
          <cell r="B31">
            <v>0.9901598198538728</v>
          </cell>
          <cell r="C31">
            <v>5.0038614522742684</v>
          </cell>
          <cell r="D31">
            <v>2.8852817359775953</v>
          </cell>
          <cell r="E31">
            <v>2.0426279318038518</v>
          </cell>
          <cell r="F31">
            <v>9.6435723151162058</v>
          </cell>
          <cell r="G31">
            <v>15.010345307019387</v>
          </cell>
          <cell r="H31">
            <v>30.214332265909764</v>
          </cell>
          <cell r="I31">
            <v>393.77242339047035</v>
          </cell>
          <cell r="J31">
            <v>386.44591804595365</v>
          </cell>
          <cell r="K31">
            <v>493.24665384088485</v>
          </cell>
          <cell r="L31">
            <v>100.99405458082518</v>
          </cell>
          <cell r="M31">
            <v>5010.1716238928921</v>
          </cell>
          <cell r="N31">
            <v>7671.8790915294776</v>
          </cell>
          <cell r="O31">
            <v>517146.31279577984</v>
          </cell>
          <cell r="P31">
            <v>296611.4918810479</v>
          </cell>
          <cell r="Q31">
            <v>2855481.45839176</v>
          </cell>
          <cell r="R31">
            <v>201748.94732663379</v>
          </cell>
          <cell r="S31">
            <v>24802.18098352641</v>
          </cell>
          <cell r="T31">
            <v>74223.611990369624</v>
          </cell>
          <cell r="U31"/>
          <cell r="V31">
            <v>24132.028462938142</v>
          </cell>
          <cell r="W31">
            <v>46516.429184801804</v>
          </cell>
          <cell r="X31">
            <v>4765749.5883009117</v>
          </cell>
          <cell r="Y31"/>
          <cell r="Z31">
            <v>31371.637001819585</v>
          </cell>
          <cell r="AA31">
            <v>60471.357940242349</v>
          </cell>
          <cell r="AB31">
            <v>5718899.5059610941</v>
          </cell>
        </row>
        <row r="32">
          <cell r="A32">
            <v>44818</v>
          </cell>
          <cell r="B32">
            <v>0.99862229535533631</v>
          </cell>
          <cell r="C32">
            <v>4.9745717262666416</v>
          </cell>
          <cell r="D32">
            <v>2.9073442601559889</v>
          </cell>
          <cell r="E32">
            <v>2.0363909213107139</v>
          </cell>
          <cell r="F32">
            <v>9.6266630376321682</v>
          </cell>
          <cell r="G32">
            <v>15.059077523975052</v>
          </cell>
          <cell r="H32">
            <v>30.233868108141969</v>
          </cell>
          <cell r="I32">
            <v>393.63325450658715</v>
          </cell>
          <cell r="J32">
            <v>387.08223036580472</v>
          </cell>
          <cell r="K32">
            <v>491.00069236503953</v>
          </cell>
          <cell r="L32">
            <v>101.39263522636952</v>
          </cell>
          <cell r="M32">
            <v>5013.9120944888127</v>
          </cell>
          <cell r="N32">
            <v>7601.6551242834512</v>
          </cell>
          <cell r="O32">
            <v>515256.95770505886</v>
          </cell>
          <cell r="P32">
            <v>295824.45563478273</v>
          </cell>
          <cell r="Q32">
            <v>2830486.2165847421</v>
          </cell>
          <cell r="R32">
            <v>200063.65269540393</v>
          </cell>
          <cell r="S32">
            <v>24723.969174452333</v>
          </cell>
          <cell r="T32">
            <v>73692.658974186474</v>
          </cell>
          <cell r="U32"/>
          <cell r="V32">
            <v>24173.858026877257</v>
          </cell>
          <cell r="W32">
            <v>46422.602350515648</v>
          </cell>
          <cell r="X32">
            <v>4733757.6064922689</v>
          </cell>
          <cell r="Y32"/>
          <cell r="Z32">
            <v>31426.015434940433</v>
          </cell>
          <cell r="AA32">
            <v>60349.383055670347</v>
          </cell>
          <cell r="AB32">
            <v>5680509.1277907221</v>
          </cell>
        </row>
        <row r="33">
          <cell r="A33">
            <v>44819</v>
          </cell>
          <cell r="B33">
            <v>1.0029628824007644</v>
          </cell>
          <cell r="C33">
            <v>4.9907220481724659</v>
          </cell>
          <cell r="D33">
            <v>2.9252144706975236</v>
          </cell>
          <cell r="E33">
            <v>2.0199910004526513</v>
          </cell>
          <cell r="F33">
            <v>9.5828287527868419</v>
          </cell>
          <cell r="G33">
            <v>14.949847639742934</v>
          </cell>
          <cell r="H33">
            <v>30.129457722524677</v>
          </cell>
          <cell r="I33">
            <v>391.25042525773159</v>
          </cell>
          <cell r="J33">
            <v>383.42297766477128</v>
          </cell>
          <cell r="K33">
            <v>486.50635452067905</v>
          </cell>
          <cell r="L33">
            <v>100.69774844001675</v>
          </cell>
          <cell r="M33">
            <v>4969.0204103113083</v>
          </cell>
          <cell r="N33">
            <v>7529.0332847810505</v>
          </cell>
          <cell r="O33">
            <v>519145.3831571099</v>
          </cell>
          <cell r="P33">
            <v>295808.65131455025</v>
          </cell>
          <cell r="Q33">
            <v>2811087.6925551896</v>
          </cell>
          <cell r="R33">
            <v>200092.97709381272</v>
          </cell>
          <cell r="S33">
            <v>24962.470805858495</v>
          </cell>
          <cell r="T33">
            <v>73666.614171425739</v>
          </cell>
          <cell r="U33"/>
          <cell r="V33">
            <v>24053.717411957321</v>
          </cell>
          <cell r="W33">
            <v>46034.692190447044</v>
          </cell>
          <cell r="X33">
            <v>4722090.7173502576</v>
          </cell>
          <cell r="Y33"/>
          <cell r="Z33">
            <v>31269.832635544517</v>
          </cell>
          <cell r="AA33">
            <v>59845.099847581158</v>
          </cell>
          <cell r="AB33">
            <v>5666508.8608203093</v>
          </cell>
        </row>
        <row r="34">
          <cell r="A34">
            <v>44820</v>
          </cell>
          <cell r="B34">
            <v>1.0086261878819371</v>
          </cell>
          <cell r="C34">
            <v>5.0049285144958944</v>
          </cell>
          <cell r="D34">
            <v>2.9206703704101664</v>
          </cell>
          <cell r="E34">
            <v>2.0180650912248228</v>
          </cell>
          <cell r="F34">
            <v>9.5775253790661221</v>
          </cell>
          <cell r="G34">
            <v>15.044727974146948</v>
          </cell>
          <cell r="H34">
            <v>30.359844891027603</v>
          </cell>
          <cell r="I34">
            <v>391.69902334806136</v>
          </cell>
          <cell r="J34">
            <v>380.33510960218064</v>
          </cell>
          <cell r="K34">
            <v>490.71296836963052</v>
          </cell>
          <cell r="L34">
            <v>100.91390374385992</v>
          </cell>
          <cell r="M34">
            <v>4965.7735298514208</v>
          </cell>
          <cell r="N34">
            <v>7509.0555622158172</v>
          </cell>
          <cell r="O34">
            <v>517196.81007512298</v>
          </cell>
          <cell r="P34">
            <v>297301.47196036234</v>
          </cell>
          <cell r="Q34">
            <v>2808969.749773128</v>
          </cell>
          <cell r="R34">
            <v>198821.70143934546</v>
          </cell>
          <cell r="S34">
            <v>24928.68598235687</v>
          </cell>
          <cell r="T34">
            <v>73677.411880626212</v>
          </cell>
          <cell r="U34"/>
          <cell r="V34">
            <v>24067.567376088864</v>
          </cell>
          <cell r="W34">
            <v>45998.999462696484</v>
          </cell>
          <cell r="X34">
            <v>4714870.114938722</v>
          </cell>
          <cell r="Y34"/>
          <cell r="Z34">
            <v>31287.837588915525</v>
          </cell>
          <cell r="AA34">
            <v>59798.699301505432</v>
          </cell>
          <cell r="AB34">
            <v>5657844.1379264658</v>
          </cell>
        </row>
        <row r="35">
          <cell r="A35">
            <v>44823</v>
          </cell>
          <cell r="B35">
            <v>1.0182551137769362</v>
          </cell>
          <cell r="C35">
            <v>4.9786354996286466</v>
          </cell>
          <cell r="D35">
            <v>2.9380383568183182</v>
          </cell>
          <cell r="E35">
            <v>2.0110958554782781</v>
          </cell>
          <cell r="F35">
            <v>9.5243373134678571</v>
          </cell>
          <cell r="G35">
            <v>14.977727411620988</v>
          </cell>
          <cell r="H35">
            <v>30.370366864667922</v>
          </cell>
          <cell r="I35">
            <v>391.75643676655216</v>
          </cell>
          <cell r="J35">
            <v>381.37972863608803</v>
          </cell>
          <cell r="K35">
            <v>495.69202447471804</v>
          </cell>
          <cell r="L35">
            <v>101.10024887022531</v>
          </cell>
          <cell r="M35">
            <v>4923.795737450444</v>
          </cell>
          <cell r="N35">
            <v>7456.8419101147119</v>
          </cell>
          <cell r="O35">
            <v>515617.58858244162</v>
          </cell>
          <cell r="P35">
            <v>296185.57328478515</v>
          </cell>
          <cell r="Q35">
            <v>2810785.9603510634</v>
          </cell>
          <cell r="R35">
            <v>200580.59260084588</v>
          </cell>
          <cell r="S35">
            <v>25139.248006695521</v>
          </cell>
          <cell r="T35">
            <v>74424.985291310877</v>
          </cell>
          <cell r="U35"/>
          <cell r="V35">
            <v>24034.94673912588</v>
          </cell>
          <cell r="W35">
            <v>45830.186225583719</v>
          </cell>
          <cell r="X35">
            <v>4716599.6681874963</v>
          </cell>
          <cell r="Y35"/>
          <cell r="Z35">
            <v>31245.430760863645</v>
          </cell>
          <cell r="AA35">
            <v>59579.242093258836</v>
          </cell>
          <cell r="AB35">
            <v>5659919.6018249951</v>
          </cell>
        </row>
        <row r="36">
          <cell r="A36">
            <v>44824</v>
          </cell>
          <cell r="B36">
            <v>1.0182551137769362</v>
          </cell>
          <cell r="C36">
            <v>4.9786354996286466</v>
          </cell>
          <cell r="D36">
            <v>2.9380383568183182</v>
          </cell>
          <cell r="E36">
            <v>2.0110958554782781</v>
          </cell>
          <cell r="F36">
            <v>9.5243373134678571</v>
          </cell>
          <cell r="G36">
            <v>14.977727411620988</v>
          </cell>
          <cell r="H36">
            <v>30.370366864667922</v>
          </cell>
          <cell r="I36">
            <v>391.75643676655216</v>
          </cell>
          <cell r="J36">
            <v>381.37972863608803</v>
          </cell>
          <cell r="K36">
            <v>495.69202447471804</v>
          </cell>
          <cell r="L36">
            <v>101.10024887022531</v>
          </cell>
          <cell r="M36">
            <v>4923.795737450444</v>
          </cell>
          <cell r="N36">
            <v>7456.8419101147119</v>
          </cell>
          <cell r="O36">
            <v>515617.58858244162</v>
          </cell>
          <cell r="P36">
            <v>296185.57328478515</v>
          </cell>
          <cell r="Q36">
            <v>2810785.9603510634</v>
          </cell>
          <cell r="R36">
            <v>200580.59260084588</v>
          </cell>
          <cell r="S36">
            <v>25139.248006695521</v>
          </cell>
          <cell r="T36">
            <v>74424.985291310877</v>
          </cell>
          <cell r="U36"/>
          <cell r="V36">
            <v>24034.94673912588</v>
          </cell>
          <cell r="W36">
            <v>45830.186225583719</v>
          </cell>
          <cell r="X36">
            <v>4716599.6681874963</v>
          </cell>
          <cell r="Y36"/>
          <cell r="Z36">
            <v>31245.430760863645</v>
          </cell>
          <cell r="AA36">
            <v>59579.242093258836</v>
          </cell>
          <cell r="AB36">
            <v>5659919.6018249951</v>
          </cell>
        </row>
        <row r="37">
          <cell r="A37">
            <v>44825</v>
          </cell>
          <cell r="B37">
            <v>1.0182551137769362</v>
          </cell>
          <cell r="C37">
            <v>4.9786354996286466</v>
          </cell>
          <cell r="D37">
            <v>2.9380383568183182</v>
          </cell>
          <cell r="E37">
            <v>2.0110958554782781</v>
          </cell>
          <cell r="F37">
            <v>9.5243373134678571</v>
          </cell>
          <cell r="G37">
            <v>14.977727411620988</v>
          </cell>
          <cell r="H37">
            <v>30.370366864667922</v>
          </cell>
          <cell r="I37">
            <v>391.75643676655216</v>
          </cell>
          <cell r="J37">
            <v>381.37972863608803</v>
          </cell>
          <cell r="K37">
            <v>495.69202447471804</v>
          </cell>
          <cell r="L37">
            <v>101.10024887022531</v>
          </cell>
          <cell r="M37">
            <v>4923.795737450444</v>
          </cell>
          <cell r="N37">
            <v>7456.8419101147119</v>
          </cell>
          <cell r="O37">
            <v>515617.58858244162</v>
          </cell>
          <cell r="P37">
            <v>296185.57328478515</v>
          </cell>
          <cell r="Q37">
            <v>2810785.9603510634</v>
          </cell>
          <cell r="R37">
            <v>200580.59260084588</v>
          </cell>
          <cell r="S37">
            <v>25139.248006695521</v>
          </cell>
          <cell r="T37">
            <v>74424.985291310877</v>
          </cell>
          <cell r="U37"/>
          <cell r="V37">
            <v>24034.94673912588</v>
          </cell>
          <cell r="W37">
            <v>45830.186225583719</v>
          </cell>
          <cell r="X37">
            <v>4716599.6681874963</v>
          </cell>
          <cell r="Y37"/>
          <cell r="Z37">
            <v>31245.430760863645</v>
          </cell>
          <cell r="AA37">
            <v>59579.242093258836</v>
          </cell>
          <cell r="AB37">
            <v>5659919.6018249951</v>
          </cell>
        </row>
        <row r="38">
          <cell r="A38">
            <v>44824</v>
          </cell>
          <cell r="B38">
            <v>1.0280777884498367</v>
          </cell>
          <cell r="C38">
            <v>4.9833481532317201</v>
          </cell>
          <cell r="D38">
            <v>2.9220159859984638</v>
          </cell>
          <cell r="E38">
            <v>2.0091784271010003</v>
          </cell>
          <cell r="F38">
            <v>9.5600209607998234</v>
          </cell>
          <cell r="G38">
            <v>14.851114321405765</v>
          </cell>
          <cell r="H38">
            <v>30.074151779631713</v>
          </cell>
          <cell r="I38">
            <v>388.24887502585881</v>
          </cell>
          <cell r="J38">
            <v>385.1731508410561</v>
          </cell>
          <cell r="K38">
            <v>494.72372745156611</v>
          </cell>
          <cell r="L38">
            <v>100.89264712631235</v>
          </cell>
          <cell r="M38">
            <v>4958.4916350853</v>
          </cell>
          <cell r="N38">
            <v>7510.1327926422027</v>
          </cell>
          <cell r="O38">
            <v>514713.49198876286</v>
          </cell>
          <cell r="P38">
            <v>299161.22396214219</v>
          </cell>
          <cell r="Q38">
            <v>2797144.0224640449</v>
          </cell>
          <cell r="R38">
            <v>202595.74063664672</v>
          </cell>
          <cell r="S38">
            <v>25070.028981362018</v>
          </cell>
          <cell r="T38">
            <v>74376.354170784922</v>
          </cell>
          <cell r="U38"/>
          <cell r="V38">
            <v>23992.254158434505</v>
          </cell>
          <cell r="W38">
            <v>45958.029433781121</v>
          </cell>
          <cell r="X38">
            <v>4707193.7594357394</v>
          </cell>
          <cell r="Y38"/>
          <cell r="Z38">
            <v>31189.930405964857</v>
          </cell>
          <cell r="AA38">
            <v>59745.438263915457</v>
          </cell>
          <cell r="AB38">
            <v>5648632.5113228867</v>
          </cell>
        </row>
        <row r="39">
          <cell r="A39">
            <v>44825</v>
          </cell>
          <cell r="B39">
            <v>1.02884532597683</v>
          </cell>
          <cell r="C39">
            <v>5.0020186425455408</v>
          </cell>
          <cell r="D39">
            <v>2.9326713374432969</v>
          </cell>
          <cell r="E39">
            <v>2.0193178974098225</v>
          </cell>
          <cell r="F39">
            <v>9.6292983729678117</v>
          </cell>
          <cell r="G39">
            <v>14.78794622555924</v>
          </cell>
          <cell r="H39">
            <v>30.352234689922827</v>
          </cell>
          <cell r="I39">
            <v>385.58804061249668</v>
          </cell>
          <cell r="J39">
            <v>382.53339567166188</v>
          </cell>
          <cell r="K39">
            <v>492.96576395977252</v>
          </cell>
          <cell r="L39">
            <v>100.18100844130774</v>
          </cell>
          <cell r="M39">
            <v>4983.0191875432356</v>
          </cell>
          <cell r="N39">
            <v>7460.1646899382813</v>
          </cell>
          <cell r="O39">
            <v>514068.33740633866</v>
          </cell>
          <cell r="P39">
            <v>297110.94505326194</v>
          </cell>
          <cell r="Q39">
            <v>2812378.8781261235</v>
          </cell>
          <cell r="R39">
            <v>203212.96382455892</v>
          </cell>
          <cell r="S39">
            <v>25289.305878685303</v>
          </cell>
          <cell r="T39">
            <v>75123.581816659644</v>
          </cell>
          <cell r="U39"/>
          <cell r="V39">
            <v>23969.663028455609</v>
          </cell>
          <cell r="W39">
            <v>45762.318804109862</v>
          </cell>
          <cell r="X39">
            <v>4720712.2371740583</v>
          </cell>
          <cell r="Y39"/>
          <cell r="Z39">
            <v>31160.561936992293</v>
          </cell>
          <cell r="AA39">
            <v>59491.014445342822</v>
          </cell>
          <cell r="AB39">
            <v>5664854.6846088702</v>
          </cell>
        </row>
        <row r="40">
          <cell r="A40">
            <v>44826</v>
          </cell>
          <cell r="B40">
            <v>1.0225144037791754</v>
          </cell>
          <cell r="C40">
            <v>4.9827437405709105</v>
          </cell>
          <cell r="D40">
            <v>2.9257695164053139</v>
          </cell>
          <cell r="E40">
            <v>2.0359703545912025</v>
          </cell>
          <cell r="F40">
            <v>9.622043422138864</v>
          </cell>
          <cell r="G40">
            <v>14.798986541576953</v>
          </cell>
          <cell r="H40">
            <v>30.450775506655866</v>
          </cell>
          <cell r="I40">
            <v>382.09714833796522</v>
          </cell>
          <cell r="J40">
            <v>382.05391888119675</v>
          </cell>
          <cell r="K40">
            <v>490.77037807123389</v>
          </cell>
          <cell r="L40">
            <v>99.925203784137068</v>
          </cell>
          <cell r="M40">
            <v>4986.7393867996898</v>
          </cell>
          <cell r="N40">
            <v>7415.0051450549436</v>
          </cell>
          <cell r="O40">
            <v>517844.97917827056</v>
          </cell>
          <cell r="P40">
            <v>297332.76075881539</v>
          </cell>
          <cell r="Q40">
            <v>2812509.8656355161</v>
          </cell>
          <cell r="R40">
            <v>202165.72112605485</v>
          </cell>
          <cell r="S40">
            <v>25513.029628499757</v>
          </cell>
          <cell r="T40">
            <v>75262.303170480009</v>
          </cell>
          <cell r="U40"/>
          <cell r="V40">
            <v>23940.441883711857</v>
          </cell>
          <cell r="W40">
            <v>45644.80451183203</v>
          </cell>
          <cell r="X40">
            <v>4728860.3543708846</v>
          </cell>
          <cell r="Y40"/>
          <cell r="Z40">
            <v>31122.574448825417</v>
          </cell>
          <cell r="AA40">
            <v>59338.245865381643</v>
          </cell>
          <cell r="AB40">
            <v>5674632.4252450615</v>
          </cell>
        </row>
        <row r="41">
          <cell r="A41">
            <v>44827</v>
          </cell>
          <cell r="B41">
            <v>1.0254250680682893</v>
          </cell>
          <cell r="C41">
            <v>4.9351414736575663</v>
          </cell>
          <cell r="D41">
            <v>2.9065957063142416</v>
          </cell>
          <cell r="E41">
            <v>2.0181486414873153</v>
          </cell>
          <cell r="F41">
            <v>9.6099829156576924</v>
          </cell>
          <cell r="G41">
            <v>14.807075302714063</v>
          </cell>
          <cell r="H41">
            <v>30.415652831345454</v>
          </cell>
          <cell r="I41">
            <v>379.51668403480613</v>
          </cell>
          <cell r="J41">
            <v>384.13480433526757</v>
          </cell>
          <cell r="K41">
            <v>495.21016927230573</v>
          </cell>
          <cell r="L41">
            <v>100.41949133326655</v>
          </cell>
          <cell r="M41">
            <v>4940.0962956585008</v>
          </cell>
          <cell r="N41">
            <v>7439.0785179231352</v>
          </cell>
          <cell r="O41">
            <v>521390.44384393224</v>
          </cell>
          <cell r="P41">
            <v>299636.07139181695</v>
          </cell>
          <cell r="Q41">
            <v>2787890.7724281042</v>
          </cell>
          <cell r="R41">
            <v>203812.67940487221</v>
          </cell>
          <cell r="S41">
            <v>25391.755364375247</v>
          </cell>
          <cell r="T41">
            <v>75815.22335116945</v>
          </cell>
          <cell r="U41"/>
          <cell r="V41">
            <v>23919.072333338896</v>
          </cell>
          <cell r="W41">
            <v>45693.050406020295</v>
          </cell>
          <cell r="X41">
            <v>4715940.0881841853</v>
          </cell>
          <cell r="Y41"/>
          <cell r="Z41">
            <v>31094.794033340564</v>
          </cell>
          <cell r="AA41">
            <v>59400.965527826382</v>
          </cell>
          <cell r="AB41">
            <v>5659128.1058210218</v>
          </cell>
        </row>
        <row r="42">
          <cell r="A42">
            <v>44828</v>
          </cell>
          <cell r="B42">
            <v>1.0254250680682893</v>
          </cell>
          <cell r="C42">
            <v>4.9351414736575663</v>
          </cell>
          <cell r="D42">
            <v>2.9065957063142416</v>
          </cell>
          <cell r="E42">
            <v>2.0181486414873153</v>
          </cell>
          <cell r="F42">
            <v>9.6099829156576924</v>
          </cell>
          <cell r="G42">
            <v>14.807075302714063</v>
          </cell>
          <cell r="H42">
            <v>30.415652831345454</v>
          </cell>
          <cell r="I42">
            <v>379.51668403480613</v>
          </cell>
          <cell r="J42">
            <v>384.13480433526757</v>
          </cell>
          <cell r="K42">
            <v>495.21016927230573</v>
          </cell>
          <cell r="L42">
            <v>100.41949133326655</v>
          </cell>
          <cell r="M42">
            <v>4940.0962956585008</v>
          </cell>
          <cell r="N42">
            <v>7439.0785179231352</v>
          </cell>
          <cell r="O42">
            <v>521390.44384393224</v>
          </cell>
          <cell r="P42">
            <v>299636.07139181695</v>
          </cell>
          <cell r="Q42">
            <v>2787890.7724281042</v>
          </cell>
          <cell r="R42">
            <v>203812.67940487221</v>
          </cell>
          <cell r="S42">
            <v>25391.755364375247</v>
          </cell>
          <cell r="T42">
            <v>75815.22335116945</v>
          </cell>
          <cell r="U42"/>
          <cell r="V42">
            <v>23919.072333338896</v>
          </cell>
          <cell r="W42">
            <v>45693.050406020295</v>
          </cell>
          <cell r="X42">
            <v>4715940.0881841853</v>
          </cell>
          <cell r="Y42"/>
          <cell r="Z42">
            <v>31094.794033340564</v>
          </cell>
          <cell r="AA42">
            <v>59400.965527826382</v>
          </cell>
          <cell r="AB42">
            <v>5659128.1058210218</v>
          </cell>
        </row>
        <row r="43">
          <cell r="A43">
            <v>44829</v>
          </cell>
          <cell r="B43">
            <v>1.0254250680682893</v>
          </cell>
          <cell r="C43">
            <v>4.9351414736575663</v>
          </cell>
          <cell r="D43">
            <v>2.9065957063142416</v>
          </cell>
          <cell r="E43">
            <v>2.0181486414873153</v>
          </cell>
          <cell r="F43">
            <v>9.6099829156576924</v>
          </cell>
          <cell r="G43">
            <v>14.807075302714063</v>
          </cell>
          <cell r="H43">
            <v>30.415652831345454</v>
          </cell>
          <cell r="I43">
            <v>379.51668403480613</v>
          </cell>
          <cell r="J43">
            <v>384.13480433526757</v>
          </cell>
          <cell r="K43">
            <v>495.21016927230573</v>
          </cell>
          <cell r="L43">
            <v>100.41949133326655</v>
          </cell>
          <cell r="M43">
            <v>4940.0962956585008</v>
          </cell>
          <cell r="N43">
            <v>7439.0785179231352</v>
          </cell>
          <cell r="O43">
            <v>521390.44384393224</v>
          </cell>
          <cell r="P43">
            <v>299636.07139181695</v>
          </cell>
          <cell r="Q43">
            <v>2787890.7724281042</v>
          </cell>
          <cell r="R43">
            <v>203812.67940487221</v>
          </cell>
          <cell r="S43">
            <v>25391.755364375247</v>
          </cell>
          <cell r="T43">
            <v>75815.22335116945</v>
          </cell>
          <cell r="U43"/>
          <cell r="V43">
            <v>23919.072333338896</v>
          </cell>
          <cell r="W43">
            <v>45693.050406020295</v>
          </cell>
          <cell r="X43">
            <v>4715940.0881841853</v>
          </cell>
          <cell r="Y43"/>
          <cell r="Z43">
            <v>31094.794033340564</v>
          </cell>
          <cell r="AA43">
            <v>59400.965527826382</v>
          </cell>
          <cell r="AB43">
            <v>5659128.1058210218</v>
          </cell>
        </row>
        <row r="44">
          <cell r="A44">
            <v>44830</v>
          </cell>
          <cell r="B44">
            <v>1.0184999371291432</v>
          </cell>
          <cell r="C44">
            <v>4.9709043481721533</v>
          </cell>
          <cell r="D44">
            <v>2.896557997032573</v>
          </cell>
          <cell r="E44">
            <v>2.0025010780478385</v>
          </cell>
          <cell r="F44">
            <v>9.5229796593705949</v>
          </cell>
          <cell r="G44">
            <v>14.912895181966473</v>
          </cell>
          <cell r="H44">
            <v>30.283240578334475</v>
          </cell>
          <cell r="I44">
            <v>380.82471688005495</v>
          </cell>
          <cell r="J44">
            <v>386.26543696917656</v>
          </cell>
          <cell r="K44">
            <v>497.01599046491248</v>
          </cell>
          <cell r="L44">
            <v>101.39823747139833</v>
          </cell>
          <cell r="M44">
            <v>4988.2453164031731</v>
          </cell>
          <cell r="N44">
            <v>7458.0226918475455</v>
          </cell>
          <cell r="O44">
            <v>520580.50307226239</v>
          </cell>
          <cell r="P44">
            <v>297552.57454471441</v>
          </cell>
          <cell r="Q44">
            <v>2762372.024289249</v>
          </cell>
          <cell r="R44">
            <v>205717.62996867971</v>
          </cell>
          <cell r="S44">
            <v>25601.150388065031</v>
          </cell>
          <cell r="T44">
            <v>75333.537041713673</v>
          </cell>
          <cell r="U44"/>
          <cell r="V44">
            <v>23948.623204589418</v>
          </cell>
          <cell r="W44">
            <v>45917.786869759075</v>
          </cell>
          <cell r="X44">
            <v>4690249.8491049428</v>
          </cell>
          <cell r="Y44"/>
          <cell r="Z44">
            <v>31133.210165966244</v>
          </cell>
          <cell r="AA44">
            <v>59693.122930686797</v>
          </cell>
          <cell r="AB44">
            <v>5628299.8189259311</v>
          </cell>
        </row>
        <row r="45">
          <cell r="A45">
            <v>44831</v>
          </cell>
          <cell r="B45">
            <v>1.0288342234775207</v>
          </cell>
          <cell r="C45">
            <v>4.98256894974533</v>
          </cell>
          <cell r="D45">
            <v>2.9001687748096958</v>
          </cell>
          <cell r="E45">
            <v>1.9881763374593924</v>
          </cell>
          <cell r="F45">
            <v>9.5691334977745033</v>
          </cell>
          <cell r="G45">
            <v>14.806216909856571</v>
          </cell>
          <cell r="H45">
            <v>30.184716336726883</v>
          </cell>
          <cell r="I45">
            <v>384.34604131695954</v>
          </cell>
          <cell r="J45">
            <v>386.20617432679234</v>
          </cell>
          <cell r="K45">
            <v>494.85226879683376</v>
          </cell>
          <cell r="L45">
            <v>102.2952646187823</v>
          </cell>
          <cell r="M45">
            <v>4943.0846132578199</v>
          </cell>
          <cell r="N45">
            <v>7386.7730339667996</v>
          </cell>
          <cell r="O45">
            <v>520500.6331868596</v>
          </cell>
          <cell r="P45">
            <v>299232.72757522587</v>
          </cell>
          <cell r="Q45">
            <v>2747583.8737811362</v>
          </cell>
          <cell r="R45">
            <v>204492.90555793469</v>
          </cell>
          <cell r="S45">
            <v>25405.213912423773</v>
          </cell>
          <cell r="T45">
            <v>75495.246154788154</v>
          </cell>
          <cell r="U45"/>
          <cell r="V45">
            <v>23940.08274141396</v>
          </cell>
          <cell r="W45">
            <v>45672.698108919809</v>
          </cell>
          <cell r="X45">
            <v>4674719.7726480635</v>
          </cell>
          <cell r="Y45"/>
          <cell r="Z45">
            <v>31122.107563838148</v>
          </cell>
          <cell r="AA45">
            <v>59374.507541595754</v>
          </cell>
          <cell r="AB45">
            <v>5609663.7271776758</v>
          </cell>
        </row>
        <row r="46">
          <cell r="A46">
            <v>44832</v>
          </cell>
          <cell r="B46">
            <v>1.0268244733368648</v>
          </cell>
          <cell r="C46">
            <v>5.0107034007190983</v>
          </cell>
          <cell r="D46">
            <v>2.9208950494647401</v>
          </cell>
          <cell r="E46">
            <v>2.0077530655602942</v>
          </cell>
          <cell r="F46">
            <v>9.5638377033455981</v>
          </cell>
          <cell r="G46">
            <v>14.704743617801762</v>
          </cell>
          <cell r="H46">
            <v>30.406470629485611</v>
          </cell>
          <cell r="I46">
            <v>384.97889603156642</v>
          </cell>
          <cell r="J46">
            <v>385.56761151526848</v>
          </cell>
          <cell r="K46">
            <v>492.99487808929501</v>
          </cell>
          <cell r="L46">
            <v>101.42028978004302</v>
          </cell>
          <cell r="M46">
            <v>4936.8888291192852</v>
          </cell>
          <cell r="N46">
            <v>7393.0264938777473</v>
          </cell>
          <cell r="O46">
            <v>520785.12599869742</v>
          </cell>
          <cell r="P46">
            <v>298019.81025893125</v>
          </cell>
          <cell r="Q46">
            <v>2775737.1989535787</v>
          </cell>
          <cell r="R46">
            <v>203745.80613447854</v>
          </cell>
          <cell r="S46">
            <v>25429.261861483341</v>
          </cell>
          <cell r="T46">
            <v>75657.302388657408</v>
          </cell>
          <cell r="U46"/>
          <cell r="V46">
            <v>23916.078653660421</v>
          </cell>
          <cell r="W46">
            <v>45588.015397850431</v>
          </cell>
          <cell r="X46">
            <v>4701532.9855080489</v>
          </cell>
          <cell r="Y46"/>
          <cell r="Z46">
            <v>31090.902249758547</v>
          </cell>
          <cell r="AA46">
            <v>59264.420017205564</v>
          </cell>
          <cell r="AB46">
            <v>5641839.5826096581</v>
          </cell>
        </row>
        <row r="47">
          <cell r="A47">
            <v>44833</v>
          </cell>
          <cell r="B47">
            <v>1.0305688661423755</v>
          </cell>
          <cell r="C47">
            <v>5.0209581827474201</v>
          </cell>
          <cell r="D47">
            <v>2.9140209430332602</v>
          </cell>
          <cell r="E47">
            <v>1.9968039354863278</v>
          </cell>
          <cell r="F47">
            <v>9.4935107433571613</v>
          </cell>
          <cell r="G47">
            <v>14.845123560640753</v>
          </cell>
          <cell r="H47">
            <v>30.137269232665936</v>
          </cell>
          <cell r="I47">
            <v>383.5724046401744</v>
          </cell>
          <cell r="J47">
            <v>383.92762872930291</v>
          </cell>
          <cell r="K47">
            <v>489.36967739671513</v>
          </cell>
          <cell r="L47">
            <v>100.48180476981811</v>
          </cell>
          <cell r="M47">
            <v>4977.6012548059953</v>
          </cell>
          <cell r="N47">
            <v>7354.1877862010069</v>
          </cell>
          <cell r="O47">
            <v>517945.0635512991</v>
          </cell>
          <cell r="P47">
            <v>298599.92827314767</v>
          </cell>
          <cell r="Q47">
            <v>2774201.0375448428</v>
          </cell>
          <cell r="R47">
            <v>204875.89759891489</v>
          </cell>
          <cell r="S47">
            <v>25432.989164249342</v>
          </cell>
          <cell r="T47">
            <v>75486.814357932293</v>
          </cell>
          <cell r="U47"/>
          <cell r="V47">
            <v>23909.010879452857</v>
          </cell>
          <cell r="W47">
            <v>45592.915071383832</v>
          </cell>
          <cell r="X47">
            <v>4695222.7913546544</v>
          </cell>
          <cell r="Y47"/>
          <cell r="Z47">
            <v>31081.714143288715</v>
          </cell>
          <cell r="AA47">
            <v>59270.789592798981</v>
          </cell>
          <cell r="AB47">
            <v>5634267.3496255847</v>
          </cell>
        </row>
        <row r="48">
          <cell r="A48">
            <v>44834</v>
          </cell>
          <cell r="B48">
            <v>1.0267007035489097</v>
          </cell>
          <cell r="C48">
            <v>4.9890579032247047</v>
          </cell>
          <cell r="D48">
            <v>2.8957983326155254</v>
          </cell>
          <cell r="E48">
            <v>2.0070806373844405</v>
          </cell>
          <cell r="F48">
            <v>9.4854087472022144</v>
          </cell>
          <cell r="G48">
            <v>14.994266212960945</v>
          </cell>
          <cell r="H48">
            <v>29.972917905521768</v>
          </cell>
          <cell r="I48">
            <v>383.55191241581696</v>
          </cell>
          <cell r="J48">
            <v>383.44640437274501</v>
          </cell>
          <cell r="K48">
            <v>485.42857557011894</v>
          </cell>
          <cell r="L48">
            <v>100.83817106098122</v>
          </cell>
          <cell r="M48">
            <v>5025.6180603352341</v>
          </cell>
          <cell r="N48">
            <v>7406.7450432977339</v>
          </cell>
          <cell r="O48">
            <v>521076.8574013203</v>
          </cell>
          <cell r="P48">
            <v>299987.39533712371</v>
          </cell>
          <cell r="Q48">
            <v>2769059.2649369002</v>
          </cell>
          <cell r="R48">
            <v>204147.88653265245</v>
          </cell>
          <cell r="S48">
            <v>25436.717013346024</v>
          </cell>
          <cell r="T48">
            <v>75980.994475489235</v>
          </cell>
          <cell r="U48"/>
          <cell r="V48">
            <v>23948.922173624022</v>
          </cell>
          <cell r="W48">
            <v>45832.097050640019</v>
          </cell>
          <cell r="X48">
            <v>4697328.1199139804</v>
          </cell>
          <cell r="Y48"/>
          <cell r="Z48">
            <v>31133.598825711229</v>
          </cell>
          <cell r="AA48">
            <v>59581.726165832028</v>
          </cell>
          <cell r="AB48">
            <v>5636793.7438967759</v>
          </cell>
        </row>
        <row r="49">
          <cell r="A49">
            <v>44835</v>
          </cell>
          <cell r="B49">
            <v>1.0267007035489097</v>
          </cell>
          <cell r="C49">
            <v>4.9890579032247047</v>
          </cell>
          <cell r="D49">
            <v>2.8957983326155254</v>
          </cell>
          <cell r="E49">
            <v>2.0070806373844405</v>
          </cell>
          <cell r="F49">
            <v>9.4854087472022144</v>
          </cell>
          <cell r="G49">
            <v>14.994266212960945</v>
          </cell>
          <cell r="H49">
            <v>29.972917905521768</v>
          </cell>
          <cell r="I49">
            <v>383.55191241581696</v>
          </cell>
          <cell r="J49">
            <v>383.44640437274501</v>
          </cell>
          <cell r="K49">
            <v>485.42857557011894</v>
          </cell>
          <cell r="L49">
            <v>100.83817106098122</v>
          </cell>
          <cell r="M49">
            <v>5025.6180603352341</v>
          </cell>
          <cell r="N49">
            <v>7406.7450432977339</v>
          </cell>
          <cell r="O49">
            <v>521076.8574013203</v>
          </cell>
          <cell r="P49">
            <v>299987.39533712371</v>
          </cell>
          <cell r="Q49">
            <v>2769059.2649369002</v>
          </cell>
          <cell r="R49">
            <v>204147.88653265245</v>
          </cell>
          <cell r="S49">
            <v>25436.717013346024</v>
          </cell>
          <cell r="T49">
            <v>75980.994475489235</v>
          </cell>
          <cell r="U49"/>
          <cell r="V49">
            <v>23948.922173624022</v>
          </cell>
          <cell r="W49">
            <v>45832.097050640019</v>
          </cell>
          <cell r="X49">
            <v>4697328.1199139804</v>
          </cell>
          <cell r="Y49"/>
          <cell r="Z49">
            <v>31133.598825711229</v>
          </cell>
          <cell r="AA49">
            <v>59581.726165832028</v>
          </cell>
          <cell r="AB49">
            <v>5636793.7438967759</v>
          </cell>
        </row>
        <row r="50">
          <cell r="A50">
            <v>44836</v>
          </cell>
          <cell r="B50">
            <v>1.0267007035489097</v>
          </cell>
          <cell r="C50">
            <v>4.9890579032247047</v>
          </cell>
          <cell r="D50">
            <v>2.8957983326155254</v>
          </cell>
          <cell r="E50">
            <v>2.0070806373844405</v>
          </cell>
          <cell r="F50">
            <v>9.4854087472022144</v>
          </cell>
          <cell r="G50">
            <v>14.994266212960945</v>
          </cell>
          <cell r="H50">
            <v>29.972917905521768</v>
          </cell>
          <cell r="I50">
            <v>383.55191241581696</v>
          </cell>
          <cell r="J50">
            <v>383.44640437274501</v>
          </cell>
          <cell r="K50">
            <v>485.42857557011894</v>
          </cell>
          <cell r="L50">
            <v>100.83817106098122</v>
          </cell>
          <cell r="M50">
            <v>5025.6180603352341</v>
          </cell>
          <cell r="N50">
            <v>7406.7450432977339</v>
          </cell>
          <cell r="O50">
            <v>521076.8574013203</v>
          </cell>
          <cell r="P50">
            <v>299987.39533712371</v>
          </cell>
          <cell r="Q50">
            <v>2769059.2649369002</v>
          </cell>
          <cell r="R50">
            <v>204147.88653265245</v>
          </cell>
          <cell r="S50">
            <v>25436.717013346024</v>
          </cell>
          <cell r="T50">
            <v>75980.994475489235</v>
          </cell>
          <cell r="U50"/>
          <cell r="V50">
            <v>23948.922173624022</v>
          </cell>
          <cell r="W50">
            <v>45832.097050640019</v>
          </cell>
          <cell r="X50">
            <v>4697328.1199139804</v>
          </cell>
          <cell r="Y50"/>
          <cell r="Z50">
            <v>31133.598825711229</v>
          </cell>
          <cell r="AA50">
            <v>59581.726165832028</v>
          </cell>
          <cell r="AB50">
            <v>5636793.7438967759</v>
          </cell>
        </row>
        <row r="51">
          <cell r="A51">
            <v>44837</v>
          </cell>
          <cell r="B51">
            <v>1.0191509372795255</v>
          </cell>
          <cell r="C51">
            <v>4.9773165313373902</v>
          </cell>
          <cell r="D51">
            <v>2.8852187515839014</v>
          </cell>
          <cell r="E51">
            <v>2.0007514598128533</v>
          </cell>
          <cell r="F51">
            <v>9.5797560799603456</v>
          </cell>
          <cell r="G51">
            <v>15.114918705748526</v>
          </cell>
          <cell r="H51">
            <v>30.106194743222215</v>
          </cell>
          <cell r="I51">
            <v>380.19451964823196</v>
          </cell>
          <cell r="J51">
            <v>385.34315090177239</v>
          </cell>
          <cell r="K51">
            <v>489.43169889194382</v>
          </cell>
          <cell r="L51">
            <v>100.92353817018081</v>
          </cell>
          <cell r="M51">
            <v>5011.7803996485582</v>
          </cell>
          <cell r="N51">
            <v>7336.7259370733536</v>
          </cell>
          <cell r="O51">
            <v>519590.003847941</v>
          </cell>
          <cell r="P51">
            <v>301051.32323647692</v>
          </cell>
          <cell r="Q51">
            <v>2779156.848174246</v>
          </cell>
          <cell r="R51">
            <v>202850.8483165724</v>
          </cell>
          <cell r="S51">
            <v>25257.30104635737</v>
          </cell>
          <cell r="T51">
            <v>76417.624984838127</v>
          </cell>
          <cell r="U51"/>
          <cell r="V51">
            <v>24047.930914605495</v>
          </cell>
          <cell r="W51">
            <v>45815.824773402303</v>
          </cell>
          <cell r="X51">
            <v>4704337.7190468693</v>
          </cell>
          <cell r="Y51"/>
          <cell r="Z51">
            <v>31262.310188987143</v>
          </cell>
          <cell r="AA51">
            <v>59560.572205422992</v>
          </cell>
          <cell r="AB51">
            <v>5645205.2628562432</v>
          </cell>
        </row>
        <row r="52">
          <cell r="A52">
            <v>44838</v>
          </cell>
          <cell r="B52">
            <v>1.0104337065228497</v>
          </cell>
          <cell r="C52">
            <v>4.9929780328065432</v>
          </cell>
          <cell r="D52">
            <v>2.8720811253780592</v>
          </cell>
          <cell r="E52">
            <v>2.0192515589275613</v>
          </cell>
          <cell r="F52">
            <v>9.6108574798363815</v>
          </cell>
          <cell r="G52">
            <v>15.141318050063363</v>
          </cell>
          <cell r="H52">
            <v>30.104586330078401</v>
          </cell>
          <cell r="I52">
            <v>381.1627136373088</v>
          </cell>
          <cell r="J52">
            <v>388.09703476239508</v>
          </cell>
          <cell r="K52">
            <v>487.98619924425753</v>
          </cell>
          <cell r="L52">
            <v>100.80713047272974</v>
          </cell>
          <cell r="M52">
            <v>4964.9030892803385</v>
          </cell>
          <cell r="N52">
            <v>7267.3687511942535</v>
          </cell>
          <cell r="O52">
            <v>517379.96691376594</v>
          </cell>
          <cell r="P52">
            <v>301486.81665748754</v>
          </cell>
          <cell r="Q52">
            <v>2754273.8767226478</v>
          </cell>
          <cell r="R52">
            <v>202028.60768620428</v>
          </cell>
          <cell r="S52">
            <v>25109.459337629858</v>
          </cell>
          <cell r="T52">
            <v>76260.707149424066</v>
          </cell>
          <cell r="U52"/>
          <cell r="V52">
            <v>24106.570015198871</v>
          </cell>
          <cell r="W52">
            <v>45725.346133572995</v>
          </cell>
          <cell r="X52">
            <v>4674705.511974032</v>
          </cell>
          <cell r="Y52"/>
          <cell r="Z52">
            <v>31338.541019758533</v>
          </cell>
          <cell r="AA52">
            <v>59442.949973644892</v>
          </cell>
          <cell r="AB52">
            <v>5609646.6143688383</v>
          </cell>
        </row>
        <row r="53">
          <cell r="A53">
            <v>44839</v>
          </cell>
          <cell r="B53">
            <v>1.0162402399459503</v>
          </cell>
          <cell r="C53">
            <v>5.0031965385339587</v>
          </cell>
          <cell r="D53">
            <v>2.8946171263180123</v>
          </cell>
          <cell r="E53">
            <v>2.0316630407699012</v>
          </cell>
          <cell r="F53">
            <v>9.6257213950346507</v>
          </cell>
          <cell r="G53">
            <v>15.134452603111898</v>
          </cell>
          <cell r="H53">
            <v>30.382950655733236</v>
          </cell>
          <cell r="I53">
            <v>383.08627998941819</v>
          </cell>
          <cell r="J53">
            <v>384.81628571921874</v>
          </cell>
          <cell r="K53">
            <v>484.00744053480304</v>
          </cell>
          <cell r="L53">
            <v>99.854157859863577</v>
          </cell>
          <cell r="M53">
            <v>5004.8535560562741</v>
          </cell>
          <cell r="N53">
            <v>7236.4575457525316</v>
          </cell>
          <cell r="O53">
            <v>514920.64022172382</v>
          </cell>
          <cell r="P53">
            <v>303490.67149916169</v>
          </cell>
          <cell r="Q53">
            <v>2778915.1954745324</v>
          </cell>
          <cell r="R53">
            <v>204017.89759311997</v>
          </cell>
          <cell r="S53">
            <v>25173.402467641714</v>
          </cell>
          <cell r="T53">
            <v>75860.077270084294</v>
          </cell>
          <cell r="U53"/>
          <cell r="V53">
            <v>24116.856910801325</v>
          </cell>
          <cell r="W53">
            <v>45620.347112341893</v>
          </cell>
          <cell r="X53">
            <v>4697092.0513738841</v>
          </cell>
          <cell r="Y53"/>
          <cell r="Z53">
            <v>31351.913984041723</v>
          </cell>
          <cell r="AA53">
            <v>59306.45124604446</v>
          </cell>
          <cell r="AB53">
            <v>5636510.4616486607</v>
          </cell>
        </row>
        <row r="54">
          <cell r="A54">
            <v>44840</v>
          </cell>
          <cell r="B54">
            <v>1.0139502191312777</v>
          </cell>
          <cell r="C54">
            <v>5.0484583329729702</v>
          </cell>
          <cell r="D54">
            <v>2.9057514891819864</v>
          </cell>
          <cell r="E54">
            <v>2.0423223139838034</v>
          </cell>
          <cell r="F54">
            <v>9.5501265172843315</v>
          </cell>
          <cell r="G54">
            <v>15.092781028136208</v>
          </cell>
          <cell r="H54">
            <v>30.171685097475017</v>
          </cell>
          <cell r="I54">
            <v>383.67875178408684</v>
          </cell>
          <cell r="J54">
            <v>381.10149069803612</v>
          </cell>
          <cell r="K54">
            <v>481.65834688848145</v>
          </cell>
          <cell r="L54">
            <v>99.030019091225682</v>
          </cell>
          <cell r="M54">
            <v>5029.6104412493141</v>
          </cell>
          <cell r="N54">
            <v>7296.1335381161352</v>
          </cell>
          <cell r="O54">
            <v>515459.54346710659</v>
          </cell>
          <cell r="P54">
            <v>304809.81656856835</v>
          </cell>
          <cell r="Q54">
            <v>2800998.0544456942</v>
          </cell>
          <cell r="R54">
            <v>202476.86377486182</v>
          </cell>
          <cell r="S54">
            <v>24937.944944286843</v>
          </cell>
          <cell r="T54">
            <v>75886.368502343656</v>
          </cell>
          <cell r="U54"/>
          <cell r="V54">
            <v>24030.257435567211</v>
          </cell>
          <cell r="W54">
            <v>45634.480847327453</v>
          </cell>
          <cell r="X54">
            <v>4717158.4561706167</v>
          </cell>
          <cell r="Y54"/>
          <cell r="Z54">
            <v>31239.334666237377</v>
          </cell>
          <cell r="AA54">
            <v>59324.82510152569</v>
          </cell>
          <cell r="AB54">
            <v>5660590.1474047396</v>
          </cell>
        </row>
        <row r="55">
          <cell r="A55">
            <v>44841</v>
          </cell>
          <cell r="B55">
            <v>1.0040607320624906</v>
          </cell>
          <cell r="C55">
            <v>5.0512176958152395</v>
          </cell>
          <cell r="D55">
            <v>2.9076302764462247</v>
          </cell>
          <cell r="E55">
            <v>2.0299592697297015</v>
          </cell>
          <cell r="F55">
            <v>9.6183772159701846</v>
          </cell>
          <cell r="G55">
            <v>15.088956145272917</v>
          </cell>
          <cell r="H55">
            <v>30.444635519918478</v>
          </cell>
          <cell r="I55">
            <v>380.89576686532422</v>
          </cell>
          <cell r="J55">
            <v>378.03231855582555</v>
          </cell>
          <cell r="K55">
            <v>486.11203708231329</v>
          </cell>
          <cell r="L55">
            <v>98.222585291731207</v>
          </cell>
          <cell r="M55">
            <v>5002.6848006953387</v>
          </cell>
          <cell r="N55">
            <v>7243.2115832061027</v>
          </cell>
          <cell r="O55">
            <v>516566.0162131518</v>
          </cell>
          <cell r="P55">
            <v>303726.69785051513</v>
          </cell>
          <cell r="Q55">
            <v>2797767.3142239917</v>
          </cell>
          <cell r="R55">
            <v>201959.8543583189</v>
          </cell>
          <cell r="S55">
            <v>25053.820984356735</v>
          </cell>
          <cell r="T55">
            <v>75821.605204293039</v>
          </cell>
          <cell r="U55"/>
          <cell r="V55">
            <v>24013.950781305175</v>
          </cell>
          <cell r="W55">
            <v>45422.52362723455</v>
          </cell>
          <cell r="X55">
            <v>4713943.357391892</v>
          </cell>
          <cell r="Y55"/>
          <cell r="Z55">
            <v>31218.136015696728</v>
          </cell>
          <cell r="AA55">
            <v>59049.280715404915</v>
          </cell>
          <cell r="AB55">
            <v>5656732.0288702706</v>
          </cell>
        </row>
        <row r="56">
          <cell r="A56">
            <v>44842</v>
          </cell>
          <cell r="B56">
            <v>1.0040607320624906</v>
          </cell>
          <cell r="C56">
            <v>5.0512176958152395</v>
          </cell>
          <cell r="D56">
            <v>2.9076302764462247</v>
          </cell>
          <cell r="E56">
            <v>2.0299592697297015</v>
          </cell>
          <cell r="F56">
            <v>9.6183772159701846</v>
          </cell>
          <cell r="G56">
            <v>15.088956145272917</v>
          </cell>
          <cell r="H56">
            <v>30.444635519918478</v>
          </cell>
          <cell r="I56">
            <v>380.89576686532422</v>
          </cell>
          <cell r="J56">
            <v>378.03231855582555</v>
          </cell>
          <cell r="K56">
            <v>486.11203708231329</v>
          </cell>
          <cell r="L56">
            <v>98.222585291731207</v>
          </cell>
          <cell r="M56">
            <v>5002.6848006953387</v>
          </cell>
          <cell r="N56">
            <v>7243.2115832061027</v>
          </cell>
          <cell r="O56">
            <v>516566.0162131518</v>
          </cell>
          <cell r="P56">
            <v>303726.69785051513</v>
          </cell>
          <cell r="Q56">
            <v>2797767.3142239917</v>
          </cell>
          <cell r="R56">
            <v>201959.8543583189</v>
          </cell>
          <cell r="S56">
            <v>25053.820984356735</v>
          </cell>
          <cell r="T56">
            <v>75821.605204293039</v>
          </cell>
          <cell r="U56"/>
          <cell r="V56">
            <v>24013.950781305175</v>
          </cell>
          <cell r="W56">
            <v>45422.52362723455</v>
          </cell>
          <cell r="X56">
            <v>4713943.357391892</v>
          </cell>
          <cell r="Y56"/>
          <cell r="Z56">
            <v>31218.136015696728</v>
          </cell>
          <cell r="AA56">
            <v>59049.280715404915</v>
          </cell>
          <cell r="AB56">
            <v>5656732.0288702706</v>
          </cell>
        </row>
        <row r="57">
          <cell r="A57">
            <v>44843</v>
          </cell>
          <cell r="B57">
            <v>1.0040607320624906</v>
          </cell>
          <cell r="C57">
            <v>5.0512176958152395</v>
          </cell>
          <cell r="D57">
            <v>2.9076302764462247</v>
          </cell>
          <cell r="E57">
            <v>2.0299592697297015</v>
          </cell>
          <cell r="F57">
            <v>9.6183772159701846</v>
          </cell>
          <cell r="G57">
            <v>15.088956145272917</v>
          </cell>
          <cell r="H57">
            <v>30.444635519918478</v>
          </cell>
          <cell r="I57">
            <v>380.89576686532422</v>
          </cell>
          <cell r="J57">
            <v>378.03231855582555</v>
          </cell>
          <cell r="K57">
            <v>486.11203708231329</v>
          </cell>
          <cell r="L57">
            <v>98.222585291731207</v>
          </cell>
          <cell r="M57">
            <v>5002.6848006953387</v>
          </cell>
          <cell r="N57">
            <v>7243.2115832061027</v>
          </cell>
          <cell r="O57">
            <v>516566.0162131518</v>
          </cell>
          <cell r="P57">
            <v>303726.69785051513</v>
          </cell>
          <cell r="Q57">
            <v>2797767.3142239917</v>
          </cell>
          <cell r="R57">
            <v>201959.8543583189</v>
          </cell>
          <cell r="S57">
            <v>25053.820984356735</v>
          </cell>
          <cell r="T57">
            <v>75821.605204293039</v>
          </cell>
          <cell r="U57"/>
          <cell r="V57">
            <v>24013.950781305175</v>
          </cell>
          <cell r="W57">
            <v>45422.52362723455</v>
          </cell>
          <cell r="X57">
            <v>4713943.357391892</v>
          </cell>
          <cell r="Y57"/>
          <cell r="Z57">
            <v>31218.136015696728</v>
          </cell>
          <cell r="AA57">
            <v>59049.280715404915</v>
          </cell>
          <cell r="AB57">
            <v>5656732.0288702706</v>
          </cell>
        </row>
        <row r="58">
          <cell r="A58">
            <v>44844</v>
          </cell>
          <cell r="B58">
            <v>1.0085253637560179</v>
          </cell>
          <cell r="C58">
            <v>5.0630707587096664</v>
          </cell>
          <cell r="D58">
            <v>2.9182331693173209</v>
          </cell>
          <cell r="E58">
            <v>2.042639563250205</v>
          </cell>
          <cell r="F58">
            <v>9.6601842172116559</v>
          </cell>
          <cell r="G58">
            <v>15.195281611589744</v>
          </cell>
          <cell r="H58">
            <v>30.54043185935581</v>
          </cell>
          <cell r="I58">
            <v>382.85607562712289</v>
          </cell>
          <cell r="J58">
            <v>377.21825443970266</v>
          </cell>
          <cell r="K58">
            <v>484.4818969908373</v>
          </cell>
          <cell r="L58">
            <v>97.863736476699643</v>
          </cell>
          <cell r="M58">
            <v>5052.4443819800636</v>
          </cell>
          <cell r="N58">
            <v>7234.8570843662965</v>
          </cell>
          <cell r="O58">
            <v>515918.53963118611</v>
          </cell>
          <cell r="P58">
            <v>305775.81290108198</v>
          </cell>
          <cell r="Q58">
            <v>2806570.6998688858</v>
          </cell>
          <cell r="R58">
            <v>199990.05413498846</v>
          </cell>
          <cell r="S58">
            <v>25137.665483897541</v>
          </cell>
          <cell r="T58">
            <v>76234.573289624925</v>
          </cell>
          <cell r="U58"/>
          <cell r="V58">
            <v>24107.667273045983</v>
          </cell>
          <cell r="W58">
            <v>45528.346826575871</v>
          </cell>
          <cell r="X58">
            <v>4722121.5141362203</v>
          </cell>
          <cell r="Y58"/>
          <cell r="Z58">
            <v>31339.96745495978</v>
          </cell>
          <cell r="AA58">
            <v>59186.850874548632</v>
          </cell>
          <cell r="AB58">
            <v>5666545.816963464</v>
          </cell>
        </row>
        <row r="59">
          <cell r="A59">
            <v>44845</v>
          </cell>
          <cell r="B59">
            <v>1.0170439492257708</v>
          </cell>
          <cell r="C59">
            <v>5.0946976116681819</v>
          </cell>
          <cell r="D59">
            <v>2.9029024512291954</v>
          </cell>
          <cell r="E59">
            <v>2.0623440396946</v>
          </cell>
          <cell r="F59">
            <v>9.6268234988396149</v>
          </cell>
          <cell r="G59">
            <v>15.25525093531987</v>
          </cell>
          <cell r="H59">
            <v>30.798393918047303</v>
          </cell>
          <cell r="I59">
            <v>380.34705718082131</v>
          </cell>
          <cell r="J59">
            <v>380.10268224282936</v>
          </cell>
          <cell r="K59">
            <v>486.00635578177969</v>
          </cell>
          <cell r="L59">
            <v>96.958161764507736</v>
          </cell>
          <cell r="M59">
            <v>5097.6464563070658</v>
          </cell>
          <cell r="N59">
            <v>7164.2924508859023</v>
          </cell>
          <cell r="O59">
            <v>513827.30270136608</v>
          </cell>
          <cell r="P59">
            <v>308419.7265052349</v>
          </cell>
          <cell r="Q59">
            <v>2826628.0688294559</v>
          </cell>
          <cell r="R59">
            <v>199199.4085237096</v>
          </cell>
          <cell r="S59">
            <v>25292.176038728023</v>
          </cell>
          <cell r="T59">
            <v>75948.432562483053</v>
          </cell>
          <cell r="U59"/>
          <cell r="V59">
            <v>24140.722467626547</v>
          </cell>
          <cell r="W59">
            <v>45540.430220569964</v>
          </cell>
          <cell r="X59">
            <v>4741644.3709531166</v>
          </cell>
          <cell r="Y59"/>
          <cell r="Z59">
            <v>31382.939207914511</v>
          </cell>
          <cell r="AA59">
            <v>59202.559286740958</v>
          </cell>
          <cell r="AB59">
            <v>5689973.2451437395</v>
          </cell>
        </row>
        <row r="60">
          <cell r="A60">
            <v>44846</v>
          </cell>
          <cell r="B60">
            <v>1.0119043942549575</v>
          </cell>
          <cell r="C60">
            <v>5.1275409636688813</v>
          </cell>
          <cell r="D60">
            <v>2.9311958086819296</v>
          </cell>
          <cell r="E60">
            <v>2.0477974513926998</v>
          </cell>
          <cell r="F60">
            <v>9.6128316361926718</v>
          </cell>
          <cell r="G60">
            <v>15.199517025395901</v>
          </cell>
          <cell r="H60">
            <v>30.5811597669733</v>
          </cell>
          <cell r="I60">
            <v>383.97806901848321</v>
          </cell>
          <cell r="J60">
            <v>383.42727899093961</v>
          </cell>
          <cell r="K60">
            <v>485.98039105866263</v>
          </cell>
          <cell r="L60">
            <v>96.788152932920667</v>
          </cell>
          <cell r="M60">
            <v>5076.983530465679</v>
          </cell>
          <cell r="N60">
            <v>7211.1940311910857</v>
          </cell>
          <cell r="O60">
            <v>518938.12468070124</v>
          </cell>
          <cell r="P60">
            <v>310068.71581009787</v>
          </cell>
          <cell r="Q60">
            <v>2832412.9761374444</v>
          </cell>
          <cell r="R60">
            <v>198491.56843369524</v>
          </cell>
          <cell r="S60">
            <v>25131.484103840874</v>
          </cell>
          <cell r="T60">
            <v>75276.028836933299</v>
          </cell>
          <cell r="U60"/>
          <cell r="V60">
            <v>24190.628291469555</v>
          </cell>
          <cell r="W60">
            <v>45675.204577572767</v>
          </cell>
          <cell r="X60">
            <v>4758285.354798994</v>
          </cell>
          <cell r="Y60"/>
          <cell r="Z60">
            <v>31447.816778910423</v>
          </cell>
          <cell r="AA60">
            <v>59377.765950844601</v>
          </cell>
          <cell r="AB60">
            <v>5709942.425758793</v>
          </cell>
        </row>
        <row r="61">
          <cell r="A61">
            <v>44847</v>
          </cell>
          <cell r="B61">
            <v>1.0183265217324688</v>
          </cell>
          <cell r="C61">
            <v>5.1800806984746943</v>
          </cell>
          <cell r="D61">
            <v>2.9503851028869859</v>
          </cell>
          <cell r="E61">
            <v>2.0421589953963997</v>
          </cell>
          <cell r="F61">
            <v>9.6680724974444932</v>
          </cell>
          <cell r="G61">
            <v>15.148546590220327</v>
          </cell>
          <cell r="H61">
            <v>30.344051048780059</v>
          </cell>
          <cell r="I61">
            <v>386.91418625308762</v>
          </cell>
          <cell r="J61">
            <v>385.93741456121046</v>
          </cell>
          <cell r="K61">
            <v>482.84415321992657</v>
          </cell>
          <cell r="L61">
            <v>97.470177944820591</v>
          </cell>
          <cell r="M61">
            <v>5106.666497189005</v>
          </cell>
          <cell r="N61">
            <v>7266.3349696597288</v>
          </cell>
          <cell r="O61">
            <v>516678.9666529817</v>
          </cell>
          <cell r="P61">
            <v>310548.26044043986</v>
          </cell>
          <cell r="Q61">
            <v>2839059.4465869288</v>
          </cell>
          <cell r="R61">
            <v>197607.60118852</v>
          </cell>
          <cell r="S61">
            <v>24996.944597158945</v>
          </cell>
          <cell r="T61">
            <v>75106.399977430905</v>
          </cell>
          <cell r="U61"/>
          <cell r="V61">
            <v>24259.948762000189</v>
          </cell>
          <cell r="W61">
            <v>45865.214707534542</v>
          </cell>
          <cell r="X61">
            <v>4760036.27490672</v>
          </cell>
          <cell r="Y61"/>
          <cell r="Z61">
            <v>31537.933390600247</v>
          </cell>
          <cell r="AA61">
            <v>59624.779119794905</v>
          </cell>
          <cell r="AB61">
            <v>5712043.5298880637</v>
          </cell>
        </row>
        <row r="62">
          <cell r="A62">
            <v>44848</v>
          </cell>
          <cell r="B62">
            <v>1.0237710812041427</v>
          </cell>
          <cell r="C62">
            <v>5.1829120028564635</v>
          </cell>
          <cell r="D62">
            <v>2.9587835963716422</v>
          </cell>
          <cell r="E62">
            <v>2.0440920527468367</v>
          </cell>
          <cell r="F62">
            <v>9.7487677929608356</v>
          </cell>
          <cell r="G62">
            <v>15.121984755103231</v>
          </cell>
          <cell r="H62">
            <v>30.205881698525069</v>
          </cell>
          <cell r="I62">
            <v>384.33988186592154</v>
          </cell>
          <cell r="J62">
            <v>384.29585884585083</v>
          </cell>
          <cell r="K62">
            <v>487.26052364602174</v>
          </cell>
          <cell r="L62">
            <v>98.322708199858511</v>
          </cell>
          <cell r="M62">
            <v>5059.9230101558314</v>
          </cell>
          <cell r="N62">
            <v>7290.6523070992898</v>
          </cell>
          <cell r="O62">
            <v>518924.75070940627</v>
          </cell>
          <cell r="P62">
            <v>313388.71350203</v>
          </cell>
          <cell r="Q62">
            <v>2823009.037907389</v>
          </cell>
          <cell r="R62">
            <v>199434.79476115358</v>
          </cell>
          <cell r="S62">
            <v>24795.63358717717</v>
          </cell>
          <cell r="T62">
            <v>75109.898083731227</v>
          </cell>
          <cell r="U62"/>
          <cell r="V62">
            <v>24258.396420853733</v>
          </cell>
          <cell r="W62">
            <v>45814.802491437331</v>
          </cell>
          <cell r="X62">
            <v>4751284.09073452</v>
          </cell>
          <cell r="Y62"/>
          <cell r="Z62">
            <v>31535.915347109854</v>
          </cell>
          <cell r="AA62">
            <v>59559.243238868534</v>
          </cell>
          <cell r="AB62">
            <v>5701540.908881424</v>
          </cell>
        </row>
        <row r="63">
          <cell r="A63">
            <v>44849</v>
          </cell>
          <cell r="B63">
            <v>1.0237710812041427</v>
          </cell>
          <cell r="C63">
            <v>5.1829120028564635</v>
          </cell>
          <cell r="D63">
            <v>2.9587835963716422</v>
          </cell>
          <cell r="E63">
            <v>2.0440920527468367</v>
          </cell>
          <cell r="F63">
            <v>9.7487677929608356</v>
          </cell>
          <cell r="G63">
            <v>15.121984755103231</v>
          </cell>
          <cell r="H63">
            <v>30.205881698525069</v>
          </cell>
          <cell r="I63">
            <v>384.33988186592154</v>
          </cell>
          <cell r="J63">
            <v>384.29585884585083</v>
          </cell>
          <cell r="K63">
            <v>487.26052364602174</v>
          </cell>
          <cell r="L63">
            <v>98.322708199858511</v>
          </cell>
          <cell r="M63">
            <v>5059.9230101558314</v>
          </cell>
          <cell r="N63">
            <v>7290.6523070992898</v>
          </cell>
          <cell r="O63">
            <v>518924.75070940627</v>
          </cell>
          <cell r="P63">
            <v>313388.71350203</v>
          </cell>
          <cell r="Q63">
            <v>2823009.037907389</v>
          </cell>
          <cell r="R63">
            <v>199434.79476115358</v>
          </cell>
          <cell r="S63">
            <v>24795.63358717717</v>
          </cell>
          <cell r="T63">
            <v>75109.898083731227</v>
          </cell>
          <cell r="U63"/>
          <cell r="V63">
            <v>24258.396420853733</v>
          </cell>
          <cell r="W63">
            <v>45814.802491437331</v>
          </cell>
          <cell r="X63">
            <v>4751284.09073452</v>
          </cell>
          <cell r="Y63"/>
          <cell r="Z63">
            <v>31535.915347109854</v>
          </cell>
          <cell r="AA63">
            <v>59559.243238868534</v>
          </cell>
          <cell r="AB63">
            <v>5701540.908881424</v>
          </cell>
        </row>
        <row r="64">
          <cell r="A64">
            <v>44850</v>
          </cell>
          <cell r="B64">
            <v>1.0237710812041427</v>
          </cell>
          <cell r="C64">
            <v>5.1829120028564635</v>
          </cell>
          <cell r="D64">
            <v>2.9587835963716422</v>
          </cell>
          <cell r="E64">
            <v>2.0440920527468367</v>
          </cell>
          <cell r="F64">
            <v>9.7487677929608356</v>
          </cell>
          <cell r="G64">
            <v>15.121984755103231</v>
          </cell>
          <cell r="H64">
            <v>30.205881698525069</v>
          </cell>
          <cell r="I64">
            <v>384.33988186592154</v>
          </cell>
          <cell r="J64">
            <v>384.29585884585083</v>
          </cell>
          <cell r="K64">
            <v>487.26052364602174</v>
          </cell>
          <cell r="L64">
            <v>98.322708199858511</v>
          </cell>
          <cell r="M64">
            <v>5059.9230101558314</v>
          </cell>
          <cell r="N64">
            <v>7290.6523070992898</v>
          </cell>
          <cell r="O64">
            <v>518924.75070940627</v>
          </cell>
          <cell r="P64">
            <v>313388.71350203</v>
          </cell>
          <cell r="Q64">
            <v>2823009.037907389</v>
          </cell>
          <cell r="R64">
            <v>199434.79476115358</v>
          </cell>
          <cell r="S64">
            <v>24795.63358717717</v>
          </cell>
          <cell r="T64">
            <v>75109.898083731227</v>
          </cell>
          <cell r="U64"/>
          <cell r="V64">
            <v>24258.396420853733</v>
          </cell>
          <cell r="W64">
            <v>45814.802491437331</v>
          </cell>
          <cell r="X64">
            <v>4751284.09073452</v>
          </cell>
          <cell r="Y64"/>
          <cell r="Z64">
            <v>31535.915347109854</v>
          </cell>
          <cell r="AA64">
            <v>59559.243238868534</v>
          </cell>
          <cell r="AB64">
            <v>5701540.908881424</v>
          </cell>
        </row>
        <row r="65">
          <cell r="A65">
            <v>44851</v>
          </cell>
          <cell r="B65">
            <v>1.0322136865587304</v>
          </cell>
          <cell r="C65">
            <v>5.1613851683459702</v>
          </cell>
          <cell r="D65">
            <v>2.9461986332665275</v>
          </cell>
          <cell r="E65">
            <v>2.039894663723457</v>
          </cell>
          <cell r="F65">
            <v>9.8018651912414025</v>
          </cell>
          <cell r="G65">
            <v>15.257274731042381</v>
          </cell>
          <cell r="H65">
            <v>30.004909140429543</v>
          </cell>
          <cell r="I65">
            <v>385.39550030858072</v>
          </cell>
          <cell r="J65">
            <v>381.50839778751009</v>
          </cell>
          <cell r="K65">
            <v>486.84468350049923</v>
          </cell>
          <cell r="L65">
            <v>98.268293988745171</v>
          </cell>
          <cell r="M65">
            <v>5063.1946316089734</v>
          </cell>
          <cell r="N65">
            <v>7276.4105671130937</v>
          </cell>
          <cell r="O65">
            <v>517911.07030596578</v>
          </cell>
          <cell r="P65">
            <v>313371.97081733611</v>
          </cell>
          <cell r="Q65">
            <v>2840078.5747475582</v>
          </cell>
          <cell r="R65">
            <v>201059.50534258454</v>
          </cell>
          <cell r="S65">
            <v>25000.112647718004</v>
          </cell>
          <cell r="T65">
            <v>75811.918405135759</v>
          </cell>
          <cell r="U65"/>
          <cell r="V65">
            <v>24305.767799956691</v>
          </cell>
          <cell r="W65">
            <v>45830.116544049743</v>
          </cell>
          <cell r="X65">
            <v>4768748.1449258579</v>
          </cell>
          <cell r="Y65"/>
          <cell r="Z65">
            <v>31597.498139943698</v>
          </cell>
          <cell r="AA65">
            <v>59579.151507264665</v>
          </cell>
          <cell r="AB65">
            <v>5722497.7739110291</v>
          </cell>
        </row>
        <row r="66">
          <cell r="A66">
            <v>44852</v>
          </cell>
          <cell r="B66">
            <v>1.0314359913154327</v>
          </cell>
          <cell r="C66">
            <v>5.211174859243906</v>
          </cell>
          <cell r="D66">
            <v>2.9681377233630171</v>
          </cell>
          <cell r="E66">
            <v>2.0230585468071096</v>
          </cell>
          <cell r="F66">
            <v>9.8493706693874472</v>
          </cell>
          <cell r="G66">
            <v>15.288499893300161</v>
          </cell>
          <cell r="H66">
            <v>29.949297301981598</v>
          </cell>
          <cell r="I66">
            <v>387.3018881875044</v>
          </cell>
          <cell r="J66">
            <v>377.97813857236684</v>
          </cell>
          <cell r="K66">
            <v>482.33970290180633</v>
          </cell>
          <cell r="L66">
            <v>97.358975734095907</v>
          </cell>
          <cell r="M66">
            <v>5018.3680194115923</v>
          </cell>
          <cell r="N66">
            <v>7331.3225476805283</v>
          </cell>
          <cell r="O66">
            <v>519644.2987234419</v>
          </cell>
          <cell r="P66">
            <v>315235.46085201844</v>
          </cell>
          <cell r="Q66">
            <v>2855547.2766834442</v>
          </cell>
          <cell r="R66">
            <v>201109.08165897039</v>
          </cell>
          <cell r="S66">
            <v>25241.278117944352</v>
          </cell>
          <cell r="T66">
            <v>75648.663150707172</v>
          </cell>
          <cell r="U66"/>
          <cell r="V66">
            <v>24337.242572357001</v>
          </cell>
          <cell r="W66">
            <v>45842.223464526789</v>
          </cell>
          <cell r="X66">
            <v>4789468.0039286371</v>
          </cell>
          <cell r="Y66"/>
          <cell r="Z66">
            <v>31638.415344064102</v>
          </cell>
          <cell r="AA66">
            <v>59594.890503884824</v>
          </cell>
          <cell r="AB66">
            <v>5747361.6047143647</v>
          </cell>
        </row>
        <row r="67">
          <cell r="A67">
            <v>44853</v>
          </cell>
          <cell r="B67">
            <v>1.0250891276538041</v>
          </cell>
          <cell r="C67">
            <v>5.182234992285859</v>
          </cell>
          <cell r="D67">
            <v>2.9445308636070644</v>
          </cell>
          <cell r="E67">
            <v>2.0340772876045143</v>
          </cell>
          <cell r="F67">
            <v>9.8596787778688331</v>
          </cell>
          <cell r="G67">
            <v>15.321317810194412</v>
          </cell>
          <cell r="H67">
            <v>29.950692200760052</v>
          </cell>
          <cell r="I67">
            <v>385.03484576527813</v>
          </cell>
          <cell r="J67">
            <v>380.86837688676547</v>
          </cell>
          <cell r="K67">
            <v>482.4586359792342</v>
          </cell>
          <cell r="L67">
            <v>97.236943593278525</v>
          </cell>
          <cell r="M67">
            <v>4988.9933803061876</v>
          </cell>
          <cell r="N67">
            <v>7292.8079970362078</v>
          </cell>
          <cell r="O67">
            <v>517330.10199035989</v>
          </cell>
          <cell r="P67">
            <v>316700.22617148428</v>
          </cell>
          <cell r="Q67">
            <v>2873955.777346557</v>
          </cell>
          <cell r="R67">
            <v>200474.89932201296</v>
          </cell>
          <cell r="S67">
            <v>25242.453739116972</v>
          </cell>
          <cell r="T67">
            <v>76159.032556210237</v>
          </cell>
          <cell r="U67"/>
          <cell r="V67">
            <v>24354.0487095274</v>
          </cell>
          <cell r="W67">
            <v>45817.112444745857</v>
          </cell>
          <cell r="X67">
            <v>4805752.2125663925</v>
          </cell>
          <cell r="Y67"/>
          <cell r="Z67">
            <v>31660.263322385621</v>
          </cell>
          <cell r="AA67">
            <v>59562.246178169618</v>
          </cell>
          <cell r="AB67">
            <v>5766902.6550796712</v>
          </cell>
        </row>
        <row r="68">
          <cell r="A68">
            <v>44854</v>
          </cell>
          <cell r="B68">
            <v>1.028724683477771</v>
          </cell>
          <cell r="C68">
            <v>5.2301529185843929</v>
          </cell>
          <cell r="D68">
            <v>2.9190505876270567</v>
          </cell>
          <cell r="E68">
            <v>2.0516650901241853</v>
          </cell>
          <cell r="F68">
            <v>9.8256291200619739</v>
          </cell>
          <cell r="G68">
            <v>15.383316677059227</v>
          </cell>
          <cell r="H68">
            <v>29.664560519379094</v>
          </cell>
          <cell r="I68">
            <v>384.70624753389222</v>
          </cell>
          <cell r="J68">
            <v>382.75237100859852</v>
          </cell>
          <cell r="K68">
            <v>481.22671420188453</v>
          </cell>
          <cell r="L68">
            <v>97.124788104914785</v>
          </cell>
          <cell r="M68">
            <v>4995.2125364378026</v>
          </cell>
          <cell r="N68">
            <v>7294.6062236656144</v>
          </cell>
          <cell r="O68">
            <v>513525.95406229928</v>
          </cell>
          <cell r="P68">
            <v>319470.26856066915</v>
          </cell>
          <cell r="Q68">
            <v>2894207.3232625443</v>
          </cell>
          <cell r="R68">
            <v>200544.37897890131</v>
          </cell>
          <cell r="S68">
            <v>25448.093290331399</v>
          </cell>
          <cell r="T68">
            <v>76573.838465036955</v>
          </cell>
          <cell r="U68"/>
          <cell r="V68">
            <v>24365.864580039648</v>
          </cell>
          <cell r="W68">
            <v>45920.071002287346</v>
          </cell>
          <cell r="X68">
            <v>4823637.225537179</v>
          </cell>
          <cell r="Y68"/>
          <cell r="Z68">
            <v>31675.623954051542</v>
          </cell>
          <cell r="AA68">
            <v>59696.09230297355</v>
          </cell>
          <cell r="AB68">
            <v>5788364.6706446148</v>
          </cell>
        </row>
        <row r="69">
          <cell r="A69">
            <v>44855</v>
          </cell>
          <cell r="B69">
            <v>1.0301099387707282</v>
          </cell>
          <cell r="C69">
            <v>5.243471897044186</v>
          </cell>
          <cell r="D69">
            <v>2.8972936640006477</v>
          </cell>
          <cell r="E69">
            <v>2.0369886584794892</v>
          </cell>
          <cell r="F69">
            <v>9.7671329773828113</v>
          </cell>
          <cell r="G69">
            <v>15.491716377041135</v>
          </cell>
          <cell r="H69">
            <v>29.559149738574618</v>
          </cell>
          <cell r="I69">
            <v>385.49357785418766</v>
          </cell>
          <cell r="J69">
            <v>385.18153776871202</v>
          </cell>
          <cell r="K69">
            <v>477.68804981580826</v>
          </cell>
          <cell r="L69">
            <v>97.255573949719093</v>
          </cell>
          <cell r="M69">
            <v>4987.4528501140767</v>
          </cell>
          <cell r="N69">
            <v>7248.989953239542</v>
          </cell>
          <cell r="O69">
            <v>514166.10285434953</v>
          </cell>
          <cell r="P69">
            <v>319676.83015897142</v>
          </cell>
          <cell r="Q69">
            <v>2915180.4146872824</v>
          </cell>
          <cell r="R69">
            <v>199851.81407560568</v>
          </cell>
          <cell r="S69">
            <v>25525.62282386249</v>
          </cell>
          <cell r="T69">
            <v>76952.61672626606</v>
          </cell>
          <cell r="U69"/>
          <cell r="V69">
            <v>24399.178624754859</v>
          </cell>
          <cell r="W69">
            <v>45955.48184002786</v>
          </cell>
          <cell r="X69">
            <v>4847220.2334074853</v>
          </cell>
          <cell r="Y69"/>
          <cell r="Z69">
            <v>31718.932212181317</v>
          </cell>
          <cell r="AA69">
            <v>59742.126392036218</v>
          </cell>
          <cell r="AB69">
            <v>5816664.2800889825</v>
          </cell>
        </row>
        <row r="70">
          <cell r="A70">
            <v>44856</v>
          </cell>
          <cell r="B70">
            <v>1.0301099387707282</v>
          </cell>
          <cell r="C70">
            <v>5.243471897044186</v>
          </cell>
          <cell r="D70">
            <v>2.8972936640006477</v>
          </cell>
          <cell r="E70">
            <v>2.0369886584794892</v>
          </cell>
          <cell r="F70">
            <v>9.7671329773828113</v>
          </cell>
          <cell r="G70">
            <v>15.491716377041135</v>
          </cell>
          <cell r="H70">
            <v>29.559149738574618</v>
          </cell>
          <cell r="I70">
            <v>385.49357785418766</v>
          </cell>
          <cell r="J70">
            <v>385.18153776871202</v>
          </cell>
          <cell r="K70">
            <v>477.68804981580826</v>
          </cell>
          <cell r="L70">
            <v>97.255573949719093</v>
          </cell>
          <cell r="M70">
            <v>4987.4528501140767</v>
          </cell>
          <cell r="N70">
            <v>7248.989953239542</v>
          </cell>
          <cell r="O70">
            <v>514166.10285434953</v>
          </cell>
          <cell r="P70">
            <v>319676.83015897142</v>
          </cell>
          <cell r="Q70">
            <v>2915180.4146872824</v>
          </cell>
          <cell r="R70">
            <v>199851.81407560568</v>
          </cell>
          <cell r="S70">
            <v>25525.62282386249</v>
          </cell>
          <cell r="T70">
            <v>76952.61672626606</v>
          </cell>
          <cell r="U70"/>
          <cell r="V70">
            <v>24399.178624754859</v>
          </cell>
          <cell r="W70">
            <v>45955.48184002786</v>
          </cell>
          <cell r="X70">
            <v>4847220.2334074853</v>
          </cell>
          <cell r="Y70"/>
          <cell r="Z70">
            <v>31718.932212181317</v>
          </cell>
          <cell r="AA70">
            <v>59742.126392036218</v>
          </cell>
          <cell r="AB70">
            <v>5816664.2800889825</v>
          </cell>
        </row>
        <row r="71">
          <cell r="A71">
            <v>44857</v>
          </cell>
          <cell r="B71">
            <v>1.0301099387707282</v>
          </cell>
          <cell r="C71">
            <v>5.243471897044186</v>
          </cell>
          <cell r="D71">
            <v>2.8972936640006477</v>
          </cell>
          <cell r="E71">
            <v>2.0369886584794892</v>
          </cell>
          <cell r="F71">
            <v>9.7671329773828113</v>
          </cell>
          <cell r="G71">
            <v>15.491716377041135</v>
          </cell>
          <cell r="H71">
            <v>29.559149738574618</v>
          </cell>
          <cell r="I71">
            <v>385.49357785418766</v>
          </cell>
          <cell r="J71">
            <v>385.18153776871202</v>
          </cell>
          <cell r="K71">
            <v>477.68804981580826</v>
          </cell>
          <cell r="L71">
            <v>97.255573949719093</v>
          </cell>
          <cell r="M71">
            <v>4987.4528501140767</v>
          </cell>
          <cell r="N71">
            <v>7248.989953239542</v>
          </cell>
          <cell r="O71">
            <v>514166.10285434953</v>
          </cell>
          <cell r="P71">
            <v>319676.83015897142</v>
          </cell>
          <cell r="Q71">
            <v>2915180.4146872824</v>
          </cell>
          <cell r="R71">
            <v>199851.81407560568</v>
          </cell>
          <cell r="S71">
            <v>25525.62282386249</v>
          </cell>
          <cell r="T71">
            <v>76952.61672626606</v>
          </cell>
          <cell r="U71"/>
          <cell r="V71">
            <v>24399.178624754859</v>
          </cell>
          <cell r="W71">
            <v>45955.48184002786</v>
          </cell>
          <cell r="X71">
            <v>4847220.2334074853</v>
          </cell>
          <cell r="Y71"/>
          <cell r="Z71">
            <v>31718.932212181317</v>
          </cell>
          <cell r="AA71">
            <v>59742.126392036218</v>
          </cell>
          <cell r="AB71">
            <v>5816664.2800889825</v>
          </cell>
        </row>
        <row r="72">
          <cell r="A72">
            <v>44858</v>
          </cell>
          <cell r="B72">
            <v>1.0265525317082063</v>
          </cell>
          <cell r="C72">
            <v>5.2127796293509405</v>
          </cell>
          <cell r="D72">
            <v>2.8826524087588696</v>
          </cell>
          <cell r="E72">
            <v>2.0311762648142664</v>
          </cell>
          <cell r="F72">
            <v>9.8261906828104397</v>
          </cell>
          <cell r="G72">
            <v>15.644256729531783</v>
          </cell>
          <cell r="H72">
            <v>29.731969534580426</v>
          </cell>
          <cell r="I72">
            <v>382.31193565340487</v>
          </cell>
          <cell r="J72">
            <v>386.00835896005941</v>
          </cell>
          <cell r="K72">
            <v>478.2357551551176</v>
          </cell>
          <cell r="L72">
            <v>97.756107088526079</v>
          </cell>
          <cell r="M72">
            <v>4959.2566611929524</v>
          </cell>
          <cell r="N72">
            <v>7311.6688910270059</v>
          </cell>
          <cell r="O72">
            <v>513778.71743439086</v>
          </cell>
          <cell r="P72">
            <v>319755.65458284627</v>
          </cell>
          <cell r="Q72">
            <v>2909485.8293840718</v>
          </cell>
          <cell r="R72">
            <v>201360.01084785574</v>
          </cell>
          <cell r="S72">
            <v>25473.207880557056</v>
          </cell>
          <cell r="T72">
            <v>76594.523522130272</v>
          </cell>
          <cell r="U72"/>
          <cell r="V72">
            <v>24480.084830698786</v>
          </cell>
          <cell r="W72">
            <v>46175.69871708221</v>
          </cell>
          <cell r="X72">
            <v>4841996.0440730508</v>
          </cell>
          <cell r="Y72"/>
          <cell r="Z72">
            <v>31824.110279908422</v>
          </cell>
          <cell r="AA72">
            <v>60028.408332206876</v>
          </cell>
          <cell r="AB72">
            <v>5810395.2528876606</v>
          </cell>
        </row>
        <row r="73">
          <cell r="A73">
            <v>44859</v>
          </cell>
          <cell r="B73">
            <v>1.0294746908327126</v>
          </cell>
          <cell r="C73">
            <v>5.2140649722732464</v>
          </cell>
          <cell r="D73">
            <v>2.8712560596469823</v>
          </cell>
          <cell r="E73">
            <v>2.0168495160642275</v>
          </cell>
          <cell r="F73">
            <v>9.7450909583393006</v>
          </cell>
          <cell r="G73">
            <v>15.501058204234893</v>
          </cell>
          <cell r="H73">
            <v>30.018781218775658</v>
          </cell>
          <cell r="I73">
            <v>383.43844657613158</v>
          </cell>
          <cell r="J73">
            <v>385.94913575978069</v>
          </cell>
          <cell r="K73">
            <v>477.44502836542966</v>
          </cell>
          <cell r="L73">
            <v>98.229889426716781</v>
          </cell>
          <cell r="M73">
            <v>4962.959119933158</v>
          </cell>
          <cell r="N73">
            <v>7365.3846174140999</v>
          </cell>
          <cell r="O73">
            <v>510257.57370380976</v>
          </cell>
          <cell r="P73">
            <v>322296.61698316835</v>
          </cell>
          <cell r="Q73">
            <v>2885763.5558820255</v>
          </cell>
          <cell r="R73">
            <v>203201.76535803537</v>
          </cell>
          <cell r="S73">
            <v>25515.15143654669</v>
          </cell>
          <cell r="T73">
            <v>76352.988463023517</v>
          </cell>
          <cell r="U73"/>
          <cell r="V73">
            <v>24367.505706324002</v>
          </cell>
          <cell r="W73">
            <v>46173.885341661029</v>
          </cell>
          <cell r="X73">
            <v>4815600.6370170647</v>
          </cell>
          <cell r="Y73"/>
          <cell r="Z73">
            <v>31677.757418221205</v>
          </cell>
          <cell r="AA73">
            <v>60026.050944159339</v>
          </cell>
          <cell r="AB73">
            <v>5778720.7644204777</v>
          </cell>
        </row>
        <row r="74">
          <cell r="A74">
            <v>44860</v>
          </cell>
          <cell r="B74">
            <v>1.0360083295212441</v>
          </cell>
          <cell r="C74">
            <v>5.2247359490795162</v>
          </cell>
          <cell r="D74">
            <v>2.8656472772619734</v>
          </cell>
          <cell r="E74">
            <v>2.0330782476496543</v>
          </cell>
          <cell r="F74">
            <v>9.6529664751838222</v>
          </cell>
          <cell r="G74">
            <v>15.545183134301194</v>
          </cell>
          <cell r="H74">
            <v>29.960141791353781</v>
          </cell>
          <cell r="I74">
            <v>382.42102154733988</v>
          </cell>
          <cell r="J74">
            <v>388.8231350775755</v>
          </cell>
          <cell r="K74">
            <v>475.93944144036504</v>
          </cell>
          <cell r="L74">
            <v>99.098887544412321</v>
          </cell>
          <cell r="M74">
            <v>4927.4569657902948</v>
          </cell>
          <cell r="N74">
            <v>7402.5545858121186</v>
          </cell>
          <cell r="O74">
            <v>513546.98759675521</v>
          </cell>
          <cell r="P74">
            <v>322923.99163074797</v>
          </cell>
          <cell r="Q74">
            <v>2893689.5229087975</v>
          </cell>
          <cell r="R74">
            <v>202662.58478337989</v>
          </cell>
          <cell r="S74">
            <v>25386.212541136527</v>
          </cell>
          <cell r="T74">
            <v>76463.438813457717</v>
          </cell>
          <cell r="U74"/>
          <cell r="V74">
            <v>24370.366648157582</v>
          </cell>
          <cell r="W74">
            <v>46302.940276689769</v>
          </cell>
          <cell r="X74">
            <v>4830680.0426077433</v>
          </cell>
          <cell r="Y74"/>
          <cell r="Z74">
            <v>31681.476642604859</v>
          </cell>
          <cell r="AA74">
            <v>60193.8223596967</v>
          </cell>
          <cell r="AB74">
            <v>5796816.0511292918</v>
          </cell>
        </row>
        <row r="75">
          <cell r="A75">
            <v>44861</v>
          </cell>
          <cell r="B75">
            <v>1.0325341536436168</v>
          </cell>
          <cell r="C75">
            <v>5.2521479198808514</v>
          </cell>
          <cell r="D75">
            <v>2.8712254755920963</v>
          </cell>
          <cell r="E75">
            <v>2.025243933799465</v>
          </cell>
          <cell r="F75">
            <v>9.7026461944266522</v>
          </cell>
          <cell r="G75">
            <v>15.615860480633723</v>
          </cell>
          <cell r="H75">
            <v>29.787768372828186</v>
          </cell>
          <cell r="I75">
            <v>378.92055953914905</v>
          </cell>
          <cell r="J75">
            <v>386.00283576218413</v>
          </cell>
          <cell r="K75">
            <v>475.43807509725877</v>
          </cell>
          <cell r="L75">
            <v>98.37017134120903</v>
          </cell>
          <cell r="M75">
            <v>4898.1217219912205</v>
          </cell>
          <cell r="N75">
            <v>7446.5744343833667</v>
          </cell>
          <cell r="O75">
            <v>509565.23972032015</v>
          </cell>
          <cell r="P75">
            <v>323649.46470783628</v>
          </cell>
          <cell r="Q75">
            <v>2893245.5595847354</v>
          </cell>
          <cell r="R75">
            <v>203806.93433745814</v>
          </cell>
          <cell r="S75">
            <v>25171.61210607988</v>
          </cell>
          <cell r="T75">
            <v>76390.53668549312</v>
          </cell>
          <cell r="U75"/>
          <cell r="V75">
            <v>24378.144808091733</v>
          </cell>
          <cell r="W75">
            <v>46333.809923436362</v>
          </cell>
          <cell r="X75">
            <v>4821653.7816975163</v>
          </cell>
          <cell r="Y75"/>
          <cell r="Z75">
            <v>31691.588250519253</v>
          </cell>
          <cell r="AA75">
            <v>60233.952900467273</v>
          </cell>
          <cell r="AB75">
            <v>5785984.5380370198</v>
          </cell>
        </row>
        <row r="76">
          <cell r="A76">
            <v>44862</v>
          </cell>
          <cell r="B76">
            <v>1.0405327572584864</v>
          </cell>
          <cell r="C76">
            <v>5.2760272061083651</v>
          </cell>
          <cell r="D76">
            <v>2.8716463264494778</v>
          </cell>
          <cell r="E76">
            <v>2.0225029187219392</v>
          </cell>
          <cell r="F76">
            <v>9.791392178865264</v>
          </cell>
          <cell r="G76">
            <v>15.608779864443189</v>
          </cell>
          <cell r="H76">
            <v>29.658089567500998</v>
          </cell>
          <cell r="I76">
            <v>376.20997986529511</v>
          </cell>
          <cell r="J76">
            <v>389.3404383640073</v>
          </cell>
          <cell r="K76">
            <v>475.84056924850552</v>
          </cell>
          <cell r="L76">
            <v>99.102692233552631</v>
          </cell>
          <cell r="M76">
            <v>4947.8208830799731</v>
          </cell>
          <cell r="N76">
            <v>7514.6850884907335</v>
          </cell>
          <cell r="O76">
            <v>505359.58140619018</v>
          </cell>
          <cell r="P76">
            <v>323049.60480954906</v>
          </cell>
          <cell r="Q76">
            <v>2893669.6380434693</v>
          </cell>
          <cell r="R76">
            <v>204468.60890510166</v>
          </cell>
          <cell r="S76">
            <v>25374.157379382777</v>
          </cell>
          <cell r="T76">
            <v>76478.124191254436</v>
          </cell>
          <cell r="U76"/>
          <cell r="V76">
            <v>24443.517218218061</v>
          </cell>
          <cell r="W76">
            <v>46602.183832150484</v>
          </cell>
          <cell r="X76">
            <v>4816366.2583836541</v>
          </cell>
          <cell r="Y76"/>
          <cell r="Z76">
            <v>31776.57238368348</v>
          </cell>
          <cell r="AA76">
            <v>60582.838981795634</v>
          </cell>
          <cell r="AB76">
            <v>5779639.5100603849</v>
          </cell>
        </row>
        <row r="77">
          <cell r="A77">
            <v>44863</v>
          </cell>
          <cell r="B77">
            <v>1.0405327572584864</v>
          </cell>
          <cell r="C77">
            <v>5.2760272061083651</v>
          </cell>
          <cell r="D77">
            <v>2.8716463264494778</v>
          </cell>
          <cell r="E77">
            <v>2.0225029187219392</v>
          </cell>
          <cell r="F77">
            <v>9.791392178865264</v>
          </cell>
          <cell r="G77">
            <v>15.608779864443189</v>
          </cell>
          <cell r="H77">
            <v>29.658089567500998</v>
          </cell>
          <cell r="I77">
            <v>376.20997986529511</v>
          </cell>
          <cell r="J77">
            <v>389.3404383640073</v>
          </cell>
          <cell r="K77">
            <v>475.84056924850552</v>
          </cell>
          <cell r="L77">
            <v>99.102692233552631</v>
          </cell>
          <cell r="M77">
            <v>4947.8208830799731</v>
          </cell>
          <cell r="N77">
            <v>7514.6850884907335</v>
          </cell>
          <cell r="O77">
            <v>505359.58140619018</v>
          </cell>
          <cell r="P77">
            <v>323049.60480954906</v>
          </cell>
          <cell r="Q77">
            <v>2893669.6380434693</v>
          </cell>
          <cell r="R77">
            <v>204468.60890510166</v>
          </cell>
          <cell r="S77">
            <v>25374.157379382777</v>
          </cell>
          <cell r="T77">
            <v>76478.124191254436</v>
          </cell>
          <cell r="U77"/>
          <cell r="V77">
            <v>24443.517218218061</v>
          </cell>
          <cell r="W77">
            <v>46602.183832150484</v>
          </cell>
          <cell r="X77">
            <v>4816366.2583836541</v>
          </cell>
          <cell r="Y77"/>
          <cell r="Z77">
            <v>31776.57238368348</v>
          </cell>
          <cell r="AA77">
            <v>60582.838981795634</v>
          </cell>
          <cell r="AB77">
            <v>5779639.5100603849</v>
          </cell>
        </row>
        <row r="78">
          <cell r="A78">
            <v>44864</v>
          </cell>
          <cell r="B78">
            <v>1.0405327572584864</v>
          </cell>
          <cell r="C78">
            <v>5.2760272061083651</v>
          </cell>
          <cell r="D78">
            <v>2.8716463264494778</v>
          </cell>
          <cell r="E78">
            <v>2.0225029187219392</v>
          </cell>
          <cell r="F78">
            <v>9.791392178865264</v>
          </cell>
          <cell r="G78">
            <v>15.608779864443189</v>
          </cell>
          <cell r="H78">
            <v>29.658089567500998</v>
          </cell>
          <cell r="I78">
            <v>376.20997986529511</v>
          </cell>
          <cell r="J78">
            <v>389.3404383640073</v>
          </cell>
          <cell r="K78">
            <v>475.84056924850552</v>
          </cell>
          <cell r="L78">
            <v>99.102692233552631</v>
          </cell>
          <cell r="M78">
            <v>4947.8208830799731</v>
          </cell>
          <cell r="N78">
            <v>7514.6850884907335</v>
          </cell>
          <cell r="O78">
            <v>505359.58140619018</v>
          </cell>
          <cell r="P78">
            <v>323049.60480954906</v>
          </cell>
          <cell r="Q78">
            <v>2893669.6380434693</v>
          </cell>
          <cell r="R78">
            <v>204468.60890510166</v>
          </cell>
          <cell r="S78">
            <v>25374.157379382777</v>
          </cell>
          <cell r="T78">
            <v>76478.124191254436</v>
          </cell>
          <cell r="U78"/>
          <cell r="V78">
            <v>24443.517218218061</v>
          </cell>
          <cell r="W78">
            <v>46602.183832150484</v>
          </cell>
          <cell r="X78">
            <v>4816366.2583836541</v>
          </cell>
          <cell r="Y78"/>
          <cell r="Z78">
            <v>31776.57238368348</v>
          </cell>
          <cell r="AA78">
            <v>60582.838981795634</v>
          </cell>
          <cell r="AB78">
            <v>5779639.5100603849</v>
          </cell>
        </row>
        <row r="79">
          <cell r="A79">
            <v>44865</v>
          </cell>
          <cell r="B79">
            <v>1.0350663968145326</v>
          </cell>
          <cell r="C79">
            <v>5.3205915674136586</v>
          </cell>
          <cell r="D79">
            <v>2.8858511413601753</v>
          </cell>
          <cell r="E79">
            <v>2.0052035923870082</v>
          </cell>
          <cell r="F79">
            <v>9.7379955593254532</v>
          </cell>
          <cell r="G79">
            <v>15.47214958590375</v>
          </cell>
          <cell r="H79">
            <v>29.484488174731233</v>
          </cell>
          <cell r="I79">
            <v>377.2432689195827</v>
          </cell>
          <cell r="J79">
            <v>387.33400174876709</v>
          </cell>
          <cell r="K79">
            <v>479.0984475568672</v>
          </cell>
          <cell r="L79">
            <v>98.185652937610669</v>
          </cell>
          <cell r="M79">
            <v>4918.3644042335827</v>
          </cell>
          <cell r="N79">
            <v>7499.2542488364224</v>
          </cell>
          <cell r="O79">
            <v>507151.87723668426</v>
          </cell>
          <cell r="P79">
            <v>319931.06978887389</v>
          </cell>
          <cell r="Q79">
            <v>2918111.2366574095</v>
          </cell>
          <cell r="R79">
            <v>205664.05003223455</v>
          </cell>
          <cell r="S79">
            <v>25192.64525632095</v>
          </cell>
          <cell r="T79">
            <v>76757.007433168314</v>
          </cell>
          <cell r="U79"/>
          <cell r="V79">
            <v>24341.520683712686</v>
          </cell>
          <cell r="W79">
            <v>46398.660872631372</v>
          </cell>
          <cell r="X79">
            <v>4840856.5906224875</v>
          </cell>
          <cell r="Y79"/>
          <cell r="Z79">
            <v>31643.976888826492</v>
          </cell>
          <cell r="AA79">
            <v>60318.259134420783</v>
          </cell>
          <cell r="AB79">
            <v>5809027.9087469848</v>
          </cell>
        </row>
        <row r="80">
          <cell r="A80">
            <v>44866</v>
          </cell>
          <cell r="B80">
            <v>1.0357356452245279</v>
          </cell>
          <cell r="C80">
            <v>5.3346729138633071</v>
          </cell>
          <cell r="D80">
            <v>2.9116696260234951</v>
          </cell>
          <cell r="E80">
            <v>2.014921962674495</v>
          </cell>
          <cell r="F80">
            <v>9.7725320942611997</v>
          </cell>
          <cell r="G80">
            <v>15.486795141196708</v>
          </cell>
          <cell r="H80">
            <v>29.639180763374</v>
          </cell>
          <cell r="I80">
            <v>376.05366069348293</v>
          </cell>
          <cell r="J80">
            <v>389.75351277338956</v>
          </cell>
          <cell r="K80">
            <v>479.21658142064842</v>
          </cell>
          <cell r="L80">
            <v>98.2589559250778</v>
          </cell>
          <cell r="M80">
            <v>4911.2159321337313</v>
          </cell>
          <cell r="N80">
            <v>7497.3537528966499</v>
          </cell>
          <cell r="O80">
            <v>511537.00415328424</v>
          </cell>
          <cell r="P80">
            <v>322665.38478122017</v>
          </cell>
          <cell r="Q80">
            <v>2925250.615655588</v>
          </cell>
          <cell r="R80">
            <v>207072.1444460169</v>
          </cell>
          <cell r="S80">
            <v>25193.818612401385</v>
          </cell>
          <cell r="T80">
            <v>76798.960920792742</v>
          </cell>
          <cell r="U80"/>
          <cell r="V80">
            <v>24421.432518777121</v>
          </cell>
          <cell r="W80">
            <v>46460.038174600384</v>
          </cell>
          <cell r="X80">
            <v>4861925.4308939511</v>
          </cell>
          <cell r="Y80"/>
          <cell r="Z80">
            <v>31747.862274410258</v>
          </cell>
          <cell r="AA80">
            <v>60398.049626980501</v>
          </cell>
          <cell r="AB80">
            <v>5834310.5170727409</v>
          </cell>
        </row>
        <row r="81">
          <cell r="A81">
            <v>44867</v>
          </cell>
          <cell r="B81">
            <v>1.0374410619992676</v>
          </cell>
          <cell r="C81">
            <v>5.351992331405576</v>
          </cell>
          <cell r="D81">
            <v>2.8960822220529474</v>
          </cell>
          <cell r="E81">
            <v>1.9966800184946107</v>
          </cell>
          <cell r="F81">
            <v>9.7817825321750824</v>
          </cell>
          <cell r="G81">
            <v>15.38220623702397</v>
          </cell>
          <cell r="H81">
            <v>29.54275192184933</v>
          </cell>
          <cell r="I81">
            <v>375.69512186082181</v>
          </cell>
          <cell r="J81">
            <v>391.75940859186852</v>
          </cell>
          <cell r="K81">
            <v>477.65748637835532</v>
          </cell>
          <cell r="L81">
            <v>98.086666248935202</v>
          </cell>
          <cell r="M81">
            <v>4924.2138351212416</v>
          </cell>
          <cell r="N81">
            <v>7506.6997692187542</v>
          </cell>
          <cell r="O81">
            <v>511765.44396609796</v>
          </cell>
          <cell r="P81">
            <v>324358.27303288056</v>
          </cell>
          <cell r="Q81">
            <v>2950544.0154994484</v>
          </cell>
          <cell r="R81">
            <v>206191.37868094177</v>
          </cell>
          <cell r="S81">
            <v>25200.03078685376</v>
          </cell>
          <cell r="T81">
            <v>77416.929546064988</v>
          </cell>
          <cell r="U81"/>
          <cell r="V81">
            <v>24376.382369167532</v>
          </cell>
          <cell r="W81">
            <v>46462.228473499483</v>
          </cell>
          <cell r="X81">
            <v>4889945.4328494016</v>
          </cell>
          <cell r="Y81"/>
          <cell r="Z81">
            <v>31689.297079917793</v>
          </cell>
          <cell r="AA81">
            <v>60400.89701554933</v>
          </cell>
          <cell r="AB81">
            <v>5867934.5194192817</v>
          </cell>
        </row>
        <row r="82">
          <cell r="A82">
            <v>44868</v>
          </cell>
          <cell r="B82">
            <v>1.0441290039688136</v>
          </cell>
          <cell r="C82">
            <v>5.3720439739074868</v>
          </cell>
          <cell r="D82">
            <v>2.8684147187425406</v>
          </cell>
          <cell r="E82">
            <v>2.01035043867603</v>
          </cell>
          <cell r="F82">
            <v>9.6883330097375637</v>
          </cell>
          <cell r="G82">
            <v>15.30601163736222</v>
          </cell>
          <cell r="H82">
            <v>29.733201497937308</v>
          </cell>
          <cell r="I82">
            <v>376.23859316039039</v>
          </cell>
          <cell r="J82">
            <v>392.13023838822056</v>
          </cell>
          <cell r="K82">
            <v>473.38081606195959</v>
          </cell>
          <cell r="L82">
            <v>98.660137333250916</v>
          </cell>
          <cell r="M82">
            <v>4968.7611065830779</v>
          </cell>
          <cell r="N82">
            <v>7457.5051778544503</v>
          </cell>
          <cell r="O82">
            <v>507081.03753242479</v>
          </cell>
          <cell r="P82">
            <v>325054.53250389773</v>
          </cell>
          <cell r="Q82">
            <v>2930912.7931935843</v>
          </cell>
          <cell r="R82">
            <v>204613.30849917408</v>
          </cell>
          <cell r="S82">
            <v>25352.404671638931</v>
          </cell>
          <cell r="T82">
            <v>76685.074435383634</v>
          </cell>
          <cell r="U82"/>
          <cell r="V82">
            <v>24282.555117589065</v>
          </cell>
          <cell r="W82">
            <v>46348.766396396801</v>
          </cell>
          <cell r="X82">
            <v>4860394.3070820114</v>
          </cell>
          <cell r="Y82"/>
          <cell r="Z82">
            <v>31567.321652865787</v>
          </cell>
          <cell r="AA82">
            <v>60253.39631531584</v>
          </cell>
          <cell r="AB82">
            <v>5832473.1684984136</v>
          </cell>
        </row>
        <row r="83">
          <cell r="A83">
            <v>44869</v>
          </cell>
          <cell r="B83">
            <v>1.0524262537661055</v>
          </cell>
          <cell r="C83">
            <v>5.4045264425387582</v>
          </cell>
          <cell r="D83">
            <v>2.8757193529372564</v>
          </cell>
          <cell r="E83">
            <v>2.026526874945596</v>
          </cell>
          <cell r="F83">
            <v>9.6151529162914091</v>
          </cell>
          <cell r="G83">
            <v>15.383254578282827</v>
          </cell>
          <cell r="H83">
            <v>29.939745422315447</v>
          </cell>
          <cell r="I83">
            <v>372.71947382600803</v>
          </cell>
          <cell r="J83">
            <v>388.54090379519312</v>
          </cell>
          <cell r="K83">
            <v>470.08919822315073</v>
          </cell>
          <cell r="L83">
            <v>99.38495146546768</v>
          </cell>
          <cell r="M83">
            <v>4949.6143600175737</v>
          </cell>
          <cell r="N83">
            <v>7452.6322600875519</v>
          </cell>
          <cell r="O83">
            <v>503757.92015769181</v>
          </cell>
          <cell r="P83">
            <v>324614.59568456368</v>
          </cell>
          <cell r="Q83">
            <v>2953617.3299682555</v>
          </cell>
          <cell r="R83">
            <v>204295.45714049181</v>
          </cell>
          <cell r="S83">
            <v>25487.953213328536</v>
          </cell>
          <cell r="T83">
            <v>76650.303531769794</v>
          </cell>
          <cell r="U83"/>
          <cell r="V83">
            <v>24241.303894215675</v>
          </cell>
          <cell r="W83">
            <v>46262.891700000429</v>
          </cell>
          <cell r="X83">
            <v>4875037.6074385121</v>
          </cell>
          <cell r="Y83"/>
          <cell r="Z83">
            <v>31513.695062480379</v>
          </cell>
          <cell r="AA83">
            <v>60141.759210000557</v>
          </cell>
          <cell r="AB83">
            <v>5850045.1289262148</v>
          </cell>
        </row>
        <row r="84">
          <cell r="A84">
            <v>44870</v>
          </cell>
          <cell r="B84">
            <v>1.0524262537661055</v>
          </cell>
          <cell r="C84">
            <v>5.4045264425387582</v>
          </cell>
          <cell r="D84">
            <v>2.8757193529372564</v>
          </cell>
          <cell r="E84">
            <v>2.026526874945596</v>
          </cell>
          <cell r="F84">
            <v>9.6151529162914091</v>
          </cell>
          <cell r="G84">
            <v>15.383254578282827</v>
          </cell>
          <cell r="H84">
            <v>29.939745422315447</v>
          </cell>
          <cell r="I84">
            <v>372.71947382600803</v>
          </cell>
          <cell r="J84">
            <v>388.54090379519312</v>
          </cell>
          <cell r="K84">
            <v>470.08919822315073</v>
          </cell>
          <cell r="L84">
            <v>99.38495146546768</v>
          </cell>
          <cell r="M84">
            <v>4949.6143600175737</v>
          </cell>
          <cell r="N84">
            <v>7452.6322600875519</v>
          </cell>
          <cell r="O84">
            <v>503757.92015769181</v>
          </cell>
          <cell r="P84">
            <v>324614.59568456368</v>
          </cell>
          <cell r="Q84">
            <v>2953617.3299682555</v>
          </cell>
          <cell r="R84">
            <v>204295.45714049181</v>
          </cell>
          <cell r="S84">
            <v>25487.953213328536</v>
          </cell>
          <cell r="T84">
            <v>76650.303531769794</v>
          </cell>
          <cell r="U84"/>
          <cell r="V84">
            <v>24241.303894215675</v>
          </cell>
          <cell r="W84">
            <v>46262.891700000429</v>
          </cell>
          <cell r="X84">
            <v>4875037.6074385121</v>
          </cell>
          <cell r="Y84"/>
          <cell r="Z84">
            <v>31513.695062480379</v>
          </cell>
          <cell r="AA84">
            <v>60141.759210000557</v>
          </cell>
          <cell r="AB84">
            <v>5850045.1289262148</v>
          </cell>
        </row>
        <row r="85">
          <cell r="A85">
            <v>44871</v>
          </cell>
          <cell r="B85">
            <v>1.0524262537661055</v>
          </cell>
          <cell r="C85">
            <v>5.4045264425387582</v>
          </cell>
          <cell r="D85">
            <v>2.8757193529372564</v>
          </cell>
          <cell r="E85">
            <v>2.026526874945596</v>
          </cell>
          <cell r="F85">
            <v>9.6151529162914091</v>
          </cell>
          <cell r="G85">
            <v>15.383254578282827</v>
          </cell>
          <cell r="H85">
            <v>29.939745422315447</v>
          </cell>
          <cell r="I85">
            <v>372.71947382600803</v>
          </cell>
          <cell r="J85">
            <v>388.54090379519312</v>
          </cell>
          <cell r="K85">
            <v>470.08919822315073</v>
          </cell>
          <cell r="L85">
            <v>99.38495146546768</v>
          </cell>
          <cell r="M85">
            <v>4949.6143600175737</v>
          </cell>
          <cell r="N85">
            <v>7452.6322600875519</v>
          </cell>
          <cell r="O85">
            <v>503757.92015769181</v>
          </cell>
          <cell r="P85">
            <v>324614.59568456368</v>
          </cell>
          <cell r="Q85">
            <v>2953617.3299682555</v>
          </cell>
          <cell r="R85">
            <v>204295.45714049181</v>
          </cell>
          <cell r="S85">
            <v>25487.953213328536</v>
          </cell>
          <cell r="T85">
            <v>76650.303531769794</v>
          </cell>
          <cell r="U85"/>
          <cell r="V85">
            <v>24241.303894215675</v>
          </cell>
          <cell r="W85">
            <v>46262.891700000429</v>
          </cell>
          <cell r="X85">
            <v>4875037.6074385121</v>
          </cell>
          <cell r="Y85"/>
          <cell r="Z85">
            <v>31513.695062480379</v>
          </cell>
          <cell r="AA85">
            <v>60141.759210000557</v>
          </cell>
          <cell r="AB85">
            <v>5850045.1289262148</v>
          </cell>
        </row>
        <row r="86">
          <cell r="A86">
            <v>44872</v>
          </cell>
          <cell r="B86">
            <v>1.0511071167493988</v>
          </cell>
          <cell r="C86">
            <v>5.428017623911602</v>
          </cell>
          <cell r="D86">
            <v>2.8562983989509818</v>
          </cell>
          <cell r="E86">
            <v>2.0314849256286824</v>
          </cell>
          <cell r="F86">
            <v>9.538679522001015</v>
          </cell>
          <cell r="G86">
            <v>15.277826602042898</v>
          </cell>
          <cell r="H86">
            <v>29.797429098184718</v>
          </cell>
          <cell r="I86">
            <v>371.58140299428453</v>
          </cell>
          <cell r="J86">
            <v>389.68576884185541</v>
          </cell>
          <cell r="K86">
            <v>465.64524540542754</v>
          </cell>
          <cell r="L86">
            <v>99.071548508928643</v>
          </cell>
          <cell r="M86">
            <v>4934.9960469214129</v>
          </cell>
          <cell r="N86">
            <v>7397.084627036681</v>
          </cell>
          <cell r="O86">
            <v>507962.57359265187</v>
          </cell>
          <cell r="P86">
            <v>327875.86067737278</v>
          </cell>
          <cell r="Q86">
            <v>2939577.5325230644</v>
          </cell>
          <cell r="R86">
            <v>205060.86546279219</v>
          </cell>
          <cell r="S86">
            <v>25698.141539827495</v>
          </cell>
          <cell r="T86">
            <v>76722.858819085479</v>
          </cell>
          <cell r="U86"/>
          <cell r="V86">
            <v>24137.887749820315</v>
          </cell>
          <cell r="W86">
            <v>46065.753471775883</v>
          </cell>
          <cell r="X86">
            <v>4875225.4214433245</v>
          </cell>
          <cell r="Y86"/>
          <cell r="Z86">
            <v>31379.25407476641</v>
          </cell>
          <cell r="AA86">
            <v>59885.479513308652</v>
          </cell>
          <cell r="AB86">
            <v>5850270.5057319896</v>
          </cell>
        </row>
        <row r="87">
          <cell r="A87">
            <v>44873</v>
          </cell>
          <cell r="B87">
            <v>1.0549400580436277</v>
          </cell>
          <cell r="C87">
            <v>5.4250136251169989</v>
          </cell>
          <cell r="D87">
            <v>2.8438637190717131</v>
          </cell>
          <cell r="E87">
            <v>2.0421432643480766</v>
          </cell>
          <cell r="F87">
            <v>9.6144793574902323</v>
          </cell>
          <cell r="G87">
            <v>15.38853852358373</v>
          </cell>
          <cell r="H87">
            <v>30.058054556803775</v>
          </cell>
          <cell r="I87">
            <v>369.25774668651894</v>
          </cell>
          <cell r="J87">
            <v>392.66553043319141</v>
          </cell>
          <cell r="K87">
            <v>469.62491757814604</v>
          </cell>
          <cell r="L87">
            <v>99.621056317028192</v>
          </cell>
          <cell r="M87">
            <v>4949.5373845884378</v>
          </cell>
          <cell r="N87">
            <v>7377.4570202934347</v>
          </cell>
          <cell r="O87">
            <v>508494.19469706941</v>
          </cell>
          <cell r="P87">
            <v>330907.58952610189</v>
          </cell>
          <cell r="Q87">
            <v>2924134.6834309744</v>
          </cell>
          <cell r="R87">
            <v>203881.06322314328</v>
          </cell>
          <cell r="S87">
            <v>25581.126988487242</v>
          </cell>
          <cell r="T87">
            <v>77470.643943055067</v>
          </cell>
          <cell r="U87"/>
          <cell r="V87">
            <v>24249.412745842703</v>
          </cell>
          <cell r="W87">
            <v>46205.254290369659</v>
          </cell>
          <cell r="X87">
            <v>4863935.3436216135</v>
          </cell>
          <cell r="Y87"/>
          <cell r="Z87">
            <v>31524.236569595516</v>
          </cell>
          <cell r="AA87">
            <v>60066.830577480556</v>
          </cell>
          <cell r="AB87">
            <v>5836722.4123459356</v>
          </cell>
        </row>
        <row r="88">
          <cell r="A88">
            <v>44874</v>
          </cell>
          <cell r="B88">
            <v>1.0492925159246764</v>
          </cell>
          <cell r="C88">
            <v>5.4024812397589796</v>
          </cell>
          <cell r="D88">
            <v>2.8636188326599497</v>
          </cell>
          <cell r="E88">
            <v>2.0548996661089358</v>
          </cell>
          <cell r="F88">
            <v>9.6235801865806785</v>
          </cell>
          <cell r="G88">
            <v>15.238447572504395</v>
          </cell>
          <cell r="H88">
            <v>30.098529991912464</v>
          </cell>
          <cell r="I88">
            <v>368.3887264004814</v>
          </cell>
          <cell r="J88">
            <v>396.10000907951462</v>
          </cell>
          <cell r="K88">
            <v>470.91477779697374</v>
          </cell>
          <cell r="L88">
            <v>99.496188828630835</v>
          </cell>
          <cell r="M88">
            <v>4927.0000390180658</v>
          </cell>
          <cell r="N88">
            <v>7430.1805727247647</v>
          </cell>
          <cell r="O88">
            <v>505263.51514226804</v>
          </cell>
          <cell r="P88">
            <v>333636.44389452267</v>
          </cell>
          <cell r="Q88">
            <v>2913159.1642082338</v>
          </cell>
          <cell r="R88">
            <v>204033.2757977414</v>
          </cell>
          <cell r="S88">
            <v>25367.436971534098</v>
          </cell>
          <cell r="T88">
            <v>77675.675839079704</v>
          </cell>
          <cell r="U88"/>
          <cell r="V88">
            <v>24234.645036350397</v>
          </cell>
          <cell r="W88">
            <v>46256.161191947889</v>
          </cell>
          <cell r="X88">
            <v>4849676.2154851239</v>
          </cell>
          <cell r="Y88"/>
          <cell r="Z88">
            <v>31505.038547255517</v>
          </cell>
          <cell r="AA88">
            <v>60133.00954953226</v>
          </cell>
          <cell r="AB88">
            <v>5819611.4585821489</v>
          </cell>
        </row>
        <row r="89">
          <cell r="A89">
            <v>44875</v>
          </cell>
          <cell r="B89">
            <v>1.0391632496784831</v>
          </cell>
          <cell r="C89">
            <v>5.3611337566267423</v>
          </cell>
          <cell r="D89">
            <v>2.8362614658942369</v>
          </cell>
          <cell r="E89">
            <v>2.0673247717612715</v>
          </cell>
          <cell r="F89">
            <v>9.6047812477504557</v>
          </cell>
          <cell r="G89">
            <v>15.20106118948747</v>
          </cell>
          <cell r="H89">
            <v>30.328680669193094</v>
          </cell>
          <cell r="I89">
            <v>366.52710172693162</v>
          </cell>
          <cell r="J89">
            <v>396.07884757218028</v>
          </cell>
          <cell r="K89">
            <v>473.8092909585834</v>
          </cell>
          <cell r="L89">
            <v>99.082938904619326</v>
          </cell>
          <cell r="M89">
            <v>4925.2587157166045</v>
          </cell>
          <cell r="N89">
            <v>7457.2752859913326</v>
          </cell>
          <cell r="O89">
            <v>501194.41349086893</v>
          </cell>
          <cell r="P89">
            <v>337021.71120949084</v>
          </cell>
          <cell r="Q89">
            <v>2888824.3086146149</v>
          </cell>
          <cell r="R89">
            <v>203226.64561424515</v>
          </cell>
          <cell r="S89">
            <v>25262.075233318086</v>
          </cell>
          <cell r="T89">
            <v>77951.15847571996</v>
          </cell>
          <cell r="U89"/>
          <cell r="V89">
            <v>24169.458117817769</v>
          </cell>
          <cell r="W89">
            <v>46265.450805679575</v>
          </cell>
          <cell r="X89">
            <v>4819416.641324589</v>
          </cell>
          <cell r="Y89"/>
          <cell r="Z89">
            <v>31420.295553163101</v>
          </cell>
          <cell r="AA89">
            <v>60145.086047383447</v>
          </cell>
          <cell r="AB89">
            <v>5783299.9695895063</v>
          </cell>
        </row>
        <row r="90">
          <cell r="A90">
            <v>44876</v>
          </cell>
          <cell r="B90">
            <v>1.0360941593136794</v>
          </cell>
          <cell r="C90">
            <v>5.3377944647383044</v>
          </cell>
          <cell r="D90">
            <v>2.8556801437114143</v>
          </cell>
          <cell r="E90">
            <v>2.0583248291247549</v>
          </cell>
          <cell r="F90">
            <v>9.6590153687137832</v>
          </cell>
          <cell r="G90">
            <v>15.099922074148649</v>
          </cell>
          <cell r="H90">
            <v>30.621248572306055</v>
          </cell>
          <cell r="I90">
            <v>365.66450780807293</v>
          </cell>
          <cell r="J90">
            <v>394.59219545937515</v>
          </cell>
          <cell r="K90">
            <v>470.70421746824667</v>
          </cell>
          <cell r="L90">
            <v>98.64168050136054</v>
          </cell>
          <cell r="M90">
            <v>4927.9507406858802</v>
          </cell>
          <cell r="N90">
            <v>7447.1824257412518</v>
          </cell>
          <cell r="O90">
            <v>505728.50651373703</v>
          </cell>
          <cell r="P90">
            <v>334408.63876367483</v>
          </cell>
          <cell r="Q90">
            <v>2875381.3823456238</v>
          </cell>
          <cell r="R90">
            <v>203561.27359784563</v>
          </cell>
          <cell r="S90">
            <v>25326.407011206771</v>
          </cell>
          <cell r="T90">
            <v>77635.189327871121</v>
          </cell>
          <cell r="U90"/>
          <cell r="V90">
            <v>24144.64055641702</v>
          </cell>
          <cell r="W90">
            <v>46125.953626549373</v>
          </cell>
          <cell r="X90">
            <v>4812238.8173134802</v>
          </cell>
          <cell r="Y90"/>
          <cell r="Z90">
            <v>31388.032723342127</v>
          </cell>
          <cell r="AA90">
            <v>59963.739714514188</v>
          </cell>
          <cell r="AB90">
            <v>5774686.5807761764</v>
          </cell>
        </row>
        <row r="91">
          <cell r="A91">
            <v>44877</v>
          </cell>
          <cell r="B91">
            <v>1.0360941593136794</v>
          </cell>
          <cell r="C91">
            <v>5.3377944647383044</v>
          </cell>
          <cell r="D91">
            <v>2.8556801437114143</v>
          </cell>
          <cell r="E91">
            <v>2.0583248291247549</v>
          </cell>
          <cell r="F91">
            <v>9.6590153687137832</v>
          </cell>
          <cell r="G91">
            <v>15.099922074148649</v>
          </cell>
          <cell r="H91">
            <v>30.621248572306055</v>
          </cell>
          <cell r="I91">
            <v>365.66450780807293</v>
          </cell>
          <cell r="J91">
            <v>394.59219545937515</v>
          </cell>
          <cell r="K91">
            <v>470.70421746824667</v>
          </cell>
          <cell r="L91">
            <v>98.64168050136054</v>
          </cell>
          <cell r="M91">
            <v>4927.9507406858802</v>
          </cell>
          <cell r="N91">
            <v>7447.1824257412518</v>
          </cell>
          <cell r="O91">
            <v>505728.50651373703</v>
          </cell>
          <cell r="P91">
            <v>334408.63876367483</v>
          </cell>
          <cell r="Q91">
            <v>2875381.3823456238</v>
          </cell>
          <cell r="R91">
            <v>203561.27359784563</v>
          </cell>
          <cell r="S91">
            <v>25326.407011206771</v>
          </cell>
          <cell r="T91">
            <v>77635.189327871121</v>
          </cell>
          <cell r="U91"/>
          <cell r="V91">
            <v>24144.64055641702</v>
          </cell>
          <cell r="W91">
            <v>46125.953626549373</v>
          </cell>
          <cell r="X91">
            <v>4812238.8173134802</v>
          </cell>
          <cell r="Y91"/>
          <cell r="Z91">
            <v>31388.032723342127</v>
          </cell>
          <cell r="AA91">
            <v>59963.739714514188</v>
          </cell>
          <cell r="AB91">
            <v>5774686.5807761764</v>
          </cell>
        </row>
        <row r="92">
          <cell r="A92">
            <v>44878</v>
          </cell>
          <cell r="B92">
            <v>1.0360941593136794</v>
          </cell>
          <cell r="C92">
            <v>5.3377944647383044</v>
          </cell>
          <cell r="D92">
            <v>2.8556801437114143</v>
          </cell>
          <cell r="E92">
            <v>2.0583248291247549</v>
          </cell>
          <cell r="F92">
            <v>9.6590153687137832</v>
          </cell>
          <cell r="G92">
            <v>15.099922074148649</v>
          </cell>
          <cell r="H92">
            <v>30.621248572306055</v>
          </cell>
          <cell r="I92">
            <v>365.66450780807293</v>
          </cell>
          <cell r="J92">
            <v>394.59219545937515</v>
          </cell>
          <cell r="K92">
            <v>470.70421746824667</v>
          </cell>
          <cell r="L92">
            <v>98.64168050136054</v>
          </cell>
          <cell r="M92">
            <v>4927.9507406858802</v>
          </cell>
          <cell r="N92">
            <v>7447.1824257412518</v>
          </cell>
          <cell r="O92">
            <v>505728.50651373703</v>
          </cell>
          <cell r="P92">
            <v>334408.63876367483</v>
          </cell>
          <cell r="Q92">
            <v>2875381.3823456238</v>
          </cell>
          <cell r="R92">
            <v>203561.27359784563</v>
          </cell>
          <cell r="S92">
            <v>25326.407011206771</v>
          </cell>
          <cell r="T92">
            <v>77635.189327871121</v>
          </cell>
          <cell r="U92"/>
          <cell r="V92">
            <v>24144.64055641702</v>
          </cell>
          <cell r="W92">
            <v>46125.953626549373</v>
          </cell>
          <cell r="X92">
            <v>4812238.8173134802</v>
          </cell>
          <cell r="Y92"/>
          <cell r="Z92">
            <v>31388.032723342127</v>
          </cell>
          <cell r="AA92">
            <v>59963.739714514188</v>
          </cell>
          <cell r="AB92">
            <v>5774686.5807761764</v>
          </cell>
        </row>
        <row r="93">
          <cell r="A93">
            <v>44879</v>
          </cell>
          <cell r="B93">
            <v>1.0434986842851033</v>
          </cell>
          <cell r="C93">
            <v>5.3743400767037324</v>
          </cell>
          <cell r="D93">
            <v>2.8463894035178332</v>
          </cell>
          <cell r="E93">
            <v>2.0750931274244877</v>
          </cell>
          <cell r="F93">
            <v>9.6362836037775512</v>
          </cell>
          <cell r="G93">
            <v>15.171594991938958</v>
          </cell>
          <cell r="H93">
            <v>30.647171766302886</v>
          </cell>
          <cell r="I93">
            <v>368.9725193280243</v>
          </cell>
          <cell r="J93">
            <v>394.33435918919145</v>
          </cell>
          <cell r="K93">
            <v>471.33805616108413</v>
          </cell>
          <cell r="L93">
            <v>99.07043399756715</v>
          </cell>
          <cell r="M93">
            <v>4967.1110725307008</v>
          </cell>
          <cell r="N93">
            <v>7479.5521652438238</v>
          </cell>
          <cell r="O93">
            <v>504841.74968039792</v>
          </cell>
          <cell r="P93">
            <v>337667.97775655647</v>
          </cell>
          <cell r="Q93">
            <v>2876377.9186329301</v>
          </cell>
          <cell r="R93">
            <v>201860.83983565433</v>
          </cell>
          <cell r="S93">
            <v>25314.923393781144</v>
          </cell>
          <cell r="T93">
            <v>76932.324990517838</v>
          </cell>
          <cell r="U93"/>
          <cell r="V93">
            <v>24186.124149894214</v>
          </cell>
          <cell r="W93">
            <v>46299.91239741107</v>
          </cell>
          <cell r="X93">
            <v>4812145.8446148168</v>
          </cell>
          <cell r="Y93"/>
          <cell r="Z93">
            <v>31441.961394862479</v>
          </cell>
          <cell r="AA93">
            <v>60189.886116634392</v>
          </cell>
          <cell r="AB93">
            <v>5774575.0135377804</v>
          </cell>
        </row>
        <row r="94">
          <cell r="A94">
            <v>44880</v>
          </cell>
          <cell r="B94">
            <v>1.0378080428301184</v>
          </cell>
          <cell r="C94">
            <v>5.4127482029779292</v>
          </cell>
          <cell r="D94">
            <v>2.8220430262088398</v>
          </cell>
          <cell r="E94">
            <v>2.0548538629487862</v>
          </cell>
          <cell r="F94">
            <v>9.608787194535541</v>
          </cell>
          <cell r="G94">
            <v>15.304294490601329</v>
          </cell>
          <cell r="H94">
            <v>30.6976346436496</v>
          </cell>
          <cell r="I94">
            <v>371.42492297703745</v>
          </cell>
          <cell r="J94">
            <v>396.28496380704377</v>
          </cell>
          <cell r="K94">
            <v>470.22879755768042</v>
          </cell>
          <cell r="L94">
            <v>99.084955280358585</v>
          </cell>
          <cell r="M94">
            <v>4970.3226840734878</v>
          </cell>
          <cell r="N94">
            <v>7463.4455131838749</v>
          </cell>
          <cell r="O94">
            <v>500018.78206084849</v>
          </cell>
          <cell r="P94">
            <v>334543.39256512426</v>
          </cell>
          <cell r="Q94">
            <v>2903837.477146565</v>
          </cell>
          <cell r="R94">
            <v>203909.03605574023</v>
          </cell>
          <cell r="S94">
            <v>25346.480353080242</v>
          </cell>
          <cell r="T94">
            <v>77228.250974864932</v>
          </cell>
          <cell r="U94"/>
          <cell r="V94">
            <v>24253.430258086704</v>
          </cell>
          <cell r="W94">
            <v>46430.977767585275</v>
          </cell>
          <cell r="X94">
            <v>4830148.5885052904</v>
          </cell>
          <cell r="Y94"/>
          <cell r="Z94">
            <v>31529.459335512718</v>
          </cell>
          <cell r="AA94">
            <v>60360.271097860859</v>
          </cell>
          <cell r="AB94">
            <v>5796178.3062063484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J2" sqref="J2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/>
      <c r="B2" s="9"/>
      <c r="C2" s="42"/>
      <c r="D2" s="9"/>
      <c r="E2" s="43"/>
      <c r="F2" s="44"/>
      <c r="G2" s="50"/>
      <c r="H2" s="12"/>
      <c r="I2" s="41"/>
      <c r="K2" s="15"/>
    </row>
    <row r="3" spans="1:11" x14ac:dyDescent="0.2">
      <c r="A3" s="39"/>
      <c r="B3" s="9"/>
      <c r="C3" s="42"/>
      <c r="D3" s="9"/>
      <c r="E3" s="43"/>
      <c r="F3" s="44"/>
      <c r="G3" s="50"/>
      <c r="H3" s="12"/>
      <c r="I3" s="41"/>
      <c r="K3" s="15"/>
    </row>
    <row r="4" spans="1:11" x14ac:dyDescent="0.2">
      <c r="A4" s="39"/>
      <c r="B4" s="9"/>
      <c r="C4" s="42"/>
      <c r="D4" s="9"/>
      <c r="E4" s="43"/>
      <c r="F4" s="44"/>
      <c r="G4" s="50"/>
      <c r="H4" s="12"/>
      <c r="I4" s="41"/>
      <c r="K4" s="15"/>
    </row>
    <row r="5" spans="1:11" x14ac:dyDescent="0.2">
      <c r="A5" s="39"/>
      <c r="B5" s="9"/>
      <c r="C5" s="42"/>
      <c r="D5" s="9"/>
      <c r="E5" s="43"/>
      <c r="F5" s="44"/>
      <c r="G5" s="50"/>
      <c r="H5" s="12"/>
      <c r="I5" s="41"/>
      <c r="K5" s="15"/>
    </row>
    <row r="6" spans="1:11" x14ac:dyDescent="0.2">
      <c r="A6" s="39"/>
      <c r="B6" s="9"/>
      <c r="C6" s="42"/>
      <c r="D6" s="9"/>
      <c r="E6" s="43"/>
      <c r="F6" s="44"/>
      <c r="G6" s="50"/>
      <c r="H6" s="12"/>
      <c r="I6" s="41"/>
      <c r="K6" s="15"/>
    </row>
    <row r="7" spans="1:11" x14ac:dyDescent="0.2">
      <c r="A7" s="39"/>
      <c r="B7" s="9"/>
      <c r="C7" s="42"/>
      <c r="D7" s="9"/>
      <c r="E7" s="43"/>
      <c r="F7" s="44"/>
      <c r="G7" s="50"/>
      <c r="H7" s="12"/>
      <c r="I7" s="41"/>
      <c r="K7" s="15"/>
    </row>
    <row r="8" spans="1:11" x14ac:dyDescent="0.2">
      <c r="A8" s="39"/>
      <c r="B8" s="9"/>
      <c r="C8" s="42"/>
      <c r="D8" s="9"/>
      <c r="E8" s="43"/>
      <c r="F8" s="44"/>
      <c r="G8" s="50"/>
      <c r="H8" s="12"/>
      <c r="I8" s="41"/>
      <c r="K8" s="15"/>
    </row>
    <row r="9" spans="1:11" x14ac:dyDescent="0.2">
      <c r="A9" s="39"/>
      <c r="B9" s="9"/>
      <c r="C9" s="42"/>
      <c r="D9" s="9"/>
      <c r="E9" s="43"/>
      <c r="F9" s="44"/>
      <c r="G9" s="50"/>
      <c r="H9" s="12"/>
      <c r="I9" s="41"/>
      <c r="K9" s="18"/>
    </row>
    <row r="10" spans="1:11" x14ac:dyDescent="0.2">
      <c r="A10" s="39"/>
      <c r="B10" s="9"/>
      <c r="C10" s="42"/>
      <c r="D10" s="9"/>
      <c r="E10" s="43"/>
      <c r="F10" s="44"/>
      <c r="G10" s="50"/>
      <c r="H10" s="12"/>
      <c r="I10" s="41"/>
    </row>
    <row r="11" spans="1:11" x14ac:dyDescent="0.2">
      <c r="A11" s="39"/>
      <c r="B11" s="9"/>
      <c r="C11" s="42"/>
      <c r="D11" s="9"/>
      <c r="E11" s="43"/>
      <c r="F11" s="44"/>
      <c r="G11" s="50"/>
      <c r="H11" s="12"/>
      <c r="I11" s="41"/>
    </row>
    <row r="12" spans="1:11" x14ac:dyDescent="0.2">
      <c r="A12" s="39"/>
      <c r="B12" s="9"/>
      <c r="C12" s="42"/>
      <c r="D12" s="9"/>
      <c r="E12" s="43"/>
      <c r="F12" s="44"/>
      <c r="G12" s="50"/>
      <c r="H12" s="12"/>
      <c r="I12" s="41"/>
    </row>
    <row r="13" spans="1:11" x14ac:dyDescent="0.2">
      <c r="A13" s="39"/>
      <c r="B13" s="9"/>
      <c r="C13" s="42"/>
      <c r="D13" s="9"/>
      <c r="E13" s="43"/>
      <c r="F13" s="44"/>
      <c r="G13" s="50"/>
      <c r="H13" s="12"/>
      <c r="I13" s="41"/>
    </row>
    <row r="14" spans="1:11" x14ac:dyDescent="0.2">
      <c r="A14" s="39"/>
      <c r="B14" s="9"/>
      <c r="C14" s="42"/>
      <c r="D14" s="9"/>
      <c r="E14" s="43"/>
      <c r="F14" s="44"/>
      <c r="G14" s="50"/>
      <c r="H14" s="12"/>
      <c r="I14" s="41"/>
    </row>
    <row r="15" spans="1:11" x14ac:dyDescent="0.2">
      <c r="A15" s="39"/>
      <c r="B15" s="9"/>
      <c r="C15" s="42"/>
      <c r="D15" s="9"/>
      <c r="E15" s="43"/>
      <c r="F15" s="44"/>
      <c r="G15" s="50"/>
      <c r="H15" s="12"/>
      <c r="I15" s="41"/>
    </row>
    <row r="16" spans="1:11" x14ac:dyDescent="0.2">
      <c r="A16" s="39"/>
      <c r="B16" s="9"/>
      <c r="C16" s="42"/>
      <c r="D16" s="9"/>
      <c r="E16" s="43"/>
      <c r="F16" s="44"/>
      <c r="G16" s="50"/>
      <c r="H16" s="12"/>
      <c r="I16" s="41"/>
    </row>
    <row r="17" spans="1:9" x14ac:dyDescent="0.2">
      <c r="A17" s="39"/>
      <c r="B17" s="9"/>
      <c r="C17" s="42"/>
      <c r="D17" s="9"/>
      <c r="E17" s="43"/>
      <c r="F17" s="44"/>
      <c r="G17" s="50"/>
      <c r="H17" s="12"/>
      <c r="I17" s="41"/>
    </row>
    <row r="18" spans="1:9" x14ac:dyDescent="0.2">
      <c r="A18" s="39"/>
      <c r="B18" s="9"/>
      <c r="C18" s="42"/>
      <c r="D18" s="9"/>
      <c r="E18" s="43"/>
      <c r="F18" s="44"/>
      <c r="G18" s="50"/>
      <c r="H18" s="12"/>
      <c r="I18" s="41"/>
    </row>
    <row r="19" spans="1:9" x14ac:dyDescent="0.2">
      <c r="A19" s="39"/>
      <c r="B19" s="9"/>
      <c r="C19" s="42"/>
      <c r="D19" s="9"/>
      <c r="E19" s="43"/>
      <c r="F19" s="44"/>
      <c r="G19" s="50"/>
      <c r="H19" s="12"/>
      <c r="I19" s="41"/>
    </row>
    <row r="20" spans="1:9" x14ac:dyDescent="0.2">
      <c r="A20" s="39"/>
      <c r="B20" s="9"/>
      <c r="C20" s="42"/>
      <c r="D20" s="9"/>
      <c r="E20" s="43"/>
      <c r="F20" s="44"/>
      <c r="G20" s="50"/>
      <c r="H20" s="12"/>
      <c r="I20" s="41"/>
    </row>
    <row r="21" spans="1:9" ht="15.75" customHeight="1" x14ac:dyDescent="0.2">
      <c r="A21" s="39"/>
      <c r="B21" s="9"/>
      <c r="C21" s="42"/>
      <c r="D21" s="9"/>
      <c r="E21" s="43"/>
      <c r="F21" s="44"/>
      <c r="G21" s="50"/>
      <c r="H21" s="12"/>
      <c r="I21" s="41"/>
    </row>
    <row r="22" spans="1:9" ht="15.75" customHeight="1" x14ac:dyDescent="0.2">
      <c r="A22" s="39"/>
      <c r="B22" s="9"/>
      <c r="C22" s="42"/>
      <c r="D22" s="9"/>
      <c r="E22" s="43"/>
      <c r="F22" s="44"/>
      <c r="G22" s="50"/>
      <c r="H22" s="12"/>
      <c r="I22" s="41"/>
    </row>
    <row r="23" spans="1:9" ht="15.75" customHeight="1" x14ac:dyDescent="0.2">
      <c r="A23" s="39"/>
      <c r="B23" s="9"/>
      <c r="C23" s="42"/>
      <c r="D23" s="9"/>
      <c r="E23" s="43"/>
      <c r="F23" s="44"/>
      <c r="G23" s="50"/>
      <c r="H23" s="12"/>
      <c r="I23" s="41"/>
    </row>
    <row r="24" spans="1:9" ht="15.75" customHeight="1" x14ac:dyDescent="0.2">
      <c r="A24" s="39"/>
      <c r="B24" s="9"/>
      <c r="C24" s="42"/>
      <c r="D24" s="9"/>
      <c r="E24" s="43"/>
      <c r="F24" s="44"/>
      <c r="G24" s="50"/>
      <c r="H24" s="12"/>
      <c r="I24" s="41"/>
    </row>
    <row r="25" spans="1:9" ht="15.75" customHeight="1" x14ac:dyDescent="0.2">
      <c r="A25" s="39"/>
      <c r="B25" s="9"/>
      <c r="C25" s="42"/>
      <c r="D25" s="9"/>
      <c r="E25" s="43"/>
      <c r="F25" s="44"/>
      <c r="G25" s="50"/>
      <c r="H25" s="12"/>
      <c r="I25" s="41"/>
    </row>
    <row r="26" spans="1:9" ht="15.75" customHeight="1" x14ac:dyDescent="0.2">
      <c r="A26" s="39"/>
      <c r="B26" s="9"/>
      <c r="C26" s="42"/>
      <c r="D26" s="9"/>
      <c r="E26" s="43"/>
      <c r="F26" s="44"/>
      <c r="G26" s="50"/>
      <c r="H26" s="12"/>
      <c r="I26" s="41"/>
    </row>
    <row r="27" spans="1:9" ht="15.75" customHeight="1" x14ac:dyDescent="0.2">
      <c r="A27" s="39"/>
      <c r="B27" s="9"/>
      <c r="C27" s="42"/>
      <c r="D27" s="9"/>
      <c r="E27" s="43"/>
      <c r="F27" s="44"/>
      <c r="G27" s="50"/>
      <c r="H27" s="12"/>
      <c r="I27" s="41"/>
    </row>
    <row r="28" spans="1:9" ht="15.75" customHeight="1" x14ac:dyDescent="0.2">
      <c r="A28" s="39"/>
      <c r="B28" s="9"/>
      <c r="C28" s="42"/>
      <c r="D28" s="9"/>
      <c r="E28" s="43"/>
      <c r="F28" s="44"/>
      <c r="G28" s="50"/>
      <c r="H28" s="12"/>
      <c r="I28" s="41"/>
    </row>
    <row r="29" spans="1:9" ht="15.75" customHeight="1" x14ac:dyDescent="0.2">
      <c r="A29" s="39"/>
      <c r="B29" s="9"/>
      <c r="C29" s="42"/>
      <c r="D29" s="9"/>
      <c r="E29" s="43"/>
      <c r="F29" s="44"/>
      <c r="G29" s="50"/>
      <c r="H29" s="12"/>
      <c r="I29" s="41"/>
    </row>
    <row r="30" spans="1:9" ht="15.75" customHeight="1" x14ac:dyDescent="0.2">
      <c r="A30" s="39"/>
      <c r="B30" s="9"/>
      <c r="C30" s="42"/>
      <c r="D30" s="9"/>
      <c r="E30" s="43"/>
      <c r="F30" s="44"/>
      <c r="G30" s="50"/>
      <c r="H30" s="12"/>
      <c r="I30" s="41"/>
    </row>
    <row r="31" spans="1:9" ht="15.75" customHeight="1" x14ac:dyDescent="0.2">
      <c r="A31" s="39"/>
      <c r="B31" s="9"/>
      <c r="C31" s="42"/>
      <c r="D31" s="9"/>
      <c r="E31" s="43"/>
      <c r="F31" s="44"/>
      <c r="G31" s="50"/>
      <c r="H31" s="12"/>
      <c r="I31" s="41"/>
    </row>
    <row r="32" spans="1:9" ht="15.75" customHeight="1" x14ac:dyDescent="0.2">
      <c r="A32" s="39"/>
      <c r="B32" s="9"/>
      <c r="C32" s="42"/>
      <c r="D32" s="9"/>
      <c r="E32" s="43"/>
      <c r="F32" s="44"/>
      <c r="G32" s="50"/>
      <c r="H32" s="12"/>
      <c r="I32" s="41"/>
    </row>
    <row r="33" spans="1:9" ht="15.75" customHeight="1" x14ac:dyDescent="0.2">
      <c r="A33" s="39"/>
      <c r="B33" s="9"/>
      <c r="C33" s="42"/>
      <c r="D33" s="9"/>
      <c r="E33" s="43"/>
      <c r="F33" s="44"/>
      <c r="G33" s="50"/>
      <c r="H33" s="12"/>
      <c r="I33" s="41"/>
    </row>
    <row r="34" spans="1:9" ht="15.75" customHeight="1" x14ac:dyDescent="0.2">
      <c r="A34" s="39"/>
      <c r="B34" s="9"/>
      <c r="C34" s="42"/>
      <c r="D34" s="9"/>
      <c r="E34" s="43"/>
      <c r="F34" s="44"/>
      <c r="G34" s="50"/>
      <c r="H34" s="12"/>
      <c r="I34" s="41"/>
    </row>
    <row r="35" spans="1:9" ht="15.75" customHeight="1" x14ac:dyDescent="0.2">
      <c r="A35" s="39"/>
      <c r="B35" s="9"/>
      <c r="C35" s="42"/>
      <c r="D35" s="9"/>
      <c r="E35" s="43"/>
      <c r="F35" s="44"/>
      <c r="G35" s="50"/>
      <c r="H35" s="12"/>
      <c r="I35" s="41"/>
    </row>
    <row r="36" spans="1:9" ht="15.75" customHeight="1" x14ac:dyDescent="0.2">
      <c r="A36" s="39"/>
      <c r="B36" s="9"/>
      <c r="C36" s="42"/>
      <c r="D36" s="9"/>
      <c r="E36" s="43"/>
      <c r="F36" s="44"/>
      <c r="G36" s="50"/>
      <c r="H36" s="12"/>
      <c r="I36" s="41"/>
    </row>
    <row r="37" spans="1:9" ht="15.75" customHeight="1" x14ac:dyDescent="0.2">
      <c r="A37" s="39"/>
      <c r="B37" s="9"/>
      <c r="C37" s="42"/>
      <c r="D37" s="9"/>
      <c r="E37" s="43"/>
      <c r="F37" s="44"/>
      <c r="G37" s="50"/>
      <c r="H37" s="12"/>
      <c r="I37" s="41"/>
    </row>
    <row r="38" spans="1:9" ht="15.75" customHeight="1" x14ac:dyDescent="0.2">
      <c r="A38" s="39"/>
      <c r="B38" s="9"/>
      <c r="C38" s="42"/>
      <c r="D38" s="9"/>
      <c r="E38" s="43"/>
      <c r="F38" s="44"/>
      <c r="G38" s="50"/>
      <c r="H38" s="12"/>
      <c r="I38" s="41"/>
    </row>
    <row r="39" spans="1:9" ht="15.75" customHeight="1" x14ac:dyDescent="0.2">
      <c r="A39" s="39"/>
      <c r="B39" s="9"/>
      <c r="C39" s="42"/>
      <c r="D39" s="9"/>
      <c r="E39" s="43"/>
      <c r="F39" s="44"/>
      <c r="G39" s="50"/>
      <c r="H39" s="12"/>
      <c r="I39" s="41"/>
    </row>
    <row r="40" spans="1:9" ht="15.75" customHeight="1" x14ac:dyDescent="0.2">
      <c r="A40" s="39"/>
      <c r="B40" s="9"/>
      <c r="C40" s="42"/>
      <c r="D40" s="9"/>
      <c r="E40" s="43"/>
      <c r="F40" s="44"/>
      <c r="G40" s="50"/>
      <c r="H40" s="12"/>
      <c r="I40" s="41"/>
    </row>
    <row r="41" spans="1:9" ht="15.75" customHeight="1" x14ac:dyDescent="0.2">
      <c r="A41" s="39"/>
      <c r="B41" s="9"/>
      <c r="C41" s="42"/>
      <c r="D41" s="9"/>
      <c r="E41" s="43"/>
      <c r="F41" s="44"/>
      <c r="G41" s="50"/>
      <c r="H41" s="12"/>
      <c r="I41" s="41"/>
    </row>
    <row r="42" spans="1:9" ht="15.75" customHeight="1" x14ac:dyDescent="0.2">
      <c r="A42" s="39"/>
      <c r="B42" s="9"/>
      <c r="C42" s="42"/>
      <c r="D42" s="9"/>
      <c r="E42" s="43"/>
      <c r="F42" s="44"/>
      <c r="G42" s="50"/>
      <c r="H42" s="12"/>
      <c r="I42" s="41"/>
    </row>
    <row r="43" spans="1:9" ht="15.75" customHeight="1" x14ac:dyDescent="0.2">
      <c r="A43" s="39"/>
      <c r="B43" s="9"/>
      <c r="C43" s="42"/>
      <c r="D43" s="9"/>
      <c r="E43" s="43"/>
      <c r="F43" s="44"/>
      <c r="G43" s="50"/>
      <c r="H43" s="12"/>
      <c r="I43" s="41"/>
    </row>
    <row r="44" spans="1:9" ht="15.75" customHeight="1" x14ac:dyDescent="0.2">
      <c r="A44" s="39"/>
      <c r="B44" s="9"/>
      <c r="C44" s="42"/>
      <c r="D44" s="9"/>
      <c r="E44" s="43"/>
      <c r="F44" s="44"/>
      <c r="G44" s="50"/>
      <c r="H44" s="12"/>
      <c r="I44" s="41"/>
    </row>
    <row r="45" spans="1:9" ht="15.75" customHeight="1" x14ac:dyDescent="0.2">
      <c r="A45" s="39"/>
      <c r="B45" s="9"/>
      <c r="C45" s="42"/>
      <c r="D45" s="9"/>
      <c r="E45" s="43"/>
      <c r="F45" s="44"/>
      <c r="G45" s="50"/>
      <c r="H45" s="12"/>
      <c r="I45" s="41"/>
    </row>
    <row r="46" spans="1:9" ht="15.75" customHeight="1" x14ac:dyDescent="0.2">
      <c r="A46" s="39"/>
      <c r="B46" s="9"/>
      <c r="C46" s="42"/>
      <c r="D46" s="9"/>
      <c r="E46" s="43"/>
      <c r="F46" s="44"/>
      <c r="G46" s="50"/>
      <c r="H46" s="12"/>
      <c r="I46" s="41"/>
    </row>
    <row r="47" spans="1:9" ht="15.75" customHeight="1" x14ac:dyDescent="0.2">
      <c r="A47" s="39"/>
      <c r="B47" s="9"/>
      <c r="C47" s="42"/>
      <c r="D47" s="9"/>
      <c r="E47" s="43"/>
      <c r="F47" s="44"/>
      <c r="G47" s="50"/>
      <c r="H47" s="12"/>
      <c r="I47" s="41"/>
    </row>
    <row r="48" spans="1:9" ht="15.75" customHeight="1" x14ac:dyDescent="0.2">
      <c r="A48" s="39"/>
      <c r="B48" s="9"/>
      <c r="C48" s="42"/>
      <c r="D48" s="9"/>
      <c r="E48" s="43"/>
      <c r="F48" s="44"/>
      <c r="G48" s="50"/>
      <c r="H48" s="12"/>
      <c r="I48" s="41"/>
    </row>
    <row r="49" spans="1:9" ht="15.75" customHeight="1" x14ac:dyDescent="0.2">
      <c r="A49" s="39"/>
      <c r="B49" s="9"/>
      <c r="C49" s="42"/>
      <c r="D49" s="9"/>
      <c r="E49" s="43"/>
      <c r="F49" s="44"/>
      <c r="G49" s="50"/>
      <c r="H49" s="12"/>
      <c r="I49" s="41"/>
    </row>
    <row r="50" spans="1:9" ht="15.75" customHeight="1" x14ac:dyDescent="0.2">
      <c r="A50" s="39"/>
      <c r="B50" s="9"/>
      <c r="C50" s="42"/>
      <c r="D50" s="9"/>
      <c r="E50" s="43"/>
      <c r="F50" s="44"/>
      <c r="G50" s="50"/>
      <c r="H50" s="12"/>
      <c r="I50" s="41"/>
    </row>
    <row r="51" spans="1:9" ht="15.75" customHeight="1" x14ac:dyDescent="0.2">
      <c r="A51" s="39"/>
      <c r="B51" s="9"/>
      <c r="C51" s="42"/>
      <c r="D51" s="9"/>
      <c r="E51" s="43"/>
      <c r="F51" s="44"/>
      <c r="G51" s="50"/>
      <c r="H51" s="12"/>
      <c r="I51" s="41"/>
    </row>
    <row r="52" spans="1:9" ht="15.75" customHeight="1" x14ac:dyDescent="0.2">
      <c r="A52" s="39"/>
      <c r="B52" s="9"/>
      <c r="C52" s="42"/>
      <c r="D52" s="9"/>
      <c r="E52" s="43"/>
      <c r="F52" s="44"/>
      <c r="G52" s="50"/>
      <c r="H52" s="12"/>
      <c r="I52" s="41"/>
    </row>
    <row r="53" spans="1:9" ht="15.75" customHeight="1" x14ac:dyDescent="0.2">
      <c r="A53" s="39"/>
      <c r="B53" s="9"/>
      <c r="C53" s="42"/>
      <c r="D53" s="9"/>
      <c r="E53" s="43"/>
      <c r="F53" s="44"/>
      <c r="G53" s="50"/>
      <c r="H53" s="12"/>
      <c r="I53" s="41"/>
    </row>
    <row r="54" spans="1:9" ht="15.75" customHeight="1" x14ac:dyDescent="0.2">
      <c r="A54" s="39"/>
      <c r="B54" s="9"/>
      <c r="C54" s="42"/>
      <c r="D54" s="9"/>
      <c r="E54" s="43"/>
      <c r="F54" s="44"/>
      <c r="G54" s="50"/>
      <c r="H54" s="12"/>
      <c r="I54" s="41"/>
    </row>
    <row r="55" spans="1:9" ht="15.75" customHeight="1" x14ac:dyDescent="0.2">
      <c r="A55" s="39"/>
      <c r="B55" s="9"/>
      <c r="C55" s="42"/>
      <c r="D55" s="9"/>
      <c r="E55" s="43"/>
      <c r="F55" s="44"/>
      <c r="G55" s="50"/>
      <c r="H55" s="12"/>
      <c r="I55" s="41"/>
    </row>
    <row r="56" spans="1:9" ht="15.75" customHeight="1" x14ac:dyDescent="0.2">
      <c r="A56" s="39"/>
      <c r="B56" s="9"/>
      <c r="C56" s="42"/>
      <c r="D56" s="9"/>
      <c r="E56" s="43"/>
      <c r="F56" s="44"/>
      <c r="G56" s="50"/>
      <c r="H56" s="12"/>
      <c r="I56" s="41"/>
    </row>
    <row r="57" spans="1:9" ht="15.75" customHeight="1" x14ac:dyDescent="0.2">
      <c r="A57" s="39"/>
      <c r="B57" s="9"/>
      <c r="C57" s="42"/>
      <c r="D57" s="9"/>
      <c r="E57" s="43"/>
      <c r="F57" s="44"/>
      <c r="G57" s="50"/>
      <c r="H57" s="12"/>
      <c r="I57" s="41"/>
    </row>
    <row r="58" spans="1:9" ht="15.75" customHeight="1" x14ac:dyDescent="0.2">
      <c r="A58" s="39"/>
      <c r="B58" s="9"/>
      <c r="C58" s="42"/>
      <c r="D58" s="9"/>
      <c r="E58" s="43"/>
      <c r="F58" s="44"/>
      <c r="G58" s="50"/>
      <c r="H58" s="12"/>
      <c r="I58" s="41"/>
    </row>
    <row r="59" spans="1:9" ht="15.75" customHeight="1" x14ac:dyDescent="0.2">
      <c r="A59" s="39"/>
      <c r="B59" s="9"/>
      <c r="C59" s="42"/>
      <c r="D59" s="9"/>
      <c r="E59" s="43"/>
      <c r="F59" s="44"/>
      <c r="G59" s="50"/>
      <c r="H59" s="12"/>
      <c r="I59" s="41"/>
    </row>
    <row r="60" spans="1:9" ht="15.75" customHeight="1" x14ac:dyDescent="0.2">
      <c r="A60" s="39"/>
      <c r="B60" s="9"/>
      <c r="C60" s="42"/>
      <c r="D60" s="9"/>
      <c r="E60" s="43"/>
      <c r="F60" s="44"/>
      <c r="G60" s="50"/>
      <c r="H60" s="12"/>
      <c r="I60" s="41"/>
    </row>
    <row r="61" spans="1:9" ht="15.75" customHeight="1" x14ac:dyDescent="0.2">
      <c r="A61" s="39"/>
      <c r="B61" s="9"/>
      <c r="C61" s="42"/>
      <c r="D61" s="9"/>
      <c r="E61" s="43"/>
      <c r="F61" s="44"/>
      <c r="G61" s="50"/>
      <c r="H61" s="12"/>
      <c r="I61" s="41"/>
    </row>
    <row r="62" spans="1:9" ht="15.75" customHeight="1" x14ac:dyDescent="0.2">
      <c r="A62" s="39"/>
      <c r="B62" s="9"/>
      <c r="C62" s="42"/>
      <c r="D62" s="9"/>
      <c r="E62" s="43"/>
      <c r="F62" s="44"/>
      <c r="G62" s="50"/>
      <c r="H62" s="12"/>
      <c r="I62" s="41"/>
    </row>
    <row r="63" spans="1:9" ht="15.75" customHeight="1" x14ac:dyDescent="0.2">
      <c r="A63" s="39"/>
      <c r="B63" s="9"/>
      <c r="C63" s="42"/>
      <c r="D63" s="9"/>
      <c r="E63" s="43"/>
      <c r="F63" s="44"/>
      <c r="G63" s="50"/>
      <c r="H63" s="12"/>
      <c r="I63" s="41"/>
    </row>
    <row r="64" spans="1:9" ht="15.75" customHeight="1" x14ac:dyDescent="0.2">
      <c r="A64" s="39"/>
      <c r="B64" s="9"/>
      <c r="C64" s="42"/>
      <c r="D64" s="9"/>
      <c r="E64" s="43"/>
      <c r="F64" s="44"/>
      <c r="G64" s="50"/>
      <c r="H64" s="12"/>
      <c r="I64" s="41"/>
    </row>
    <row r="65" spans="1:9" ht="15.75" customHeight="1" x14ac:dyDescent="0.2">
      <c r="A65" s="39"/>
      <c r="B65" s="9"/>
      <c r="C65" s="42"/>
      <c r="D65" s="9"/>
      <c r="E65" s="43"/>
      <c r="F65" s="44"/>
      <c r="G65" s="50"/>
      <c r="H65" s="12"/>
      <c r="I65" s="41"/>
    </row>
    <row r="66" spans="1:9" ht="15.75" customHeight="1" x14ac:dyDescent="0.2">
      <c r="A66" s="39"/>
      <c r="B66" s="9"/>
      <c r="C66" s="42"/>
      <c r="D66" s="9"/>
      <c r="E66" s="43"/>
      <c r="F66" s="44"/>
      <c r="G66" s="50"/>
      <c r="H66" s="12"/>
      <c r="I66" s="41"/>
    </row>
    <row r="67" spans="1:9" ht="15.75" customHeight="1" x14ac:dyDescent="0.2">
      <c r="A67" s="39"/>
      <c r="B67" s="9"/>
      <c r="C67" s="42"/>
      <c r="D67" s="9"/>
      <c r="E67" s="43"/>
      <c r="F67" s="44"/>
      <c r="G67" s="50"/>
      <c r="H67" s="12"/>
      <c r="I67" s="41"/>
    </row>
    <row r="68" spans="1:9" ht="15.75" customHeight="1" x14ac:dyDescent="0.2">
      <c r="A68" s="39"/>
      <c r="B68" s="9"/>
      <c r="C68" s="42"/>
      <c r="D68" s="9"/>
      <c r="E68" s="43"/>
      <c r="F68" s="44"/>
      <c r="G68" s="50"/>
      <c r="H68" s="12"/>
      <c r="I68" s="41"/>
    </row>
    <row r="69" spans="1:9" ht="15.75" customHeight="1" x14ac:dyDescent="0.2">
      <c r="A69" s="39"/>
      <c r="B69" s="9"/>
      <c r="C69" s="42"/>
      <c r="D69" s="9"/>
      <c r="E69" s="43"/>
      <c r="F69" s="44"/>
      <c r="G69" s="50"/>
      <c r="H69" s="12"/>
      <c r="I69" s="41"/>
    </row>
    <row r="70" spans="1:9" ht="15.75" customHeight="1" x14ac:dyDescent="0.2">
      <c r="A70" s="39"/>
      <c r="B70" s="9"/>
      <c r="C70" s="42"/>
      <c r="D70" s="9"/>
      <c r="E70" s="43"/>
      <c r="F70" s="44"/>
      <c r="G70" s="50"/>
      <c r="H70" s="12"/>
      <c r="I70" s="41"/>
    </row>
    <row r="71" spans="1:9" ht="15.75" customHeight="1" x14ac:dyDescent="0.2">
      <c r="A71" s="39"/>
      <c r="B71" s="9"/>
      <c r="C71" s="42"/>
      <c r="D71" s="9"/>
      <c r="E71" s="43"/>
      <c r="F71" s="44"/>
      <c r="G71" s="50"/>
      <c r="H71" s="12"/>
      <c r="I71" s="41"/>
    </row>
    <row r="72" spans="1:9" ht="15.75" customHeight="1" x14ac:dyDescent="0.2">
      <c r="A72" s="39"/>
      <c r="B72" s="9"/>
      <c r="C72" s="42"/>
      <c r="D72" s="9"/>
      <c r="E72" s="43"/>
      <c r="F72" s="44"/>
      <c r="G72" s="50"/>
      <c r="H72" s="12"/>
      <c r="I72" s="41"/>
    </row>
    <row r="73" spans="1:9" ht="15.75" customHeight="1" x14ac:dyDescent="0.2">
      <c r="A73" s="39"/>
      <c r="B73" s="9"/>
      <c r="C73" s="42"/>
      <c r="D73" s="9"/>
      <c r="E73" s="43"/>
      <c r="F73" s="44"/>
      <c r="G73" s="50"/>
      <c r="H73" s="12"/>
      <c r="I73" s="41"/>
    </row>
    <row r="74" spans="1:9" ht="15.75" customHeight="1" x14ac:dyDescent="0.2">
      <c r="A74" s="39"/>
      <c r="B74" s="9"/>
      <c r="C74" s="42"/>
      <c r="D74" s="9"/>
      <c r="E74" s="43"/>
      <c r="F74" s="44"/>
      <c r="G74" s="50"/>
      <c r="H74" s="12"/>
      <c r="I74" s="41"/>
    </row>
    <row r="75" spans="1:9" ht="15.75" customHeight="1" x14ac:dyDescent="0.2">
      <c r="A75" s="39"/>
      <c r="B75" s="9"/>
      <c r="C75" s="42"/>
      <c r="D75" s="9"/>
      <c r="E75" s="43"/>
      <c r="F75" s="44"/>
      <c r="G75" s="50"/>
      <c r="H75" s="12"/>
      <c r="I75" s="41"/>
    </row>
    <row r="76" spans="1:9" ht="15.75" customHeight="1" x14ac:dyDescent="0.2">
      <c r="A76" s="39"/>
      <c r="B76" s="9"/>
      <c r="C76" s="42"/>
      <c r="D76" s="9"/>
      <c r="E76" s="43"/>
      <c r="F76" s="44"/>
      <c r="G76" s="50"/>
      <c r="H76" s="12"/>
      <c r="I76" s="41"/>
    </row>
    <row r="77" spans="1:9" ht="15.75" customHeight="1" x14ac:dyDescent="0.2">
      <c r="A77" s="39"/>
      <c r="B77" s="9"/>
      <c r="C77" s="42"/>
      <c r="D77" s="9"/>
      <c r="E77" s="43"/>
      <c r="F77" s="44"/>
      <c r="G77" s="50"/>
      <c r="H77" s="12"/>
      <c r="I77" s="41"/>
    </row>
    <row r="78" spans="1:9" ht="15.75" customHeight="1" x14ac:dyDescent="0.2">
      <c r="A78" s="39"/>
      <c r="B78" s="9"/>
      <c r="C78" s="42"/>
      <c r="D78" s="9"/>
      <c r="E78" s="43"/>
      <c r="F78" s="44"/>
      <c r="G78" s="50"/>
      <c r="H78" s="12"/>
      <c r="I78" s="41"/>
    </row>
    <row r="79" spans="1:9" ht="15.75" customHeight="1" x14ac:dyDescent="0.2">
      <c r="A79" s="39"/>
      <c r="B79" s="9"/>
      <c r="C79" s="42"/>
      <c r="D79" s="9"/>
      <c r="E79" s="43"/>
      <c r="F79" s="44"/>
      <c r="G79" s="50"/>
      <c r="H79" s="12"/>
      <c r="I79" s="41"/>
    </row>
    <row r="80" spans="1:9" ht="15.75" customHeight="1" x14ac:dyDescent="0.2">
      <c r="A80" s="39"/>
      <c r="B80" s="9"/>
      <c r="C80" s="42"/>
      <c r="D80" s="9"/>
      <c r="E80" s="43"/>
      <c r="F80" s="44"/>
      <c r="G80" s="50"/>
      <c r="H80" s="12"/>
      <c r="I80" s="41"/>
    </row>
    <row r="81" spans="1:9" ht="15.75" customHeight="1" x14ac:dyDescent="0.2">
      <c r="A81" s="39"/>
      <c r="B81" s="9"/>
      <c r="C81" s="42"/>
      <c r="D81" s="9"/>
      <c r="E81" s="43"/>
      <c r="F81" s="44"/>
      <c r="G81" s="50"/>
      <c r="H81" s="12"/>
      <c r="I81" s="41"/>
    </row>
    <row r="82" spans="1:9" ht="15.75" customHeight="1" x14ac:dyDescent="0.2">
      <c r="A82" s="39"/>
      <c r="B82" s="9"/>
      <c r="C82" s="42"/>
      <c r="D82" s="9"/>
      <c r="E82" s="43"/>
      <c r="F82" s="44"/>
      <c r="G82" s="50"/>
      <c r="H82" s="12"/>
      <c r="I82" s="41"/>
    </row>
    <row r="83" spans="1:9" ht="15.75" customHeight="1" x14ac:dyDescent="0.2">
      <c r="A83" s="39"/>
      <c r="B83" s="9"/>
      <c r="C83" s="42"/>
      <c r="D83" s="9"/>
      <c r="E83" s="43"/>
      <c r="F83" s="44"/>
      <c r="G83" s="50"/>
      <c r="H83" s="12"/>
      <c r="I83" s="41"/>
    </row>
    <row r="84" spans="1:9" ht="15.75" customHeight="1" x14ac:dyDescent="0.2">
      <c r="A84" s="39"/>
      <c r="B84" s="9"/>
      <c r="C84" s="42"/>
      <c r="D84" s="9"/>
      <c r="E84" s="43"/>
      <c r="F84" s="44"/>
      <c r="G84" s="50"/>
      <c r="H84" s="12"/>
      <c r="I84" s="41"/>
    </row>
    <row r="85" spans="1:9" ht="15.75" customHeight="1" x14ac:dyDescent="0.2">
      <c r="A85" s="39"/>
      <c r="B85" s="9"/>
      <c r="C85" s="42"/>
      <c r="D85" s="9"/>
      <c r="E85" s="43"/>
      <c r="F85" s="44"/>
      <c r="G85" s="50"/>
      <c r="H85" s="12"/>
      <c r="I85" s="41"/>
    </row>
    <row r="86" spans="1:9" ht="15.75" customHeight="1" x14ac:dyDescent="0.2">
      <c r="A86" s="39"/>
      <c r="B86" s="9"/>
      <c r="C86" s="42"/>
      <c r="D86" s="9"/>
      <c r="E86" s="43"/>
      <c r="F86" s="44"/>
      <c r="G86" s="50"/>
      <c r="H86" s="12"/>
      <c r="I86" s="41"/>
    </row>
    <row r="87" spans="1:9" ht="15.75" customHeight="1" x14ac:dyDescent="0.2">
      <c r="A87" s="39"/>
      <c r="B87" s="9"/>
      <c r="C87" s="42"/>
      <c r="D87" s="9"/>
      <c r="E87" s="43"/>
      <c r="F87" s="44"/>
      <c r="G87" s="50"/>
      <c r="H87" s="12"/>
      <c r="I87" s="41"/>
    </row>
    <row r="88" spans="1:9" ht="15.75" customHeight="1" x14ac:dyDescent="0.2">
      <c r="A88" s="39"/>
      <c r="B88" s="9"/>
      <c r="C88" s="42"/>
      <c r="D88" s="9"/>
      <c r="E88" s="43"/>
      <c r="F88" s="44"/>
      <c r="G88" s="50"/>
      <c r="H88" s="12"/>
      <c r="I88" s="41"/>
    </row>
    <row r="89" spans="1:9" ht="15.75" customHeight="1" x14ac:dyDescent="0.2">
      <c r="A89" s="39"/>
      <c r="B89" s="9"/>
      <c r="C89" s="42"/>
      <c r="D89" s="9"/>
      <c r="E89" s="43"/>
      <c r="F89" s="44"/>
      <c r="G89" s="50"/>
      <c r="H89" s="12"/>
      <c r="I89" s="41"/>
    </row>
    <row r="90" spans="1:9" ht="15.75" customHeight="1" x14ac:dyDescent="0.2">
      <c r="A90" s="39"/>
      <c r="B90" s="9"/>
      <c r="C90" s="42"/>
      <c r="D90" s="9"/>
      <c r="E90" s="43"/>
      <c r="F90" s="44"/>
      <c r="G90" s="50"/>
      <c r="H90" s="12"/>
      <c r="I90" s="41"/>
    </row>
    <row r="91" spans="1:9" ht="15.75" customHeight="1" x14ac:dyDescent="0.2">
      <c r="A91" s="39"/>
      <c r="B91" s="9"/>
      <c r="C91" s="42"/>
      <c r="D91" s="9"/>
      <c r="E91" s="43"/>
      <c r="F91" s="44"/>
      <c r="G91" s="50"/>
      <c r="H91" s="12"/>
      <c r="I91" s="41"/>
    </row>
    <row r="92" spans="1:9" ht="15.75" customHeight="1" x14ac:dyDescent="0.2">
      <c r="A92" s="39"/>
      <c r="B92" s="9"/>
      <c r="C92" s="42"/>
      <c r="D92" s="9"/>
      <c r="E92" s="43"/>
      <c r="F92" s="44"/>
      <c r="G92" s="50"/>
      <c r="H92" s="12"/>
      <c r="I92" s="41"/>
    </row>
    <row r="93" spans="1:9" ht="15.75" customHeight="1" x14ac:dyDescent="0.2">
      <c r="A93" s="39"/>
      <c r="B93" s="9"/>
      <c r="C93" s="42"/>
      <c r="D93" s="9"/>
      <c r="E93" s="43"/>
      <c r="F93" s="44"/>
      <c r="G93" s="50"/>
      <c r="H93" s="12"/>
      <c r="I93" s="41"/>
    </row>
    <row r="94" spans="1:9" ht="15.75" customHeight="1" x14ac:dyDescent="0.2">
      <c r="A94" s="39"/>
      <c r="B94" s="9"/>
      <c r="C94" s="42"/>
      <c r="D94" s="9"/>
      <c r="E94" s="43"/>
      <c r="F94" s="44"/>
      <c r="G94" s="50"/>
      <c r="H94" s="12"/>
      <c r="I94" s="41"/>
    </row>
    <row r="95" spans="1:9" ht="15.75" customHeight="1" x14ac:dyDescent="0.2">
      <c r="A95" s="39"/>
      <c r="B95" s="9"/>
      <c r="C95" s="42"/>
      <c r="D95" s="9"/>
      <c r="E95" s="43"/>
      <c r="F95" s="44"/>
      <c r="G95" s="50"/>
      <c r="H95" s="12"/>
      <c r="I95" s="41"/>
    </row>
    <row r="96" spans="1:9" ht="15.75" customHeight="1" x14ac:dyDescent="0.2">
      <c r="A96" s="39"/>
      <c r="B96" s="9"/>
      <c r="C96" s="42"/>
      <c r="D96" s="9"/>
      <c r="E96" s="43"/>
      <c r="F96" s="44"/>
      <c r="G96" s="50"/>
      <c r="H96" s="12"/>
      <c r="I96" s="41"/>
    </row>
    <row r="97" spans="1:9" ht="15.75" customHeight="1" x14ac:dyDescent="0.2">
      <c r="A97" s="39"/>
      <c r="B97" s="9"/>
      <c r="C97" s="42"/>
      <c r="D97" s="9"/>
      <c r="E97" s="43"/>
      <c r="F97" s="44"/>
      <c r="G97" s="50"/>
      <c r="H97" s="12"/>
      <c r="I97" s="41"/>
    </row>
    <row r="98" spans="1:9" ht="15.75" customHeight="1" x14ac:dyDescent="0.2">
      <c r="A98" s="39"/>
      <c r="B98" s="9"/>
      <c r="C98" s="42"/>
      <c r="D98" s="9"/>
      <c r="E98" s="43"/>
      <c r="F98" s="44"/>
      <c r="G98" s="50"/>
      <c r="H98" s="12"/>
      <c r="I98" s="41"/>
    </row>
    <row r="99" spans="1:9" ht="15.75" customHeight="1" x14ac:dyDescent="0.2">
      <c r="A99" s="39"/>
      <c r="B99" s="9"/>
      <c r="C99" s="42"/>
      <c r="D99" s="9"/>
      <c r="E99" s="43"/>
      <c r="F99" s="44"/>
      <c r="G99" s="50"/>
      <c r="H99" s="12"/>
      <c r="I99" s="41"/>
    </row>
    <row r="100" spans="1:9" ht="15.75" customHeight="1" x14ac:dyDescent="0.2">
      <c r="A100" s="39"/>
      <c r="B100" s="9"/>
      <c r="C100" s="42"/>
      <c r="D100" s="9"/>
      <c r="E100" s="43"/>
      <c r="F100" s="44"/>
      <c r="G100" s="50"/>
      <c r="H100" s="12"/>
      <c r="I100" s="41"/>
    </row>
    <row r="101" spans="1:9" ht="15.75" customHeight="1" x14ac:dyDescent="0.2">
      <c r="A101" s="39"/>
      <c r="B101" s="9"/>
      <c r="C101" s="42"/>
      <c r="D101" s="9"/>
      <c r="E101" s="43"/>
      <c r="F101" s="44"/>
      <c r="G101" s="50"/>
      <c r="H101" s="12"/>
      <c r="I101" s="41"/>
    </row>
    <row r="102" spans="1:9" ht="15.75" customHeight="1" x14ac:dyDescent="0.2">
      <c r="A102" s="39"/>
      <c r="B102" s="9"/>
      <c r="C102" s="42"/>
      <c r="D102" s="9"/>
      <c r="E102" s="43"/>
      <c r="F102" s="44"/>
      <c r="G102" s="50"/>
      <c r="H102" s="12"/>
      <c r="I102" s="41"/>
    </row>
    <row r="103" spans="1:9" ht="15.75" customHeight="1" x14ac:dyDescent="0.2">
      <c r="A103" s="39"/>
      <c r="B103" s="9"/>
      <c r="C103" s="42"/>
      <c r="D103" s="9"/>
      <c r="E103" s="43"/>
      <c r="F103" s="44"/>
      <c r="G103" s="50"/>
      <c r="H103" s="12"/>
      <c r="I103" s="41"/>
    </row>
    <row r="104" spans="1:9" ht="15.75" customHeight="1" x14ac:dyDescent="0.2">
      <c r="A104" s="39"/>
      <c r="B104" s="9"/>
      <c r="C104" s="42"/>
      <c r="D104" s="9"/>
      <c r="E104" s="43"/>
      <c r="F104" s="44"/>
      <c r="G104" s="50"/>
      <c r="H104" s="12"/>
      <c r="I104" s="41"/>
    </row>
    <row r="105" spans="1:9" ht="15.75" customHeight="1" x14ac:dyDescent="0.2">
      <c r="A105" s="39"/>
      <c r="B105" s="9"/>
      <c r="C105" s="42"/>
      <c r="D105" s="9"/>
      <c r="E105" s="43"/>
      <c r="F105" s="44"/>
      <c r="G105" s="50"/>
      <c r="H105" s="12"/>
      <c r="I105" s="41"/>
    </row>
    <row r="106" spans="1:9" ht="15.75" customHeight="1" x14ac:dyDescent="0.2">
      <c r="A106" s="39"/>
      <c r="B106" s="9"/>
      <c r="C106" s="42"/>
      <c r="D106" s="9"/>
      <c r="E106" s="43"/>
      <c r="F106" s="44"/>
      <c r="G106" s="50"/>
      <c r="H106" s="12"/>
      <c r="I106" s="41"/>
    </row>
    <row r="107" spans="1:9" ht="15.75" customHeight="1" x14ac:dyDescent="0.2">
      <c r="A107" s="39"/>
      <c r="B107" s="9"/>
      <c r="C107" s="42"/>
      <c r="D107" s="9"/>
      <c r="E107" s="43"/>
      <c r="F107" s="44"/>
      <c r="G107" s="50"/>
      <c r="H107" s="12"/>
      <c r="I107" s="41"/>
    </row>
    <row r="108" spans="1:9" ht="15.75" customHeight="1" x14ac:dyDescent="0.2">
      <c r="A108" s="39"/>
      <c r="B108" s="9"/>
      <c r="C108" s="42"/>
      <c r="D108" s="9"/>
      <c r="E108" s="43"/>
      <c r="F108" s="44"/>
      <c r="G108" s="50"/>
      <c r="H108" s="12"/>
      <c r="I108" s="41"/>
    </row>
    <row r="109" spans="1:9" ht="15.75" customHeight="1" x14ac:dyDescent="0.2">
      <c r="A109" s="39"/>
      <c r="B109" s="9"/>
      <c r="C109" s="42"/>
      <c r="D109" s="9"/>
      <c r="E109" s="43"/>
      <c r="F109" s="44"/>
      <c r="G109" s="50"/>
      <c r="H109" s="12"/>
      <c r="I109" s="41"/>
    </row>
    <row r="110" spans="1:9" ht="15.75" customHeight="1" x14ac:dyDescent="0.2">
      <c r="A110" s="39"/>
      <c r="B110" s="9"/>
      <c r="C110" s="42"/>
      <c r="D110" s="9"/>
      <c r="E110" s="43"/>
      <c r="F110" s="44"/>
      <c r="G110" s="50"/>
      <c r="H110" s="12"/>
      <c r="I110" s="41"/>
    </row>
    <row r="111" spans="1:9" ht="15.75" customHeight="1" x14ac:dyDescent="0.2">
      <c r="A111" s="39"/>
      <c r="B111" s="9"/>
      <c r="C111" s="42"/>
      <c r="D111" s="9"/>
      <c r="E111" s="43"/>
      <c r="F111" s="44"/>
      <c r="G111" s="50"/>
      <c r="H111" s="12"/>
      <c r="I111" s="41"/>
    </row>
    <row r="112" spans="1:9" ht="15.75" customHeight="1" x14ac:dyDescent="0.2">
      <c r="A112" s="39"/>
      <c r="B112" s="9"/>
      <c r="C112" s="42"/>
      <c r="D112" s="9"/>
      <c r="E112" s="43"/>
      <c r="F112" s="44"/>
      <c r="G112" s="50"/>
      <c r="H112" s="12"/>
      <c r="I112" s="41"/>
    </row>
    <row r="113" spans="1:9" ht="15.75" customHeight="1" x14ac:dyDescent="0.2">
      <c r="A113" s="39"/>
      <c r="B113" s="9"/>
      <c r="C113" s="42"/>
      <c r="D113" s="9"/>
      <c r="E113" s="43"/>
      <c r="F113" s="44"/>
      <c r="G113" s="50"/>
      <c r="H113" s="12"/>
      <c r="I113" s="41"/>
    </row>
    <row r="114" spans="1:9" ht="15.75" customHeight="1" x14ac:dyDescent="0.2">
      <c r="A114" s="39"/>
      <c r="B114" s="9"/>
      <c r="C114" s="42"/>
      <c r="D114" s="9"/>
      <c r="E114" s="43"/>
      <c r="F114" s="44"/>
      <c r="G114" s="50"/>
      <c r="H114" s="12"/>
      <c r="I114" s="41"/>
    </row>
    <row r="115" spans="1:9" ht="15.75" customHeight="1" x14ac:dyDescent="0.2">
      <c r="A115" s="39"/>
      <c r="B115" s="9"/>
      <c r="C115" s="42"/>
      <c r="D115" s="9"/>
      <c r="E115" s="43"/>
      <c r="F115" s="44"/>
      <c r="G115" s="50"/>
      <c r="H115" s="12"/>
      <c r="I115" s="41"/>
    </row>
    <row r="116" spans="1:9" ht="15.75" customHeight="1" x14ac:dyDescent="0.2">
      <c r="A116" s="39"/>
      <c r="B116" s="9"/>
      <c r="C116" s="42"/>
      <c r="D116" s="9"/>
      <c r="E116" s="43"/>
      <c r="F116" s="44"/>
      <c r="G116" s="50"/>
      <c r="H116" s="12"/>
      <c r="I116" s="41"/>
    </row>
    <row r="117" spans="1:9" ht="15.75" customHeight="1" x14ac:dyDescent="0.2">
      <c r="A117" s="39"/>
      <c r="B117" s="9"/>
      <c r="C117" s="42"/>
      <c r="D117" s="9"/>
      <c r="E117" s="43"/>
      <c r="F117" s="44"/>
      <c r="G117" s="50"/>
      <c r="H117" s="12"/>
      <c r="I117" s="41"/>
    </row>
    <row r="118" spans="1:9" ht="15.75" customHeight="1" x14ac:dyDescent="0.2">
      <c r="A118" s="39"/>
      <c r="B118" s="9"/>
      <c r="C118" s="42"/>
      <c r="D118" s="9"/>
      <c r="E118" s="43"/>
      <c r="F118" s="44"/>
      <c r="G118" s="50"/>
      <c r="H118" s="12"/>
      <c r="I118" s="41"/>
    </row>
    <row r="119" spans="1:9" ht="15.75" customHeight="1" x14ac:dyDescent="0.2">
      <c r="A119" s="39"/>
      <c r="B119" s="9"/>
      <c r="C119" s="42"/>
      <c r="D119" s="9"/>
      <c r="E119" s="43"/>
      <c r="F119" s="44"/>
      <c r="G119" s="50"/>
      <c r="H119" s="12"/>
      <c r="I119" s="41"/>
    </row>
    <row r="120" spans="1:9" ht="15.75" customHeight="1" x14ac:dyDescent="0.2">
      <c r="A120" s="39"/>
      <c r="B120" s="9"/>
      <c r="C120" s="42"/>
      <c r="D120" s="9"/>
      <c r="E120" s="43"/>
      <c r="F120" s="44"/>
      <c r="G120" s="50"/>
      <c r="H120" s="12"/>
      <c r="I120" s="41"/>
    </row>
    <row r="121" spans="1:9" ht="15.75" customHeight="1" x14ac:dyDescent="0.2">
      <c r="A121" s="39"/>
      <c r="B121" s="9"/>
      <c r="C121" s="42"/>
      <c r="D121" s="9"/>
      <c r="E121" s="43"/>
      <c r="F121" s="44"/>
      <c r="G121" s="50"/>
      <c r="H121" s="12"/>
      <c r="I121" s="41"/>
    </row>
    <row r="122" spans="1:9" ht="15.75" customHeight="1" x14ac:dyDescent="0.2">
      <c r="A122" s="39"/>
      <c r="B122" s="9"/>
      <c r="C122" s="42"/>
      <c r="D122" s="9"/>
      <c r="E122" s="43"/>
      <c r="F122" s="44"/>
      <c r="G122" s="50"/>
      <c r="H122" s="12"/>
      <c r="I122" s="41"/>
    </row>
    <row r="123" spans="1:9" ht="15.75" customHeight="1" x14ac:dyDescent="0.2">
      <c r="A123" s="39"/>
      <c r="B123" s="9"/>
      <c r="C123" s="42"/>
      <c r="D123" s="9"/>
      <c r="E123" s="43"/>
      <c r="F123" s="44"/>
      <c r="G123" s="50"/>
      <c r="H123" s="12"/>
      <c r="I123" s="41"/>
    </row>
    <row r="124" spans="1:9" ht="15.75" customHeight="1" x14ac:dyDescent="0.2">
      <c r="A124" s="39"/>
      <c r="B124" s="9"/>
      <c r="C124" s="42"/>
      <c r="D124" s="9"/>
      <c r="E124" s="43"/>
      <c r="F124" s="44"/>
      <c r="G124" s="50"/>
      <c r="H124" s="12"/>
      <c r="I124" s="41"/>
    </row>
    <row r="125" spans="1:9" ht="15.75" customHeight="1" x14ac:dyDescent="0.2">
      <c r="A125" s="39"/>
      <c r="B125" s="9"/>
      <c r="C125" s="42"/>
      <c r="D125" s="9"/>
      <c r="E125" s="43"/>
      <c r="F125" s="44"/>
      <c r="G125" s="50"/>
      <c r="H125" s="12"/>
      <c r="I125" s="41"/>
    </row>
    <row r="126" spans="1:9" ht="15.75" customHeight="1" x14ac:dyDescent="0.2">
      <c r="A126" s="39"/>
      <c r="B126" s="9"/>
      <c r="C126" s="42"/>
      <c r="D126" s="9"/>
      <c r="E126" s="43"/>
      <c r="F126" s="44"/>
      <c r="G126" s="50"/>
      <c r="H126" s="12"/>
      <c r="I126" s="41"/>
    </row>
    <row r="127" spans="1:9" ht="15.75" customHeight="1" x14ac:dyDescent="0.2">
      <c r="A127" s="39"/>
      <c r="B127" s="9"/>
      <c r="C127" s="42"/>
      <c r="D127" s="9"/>
      <c r="E127" s="43"/>
      <c r="F127" s="44"/>
      <c r="G127" s="50"/>
      <c r="H127" s="12"/>
      <c r="I127" s="41"/>
    </row>
    <row r="128" spans="1:9" ht="15.75" customHeight="1" x14ac:dyDescent="0.2">
      <c r="A128" s="39"/>
      <c r="B128" s="9"/>
      <c r="C128" s="42"/>
      <c r="D128" s="9"/>
      <c r="E128" s="43"/>
      <c r="F128" s="44"/>
      <c r="G128" s="50"/>
      <c r="H128" s="12"/>
      <c r="I128" s="41"/>
    </row>
    <row r="129" spans="1:9" ht="15.75" customHeight="1" x14ac:dyDescent="0.2">
      <c r="A129" s="39"/>
      <c r="B129" s="9"/>
      <c r="C129" s="42"/>
      <c r="D129" s="9"/>
      <c r="E129" s="43"/>
      <c r="F129" s="44"/>
      <c r="G129" s="50"/>
      <c r="H129" s="12"/>
      <c r="I129" s="41"/>
    </row>
    <row r="130" spans="1:9" ht="15.75" customHeight="1" x14ac:dyDescent="0.2">
      <c r="A130" s="39"/>
      <c r="B130" s="9"/>
      <c r="C130" s="42"/>
      <c r="D130" s="9"/>
      <c r="E130" s="43"/>
      <c r="F130" s="44"/>
      <c r="G130" s="50"/>
      <c r="H130" s="12"/>
      <c r="I130" s="41"/>
    </row>
    <row r="131" spans="1:9" ht="15.75" customHeight="1" x14ac:dyDescent="0.2">
      <c r="A131" s="39"/>
      <c r="B131" s="9"/>
      <c r="C131" s="42"/>
      <c r="D131" s="9"/>
      <c r="E131" s="43"/>
      <c r="F131" s="44"/>
      <c r="G131" s="50"/>
      <c r="H131" s="12"/>
      <c r="I131" s="41"/>
    </row>
    <row r="132" spans="1:9" ht="15.75" customHeight="1" x14ac:dyDescent="0.2">
      <c r="A132" s="39"/>
      <c r="B132" s="9"/>
      <c r="C132" s="42"/>
      <c r="D132" s="9"/>
      <c r="E132" s="43"/>
      <c r="F132" s="44"/>
      <c r="G132" s="50"/>
      <c r="H132" s="12"/>
      <c r="I132" s="41"/>
    </row>
    <row r="133" spans="1:9" ht="15.75" customHeight="1" x14ac:dyDescent="0.2">
      <c r="A133" s="39"/>
      <c r="B133" s="9"/>
      <c r="C133" s="42"/>
      <c r="D133" s="9"/>
      <c r="E133" s="43"/>
      <c r="F133" s="44"/>
      <c r="G133" s="50"/>
      <c r="H133" s="12"/>
      <c r="I133" s="41"/>
    </row>
    <row r="134" spans="1:9" ht="15.75" customHeight="1" x14ac:dyDescent="0.2">
      <c r="A134" s="39"/>
      <c r="B134" s="9"/>
      <c r="C134" s="42"/>
      <c r="D134" s="9"/>
      <c r="E134" s="43"/>
      <c r="F134" s="44"/>
      <c r="G134" s="50"/>
      <c r="H134" s="12"/>
      <c r="I134" s="41"/>
    </row>
    <row r="135" spans="1:9" ht="15.75" customHeight="1" x14ac:dyDescent="0.2">
      <c r="A135" s="39"/>
      <c r="B135" s="9"/>
      <c r="C135" s="42"/>
      <c r="D135" s="9"/>
      <c r="E135" s="43"/>
      <c r="F135" s="44"/>
      <c r="G135" s="50"/>
      <c r="H135" s="12"/>
      <c r="I135" s="41"/>
    </row>
    <row r="136" spans="1:9" ht="15.75" customHeight="1" x14ac:dyDescent="0.2">
      <c r="A136" s="39"/>
      <c r="B136" s="9"/>
      <c r="C136" s="42"/>
      <c r="D136" s="9"/>
      <c r="E136" s="43"/>
      <c r="F136" s="44"/>
      <c r="G136" s="50"/>
      <c r="H136" s="12"/>
      <c r="I136" s="41"/>
    </row>
    <row r="137" spans="1:9" ht="15.75" customHeight="1" x14ac:dyDescent="0.2">
      <c r="A137" s="39"/>
      <c r="B137" s="9"/>
      <c r="C137" s="42"/>
      <c r="D137" s="9"/>
      <c r="E137" s="43"/>
      <c r="F137" s="44"/>
      <c r="G137" s="50"/>
      <c r="H137" s="12"/>
      <c r="I137" s="41"/>
    </row>
    <row r="138" spans="1:9" ht="15.75" customHeight="1" x14ac:dyDescent="0.2">
      <c r="A138" s="39"/>
      <c r="B138" s="9"/>
      <c r="C138" s="42"/>
      <c r="D138" s="9"/>
      <c r="E138" s="43"/>
      <c r="F138" s="44"/>
      <c r="G138" s="50"/>
      <c r="H138" s="12"/>
      <c r="I138" s="41"/>
    </row>
    <row r="139" spans="1:9" ht="15.75" customHeight="1" x14ac:dyDescent="0.2">
      <c r="A139" s="39"/>
      <c r="B139" s="9"/>
      <c r="C139" s="42"/>
      <c r="D139" s="9"/>
      <c r="E139" s="43"/>
      <c r="F139" s="44"/>
      <c r="G139" s="50"/>
      <c r="H139" s="12"/>
      <c r="I139" s="41"/>
    </row>
    <row r="140" spans="1:9" ht="15.75" customHeight="1" x14ac:dyDescent="0.2">
      <c r="A140" s="39"/>
      <c r="B140" s="9"/>
      <c r="C140" s="42"/>
      <c r="D140" s="9"/>
      <c r="E140" s="43"/>
      <c r="F140" s="44"/>
      <c r="G140" s="50"/>
      <c r="H140" s="12"/>
      <c r="I140" s="41"/>
    </row>
    <row r="141" spans="1:9" ht="15.75" customHeight="1" x14ac:dyDescent="0.2">
      <c r="A141" s="39"/>
      <c r="B141" s="9"/>
      <c r="C141" s="42"/>
      <c r="D141" s="9"/>
      <c r="E141" s="43"/>
      <c r="F141" s="44"/>
      <c r="G141" s="50"/>
      <c r="H141" s="12"/>
      <c r="I141" s="41"/>
    </row>
    <row r="142" spans="1:9" ht="15.75" customHeight="1" x14ac:dyDescent="0.2">
      <c r="A142" s="39"/>
      <c r="B142" s="9"/>
      <c r="C142" s="42"/>
      <c r="D142" s="9"/>
      <c r="E142" s="43"/>
      <c r="F142" s="44"/>
      <c r="G142" s="50"/>
      <c r="H142" s="12"/>
      <c r="I142" s="41"/>
    </row>
    <row r="143" spans="1:9" ht="15.75" customHeight="1" x14ac:dyDescent="0.2">
      <c r="A143" s="39"/>
      <c r="B143" s="9"/>
      <c r="C143" s="42"/>
      <c r="D143" s="9"/>
      <c r="E143" s="43"/>
      <c r="F143" s="44"/>
      <c r="G143" s="50"/>
      <c r="H143" s="12"/>
      <c r="I143" s="41"/>
    </row>
    <row r="144" spans="1:9" ht="15.75" customHeight="1" x14ac:dyDescent="0.2">
      <c r="A144" s="39"/>
      <c r="B144" s="9"/>
      <c r="C144" s="42"/>
      <c r="D144" s="9"/>
      <c r="E144" s="43"/>
      <c r="F144" s="44"/>
      <c r="G144" s="50"/>
      <c r="H144" s="12"/>
      <c r="I144" s="41"/>
    </row>
    <row r="145" spans="1:9" ht="15.75" customHeight="1" x14ac:dyDescent="0.2">
      <c r="A145" s="39"/>
      <c r="B145" s="9"/>
      <c r="C145" s="42"/>
      <c r="D145" s="9"/>
      <c r="E145" s="43"/>
      <c r="F145" s="44"/>
      <c r="G145" s="50"/>
      <c r="H145" s="12"/>
      <c r="I145" s="41"/>
    </row>
    <row r="146" spans="1:9" ht="15.75" customHeight="1" x14ac:dyDescent="0.2">
      <c r="A146" s="39"/>
      <c r="B146" s="9"/>
      <c r="C146" s="42"/>
      <c r="D146" s="9"/>
      <c r="E146" s="43"/>
      <c r="F146" s="44"/>
      <c r="G146" s="50"/>
      <c r="H146" s="12"/>
      <c r="I146" s="41"/>
    </row>
    <row r="147" spans="1:9" ht="15.75" customHeight="1" x14ac:dyDescent="0.2">
      <c r="A147" s="39"/>
      <c r="B147" s="9"/>
      <c r="C147" s="42"/>
      <c r="D147" s="9"/>
      <c r="E147" s="43"/>
      <c r="F147" s="44"/>
      <c r="G147" s="50"/>
      <c r="H147" s="12"/>
      <c r="I147" s="41"/>
    </row>
    <row r="148" spans="1:9" ht="15.75" customHeight="1" x14ac:dyDescent="0.2">
      <c r="A148" s="39"/>
      <c r="B148" s="9"/>
      <c r="C148" s="42"/>
      <c r="D148" s="9"/>
      <c r="E148" s="43"/>
      <c r="F148" s="44"/>
      <c r="G148" s="50"/>
      <c r="H148" s="12"/>
      <c r="I148" s="41"/>
    </row>
    <row r="149" spans="1:9" ht="15.75" customHeight="1" x14ac:dyDescent="0.2">
      <c r="A149" s="39"/>
      <c r="B149" s="9"/>
      <c r="C149" s="42"/>
      <c r="D149" s="9"/>
      <c r="E149" s="43"/>
      <c r="F149" s="44"/>
      <c r="G149" s="50"/>
      <c r="H149" s="12"/>
      <c r="I149" s="41"/>
    </row>
    <row r="150" spans="1:9" ht="15.75" customHeight="1" x14ac:dyDescent="0.2">
      <c r="A150" s="39"/>
      <c r="B150" s="9"/>
      <c r="C150" s="42"/>
      <c r="D150" s="9"/>
      <c r="E150" s="43"/>
      <c r="F150" s="44"/>
      <c r="G150" s="50"/>
      <c r="H150" s="12"/>
      <c r="I150" s="41"/>
    </row>
    <row r="151" spans="1:9" ht="15.75" customHeight="1" x14ac:dyDescent="0.2">
      <c r="A151" s="39"/>
      <c r="B151" s="9"/>
      <c r="C151" s="42"/>
      <c r="D151" s="9"/>
      <c r="E151" s="43"/>
      <c r="F151" s="44"/>
      <c r="G151" s="50"/>
      <c r="H151" s="12"/>
      <c r="I151" s="41"/>
    </row>
    <row r="152" spans="1:9" ht="15.75" customHeight="1" x14ac:dyDescent="0.2">
      <c r="A152" s="39"/>
      <c r="B152" s="9"/>
      <c r="C152" s="42"/>
      <c r="D152" s="9"/>
      <c r="E152" s="43"/>
      <c r="F152" s="44"/>
      <c r="G152" s="50"/>
      <c r="H152" s="12"/>
      <c r="I152" s="41"/>
    </row>
    <row r="153" spans="1:9" ht="15.75" customHeight="1" x14ac:dyDescent="0.2">
      <c r="A153" s="39"/>
      <c r="B153" s="9"/>
      <c r="C153" s="42"/>
      <c r="D153" s="9"/>
      <c r="E153" s="43"/>
      <c r="F153" s="44"/>
      <c r="G153" s="50"/>
      <c r="H153" s="12"/>
      <c r="I153" s="41"/>
    </row>
    <row r="154" spans="1:9" ht="15.75" customHeight="1" x14ac:dyDescent="0.2">
      <c r="A154" s="39"/>
      <c r="B154" s="9"/>
      <c r="C154" s="42"/>
      <c r="D154" s="9"/>
      <c r="E154" s="43"/>
      <c r="F154" s="44"/>
      <c r="G154" s="50"/>
      <c r="H154" s="12"/>
      <c r="I154" s="41"/>
    </row>
    <row r="155" spans="1:9" ht="15.75" customHeight="1" x14ac:dyDescent="0.2">
      <c r="A155" s="39"/>
      <c r="B155" s="9"/>
      <c r="C155" s="42"/>
      <c r="D155" s="9"/>
      <c r="E155" s="43"/>
      <c r="F155" s="44"/>
      <c r="G155" s="50"/>
      <c r="H155" s="12"/>
      <c r="I155" s="41"/>
    </row>
    <row r="156" spans="1:9" ht="15.75" customHeight="1" x14ac:dyDescent="0.2">
      <c r="A156" s="39"/>
      <c r="B156" s="9"/>
      <c r="C156" s="42"/>
      <c r="D156" s="9"/>
      <c r="E156" s="43"/>
      <c r="F156" s="44"/>
      <c r="G156" s="50"/>
      <c r="H156" s="12"/>
      <c r="I156" s="41"/>
    </row>
    <row r="157" spans="1:9" ht="15.75" customHeight="1" x14ac:dyDescent="0.2">
      <c r="A157" s="39"/>
      <c r="B157" s="9"/>
      <c r="C157" s="42"/>
      <c r="D157" s="9"/>
      <c r="E157" s="43"/>
      <c r="F157" s="44"/>
      <c r="G157" s="50"/>
      <c r="H157" s="12"/>
      <c r="I157" s="41"/>
    </row>
    <row r="158" spans="1:9" ht="15.75" customHeight="1" x14ac:dyDescent="0.2">
      <c r="A158" s="39"/>
      <c r="B158" s="9"/>
      <c r="C158" s="42"/>
      <c r="D158" s="9"/>
      <c r="E158" s="43"/>
      <c r="F158" s="44"/>
      <c r="G158" s="50"/>
      <c r="H158" s="12"/>
      <c r="I158" s="41"/>
    </row>
    <row r="159" spans="1:9" ht="15.75" customHeight="1" x14ac:dyDescent="0.2">
      <c r="A159" s="39"/>
      <c r="B159" s="9"/>
      <c r="C159" s="42"/>
      <c r="D159" s="9"/>
      <c r="E159" s="43"/>
      <c r="F159" s="44"/>
      <c r="G159" s="50"/>
      <c r="H159" s="12"/>
      <c r="I159" s="41"/>
    </row>
    <row r="160" spans="1:9" ht="15.75" customHeight="1" x14ac:dyDescent="0.2">
      <c r="A160" s="39"/>
      <c r="B160" s="9"/>
      <c r="C160" s="42"/>
      <c r="D160" s="9"/>
      <c r="E160" s="43"/>
      <c r="F160" s="44"/>
      <c r="G160" s="50"/>
      <c r="H160" s="12"/>
      <c r="I160" s="41"/>
    </row>
    <row r="161" spans="1:9" ht="15.75" customHeight="1" x14ac:dyDescent="0.2">
      <c r="A161" s="39"/>
      <c r="B161" s="9"/>
      <c r="C161" s="42"/>
      <c r="D161" s="9"/>
      <c r="E161" s="43"/>
      <c r="F161" s="44"/>
      <c r="G161" s="50"/>
      <c r="H161" s="12"/>
      <c r="I161" s="41"/>
    </row>
    <row r="162" spans="1:9" ht="15.75" customHeight="1" x14ac:dyDescent="0.2">
      <c r="A162" s="39"/>
      <c r="B162" s="9"/>
      <c r="C162" s="42"/>
      <c r="D162" s="9"/>
      <c r="E162" s="43"/>
      <c r="F162" s="44"/>
      <c r="G162" s="50"/>
      <c r="H162" s="12"/>
      <c r="I162" s="41"/>
    </row>
    <row r="163" spans="1:9" ht="15.75" customHeight="1" x14ac:dyDescent="0.2">
      <c r="A163" s="39"/>
      <c r="B163" s="9"/>
      <c r="C163" s="42"/>
      <c r="D163" s="9"/>
      <c r="E163" s="43"/>
      <c r="F163" s="44"/>
      <c r="G163" s="50"/>
      <c r="H163" s="12"/>
      <c r="I163" s="41"/>
    </row>
    <row r="164" spans="1:9" ht="15.75" customHeight="1" x14ac:dyDescent="0.2">
      <c r="A164" s="39"/>
      <c r="B164" s="9"/>
      <c r="C164" s="42"/>
      <c r="D164" s="9"/>
      <c r="E164" s="43"/>
      <c r="F164" s="44"/>
      <c r="G164" s="50"/>
      <c r="H164" s="12"/>
      <c r="I164" s="41"/>
    </row>
    <row r="165" spans="1:9" ht="15.75" customHeight="1" x14ac:dyDescent="0.2">
      <c r="A165" s="39"/>
      <c r="B165" s="9"/>
      <c r="C165" s="42"/>
      <c r="D165" s="9"/>
      <c r="E165" s="43"/>
      <c r="F165" s="44"/>
      <c r="G165" s="50"/>
      <c r="H165" s="12"/>
      <c r="I165" s="41"/>
    </row>
    <row r="166" spans="1:9" ht="15.75" customHeight="1" x14ac:dyDescent="0.2">
      <c r="A166" s="39"/>
      <c r="B166" s="9"/>
      <c r="C166" s="42"/>
      <c r="D166" s="9"/>
      <c r="E166" s="43"/>
      <c r="F166" s="44"/>
      <c r="G166" s="50"/>
      <c r="H166" s="12"/>
      <c r="I166" s="41"/>
    </row>
    <row r="167" spans="1:9" ht="15.75" customHeight="1" x14ac:dyDescent="0.2">
      <c r="A167" s="39"/>
      <c r="B167" s="9"/>
      <c r="C167" s="42"/>
      <c r="D167" s="9"/>
      <c r="E167" s="43"/>
      <c r="F167" s="44"/>
      <c r="G167" s="50"/>
      <c r="H167" s="12"/>
      <c r="I167" s="41"/>
    </row>
    <row r="168" spans="1:9" ht="15.75" customHeight="1" x14ac:dyDescent="0.2">
      <c r="A168" s="39"/>
      <c r="B168" s="9"/>
      <c r="C168" s="42"/>
      <c r="D168" s="9"/>
      <c r="E168" s="43"/>
      <c r="F168" s="44"/>
      <c r="G168" s="50"/>
      <c r="H168" s="12"/>
      <c r="I168" s="41"/>
    </row>
    <row r="169" spans="1:9" ht="15.75" customHeight="1" x14ac:dyDescent="0.2">
      <c r="A169" s="39"/>
      <c r="B169" s="9"/>
      <c r="C169" s="42"/>
      <c r="D169" s="9"/>
      <c r="E169" s="43"/>
      <c r="F169" s="44"/>
      <c r="G169" s="50"/>
      <c r="H169" s="12"/>
      <c r="I169" s="41"/>
    </row>
    <row r="170" spans="1:9" ht="15.75" customHeight="1" x14ac:dyDescent="0.2">
      <c r="A170" s="39"/>
      <c r="B170" s="9"/>
      <c r="C170" s="42"/>
      <c r="D170" s="9"/>
      <c r="E170" s="43"/>
      <c r="F170" s="44"/>
      <c r="G170" s="50"/>
      <c r="H170" s="12"/>
      <c r="I170" s="41"/>
    </row>
    <row r="171" spans="1:9" ht="15.75" customHeight="1" x14ac:dyDescent="0.2">
      <c r="A171" s="39"/>
      <c r="B171" s="9"/>
      <c r="C171" s="42"/>
      <c r="D171" s="9"/>
      <c r="E171" s="43"/>
      <c r="F171" s="44"/>
      <c r="G171" s="50"/>
      <c r="H171" s="12"/>
      <c r="I171" s="41"/>
    </row>
    <row r="172" spans="1:9" ht="15.75" customHeight="1" x14ac:dyDescent="0.2">
      <c r="A172" s="39"/>
      <c r="B172" s="9"/>
      <c r="C172" s="42"/>
      <c r="D172" s="9"/>
      <c r="E172" s="43"/>
      <c r="F172" s="44"/>
      <c r="G172" s="50"/>
      <c r="H172" s="12"/>
      <c r="I172" s="41"/>
    </row>
    <row r="173" spans="1:9" ht="15.75" customHeight="1" x14ac:dyDescent="0.2">
      <c r="A173" s="39"/>
      <c r="B173" s="9"/>
      <c r="C173" s="42"/>
      <c r="D173" s="9"/>
      <c r="E173" s="43"/>
      <c r="F173" s="44"/>
      <c r="G173" s="50"/>
      <c r="H173" s="12"/>
      <c r="I173" s="41"/>
    </row>
    <row r="174" spans="1:9" ht="15.75" customHeight="1" x14ac:dyDescent="0.2">
      <c r="A174" s="39"/>
      <c r="B174" s="9"/>
      <c r="C174" s="42"/>
      <c r="D174" s="9"/>
      <c r="E174" s="43"/>
      <c r="F174" s="44"/>
      <c r="G174" s="50"/>
      <c r="H174" s="12"/>
      <c r="I174" s="41"/>
    </row>
    <row r="175" spans="1:9" ht="15.75" customHeight="1" x14ac:dyDescent="0.2">
      <c r="A175" s="39"/>
      <c r="B175" s="9"/>
      <c r="C175" s="42"/>
      <c r="D175" s="9"/>
      <c r="E175" s="43"/>
      <c r="F175" s="44"/>
      <c r="G175" s="50"/>
      <c r="H175" s="12"/>
      <c r="I175" s="41"/>
    </row>
    <row r="176" spans="1:9" ht="15.75" customHeight="1" x14ac:dyDescent="0.2">
      <c r="A176" s="39"/>
      <c r="B176" s="9"/>
      <c r="C176" s="42"/>
      <c r="D176" s="9"/>
      <c r="E176" s="43"/>
      <c r="F176" s="44"/>
      <c r="G176" s="50"/>
      <c r="H176" s="12"/>
      <c r="I176" s="41"/>
    </row>
    <row r="177" spans="1:9" ht="15.75" customHeight="1" x14ac:dyDescent="0.2">
      <c r="A177" s="39"/>
      <c r="B177" s="9"/>
      <c r="C177" s="42"/>
      <c r="D177" s="9"/>
      <c r="E177" s="43"/>
      <c r="F177" s="44"/>
      <c r="G177" s="50"/>
      <c r="H177" s="12"/>
      <c r="I177" s="41"/>
    </row>
    <row r="178" spans="1:9" ht="15.75" customHeight="1" x14ac:dyDescent="0.2">
      <c r="A178" s="39"/>
      <c r="B178" s="9"/>
      <c r="C178" s="42"/>
      <c r="D178" s="9"/>
      <c r="E178" s="43"/>
      <c r="F178" s="44"/>
      <c r="G178" s="50"/>
      <c r="H178" s="12"/>
      <c r="I178" s="41"/>
    </row>
    <row r="179" spans="1:9" ht="15.75" customHeight="1" x14ac:dyDescent="0.2">
      <c r="A179" s="39"/>
      <c r="B179" s="9"/>
      <c r="C179" s="42"/>
      <c r="D179" s="9"/>
      <c r="E179" s="43"/>
      <c r="F179" s="44"/>
      <c r="G179" s="50"/>
      <c r="H179" s="12"/>
      <c r="I179" s="41"/>
    </row>
    <row r="180" spans="1:9" ht="15.75" customHeight="1" x14ac:dyDescent="0.2">
      <c r="A180" s="39"/>
      <c r="B180" s="9"/>
      <c r="C180" s="42"/>
      <c r="D180" s="9"/>
      <c r="E180" s="43"/>
      <c r="F180" s="44"/>
      <c r="G180" s="50"/>
      <c r="H180" s="12"/>
      <c r="I180" s="41"/>
    </row>
    <row r="181" spans="1:9" ht="15.75" customHeight="1" x14ac:dyDescent="0.2">
      <c r="A181" s="39"/>
      <c r="B181" s="9"/>
      <c r="C181" s="42"/>
      <c r="D181" s="9"/>
      <c r="E181" s="43"/>
      <c r="F181" s="44"/>
      <c r="G181" s="50"/>
      <c r="H181" s="12"/>
      <c r="I181" s="41"/>
    </row>
    <row r="182" spans="1:9" ht="15.75" customHeight="1" x14ac:dyDescent="0.2">
      <c r="A182" s="39"/>
      <c r="B182" s="9"/>
      <c r="C182" s="42"/>
      <c r="D182" s="9"/>
      <c r="E182" s="43"/>
      <c r="F182" s="44"/>
      <c r="G182" s="50"/>
      <c r="H182" s="12"/>
      <c r="I182" s="41"/>
    </row>
    <row r="183" spans="1:9" ht="15.75" customHeight="1" x14ac:dyDescent="0.2">
      <c r="A183" s="39"/>
      <c r="B183" s="9"/>
      <c r="C183" s="42"/>
      <c r="D183" s="9"/>
      <c r="E183" s="43"/>
      <c r="F183" s="44"/>
      <c r="G183" s="50"/>
      <c r="H183" s="12"/>
      <c r="I183" s="41"/>
    </row>
    <row r="184" spans="1:9" ht="15.75" customHeight="1" x14ac:dyDescent="0.2">
      <c r="A184" s="39"/>
      <c r="B184" s="9"/>
      <c r="C184" s="42"/>
      <c r="D184" s="9"/>
      <c r="E184" s="43"/>
      <c r="F184" s="44"/>
      <c r="G184" s="50"/>
      <c r="H184" s="12"/>
      <c r="I184" s="41"/>
    </row>
    <row r="185" spans="1:9" ht="15.75" customHeight="1" x14ac:dyDescent="0.2">
      <c r="A185" s="39"/>
      <c r="B185" s="9"/>
      <c r="C185" s="42"/>
      <c r="D185" s="9"/>
      <c r="E185" s="43"/>
      <c r="F185" s="44"/>
      <c r="G185" s="50"/>
      <c r="H185" s="12"/>
      <c r="I185" s="41"/>
    </row>
    <row r="186" spans="1:9" ht="15.75" customHeight="1" x14ac:dyDescent="0.2">
      <c r="A186" s="39"/>
      <c r="B186" s="9"/>
      <c r="C186" s="42"/>
      <c r="D186" s="9"/>
      <c r="E186" s="43"/>
      <c r="F186" s="44"/>
      <c r="G186" s="50"/>
      <c r="H186" s="12"/>
      <c r="I186" s="41"/>
    </row>
    <row r="187" spans="1:9" ht="15.75" customHeight="1" x14ac:dyDescent="0.2">
      <c r="A187" s="39"/>
      <c r="B187" s="9"/>
      <c r="C187" s="42"/>
      <c r="D187" s="9"/>
      <c r="E187" s="43"/>
      <c r="F187" s="44"/>
      <c r="G187" s="50"/>
      <c r="H187" s="12"/>
      <c r="I187" s="41"/>
    </row>
    <row r="188" spans="1:9" ht="15.75" customHeight="1" x14ac:dyDescent="0.2">
      <c r="A188" s="39"/>
      <c r="B188" s="9"/>
      <c r="C188" s="42"/>
      <c r="D188" s="9"/>
      <c r="E188" s="43"/>
      <c r="F188" s="44"/>
      <c r="G188" s="50"/>
      <c r="H188" s="12"/>
      <c r="I188" s="41"/>
    </row>
    <row r="189" spans="1:9" ht="15.75" customHeight="1" x14ac:dyDescent="0.2">
      <c r="A189" s="39"/>
      <c r="B189" s="9"/>
      <c r="C189" s="42"/>
      <c r="D189" s="9"/>
      <c r="E189" s="43"/>
      <c r="F189" s="44"/>
      <c r="G189" s="50"/>
      <c r="H189" s="12"/>
      <c r="I189" s="41"/>
    </row>
    <row r="190" spans="1:9" ht="15.75" customHeight="1" x14ac:dyDescent="0.2">
      <c r="A190" s="39"/>
      <c r="B190" s="9"/>
      <c r="C190" s="42"/>
      <c r="D190" s="9"/>
      <c r="E190" s="43"/>
      <c r="F190" s="44"/>
      <c r="G190" s="50"/>
      <c r="H190" s="12"/>
      <c r="I190" s="41"/>
    </row>
    <row r="191" spans="1:9" ht="15.75" customHeight="1" x14ac:dyDescent="0.2">
      <c r="A191" s="39"/>
      <c r="B191" s="9"/>
      <c r="C191" s="42"/>
      <c r="D191" s="9"/>
      <c r="E191" s="43"/>
      <c r="F191" s="44"/>
      <c r="G191" s="50"/>
      <c r="H191" s="12"/>
      <c r="I191" s="41"/>
    </row>
    <row r="192" spans="1:9" ht="15.75" customHeight="1" x14ac:dyDescent="0.2">
      <c r="A192" s="39"/>
      <c r="B192" s="9"/>
      <c r="C192" s="42"/>
      <c r="D192" s="9"/>
      <c r="E192" s="43"/>
      <c r="F192" s="44"/>
      <c r="G192" s="50"/>
      <c r="H192" s="12"/>
      <c r="I192" s="41"/>
    </row>
    <row r="193" spans="1:9" ht="15.75" customHeight="1" x14ac:dyDescent="0.2">
      <c r="A193" s="39"/>
      <c r="B193" s="9"/>
      <c r="C193" s="42"/>
      <c r="D193" s="9"/>
      <c r="E193" s="43"/>
      <c r="F193" s="44"/>
      <c r="G193" s="50"/>
      <c r="H193" s="12"/>
      <c r="I193" s="41"/>
    </row>
    <row r="194" spans="1:9" ht="15.75" customHeight="1" x14ac:dyDescent="0.2">
      <c r="A194" s="39"/>
      <c r="B194" s="9"/>
      <c r="C194" s="42"/>
      <c r="D194" s="9"/>
      <c r="E194" s="43"/>
      <c r="F194" s="44"/>
      <c r="G194" s="50"/>
      <c r="H194" s="12"/>
      <c r="I194" s="41"/>
    </row>
    <row r="195" spans="1:9" ht="15.75" customHeight="1" x14ac:dyDescent="0.2">
      <c r="A195" s="39"/>
      <c r="B195" s="9"/>
      <c r="C195" s="42"/>
      <c r="D195" s="9"/>
      <c r="E195" s="43"/>
      <c r="F195" s="44"/>
      <c r="G195" s="50"/>
      <c r="H195" s="12"/>
      <c r="I195" s="41"/>
    </row>
    <row r="196" spans="1:9" ht="15.75" customHeight="1" x14ac:dyDescent="0.2">
      <c r="A196" s="39"/>
      <c r="B196" s="9"/>
      <c r="C196" s="42"/>
      <c r="D196" s="9"/>
      <c r="E196" s="43"/>
      <c r="F196" s="44"/>
      <c r="G196" s="50"/>
      <c r="H196" s="12"/>
      <c r="I196" s="41"/>
    </row>
    <row r="197" spans="1:9" ht="15.75" customHeight="1" x14ac:dyDescent="0.2">
      <c r="A197" s="39"/>
      <c r="B197" s="9"/>
      <c r="C197" s="42"/>
      <c r="D197" s="9"/>
      <c r="E197" s="43"/>
      <c r="F197" s="44"/>
      <c r="G197" s="50"/>
      <c r="H197" s="12"/>
      <c r="I197" s="41"/>
    </row>
    <row r="198" spans="1:9" ht="15.75" customHeight="1" x14ac:dyDescent="0.2">
      <c r="A198" s="39"/>
      <c r="B198" s="9"/>
      <c r="C198" s="42"/>
      <c r="D198" s="9"/>
      <c r="E198" s="43"/>
      <c r="F198" s="44"/>
      <c r="G198" s="50"/>
      <c r="H198" s="12"/>
      <c r="I198" s="41"/>
    </row>
    <row r="199" spans="1:9" ht="15.75" customHeight="1" x14ac:dyDescent="0.2">
      <c r="A199" s="39"/>
      <c r="B199" s="9"/>
      <c r="C199" s="42"/>
      <c r="D199" s="9"/>
      <c r="E199" s="43"/>
      <c r="F199" s="44"/>
      <c r="G199" s="50"/>
      <c r="H199" s="12"/>
      <c r="I199" s="41"/>
    </row>
    <row r="200" spans="1:9" ht="15.75" customHeight="1" x14ac:dyDescent="0.2">
      <c r="A200" s="39"/>
      <c r="B200" s="9"/>
      <c r="C200" s="42"/>
      <c r="D200" s="9"/>
      <c r="E200" s="43"/>
      <c r="F200" s="44"/>
      <c r="G200" s="50"/>
      <c r="H200" s="12"/>
      <c r="I200" s="41"/>
    </row>
    <row r="201" spans="1:9" ht="15.75" customHeight="1" x14ac:dyDescent="0.2">
      <c r="A201" s="39"/>
      <c r="B201" s="9"/>
      <c r="C201" s="42"/>
      <c r="D201" s="9"/>
      <c r="E201" s="43"/>
      <c r="F201" s="44"/>
      <c r="G201" s="50"/>
      <c r="H201" s="12"/>
      <c r="I201" s="41"/>
    </row>
    <row r="202" spans="1:9" ht="15.75" customHeight="1" x14ac:dyDescent="0.2">
      <c r="A202" s="39"/>
      <c r="B202" s="9"/>
      <c r="C202" s="42"/>
      <c r="D202" s="9"/>
      <c r="E202" s="43"/>
      <c r="F202" s="44"/>
      <c r="G202" s="50"/>
      <c r="H202" s="12"/>
      <c r="I202" s="41"/>
    </row>
    <row r="203" spans="1:9" ht="15.75" customHeight="1" x14ac:dyDescent="0.2">
      <c r="A203" s="39"/>
      <c r="B203" s="9"/>
      <c r="C203" s="42"/>
      <c r="D203" s="9"/>
      <c r="E203" s="43"/>
      <c r="F203" s="44"/>
      <c r="G203" s="50"/>
      <c r="H203" s="12"/>
      <c r="I203" s="41"/>
    </row>
    <row r="204" spans="1:9" ht="15.75" customHeight="1" x14ac:dyDescent="0.2">
      <c r="A204" s="39"/>
      <c r="B204" s="9"/>
      <c r="C204" s="42"/>
      <c r="D204" s="9"/>
      <c r="E204" s="43"/>
      <c r="F204" s="44"/>
      <c r="G204" s="50"/>
      <c r="H204" s="12"/>
      <c r="I204" s="41"/>
    </row>
    <row r="205" spans="1:9" ht="15.75" customHeight="1" x14ac:dyDescent="0.2">
      <c r="A205" s="39"/>
      <c r="B205" s="9"/>
      <c r="C205" s="42"/>
      <c r="D205" s="9"/>
      <c r="E205" s="43"/>
      <c r="F205" s="44"/>
      <c r="G205" s="50"/>
      <c r="H205" s="12"/>
      <c r="I205" s="41"/>
    </row>
    <row r="206" spans="1:9" ht="15.75" customHeight="1" x14ac:dyDescent="0.2">
      <c r="A206" s="39"/>
      <c r="B206" s="9"/>
      <c r="C206" s="42"/>
      <c r="D206" s="9"/>
      <c r="E206" s="43"/>
      <c r="F206" s="44"/>
      <c r="G206" s="50"/>
      <c r="H206" s="12"/>
      <c r="I206" s="41"/>
    </row>
    <row r="207" spans="1:9" ht="15.75" customHeight="1" x14ac:dyDescent="0.2">
      <c r="A207" s="39"/>
      <c r="B207" s="9"/>
      <c r="C207" s="42"/>
      <c r="D207" s="9"/>
      <c r="E207" s="43"/>
      <c r="F207" s="44"/>
      <c r="G207" s="50"/>
      <c r="H207" s="12"/>
      <c r="I207" s="41"/>
    </row>
    <row r="208" spans="1:9" ht="15.75" customHeight="1" x14ac:dyDescent="0.2">
      <c r="A208" s="39"/>
      <c r="B208" s="9"/>
      <c r="C208" s="42"/>
      <c r="D208" s="9"/>
      <c r="E208" s="43"/>
      <c r="F208" s="44"/>
      <c r="G208" s="50"/>
      <c r="H208" s="12"/>
      <c r="I208" s="41"/>
    </row>
    <row r="209" spans="1:9" ht="15.75" customHeight="1" x14ac:dyDescent="0.2">
      <c r="A209" s="39"/>
      <c r="B209" s="9"/>
      <c r="C209" s="42"/>
      <c r="D209" s="9"/>
      <c r="E209" s="43"/>
      <c r="F209" s="44"/>
      <c r="G209" s="50"/>
      <c r="H209" s="12"/>
      <c r="I209" s="41"/>
    </row>
    <row r="210" spans="1:9" ht="15.75" customHeight="1" x14ac:dyDescent="0.2">
      <c r="A210" s="39"/>
      <c r="B210" s="9"/>
      <c r="C210" s="42"/>
      <c r="D210" s="9"/>
      <c r="E210" s="43"/>
      <c r="F210" s="44"/>
      <c r="G210" s="50"/>
      <c r="H210" s="12"/>
      <c r="I210" s="41"/>
    </row>
    <row r="211" spans="1:9" ht="15.75" customHeight="1" x14ac:dyDescent="0.2">
      <c r="A211" s="39"/>
      <c r="B211" s="9"/>
      <c r="C211" s="42"/>
      <c r="D211" s="9"/>
      <c r="E211" s="43"/>
      <c r="F211" s="44"/>
      <c r="G211" s="50"/>
      <c r="H211" s="12"/>
      <c r="I211" s="41"/>
    </row>
    <row r="212" spans="1:9" ht="15.75" customHeight="1" x14ac:dyDescent="0.2">
      <c r="A212" s="39"/>
      <c r="B212" s="9"/>
      <c r="C212" s="42"/>
      <c r="D212" s="9"/>
      <c r="E212" s="43"/>
      <c r="F212" s="44"/>
      <c r="G212" s="50"/>
      <c r="H212" s="12"/>
      <c r="I212" s="41"/>
    </row>
    <row r="213" spans="1:9" ht="15.75" customHeight="1" x14ac:dyDescent="0.2">
      <c r="A213" s="39"/>
      <c r="B213" s="9"/>
      <c r="C213" s="42"/>
      <c r="D213" s="9"/>
      <c r="E213" s="43"/>
      <c r="F213" s="44"/>
      <c r="G213" s="50"/>
      <c r="H213" s="12"/>
      <c r="I213" s="41"/>
    </row>
    <row r="214" spans="1:9" ht="15.75" customHeight="1" x14ac:dyDescent="0.2">
      <c r="A214" s="39"/>
      <c r="B214" s="9"/>
      <c r="C214" s="42"/>
      <c r="D214" s="9"/>
      <c r="E214" s="43"/>
      <c r="F214" s="44"/>
      <c r="G214" s="50"/>
      <c r="H214" s="12"/>
      <c r="I214" s="41"/>
    </row>
    <row r="215" spans="1:9" ht="15.75" customHeight="1" x14ac:dyDescent="0.2">
      <c r="A215" s="39"/>
      <c r="B215" s="9"/>
      <c r="C215" s="42"/>
      <c r="D215" s="9"/>
      <c r="E215" s="43"/>
      <c r="F215" s="44"/>
      <c r="G215" s="50"/>
      <c r="H215" s="12"/>
      <c r="I215" s="41"/>
    </row>
    <row r="216" spans="1:9" ht="15.75" customHeight="1" x14ac:dyDescent="0.2">
      <c r="A216" s="39"/>
      <c r="B216" s="9"/>
      <c r="C216" s="42"/>
      <c r="D216" s="9"/>
      <c r="E216" s="43"/>
      <c r="F216" s="44"/>
      <c r="G216" s="50"/>
      <c r="H216" s="12"/>
      <c r="I216" s="41"/>
    </row>
    <row r="217" spans="1:9" ht="15.75" customHeight="1" x14ac:dyDescent="0.2">
      <c r="A217" s="39"/>
      <c r="B217" s="9"/>
      <c r="C217" s="42"/>
      <c r="D217" s="9"/>
      <c r="E217" s="43"/>
      <c r="F217" s="44"/>
      <c r="G217" s="50"/>
      <c r="H217" s="12"/>
      <c r="I217" s="41"/>
    </row>
    <row r="218" spans="1:9" ht="15.75" customHeight="1" x14ac:dyDescent="0.2">
      <c r="A218" s="39"/>
      <c r="B218" s="9"/>
      <c r="C218" s="42"/>
      <c r="D218" s="9"/>
      <c r="E218" s="43"/>
      <c r="F218" s="44"/>
      <c r="G218" s="50"/>
      <c r="H218" s="12"/>
      <c r="I218" s="41"/>
    </row>
    <row r="219" spans="1:9" ht="15.75" customHeight="1" x14ac:dyDescent="0.2">
      <c r="A219" s="39"/>
      <c r="B219" s="9"/>
      <c r="C219" s="42"/>
      <c r="D219" s="9"/>
      <c r="E219" s="43"/>
      <c r="F219" s="44"/>
      <c r="G219" s="50"/>
      <c r="H219" s="12"/>
      <c r="I219" s="41"/>
    </row>
    <row r="220" spans="1:9" ht="15.75" customHeight="1" x14ac:dyDescent="0.2">
      <c r="A220" s="39"/>
      <c r="B220" s="9"/>
      <c r="C220" s="42"/>
      <c r="D220" s="9"/>
      <c r="E220" s="43"/>
      <c r="F220" s="44"/>
      <c r="G220" s="50"/>
      <c r="H220" s="12"/>
      <c r="I220" s="41"/>
    </row>
    <row r="221" spans="1:9" ht="15.75" customHeight="1" x14ac:dyDescent="0.2">
      <c r="A221" s="39"/>
      <c r="B221" s="9"/>
      <c r="C221" s="42"/>
      <c r="D221" s="9"/>
      <c r="E221" s="43"/>
      <c r="F221" s="44"/>
      <c r="G221" s="50"/>
      <c r="H221" s="12"/>
      <c r="I221" s="41"/>
    </row>
    <row r="222" spans="1:9" ht="15.75" customHeight="1" x14ac:dyDescent="0.2">
      <c r="A222" s="39"/>
      <c r="B222" s="9"/>
      <c r="C222" s="42"/>
      <c r="D222" s="9"/>
      <c r="E222" s="43"/>
      <c r="F222" s="44"/>
      <c r="G222" s="50"/>
      <c r="H222" s="12"/>
      <c r="I222" s="41"/>
    </row>
    <row r="223" spans="1:9" ht="15.75" customHeight="1" x14ac:dyDescent="0.2">
      <c r="A223" s="39"/>
      <c r="B223" s="9"/>
      <c r="C223" s="42"/>
      <c r="D223" s="9"/>
      <c r="E223" s="43"/>
      <c r="F223" s="44"/>
      <c r="G223" s="50"/>
      <c r="H223" s="12"/>
      <c r="I223" s="41"/>
    </row>
    <row r="224" spans="1:9" ht="15.75" customHeight="1" x14ac:dyDescent="0.2">
      <c r="A224" s="39"/>
      <c r="B224" s="9"/>
      <c r="C224" s="42"/>
      <c r="D224" s="9"/>
      <c r="E224" s="43"/>
      <c r="F224" s="44"/>
      <c r="G224" s="50"/>
      <c r="H224" s="12"/>
      <c r="I224" s="41"/>
    </row>
    <row r="225" spans="1:9" ht="15.75" customHeight="1" x14ac:dyDescent="0.2">
      <c r="A225" s="39"/>
      <c r="B225" s="9"/>
      <c r="C225" s="42"/>
      <c r="D225" s="9"/>
      <c r="E225" s="43"/>
      <c r="F225" s="44"/>
      <c r="G225" s="50"/>
      <c r="H225" s="12"/>
      <c r="I225" s="41"/>
    </row>
    <row r="226" spans="1:9" ht="15.75" customHeight="1" x14ac:dyDescent="0.2">
      <c r="A226" s="39"/>
      <c r="B226" s="9"/>
      <c r="C226" s="42"/>
      <c r="D226" s="9"/>
      <c r="E226" s="43"/>
      <c r="F226" s="44"/>
      <c r="G226" s="50"/>
      <c r="H226" s="12"/>
      <c r="I226" s="41"/>
    </row>
    <row r="227" spans="1:9" ht="15.75" customHeight="1" x14ac:dyDescent="0.2">
      <c r="A227" s="39"/>
      <c r="B227" s="9"/>
      <c r="C227" s="42"/>
      <c r="D227" s="9"/>
      <c r="E227" s="43"/>
      <c r="F227" s="44"/>
      <c r="G227" s="50"/>
      <c r="H227" s="12"/>
      <c r="I227" s="41"/>
    </row>
    <row r="228" spans="1:9" ht="15.75" customHeight="1" x14ac:dyDescent="0.2">
      <c r="A228" s="39"/>
      <c r="B228" s="9"/>
      <c r="C228" s="42"/>
      <c r="D228" s="9"/>
      <c r="E228" s="43"/>
      <c r="F228" s="44"/>
      <c r="G228" s="50"/>
      <c r="H228" s="12"/>
      <c r="I228" s="41"/>
    </row>
    <row r="229" spans="1:9" ht="15.75" customHeight="1" x14ac:dyDescent="0.2">
      <c r="A229" s="39"/>
      <c r="B229" s="9"/>
      <c r="C229" s="42"/>
      <c r="D229" s="9"/>
      <c r="E229" s="43"/>
      <c r="F229" s="44"/>
      <c r="G229" s="50"/>
      <c r="H229" s="12"/>
      <c r="I229" s="41"/>
    </row>
    <row r="230" spans="1:9" ht="15.75" customHeight="1" x14ac:dyDescent="0.2">
      <c r="A230" s="39"/>
      <c r="B230" s="9"/>
      <c r="C230" s="42"/>
      <c r="D230" s="9"/>
      <c r="E230" s="43"/>
      <c r="F230" s="44"/>
      <c r="G230" s="50"/>
      <c r="H230" s="12"/>
      <c r="I230" s="41"/>
    </row>
    <row r="231" spans="1:9" ht="15.75" customHeight="1" x14ac:dyDescent="0.2">
      <c r="A231" s="39"/>
      <c r="B231" s="9"/>
      <c r="C231" s="42"/>
      <c r="D231" s="9"/>
      <c r="E231" s="43"/>
      <c r="F231" s="44"/>
      <c r="G231" s="50"/>
      <c r="H231" s="12"/>
      <c r="I231" s="41"/>
    </row>
    <row r="232" spans="1:9" ht="15.75" customHeight="1" x14ac:dyDescent="0.2">
      <c r="A232" s="39"/>
      <c r="B232" s="9"/>
      <c r="C232" s="42"/>
      <c r="D232" s="9"/>
      <c r="E232" s="43"/>
      <c r="F232" s="44"/>
      <c r="G232" s="50"/>
      <c r="H232" s="12"/>
      <c r="I232" s="41"/>
    </row>
    <row r="233" spans="1:9" ht="15.75" customHeight="1" x14ac:dyDescent="0.2">
      <c r="A233" s="39"/>
      <c r="B233" s="9"/>
      <c r="C233" s="42"/>
      <c r="D233" s="9"/>
      <c r="E233" s="43"/>
      <c r="F233" s="44"/>
      <c r="G233" s="50"/>
      <c r="H233" s="12"/>
      <c r="I233" s="41"/>
    </row>
    <row r="234" spans="1:9" ht="15.75" customHeight="1" x14ac:dyDescent="0.2">
      <c r="A234" s="39"/>
      <c r="B234" s="9"/>
      <c r="C234" s="42"/>
      <c r="D234" s="9"/>
      <c r="E234" s="43"/>
      <c r="F234" s="44"/>
      <c r="G234" s="50"/>
      <c r="H234" s="12"/>
      <c r="I234" s="41"/>
    </row>
    <row r="235" spans="1:9" ht="15.75" customHeight="1" x14ac:dyDescent="0.2">
      <c r="A235" s="39"/>
      <c r="B235" s="9"/>
      <c r="C235" s="42"/>
      <c r="D235" s="9"/>
      <c r="E235" s="43"/>
      <c r="F235" s="44"/>
      <c r="G235" s="50"/>
      <c r="H235" s="12"/>
      <c r="I235" s="41"/>
    </row>
    <row r="236" spans="1:9" ht="15.75" customHeight="1" x14ac:dyDescent="0.2">
      <c r="A236" s="39"/>
      <c r="B236" s="9"/>
      <c r="C236" s="42"/>
      <c r="D236" s="9"/>
      <c r="E236" s="43"/>
      <c r="F236" s="44"/>
      <c r="G236" s="50"/>
      <c r="H236" s="12"/>
      <c r="I236" s="41"/>
    </row>
    <row r="237" spans="1:9" ht="15.75" customHeight="1" x14ac:dyDescent="0.2">
      <c r="A237" s="39"/>
      <c r="B237" s="9"/>
      <c r="C237" s="42"/>
      <c r="D237" s="9"/>
      <c r="E237" s="43"/>
      <c r="F237" s="44"/>
      <c r="G237" s="50"/>
      <c r="H237" s="12"/>
      <c r="I237" s="41"/>
    </row>
    <row r="238" spans="1:9" ht="15.75" customHeight="1" x14ac:dyDescent="0.2">
      <c r="A238" s="39"/>
      <c r="B238" s="9"/>
      <c r="C238" s="42"/>
      <c r="D238" s="9"/>
      <c r="E238" s="43"/>
      <c r="F238" s="44"/>
      <c r="G238" s="50"/>
      <c r="H238" s="12"/>
      <c r="I238" s="41"/>
    </row>
    <row r="239" spans="1:9" ht="15.75" customHeight="1" x14ac:dyDescent="0.2">
      <c r="A239" s="39"/>
      <c r="B239" s="9"/>
      <c r="C239" s="42"/>
      <c r="D239" s="9"/>
      <c r="E239" s="43"/>
      <c r="F239" s="44"/>
      <c r="G239" s="50"/>
      <c r="H239" s="12"/>
      <c r="I239" s="41"/>
    </row>
    <row r="240" spans="1:9" ht="15.75" customHeight="1" x14ac:dyDescent="0.2">
      <c r="A240" s="39"/>
      <c r="B240" s="9"/>
      <c r="C240" s="42"/>
      <c r="D240" s="9"/>
      <c r="E240" s="43"/>
      <c r="F240" s="44"/>
      <c r="G240" s="50"/>
      <c r="H240" s="12"/>
      <c r="I240" s="41"/>
    </row>
    <row r="241" spans="1:9" ht="15.75" customHeight="1" x14ac:dyDescent="0.2">
      <c r="A241" s="39"/>
      <c r="B241" s="9"/>
      <c r="C241" s="42"/>
      <c r="D241" s="9"/>
      <c r="E241" s="43"/>
      <c r="F241" s="44"/>
      <c r="G241" s="50"/>
      <c r="H241" s="12"/>
      <c r="I241" s="41"/>
    </row>
    <row r="242" spans="1:9" ht="15.75" customHeight="1" x14ac:dyDescent="0.2">
      <c r="A242" s="39"/>
      <c r="B242" s="9"/>
      <c r="C242" s="42"/>
      <c r="D242" s="9"/>
      <c r="E242" s="43"/>
      <c r="F242" s="44"/>
      <c r="G242" s="50"/>
      <c r="H242" s="12"/>
      <c r="I242" s="41"/>
    </row>
    <row r="243" spans="1:9" ht="15.75" customHeight="1" x14ac:dyDescent="0.2">
      <c r="A243" s="39"/>
      <c r="B243" s="9"/>
      <c r="C243" s="42"/>
      <c r="D243" s="9"/>
      <c r="E243" s="43"/>
      <c r="F243" s="44"/>
      <c r="G243" s="50"/>
      <c r="H243" s="12"/>
      <c r="I243" s="41"/>
    </row>
    <row r="244" spans="1:9" ht="15.75" customHeight="1" x14ac:dyDescent="0.2">
      <c r="A244" s="39"/>
      <c r="B244" s="9"/>
      <c r="C244" s="42"/>
      <c r="D244" s="9"/>
      <c r="E244" s="43"/>
      <c r="F244" s="44"/>
      <c r="G244" s="50"/>
      <c r="H244" s="12"/>
      <c r="I244" s="41"/>
    </row>
    <row r="245" spans="1:9" ht="15.75" customHeight="1" x14ac:dyDescent="0.2">
      <c r="A245" s="39"/>
      <c r="B245" s="9"/>
      <c r="C245" s="42"/>
      <c r="D245" s="9"/>
      <c r="E245" s="43"/>
      <c r="F245" s="44"/>
      <c r="G245" s="50"/>
      <c r="H245" s="12"/>
      <c r="I245" s="41"/>
    </row>
    <row r="246" spans="1:9" ht="15.75" customHeight="1" x14ac:dyDescent="0.2">
      <c r="A246" s="39"/>
      <c r="B246" s="9"/>
      <c r="C246" s="42"/>
      <c r="D246" s="9"/>
      <c r="E246" s="43"/>
      <c r="F246" s="44"/>
      <c r="G246" s="50"/>
      <c r="H246" s="12"/>
      <c r="I246" s="41"/>
    </row>
    <row r="247" spans="1:9" ht="15.75" customHeight="1" x14ac:dyDescent="0.2">
      <c r="A247" s="39"/>
      <c r="B247" s="9"/>
      <c r="C247" s="42"/>
      <c r="D247" s="9"/>
      <c r="E247" s="43"/>
      <c r="F247" s="44"/>
      <c r="G247" s="50"/>
      <c r="H247" s="12"/>
      <c r="I247" s="41"/>
    </row>
    <row r="248" spans="1:9" ht="15.75" customHeight="1" x14ac:dyDescent="0.2">
      <c r="A248" s="39"/>
      <c r="B248" s="9"/>
      <c r="C248" s="42"/>
      <c r="D248" s="9"/>
      <c r="E248" s="43"/>
      <c r="F248" s="44"/>
      <c r="G248" s="50"/>
      <c r="H248" s="12"/>
      <c r="I248" s="41"/>
    </row>
    <row r="249" spans="1:9" ht="15.75" customHeight="1" x14ac:dyDescent="0.2">
      <c r="A249" s="39"/>
      <c r="B249" s="9"/>
      <c r="C249" s="42"/>
      <c r="D249" s="9"/>
      <c r="E249" s="43"/>
      <c r="F249" s="44"/>
      <c r="G249" s="50"/>
      <c r="H249" s="12"/>
      <c r="I249" s="41"/>
    </row>
    <row r="250" spans="1:9" ht="15.75" customHeight="1" x14ac:dyDescent="0.2">
      <c r="A250" s="39"/>
      <c r="B250" s="9"/>
      <c r="C250" s="42"/>
      <c r="D250" s="9"/>
      <c r="E250" s="43"/>
      <c r="F250" s="44"/>
      <c r="G250" s="50"/>
      <c r="H250" s="12"/>
      <c r="I250" s="41"/>
    </row>
    <row r="251" spans="1:9" ht="15.75" customHeight="1" x14ac:dyDescent="0.2">
      <c r="A251" s="39"/>
      <c r="B251" s="9"/>
      <c r="C251" s="42"/>
      <c r="D251" s="9"/>
      <c r="E251" s="43"/>
      <c r="F251" s="44"/>
      <c r="G251" s="50"/>
      <c r="H251" s="12"/>
      <c r="I251" s="41"/>
    </row>
    <row r="252" spans="1:9" ht="15.75" customHeight="1" x14ac:dyDescent="0.2">
      <c r="A252" s="39"/>
      <c r="B252" s="9"/>
      <c r="C252" s="42"/>
      <c r="D252" s="9"/>
      <c r="E252" s="43"/>
      <c r="F252" s="44"/>
      <c r="G252" s="50"/>
      <c r="H252" s="12"/>
      <c r="I252" s="41"/>
    </row>
    <row r="253" spans="1:9" ht="15.75" customHeight="1" x14ac:dyDescent="0.2">
      <c r="A253" s="39"/>
      <c r="B253" s="9"/>
      <c r="C253" s="42"/>
      <c r="D253" s="9"/>
      <c r="E253" s="43"/>
      <c r="F253" s="44"/>
      <c r="G253" s="50"/>
      <c r="H253" s="12"/>
      <c r="I253" s="41"/>
    </row>
    <row r="254" spans="1:9" ht="15.75" customHeight="1" x14ac:dyDescent="0.2">
      <c r="A254" s="39"/>
      <c r="B254" s="9"/>
      <c r="C254" s="42"/>
      <c r="D254" s="9"/>
      <c r="E254" s="43"/>
      <c r="F254" s="44"/>
      <c r="G254" s="50"/>
      <c r="H254" s="12"/>
      <c r="I254" s="41"/>
    </row>
    <row r="255" spans="1:9" ht="15.75" customHeight="1" x14ac:dyDescent="0.2">
      <c r="A255" s="39"/>
      <c r="B255" s="9"/>
      <c r="C255" s="42"/>
      <c r="D255" s="9"/>
      <c r="E255" s="43"/>
      <c r="F255" s="44"/>
      <c r="G255" s="50"/>
      <c r="H255" s="12"/>
      <c r="I255" s="41"/>
    </row>
    <row r="256" spans="1:9" ht="15.75" customHeight="1" x14ac:dyDescent="0.2">
      <c r="A256" s="39"/>
      <c r="B256" s="9"/>
      <c r="C256" s="42"/>
      <c r="D256" s="9"/>
      <c r="E256" s="43"/>
      <c r="F256" s="44"/>
      <c r="G256" s="50"/>
      <c r="H256" s="12"/>
      <c r="I256" s="41"/>
    </row>
    <row r="257" spans="1:9" ht="15.75" customHeight="1" x14ac:dyDescent="0.2">
      <c r="A257" s="39"/>
      <c r="B257" s="9"/>
      <c r="C257" s="42"/>
      <c r="D257" s="9"/>
      <c r="E257" s="43"/>
      <c r="F257" s="44"/>
      <c r="G257" s="50"/>
      <c r="H257" s="12"/>
      <c r="I257" s="41"/>
    </row>
    <row r="258" spans="1:9" ht="15.75" customHeight="1" x14ac:dyDescent="0.2">
      <c r="A258" s="39"/>
      <c r="B258" s="9"/>
      <c r="C258" s="42"/>
      <c r="D258" s="9"/>
      <c r="E258" s="43"/>
      <c r="F258" s="44"/>
      <c r="G258" s="50"/>
      <c r="H258" s="12"/>
      <c r="I258" s="41"/>
    </row>
    <row r="259" spans="1:9" ht="15.75" customHeight="1" x14ac:dyDescent="0.2">
      <c r="A259" s="39"/>
      <c r="B259" s="9"/>
      <c r="C259" s="42"/>
      <c r="D259" s="9"/>
      <c r="E259" s="43"/>
      <c r="F259" s="44"/>
      <c r="G259" s="50"/>
      <c r="H259" s="12"/>
      <c r="I259" s="41"/>
    </row>
    <row r="260" spans="1:9" ht="15.75" customHeight="1" x14ac:dyDescent="0.2">
      <c r="A260" s="39"/>
      <c r="B260" s="9"/>
      <c r="C260" s="42"/>
      <c r="D260" s="9"/>
      <c r="E260" s="43"/>
      <c r="F260" s="44"/>
      <c r="G260" s="50"/>
      <c r="H260" s="12"/>
      <c r="I260" s="41"/>
    </row>
    <row r="261" spans="1:9" ht="15.75" customHeight="1" x14ac:dyDescent="0.2">
      <c r="A261" s="39"/>
      <c r="B261" s="9"/>
      <c r="C261" s="42"/>
      <c r="D261" s="9"/>
      <c r="E261" s="43"/>
      <c r="F261" s="44"/>
      <c r="G261" s="50"/>
      <c r="H261" s="12"/>
      <c r="I261" s="41"/>
    </row>
    <row r="262" spans="1:9" ht="15.75" customHeight="1" x14ac:dyDescent="0.2">
      <c r="A262" s="39"/>
      <c r="B262" s="9"/>
      <c r="C262" s="42"/>
      <c r="D262" s="9"/>
      <c r="E262" s="43"/>
      <c r="F262" s="44"/>
      <c r="G262" s="50"/>
      <c r="H262" s="12"/>
      <c r="I262" s="41"/>
    </row>
    <row r="263" spans="1:9" ht="15.75" customHeight="1" x14ac:dyDescent="0.2">
      <c r="A263" s="39"/>
      <c r="B263" s="9"/>
      <c r="C263" s="42"/>
      <c r="D263" s="9"/>
      <c r="E263" s="43"/>
      <c r="F263" s="44"/>
      <c r="G263" s="50"/>
      <c r="H263" s="12"/>
      <c r="I263" s="41"/>
    </row>
    <row r="264" spans="1:9" ht="15.75" customHeight="1" x14ac:dyDescent="0.2">
      <c r="A264" s="39"/>
      <c r="B264" s="9"/>
      <c r="C264" s="42"/>
      <c r="D264" s="9"/>
      <c r="E264" s="43"/>
      <c r="F264" s="44"/>
      <c r="G264" s="50"/>
      <c r="H264" s="12"/>
      <c r="I264" s="41"/>
    </row>
    <row r="265" spans="1:9" ht="15.75" customHeight="1" x14ac:dyDescent="0.2">
      <c r="A265" s="39"/>
      <c r="B265" s="9"/>
      <c r="C265" s="42"/>
      <c r="D265" s="9"/>
      <c r="E265" s="43"/>
      <c r="F265" s="44"/>
      <c r="G265" s="50"/>
      <c r="H265" s="12"/>
      <c r="I265" s="41"/>
    </row>
    <row r="266" spans="1:9" ht="15.75" customHeight="1" x14ac:dyDescent="0.2">
      <c r="A266" s="39"/>
      <c r="B266" s="9"/>
      <c r="C266" s="42"/>
      <c r="D266" s="9"/>
      <c r="E266" s="43"/>
      <c r="F266" s="44"/>
      <c r="G266" s="50"/>
      <c r="H266" s="12"/>
      <c r="I266" s="41"/>
    </row>
    <row r="267" spans="1:9" ht="15.75" customHeight="1" x14ac:dyDescent="0.2">
      <c r="A267" s="39"/>
      <c r="B267" s="9"/>
      <c r="C267" s="42"/>
      <c r="D267" s="9"/>
      <c r="E267" s="43"/>
      <c r="F267" s="44"/>
      <c r="G267" s="50"/>
      <c r="H267" s="12"/>
      <c r="I267" s="41"/>
    </row>
    <row r="268" spans="1:9" ht="15.75" customHeight="1" x14ac:dyDescent="0.2">
      <c r="A268" s="39"/>
      <c r="B268" s="9"/>
      <c r="C268" s="42"/>
      <c r="D268" s="9"/>
      <c r="E268" s="43"/>
      <c r="F268" s="44"/>
      <c r="G268" s="50"/>
      <c r="H268" s="12"/>
      <c r="I268" s="41"/>
    </row>
    <row r="269" spans="1:9" ht="15.75" customHeight="1" x14ac:dyDescent="0.2">
      <c r="A269" s="39"/>
      <c r="B269" s="9"/>
      <c r="C269" s="42"/>
      <c r="D269" s="9"/>
      <c r="E269" s="43"/>
      <c r="F269" s="44"/>
      <c r="G269" s="50"/>
      <c r="H269" s="12"/>
      <c r="I269" s="41"/>
    </row>
    <row r="270" spans="1:9" ht="15.75" customHeight="1" x14ac:dyDescent="0.2">
      <c r="A270" s="39"/>
      <c r="B270" s="9"/>
      <c r="C270" s="42"/>
      <c r="D270" s="9"/>
      <c r="E270" s="43"/>
      <c r="F270" s="44"/>
      <c r="G270" s="50"/>
      <c r="H270" s="12"/>
      <c r="I270" s="41"/>
    </row>
    <row r="271" spans="1:9" ht="15.75" customHeight="1" x14ac:dyDescent="0.2">
      <c r="A271" s="39"/>
      <c r="B271" s="9"/>
      <c r="C271" s="42"/>
      <c r="D271" s="9"/>
      <c r="E271" s="43"/>
      <c r="F271" s="44"/>
      <c r="G271" s="50"/>
      <c r="H271" s="12"/>
      <c r="I271" s="41"/>
    </row>
    <row r="272" spans="1:9" ht="15.75" customHeight="1" x14ac:dyDescent="0.2">
      <c r="A272" s="39"/>
      <c r="B272" s="9"/>
      <c r="C272" s="42"/>
      <c r="D272" s="9"/>
      <c r="E272" s="43"/>
      <c r="F272" s="44"/>
      <c r="G272" s="50"/>
      <c r="H272" s="12"/>
      <c r="I272" s="41"/>
    </row>
    <row r="273" spans="1:9" ht="15.75" customHeight="1" x14ac:dyDescent="0.2">
      <c r="A273" s="39"/>
      <c r="B273" s="9"/>
      <c r="C273" s="42"/>
      <c r="D273" s="9"/>
      <c r="E273" s="43"/>
      <c r="F273" s="44"/>
      <c r="G273" s="50"/>
      <c r="H273" s="12"/>
      <c r="I273" s="41"/>
    </row>
    <row r="274" spans="1:9" ht="15.75" customHeight="1" x14ac:dyDescent="0.2">
      <c r="A274" s="39"/>
      <c r="B274" s="9"/>
      <c r="C274" s="42"/>
      <c r="D274" s="9"/>
      <c r="E274" s="43"/>
      <c r="F274" s="44"/>
      <c r="G274" s="50"/>
      <c r="H274" s="12"/>
      <c r="I274" s="41"/>
    </row>
    <row r="275" spans="1:9" ht="15.75" customHeight="1" x14ac:dyDescent="0.2">
      <c r="A275" s="39"/>
      <c r="B275" s="9"/>
      <c r="C275" s="42"/>
      <c r="D275" s="9"/>
      <c r="E275" s="43"/>
      <c r="F275" s="44"/>
      <c r="G275" s="50"/>
      <c r="H275" s="12"/>
      <c r="I275" s="41"/>
    </row>
    <row r="276" spans="1:9" ht="15.75" customHeight="1" x14ac:dyDescent="0.2">
      <c r="A276" s="39"/>
      <c r="B276" s="9"/>
      <c r="C276" s="42"/>
      <c r="D276" s="9"/>
      <c r="E276" s="43"/>
      <c r="F276" s="44"/>
      <c r="G276" s="50"/>
      <c r="H276" s="12"/>
      <c r="I276" s="41"/>
    </row>
    <row r="277" spans="1:9" ht="15.75" customHeight="1" x14ac:dyDescent="0.2">
      <c r="A277" s="39"/>
      <c r="B277" s="9"/>
      <c r="C277" s="42"/>
      <c r="D277" s="9"/>
      <c r="E277" s="43"/>
      <c r="F277" s="44"/>
      <c r="G277" s="50"/>
      <c r="H277" s="12"/>
      <c r="I277" s="41"/>
    </row>
    <row r="278" spans="1:9" ht="15.75" customHeight="1" x14ac:dyDescent="0.2">
      <c r="A278" s="39"/>
      <c r="B278" s="9"/>
      <c r="C278" s="42"/>
      <c r="D278" s="9"/>
      <c r="E278" s="43"/>
      <c r="F278" s="44"/>
      <c r="G278" s="50"/>
      <c r="H278" s="12"/>
      <c r="I278" s="41"/>
    </row>
    <row r="279" spans="1:9" ht="15.75" customHeight="1" x14ac:dyDescent="0.2">
      <c r="A279" s="39"/>
      <c r="B279" s="9"/>
      <c r="C279" s="42"/>
      <c r="D279" s="9"/>
      <c r="E279" s="43"/>
      <c r="F279" s="44"/>
      <c r="G279" s="50"/>
      <c r="H279" s="12"/>
      <c r="I279" s="41"/>
    </row>
    <row r="280" spans="1:9" ht="15.75" customHeight="1" x14ac:dyDescent="0.2">
      <c r="A280" s="39"/>
      <c r="B280" s="9"/>
      <c r="C280" s="42"/>
      <c r="D280" s="9"/>
      <c r="E280" s="43"/>
      <c r="F280" s="44"/>
      <c r="G280" s="50"/>
      <c r="H280" s="12"/>
      <c r="I280" s="41"/>
    </row>
    <row r="281" spans="1:9" ht="15.75" customHeight="1" x14ac:dyDescent="0.2">
      <c r="A281" s="39"/>
      <c r="B281" s="9"/>
      <c r="C281" s="42"/>
      <c r="D281" s="9"/>
      <c r="E281" s="43"/>
      <c r="F281" s="44"/>
      <c r="G281" s="50"/>
      <c r="H281" s="12"/>
      <c r="I281" s="41"/>
    </row>
    <row r="282" spans="1:9" ht="15.75" customHeight="1" x14ac:dyDescent="0.2">
      <c r="A282" s="39"/>
      <c r="B282" s="9"/>
      <c r="C282" s="42"/>
      <c r="D282" s="9"/>
      <c r="E282" s="43"/>
      <c r="F282" s="44"/>
      <c r="G282" s="50"/>
      <c r="H282" s="12"/>
      <c r="I282" s="41"/>
    </row>
    <row r="283" spans="1:9" ht="15.75" customHeight="1" x14ac:dyDescent="0.2">
      <c r="A283" s="39"/>
      <c r="B283" s="9"/>
      <c r="C283" s="42"/>
      <c r="D283" s="9"/>
      <c r="E283" s="43"/>
      <c r="F283" s="44"/>
      <c r="G283" s="50"/>
      <c r="H283" s="12"/>
      <c r="I283" s="41"/>
    </row>
    <row r="284" spans="1:9" ht="15.75" customHeight="1" x14ac:dyDescent="0.2">
      <c r="A284" s="39"/>
      <c r="B284" s="9"/>
      <c r="C284" s="42"/>
      <c r="D284" s="9"/>
      <c r="E284" s="43"/>
      <c r="F284" s="44"/>
      <c r="G284" s="50"/>
      <c r="H284" s="12"/>
      <c r="I284" s="41"/>
    </row>
    <row r="285" spans="1:9" ht="15.75" customHeight="1" x14ac:dyDescent="0.2">
      <c r="A285" s="39"/>
      <c r="B285" s="9"/>
      <c r="C285" s="42"/>
      <c r="D285" s="9"/>
      <c r="E285" s="43"/>
      <c r="F285" s="44"/>
      <c r="G285" s="50"/>
      <c r="H285" s="12"/>
      <c r="I285" s="41"/>
    </row>
    <row r="286" spans="1:9" ht="15.75" customHeight="1" x14ac:dyDescent="0.2">
      <c r="A286" s="39"/>
      <c r="B286" s="9"/>
      <c r="C286" s="42"/>
      <c r="D286" s="9"/>
      <c r="E286" s="43"/>
      <c r="F286" s="44"/>
      <c r="G286" s="50"/>
      <c r="H286" s="12"/>
      <c r="I286" s="41"/>
    </row>
    <row r="287" spans="1:9" ht="15.75" customHeight="1" x14ac:dyDescent="0.2">
      <c r="A287" s="39"/>
      <c r="B287" s="9"/>
      <c r="C287" s="42"/>
      <c r="D287" s="9"/>
      <c r="E287" s="43"/>
      <c r="F287" s="44"/>
      <c r="G287" s="50"/>
      <c r="H287" s="12"/>
      <c r="I287" s="41"/>
    </row>
    <row r="288" spans="1:9" ht="15.75" customHeight="1" x14ac:dyDescent="0.2">
      <c r="A288" s="39"/>
      <c r="B288" s="9"/>
      <c r="C288" s="42"/>
      <c r="D288" s="9"/>
      <c r="E288" s="43"/>
      <c r="F288" s="44"/>
      <c r="G288" s="50"/>
      <c r="H288" s="12"/>
      <c r="I288" s="41"/>
    </row>
    <row r="289" spans="1:9" ht="15.75" customHeight="1" x14ac:dyDescent="0.2">
      <c r="A289" s="39"/>
      <c r="B289" s="9"/>
      <c r="C289" s="42"/>
      <c r="D289" s="9"/>
      <c r="E289" s="43"/>
      <c r="F289" s="44"/>
      <c r="G289" s="50"/>
      <c r="H289" s="12"/>
      <c r="I289" s="41"/>
    </row>
    <row r="290" spans="1:9" ht="15.75" customHeight="1" x14ac:dyDescent="0.2">
      <c r="A290" s="39"/>
      <c r="B290" s="9"/>
      <c r="C290" s="42"/>
      <c r="D290" s="9"/>
      <c r="E290" s="43"/>
      <c r="F290" s="44"/>
      <c r="G290" s="50"/>
      <c r="H290" s="12"/>
      <c r="I290" s="41"/>
    </row>
    <row r="291" spans="1:9" ht="15.75" customHeight="1" x14ac:dyDescent="0.2">
      <c r="A291" s="39"/>
      <c r="B291" s="9"/>
      <c r="C291" s="42"/>
      <c r="D291" s="9"/>
      <c r="E291" s="43"/>
      <c r="F291" s="44"/>
      <c r="G291" s="50"/>
      <c r="H291" s="12"/>
      <c r="I291" s="41"/>
    </row>
    <row r="292" spans="1:9" ht="15.75" customHeight="1" x14ac:dyDescent="0.2">
      <c r="A292" s="39"/>
      <c r="B292" s="9"/>
      <c r="C292" s="42"/>
      <c r="D292" s="9"/>
      <c r="E292" s="43"/>
      <c r="F292" s="44"/>
      <c r="G292" s="50"/>
      <c r="H292" s="12"/>
      <c r="I292" s="41"/>
    </row>
    <row r="293" spans="1:9" ht="15.75" customHeight="1" x14ac:dyDescent="0.2">
      <c r="A293" s="39"/>
      <c r="B293" s="9"/>
      <c r="C293" s="42"/>
      <c r="D293" s="9"/>
      <c r="E293" s="43"/>
      <c r="F293" s="44"/>
      <c r="G293" s="50"/>
      <c r="H293" s="12"/>
      <c r="I293" s="41"/>
    </row>
    <row r="294" spans="1:9" ht="15.75" customHeight="1" x14ac:dyDescent="0.2">
      <c r="A294" s="39"/>
      <c r="B294" s="9"/>
      <c r="C294" s="42"/>
      <c r="D294" s="9"/>
      <c r="E294" s="43"/>
      <c r="F294" s="44"/>
      <c r="G294" s="50"/>
      <c r="H294" s="12"/>
      <c r="I294" s="41"/>
    </row>
    <row r="295" spans="1:9" ht="15.75" customHeight="1" x14ac:dyDescent="0.2">
      <c r="A295" s="39"/>
      <c r="B295" s="9"/>
      <c r="C295" s="42"/>
      <c r="D295" s="9"/>
      <c r="E295" s="43"/>
      <c r="F295" s="44"/>
      <c r="G295" s="50"/>
      <c r="H295" s="12"/>
      <c r="I295" s="41"/>
    </row>
    <row r="296" spans="1:9" ht="15.75" customHeight="1" x14ac:dyDescent="0.2">
      <c r="A296" s="39"/>
      <c r="B296" s="9"/>
      <c r="C296" s="42"/>
      <c r="D296" s="9"/>
      <c r="E296" s="43"/>
      <c r="F296" s="44"/>
      <c r="G296" s="50"/>
      <c r="H296" s="12"/>
      <c r="I296" s="41"/>
    </row>
    <row r="297" spans="1:9" ht="15.75" customHeight="1" x14ac:dyDescent="0.2">
      <c r="A297" s="39"/>
      <c r="B297" s="9"/>
      <c r="C297" s="42"/>
      <c r="D297" s="9"/>
      <c r="E297" s="43"/>
      <c r="F297" s="44"/>
      <c r="G297" s="50"/>
      <c r="H297" s="12"/>
      <c r="I297" s="41"/>
    </row>
    <row r="298" spans="1:9" ht="15.75" customHeight="1" x14ac:dyDescent="0.2">
      <c r="A298" s="39"/>
      <c r="B298" s="9"/>
      <c r="C298" s="42"/>
      <c r="D298" s="9"/>
      <c r="E298" s="43"/>
      <c r="F298" s="44"/>
      <c r="G298" s="50"/>
      <c r="H298" s="12"/>
      <c r="I298" s="41"/>
    </row>
    <row r="299" spans="1:9" ht="15.75" customHeight="1" x14ac:dyDescent="0.2">
      <c r="A299" s="39"/>
      <c r="B299" s="9"/>
      <c r="C299" s="42"/>
      <c r="D299" s="9"/>
      <c r="E299" s="43"/>
      <c r="F299" s="44"/>
      <c r="G299" s="50"/>
      <c r="H299" s="12"/>
      <c r="I299" s="41"/>
    </row>
    <row r="300" spans="1:9" ht="15.75" customHeight="1" x14ac:dyDescent="0.2">
      <c r="A300" s="39"/>
      <c r="B300" s="9"/>
      <c r="C300" s="42"/>
      <c r="D300" s="9"/>
      <c r="E300" s="43"/>
      <c r="F300" s="44"/>
      <c r="G300" s="50"/>
      <c r="H300" s="12"/>
      <c r="I300" s="41"/>
    </row>
    <row r="301" spans="1:9" ht="15.75" customHeight="1" x14ac:dyDescent="0.2">
      <c r="A301" s="39"/>
      <c r="B301" s="9"/>
      <c r="C301" s="42"/>
      <c r="D301" s="9"/>
      <c r="E301" s="43"/>
      <c r="F301" s="44"/>
      <c r="G301" s="50"/>
      <c r="H301" s="12"/>
      <c r="I301" s="41"/>
    </row>
    <row r="302" spans="1:9" ht="15.75" customHeight="1" x14ac:dyDescent="0.2">
      <c r="A302" s="39"/>
      <c r="B302" s="9"/>
      <c r="C302" s="42"/>
      <c r="D302" s="9"/>
      <c r="E302" s="43"/>
      <c r="F302" s="44"/>
      <c r="G302" s="50"/>
      <c r="H302" s="12"/>
      <c r="I302" s="41"/>
    </row>
    <row r="303" spans="1:9" ht="15.75" customHeight="1" x14ac:dyDescent="0.2">
      <c r="A303" s="39"/>
      <c r="B303" s="9"/>
      <c r="C303" s="42"/>
      <c r="D303" s="9"/>
      <c r="E303" s="43"/>
      <c r="F303" s="44"/>
      <c r="G303" s="50"/>
      <c r="H303" s="12"/>
      <c r="I303" s="41"/>
    </row>
    <row r="304" spans="1:9" ht="15.75" customHeight="1" x14ac:dyDescent="0.2">
      <c r="A304" s="39"/>
      <c r="B304" s="9"/>
      <c r="C304" s="42"/>
      <c r="D304" s="9"/>
      <c r="E304" s="43"/>
      <c r="F304" s="44"/>
      <c r="G304" s="50"/>
      <c r="H304" s="12"/>
      <c r="I304" s="41"/>
    </row>
    <row r="305" spans="1:9" ht="15.75" customHeight="1" x14ac:dyDescent="0.2">
      <c r="A305" s="39"/>
      <c r="B305" s="9"/>
      <c r="C305" s="42"/>
      <c r="D305" s="9"/>
      <c r="E305" s="43"/>
      <c r="F305" s="44"/>
      <c r="G305" s="50"/>
      <c r="H305" s="12"/>
      <c r="I305" s="41"/>
    </row>
    <row r="306" spans="1:9" ht="15.75" customHeight="1" x14ac:dyDescent="0.2">
      <c r="A306" s="39"/>
      <c r="B306" s="9"/>
      <c r="C306" s="42"/>
      <c r="D306" s="9"/>
      <c r="E306" s="43"/>
      <c r="F306" s="44"/>
      <c r="G306" s="50"/>
      <c r="H306" s="12"/>
      <c r="I306" s="41"/>
    </row>
    <row r="307" spans="1:9" ht="15.75" customHeight="1" x14ac:dyDescent="0.2">
      <c r="A307" s="39"/>
      <c r="B307" s="9"/>
      <c r="C307" s="42"/>
      <c r="D307" s="9"/>
      <c r="E307" s="43"/>
      <c r="F307" s="44"/>
      <c r="G307" s="50"/>
      <c r="H307" s="12"/>
      <c r="I307" s="41"/>
    </row>
    <row r="308" spans="1:9" ht="15.75" customHeight="1" x14ac:dyDescent="0.2">
      <c r="A308" s="39"/>
      <c r="B308" s="9"/>
      <c r="C308" s="42"/>
      <c r="D308" s="9"/>
      <c r="E308" s="43"/>
      <c r="F308" s="44"/>
      <c r="G308" s="50"/>
      <c r="H308" s="12"/>
      <c r="I308" s="41"/>
    </row>
    <row r="309" spans="1:9" ht="15.75" customHeight="1" x14ac:dyDescent="0.2">
      <c r="A309" s="39"/>
      <c r="B309" s="9"/>
      <c r="C309" s="42"/>
      <c r="D309" s="9"/>
      <c r="E309" s="43"/>
      <c r="F309" s="44"/>
      <c r="G309" s="50"/>
      <c r="H309" s="12"/>
      <c r="I309" s="41"/>
    </row>
    <row r="310" spans="1:9" ht="15.75" customHeight="1" x14ac:dyDescent="0.2">
      <c r="A310" s="39"/>
      <c r="B310" s="9"/>
      <c r="C310" s="42"/>
      <c r="D310" s="9"/>
      <c r="E310" s="43"/>
      <c r="F310" s="44"/>
      <c r="G310" s="50"/>
      <c r="H310" s="12"/>
      <c r="I310" s="41"/>
    </row>
    <row r="311" spans="1:9" ht="15.75" customHeight="1" x14ac:dyDescent="0.2">
      <c r="A311" s="39"/>
      <c r="B311" s="9"/>
      <c r="C311" s="42"/>
      <c r="D311" s="9"/>
      <c r="E311" s="43"/>
      <c r="F311" s="44"/>
      <c r="G311" s="50"/>
      <c r="H311" s="12"/>
      <c r="I311" s="41"/>
    </row>
    <row r="312" spans="1:9" ht="15.75" customHeight="1" x14ac:dyDescent="0.2">
      <c r="A312" s="39"/>
      <c r="B312" s="9"/>
      <c r="C312" s="42"/>
      <c r="D312" s="9"/>
      <c r="E312" s="43"/>
      <c r="F312" s="44"/>
      <c r="G312" s="50"/>
      <c r="H312" s="12"/>
      <c r="I312" s="41"/>
    </row>
    <row r="313" spans="1:9" ht="15.75" customHeight="1" x14ac:dyDescent="0.2">
      <c r="A313" s="39"/>
      <c r="B313" s="9"/>
      <c r="C313" s="42"/>
      <c r="D313" s="9"/>
      <c r="E313" s="43"/>
      <c r="F313" s="44"/>
      <c r="G313" s="50"/>
      <c r="H313" s="12"/>
      <c r="I313" s="41"/>
    </row>
    <row r="314" spans="1:9" ht="15.75" customHeight="1" x14ac:dyDescent="0.2">
      <c r="A314" s="39"/>
      <c r="B314" s="9"/>
      <c r="C314" s="42"/>
      <c r="D314" s="9"/>
      <c r="E314" s="43"/>
      <c r="F314" s="44"/>
      <c r="G314" s="50"/>
      <c r="H314" s="12"/>
      <c r="I314" s="41"/>
    </row>
    <row r="315" spans="1:9" ht="15.75" customHeight="1" x14ac:dyDescent="0.2">
      <c r="A315" s="39"/>
      <c r="B315" s="9"/>
      <c r="C315" s="42"/>
      <c r="D315" s="9"/>
      <c r="E315" s="43"/>
      <c r="F315" s="44"/>
      <c r="G315" s="50"/>
      <c r="H315" s="12"/>
      <c r="I315" s="41"/>
    </row>
    <row r="316" spans="1:9" ht="15.75" customHeight="1" x14ac:dyDescent="0.2">
      <c r="A316" s="39"/>
      <c r="B316" s="9"/>
      <c r="C316" s="42"/>
      <c r="D316" s="9"/>
      <c r="E316" s="43"/>
      <c r="F316" s="44"/>
      <c r="G316" s="50"/>
      <c r="H316" s="12"/>
      <c r="I316" s="41"/>
    </row>
    <row r="317" spans="1:9" ht="15.75" customHeight="1" x14ac:dyDescent="0.2">
      <c r="A317" s="39"/>
      <c r="B317" s="9"/>
      <c r="C317" s="42"/>
      <c r="D317" s="9"/>
      <c r="E317" s="43"/>
      <c r="F317" s="44"/>
      <c r="G317" s="50"/>
      <c r="H317" s="12"/>
      <c r="I317" s="41"/>
    </row>
    <row r="318" spans="1:9" ht="15.75" customHeight="1" x14ac:dyDescent="0.2">
      <c r="A318" s="39"/>
      <c r="B318" s="9"/>
      <c r="C318" s="42"/>
      <c r="D318" s="9"/>
      <c r="E318" s="43"/>
      <c r="F318" s="44"/>
      <c r="G318" s="50"/>
      <c r="H318" s="12"/>
      <c r="I318" s="41"/>
    </row>
    <row r="319" spans="1:9" ht="15.75" customHeight="1" x14ac:dyDescent="0.2">
      <c r="A319" s="39"/>
      <c r="B319" s="9"/>
      <c r="C319" s="42"/>
      <c r="D319" s="9"/>
      <c r="E319" s="43"/>
      <c r="F319" s="44"/>
      <c r="G319" s="50"/>
      <c r="H319" s="12"/>
      <c r="I319" s="41"/>
    </row>
    <row r="320" spans="1:9" ht="15.75" customHeight="1" x14ac:dyDescent="0.2">
      <c r="A320" s="39"/>
      <c r="B320" s="9"/>
      <c r="C320" s="42"/>
      <c r="D320" s="9"/>
      <c r="E320" s="43"/>
      <c r="F320" s="44"/>
      <c r="G320" s="50"/>
      <c r="H320" s="12"/>
      <c r="I320" s="41"/>
    </row>
    <row r="321" spans="1:9" ht="15.75" customHeight="1" x14ac:dyDescent="0.2">
      <c r="A321" s="39"/>
      <c r="B321" s="9"/>
      <c r="C321" s="42"/>
      <c r="D321" s="9"/>
      <c r="E321" s="43"/>
      <c r="F321" s="44"/>
      <c r="G321" s="50"/>
      <c r="H321" s="12"/>
      <c r="I321" s="41"/>
    </row>
    <row r="322" spans="1:9" ht="15.75" customHeight="1" x14ac:dyDescent="0.2">
      <c r="A322" s="39"/>
      <c r="B322" s="9"/>
      <c r="C322" s="42"/>
      <c r="D322" s="9"/>
      <c r="E322" s="43"/>
      <c r="F322" s="44"/>
      <c r="G322" s="50"/>
      <c r="H322" s="12"/>
      <c r="I322" s="41"/>
    </row>
    <row r="323" spans="1:9" ht="15.75" customHeight="1" x14ac:dyDescent="0.2">
      <c r="A323" s="39"/>
      <c r="B323" s="9"/>
      <c r="C323" s="42"/>
      <c r="D323" s="9"/>
      <c r="E323" s="43"/>
      <c r="F323" s="44"/>
      <c r="G323" s="50"/>
      <c r="H323" s="12"/>
      <c r="I323" s="41"/>
    </row>
    <row r="324" spans="1:9" ht="15.75" customHeight="1" x14ac:dyDescent="0.2">
      <c r="A324" s="39"/>
      <c r="B324" s="9"/>
      <c r="C324" s="42"/>
      <c r="D324" s="9"/>
      <c r="E324" s="43"/>
      <c r="F324" s="44"/>
      <c r="G324" s="50"/>
      <c r="H324" s="12"/>
      <c r="I324" s="41"/>
    </row>
    <row r="325" spans="1:9" ht="15.75" customHeight="1" x14ac:dyDescent="0.2">
      <c r="A325" s="39"/>
      <c r="B325" s="9"/>
      <c r="C325" s="42"/>
      <c r="D325" s="9"/>
      <c r="E325" s="43"/>
      <c r="F325" s="44"/>
      <c r="G325" s="50"/>
      <c r="H325" s="12"/>
      <c r="I325" s="41"/>
    </row>
    <row r="326" spans="1:9" ht="15.75" customHeight="1" x14ac:dyDescent="0.2">
      <c r="A326" s="39"/>
      <c r="B326" s="9"/>
      <c r="C326" s="42"/>
      <c r="D326" s="9"/>
      <c r="E326" s="43"/>
      <c r="F326" s="44"/>
      <c r="G326" s="50"/>
      <c r="H326" s="12"/>
      <c r="I326" s="41"/>
    </row>
    <row r="327" spans="1:9" ht="15.75" customHeight="1" x14ac:dyDescent="0.2">
      <c r="A327" s="39"/>
      <c r="B327" s="9"/>
      <c r="C327" s="42"/>
      <c r="D327" s="9"/>
      <c r="E327" s="43"/>
      <c r="F327" s="44"/>
      <c r="G327" s="50"/>
      <c r="H327" s="12"/>
      <c r="I327" s="41"/>
    </row>
    <row r="328" spans="1:9" ht="15.75" customHeight="1" x14ac:dyDescent="0.2">
      <c r="A328" s="39"/>
      <c r="B328" s="9"/>
      <c r="C328" s="42"/>
      <c r="D328" s="9"/>
      <c r="E328" s="43"/>
      <c r="F328" s="44"/>
      <c r="G328" s="50"/>
      <c r="H328" s="12"/>
      <c r="I328" s="41"/>
    </row>
    <row r="329" spans="1:9" ht="15.75" customHeight="1" x14ac:dyDescent="0.2">
      <c r="A329" s="39"/>
      <c r="B329" s="9"/>
      <c r="C329" s="42"/>
      <c r="D329" s="9"/>
      <c r="E329" s="43"/>
      <c r="F329" s="44"/>
      <c r="G329" s="50"/>
      <c r="H329" s="12"/>
      <c r="I329" s="41"/>
    </row>
    <row r="330" spans="1:9" ht="15.75" customHeight="1" x14ac:dyDescent="0.2">
      <c r="A330" s="39"/>
      <c r="B330" s="9"/>
      <c r="C330" s="42"/>
      <c r="D330" s="9"/>
      <c r="E330" s="43"/>
      <c r="F330" s="44"/>
      <c r="G330" s="50"/>
      <c r="H330" s="12"/>
      <c r="I330" s="41"/>
    </row>
    <row r="331" spans="1:9" ht="15.75" customHeight="1" x14ac:dyDescent="0.2">
      <c r="A331" s="39"/>
      <c r="B331" s="9"/>
      <c r="C331" s="42"/>
      <c r="D331" s="9"/>
      <c r="E331" s="43"/>
      <c r="F331" s="44"/>
      <c r="G331" s="50"/>
      <c r="H331" s="12"/>
      <c r="I331" s="41"/>
    </row>
    <row r="332" spans="1:9" ht="15.75" customHeight="1" x14ac:dyDescent="0.2">
      <c r="A332" s="39"/>
      <c r="B332" s="9"/>
      <c r="C332" s="42"/>
      <c r="D332" s="9"/>
      <c r="E332" s="43"/>
      <c r="F332" s="44"/>
      <c r="G332" s="50"/>
      <c r="H332" s="12"/>
      <c r="I332" s="41"/>
    </row>
    <row r="333" spans="1:9" ht="15.75" customHeight="1" x14ac:dyDescent="0.2">
      <c r="A333" s="39"/>
      <c r="B333" s="9"/>
      <c r="C333" s="42"/>
      <c r="D333" s="9"/>
      <c r="E333" s="43"/>
      <c r="F333" s="44"/>
      <c r="G333" s="50"/>
      <c r="H333" s="12"/>
      <c r="I333" s="41"/>
    </row>
    <row r="334" spans="1:9" ht="15.75" customHeight="1" x14ac:dyDescent="0.2">
      <c r="A334" s="39"/>
      <c r="B334" s="9"/>
      <c r="C334" s="42"/>
      <c r="D334" s="9"/>
      <c r="E334" s="43"/>
      <c r="F334" s="44"/>
      <c r="G334" s="50"/>
      <c r="H334" s="12"/>
      <c r="I334" s="41"/>
    </row>
    <row r="335" spans="1:9" ht="15.75" customHeight="1" x14ac:dyDescent="0.2">
      <c r="A335" s="39"/>
      <c r="B335" s="9"/>
      <c r="C335" s="42"/>
      <c r="D335" s="9"/>
      <c r="E335" s="43"/>
      <c r="F335" s="44"/>
      <c r="G335" s="50"/>
      <c r="H335" s="12"/>
      <c r="I335" s="41"/>
    </row>
    <row r="336" spans="1:9" ht="15.75" customHeight="1" x14ac:dyDescent="0.2">
      <c r="A336" s="39"/>
      <c r="B336" s="9"/>
      <c r="C336" s="42"/>
      <c r="D336" s="9"/>
      <c r="E336" s="43"/>
      <c r="F336" s="44"/>
      <c r="G336" s="50"/>
      <c r="H336" s="12"/>
      <c r="I336" s="41"/>
    </row>
    <row r="337" spans="1:9" ht="15.75" customHeight="1" x14ac:dyDescent="0.2">
      <c r="A337" s="39"/>
      <c r="B337" s="9"/>
      <c r="C337" s="42"/>
      <c r="D337" s="9"/>
      <c r="E337" s="43"/>
      <c r="F337" s="44"/>
      <c r="G337" s="50"/>
      <c r="H337" s="12"/>
      <c r="I337" s="41"/>
    </row>
    <row r="338" spans="1:9" ht="15.75" customHeight="1" x14ac:dyDescent="0.2">
      <c r="A338" s="39"/>
      <c r="B338" s="9"/>
      <c r="C338" s="42"/>
      <c r="D338" s="9"/>
      <c r="E338" s="43"/>
      <c r="F338" s="44"/>
      <c r="G338" s="50"/>
      <c r="H338" s="12"/>
      <c r="I338" s="41"/>
    </row>
    <row r="339" spans="1:9" ht="15.75" customHeight="1" x14ac:dyDescent="0.2">
      <c r="A339" s="39"/>
      <c r="B339" s="9"/>
      <c r="C339" s="42"/>
      <c r="D339" s="9"/>
      <c r="E339" s="43"/>
      <c r="F339" s="44"/>
      <c r="G339" s="50"/>
      <c r="H339" s="12"/>
      <c r="I339" s="41"/>
    </row>
    <row r="340" spans="1:9" ht="15.75" customHeight="1" x14ac:dyDescent="0.2">
      <c r="A340" s="39"/>
      <c r="B340" s="9"/>
      <c r="C340" s="42"/>
      <c r="D340" s="9"/>
      <c r="E340" s="43"/>
      <c r="F340" s="44"/>
      <c r="G340" s="50"/>
      <c r="H340" s="12"/>
      <c r="I340" s="41"/>
    </row>
    <row r="341" spans="1:9" ht="15.75" customHeight="1" x14ac:dyDescent="0.2">
      <c r="A341" s="39"/>
      <c r="B341" s="9"/>
      <c r="C341" s="42"/>
      <c r="D341" s="9"/>
      <c r="E341" s="43"/>
      <c r="F341" s="44"/>
      <c r="G341" s="50"/>
      <c r="H341" s="12"/>
      <c r="I341" s="41"/>
    </row>
    <row r="342" spans="1:9" ht="15.75" customHeight="1" x14ac:dyDescent="0.2">
      <c r="A342" s="39"/>
      <c r="B342" s="9"/>
      <c r="C342" s="42"/>
      <c r="D342" s="9"/>
      <c r="E342" s="43"/>
      <c r="F342" s="44"/>
      <c r="G342" s="50"/>
      <c r="H342" s="12"/>
      <c r="I342" s="41"/>
    </row>
    <row r="343" spans="1:9" ht="15.75" customHeight="1" x14ac:dyDescent="0.2">
      <c r="A343" s="39"/>
      <c r="B343" s="9"/>
      <c r="C343" s="42"/>
      <c r="D343" s="9"/>
      <c r="E343" s="43"/>
      <c r="F343" s="44"/>
      <c r="G343" s="50"/>
      <c r="H343" s="12"/>
      <c r="I343" s="41"/>
    </row>
    <row r="344" spans="1:9" ht="15.75" customHeight="1" x14ac:dyDescent="0.2">
      <c r="A344" s="39"/>
      <c r="B344" s="9"/>
      <c r="C344" s="42"/>
      <c r="D344" s="9"/>
      <c r="E344" s="43"/>
      <c r="F344" s="44"/>
      <c r="G344" s="50"/>
      <c r="H344" s="12"/>
      <c r="I344" s="41"/>
    </row>
    <row r="345" spans="1:9" ht="15.75" customHeight="1" x14ac:dyDescent="0.2">
      <c r="A345" s="39"/>
      <c r="B345" s="9"/>
      <c r="C345" s="42"/>
      <c r="D345" s="9"/>
      <c r="E345" s="43"/>
      <c r="F345" s="44"/>
      <c r="G345" s="50"/>
      <c r="H345" s="12"/>
      <c r="I345" s="41"/>
    </row>
    <row r="346" spans="1:9" ht="15.75" customHeight="1" x14ac:dyDescent="0.2">
      <c r="A346" s="39"/>
      <c r="B346" s="9"/>
      <c r="C346" s="42"/>
      <c r="D346" s="9"/>
      <c r="E346" s="43"/>
      <c r="F346" s="44"/>
      <c r="G346" s="50"/>
      <c r="H346" s="12"/>
      <c r="I346" s="41"/>
    </row>
    <row r="347" spans="1:9" ht="15.75" customHeight="1" x14ac:dyDescent="0.2">
      <c r="A347" s="39"/>
      <c r="B347" s="9"/>
      <c r="C347" s="42"/>
      <c r="D347" s="9"/>
      <c r="E347" s="43"/>
      <c r="F347" s="44"/>
      <c r="G347" s="50"/>
      <c r="H347" s="12"/>
      <c r="I347" s="41"/>
    </row>
    <row r="348" spans="1:9" ht="15.75" customHeight="1" x14ac:dyDescent="0.2">
      <c r="A348" s="39"/>
      <c r="B348" s="9"/>
      <c r="C348" s="42"/>
      <c r="D348" s="9"/>
      <c r="E348" s="43"/>
      <c r="F348" s="44"/>
      <c r="G348" s="50"/>
      <c r="H348" s="12"/>
      <c r="I348" s="41"/>
    </row>
    <row r="349" spans="1:9" ht="15.75" customHeight="1" x14ac:dyDescent="0.2">
      <c r="A349" s="39"/>
      <c r="B349" s="9"/>
      <c r="C349" s="42"/>
      <c r="D349" s="9"/>
      <c r="E349" s="43"/>
      <c r="F349" s="44"/>
      <c r="G349" s="50"/>
      <c r="H349" s="12"/>
      <c r="I349" s="41"/>
    </row>
    <row r="350" spans="1:9" ht="15.75" customHeight="1" x14ac:dyDescent="0.2">
      <c r="A350" s="39"/>
      <c r="B350" s="9"/>
      <c r="C350" s="42"/>
      <c r="D350" s="9"/>
      <c r="E350" s="43"/>
      <c r="F350" s="44"/>
      <c r="G350" s="50"/>
      <c r="H350" s="12"/>
      <c r="I350" s="41"/>
    </row>
    <row r="351" spans="1:9" ht="15.75" customHeight="1" x14ac:dyDescent="0.2">
      <c r="A351" s="39"/>
      <c r="B351" s="9"/>
      <c r="C351" s="42"/>
      <c r="D351" s="9"/>
      <c r="E351" s="43"/>
      <c r="F351" s="44"/>
      <c r="G351" s="50"/>
      <c r="H351" s="12"/>
      <c r="I351" s="41"/>
    </row>
    <row r="352" spans="1:9" ht="15.75" customHeight="1" x14ac:dyDescent="0.2">
      <c r="A352" s="39"/>
      <c r="B352" s="9"/>
      <c r="C352" s="42"/>
      <c r="D352" s="9"/>
      <c r="E352" s="43"/>
      <c r="F352" s="44"/>
      <c r="G352" s="50"/>
      <c r="H352" s="12"/>
      <c r="I352" s="41"/>
    </row>
    <row r="353" spans="1:9" ht="15.75" customHeight="1" x14ac:dyDescent="0.2">
      <c r="A353" s="39"/>
      <c r="B353" s="9"/>
      <c r="C353" s="42"/>
      <c r="D353" s="9"/>
      <c r="E353" s="43"/>
      <c r="F353" s="44"/>
      <c r="G353" s="50"/>
      <c r="H353" s="12"/>
      <c r="I353" s="41"/>
    </row>
    <row r="354" spans="1:9" ht="15.75" customHeight="1" x14ac:dyDescent="0.2">
      <c r="A354" s="39"/>
      <c r="B354" s="9"/>
      <c r="C354" s="42"/>
      <c r="D354" s="9"/>
      <c r="E354" s="43"/>
      <c r="F354" s="44"/>
      <c r="G354" s="50"/>
      <c r="H354" s="12"/>
      <c r="I354" s="41"/>
    </row>
    <row r="355" spans="1:9" ht="15.75" customHeight="1" x14ac:dyDescent="0.2">
      <c r="A355" s="39"/>
      <c r="B355" s="9"/>
      <c r="C355" s="42"/>
      <c r="D355" s="9"/>
      <c r="E355" s="43"/>
      <c r="F355" s="44"/>
      <c r="G355" s="50"/>
      <c r="H355" s="12"/>
      <c r="I355" s="41"/>
    </row>
    <row r="356" spans="1:9" ht="15.75" customHeight="1" x14ac:dyDescent="0.2">
      <c r="A356" s="39"/>
      <c r="B356" s="9"/>
      <c r="C356" s="42"/>
      <c r="D356" s="9"/>
      <c r="E356" s="43"/>
      <c r="F356" s="44"/>
      <c r="G356" s="50"/>
      <c r="H356" s="12"/>
      <c r="I356" s="41"/>
    </row>
    <row r="357" spans="1:9" ht="15.75" customHeight="1" x14ac:dyDescent="0.2">
      <c r="A357" s="39"/>
      <c r="B357" s="9"/>
      <c r="C357" s="42"/>
      <c r="D357" s="9"/>
      <c r="E357" s="43"/>
      <c r="F357" s="44"/>
      <c r="G357" s="50"/>
      <c r="H357" s="12"/>
      <c r="I357" s="41"/>
    </row>
    <row r="358" spans="1:9" ht="15.75" customHeight="1" x14ac:dyDescent="0.2">
      <c r="A358" s="39"/>
      <c r="B358" s="9"/>
      <c r="C358" s="42"/>
      <c r="D358" s="9"/>
      <c r="E358" s="43"/>
      <c r="F358" s="44"/>
      <c r="G358" s="50"/>
      <c r="H358" s="12"/>
      <c r="I358" s="41"/>
    </row>
    <row r="359" spans="1:9" ht="15.75" customHeight="1" x14ac:dyDescent="0.2">
      <c r="A359" s="39"/>
      <c r="B359" s="9"/>
      <c r="C359" s="42"/>
      <c r="D359" s="9"/>
      <c r="E359" s="43"/>
      <c r="F359" s="44"/>
      <c r="G359" s="50"/>
      <c r="H359" s="12"/>
      <c r="I359" s="41"/>
    </row>
    <row r="360" spans="1:9" ht="15.75" customHeight="1" x14ac:dyDescent="0.2">
      <c r="A360" s="39"/>
      <c r="B360" s="9"/>
      <c r="C360" s="42"/>
      <c r="D360" s="9"/>
      <c r="E360" s="43"/>
      <c r="F360" s="44"/>
      <c r="G360" s="50"/>
      <c r="H360" s="12"/>
      <c r="I360" s="41"/>
    </row>
    <row r="361" spans="1:9" ht="15.75" customHeight="1" x14ac:dyDescent="0.2">
      <c r="A361" s="39"/>
      <c r="B361" s="9"/>
      <c r="C361" s="42"/>
      <c r="D361" s="9"/>
      <c r="E361" s="43"/>
      <c r="F361" s="44"/>
      <c r="G361" s="50"/>
      <c r="H361" s="12"/>
      <c r="I361" s="41"/>
    </row>
    <row r="362" spans="1:9" ht="15.75" customHeight="1" x14ac:dyDescent="0.2">
      <c r="A362" s="39"/>
      <c r="B362" s="9"/>
      <c r="C362" s="42"/>
      <c r="D362" s="9"/>
      <c r="E362" s="43"/>
      <c r="F362" s="44"/>
      <c r="G362" s="50"/>
      <c r="H362" s="12"/>
      <c r="I362" s="41"/>
    </row>
    <row r="363" spans="1:9" ht="15.75" customHeight="1" x14ac:dyDescent="0.2">
      <c r="A363" s="39"/>
      <c r="B363" s="9"/>
      <c r="C363" s="42"/>
      <c r="D363" s="9"/>
      <c r="E363" s="43"/>
      <c r="F363" s="44"/>
      <c r="G363" s="50"/>
      <c r="H363" s="12"/>
      <c r="I363" s="41"/>
    </row>
    <row r="364" spans="1:9" ht="15.75" customHeight="1" x14ac:dyDescent="0.2">
      <c r="A364" s="39"/>
      <c r="B364" s="9"/>
      <c r="C364" s="42"/>
      <c r="D364" s="9"/>
      <c r="E364" s="43"/>
      <c r="F364" s="44"/>
      <c r="G364" s="50"/>
      <c r="H364" s="12"/>
      <c r="I364" s="41"/>
    </row>
    <row r="365" spans="1:9" ht="15.75" customHeight="1" x14ac:dyDescent="0.2">
      <c r="A365" s="39"/>
      <c r="B365" s="9"/>
      <c r="C365" s="42"/>
      <c r="D365" s="9"/>
      <c r="E365" s="43"/>
      <c r="F365" s="44"/>
      <c r="G365" s="50"/>
      <c r="H365" s="12"/>
      <c r="I365" s="41"/>
    </row>
    <row r="366" spans="1:9" ht="15.75" customHeight="1" x14ac:dyDescent="0.2">
      <c r="A366" s="39"/>
      <c r="B366" s="9"/>
      <c r="C366" s="42"/>
      <c r="D366" s="9"/>
      <c r="E366" s="43"/>
      <c r="F366" s="44"/>
      <c r="G366" s="50"/>
      <c r="H366" s="12"/>
      <c r="I366" s="41"/>
    </row>
    <row r="367" spans="1:9" ht="15.75" customHeight="1" x14ac:dyDescent="0.2">
      <c r="A367" s="39"/>
      <c r="B367" s="9"/>
      <c r="C367" s="42"/>
      <c r="D367" s="9"/>
      <c r="E367" s="43"/>
      <c r="F367" s="44"/>
      <c r="G367" s="50"/>
      <c r="H367" s="12"/>
      <c r="I367" s="41"/>
    </row>
    <row r="368" spans="1:9" ht="15.75" customHeight="1" x14ac:dyDescent="0.2">
      <c r="A368" s="39"/>
      <c r="B368" s="9"/>
      <c r="C368" s="42"/>
      <c r="D368" s="9"/>
      <c r="E368" s="43"/>
      <c r="F368" s="44"/>
      <c r="G368" s="50"/>
      <c r="H368" s="12"/>
      <c r="I368" s="41"/>
    </row>
    <row r="369" spans="1:9" ht="15.75" customHeight="1" x14ac:dyDescent="0.2">
      <c r="A369" s="39"/>
      <c r="B369" s="9"/>
      <c r="C369" s="42"/>
      <c r="D369" s="9"/>
      <c r="E369" s="43"/>
      <c r="F369" s="44"/>
      <c r="G369" s="50"/>
      <c r="H369" s="12"/>
      <c r="I369" s="41"/>
    </row>
    <row r="370" spans="1:9" ht="15.75" customHeight="1" x14ac:dyDescent="0.2">
      <c r="A370" s="39"/>
      <c r="B370" s="9"/>
      <c r="C370" s="42"/>
      <c r="D370" s="9"/>
      <c r="E370" s="43"/>
      <c r="F370" s="44"/>
      <c r="G370" s="50"/>
      <c r="H370" s="12"/>
      <c r="I370" s="41"/>
    </row>
    <row r="371" spans="1:9" ht="15.75" customHeight="1" x14ac:dyDescent="0.2">
      <c r="A371" s="39"/>
      <c r="B371" s="9"/>
      <c r="C371" s="42"/>
      <c r="D371" s="9"/>
      <c r="E371" s="43"/>
      <c r="F371" s="44"/>
      <c r="G371" s="50"/>
      <c r="H371" s="12"/>
      <c r="I371" s="41"/>
    </row>
    <row r="372" spans="1:9" ht="15.75" customHeight="1" x14ac:dyDescent="0.2">
      <c r="A372" s="39"/>
      <c r="B372" s="9"/>
      <c r="C372" s="42"/>
      <c r="D372" s="9"/>
      <c r="E372" s="43"/>
      <c r="F372" s="44"/>
      <c r="G372" s="50"/>
      <c r="H372" s="12"/>
      <c r="I372" s="41"/>
    </row>
    <row r="373" spans="1:9" ht="15.75" customHeight="1" x14ac:dyDescent="0.2">
      <c r="A373" s="39"/>
      <c r="B373" s="9"/>
      <c r="C373" s="42"/>
      <c r="D373" s="9"/>
      <c r="E373" s="43"/>
      <c r="F373" s="44"/>
      <c r="G373" s="50"/>
      <c r="H373" s="12"/>
      <c r="I373" s="41"/>
    </row>
    <row r="374" spans="1:9" ht="15.75" customHeight="1" x14ac:dyDescent="0.2">
      <c r="A374" s="39"/>
      <c r="B374" s="9"/>
      <c r="C374" s="42"/>
      <c r="D374" s="9"/>
      <c r="E374" s="43"/>
      <c r="F374" s="44"/>
      <c r="G374" s="50"/>
      <c r="H374" s="12"/>
      <c r="I374" s="41"/>
    </row>
    <row r="375" spans="1:9" ht="15.75" customHeight="1" x14ac:dyDescent="0.2">
      <c r="A375" s="39"/>
      <c r="B375" s="9"/>
      <c r="C375" s="42"/>
      <c r="D375" s="9"/>
      <c r="E375" s="43"/>
      <c r="F375" s="44"/>
      <c r="G375" s="50"/>
      <c r="H375" s="12"/>
      <c r="I375" s="41"/>
    </row>
    <row r="376" spans="1:9" ht="15.75" customHeight="1" x14ac:dyDescent="0.2">
      <c r="A376" s="39"/>
      <c r="B376" s="9"/>
      <c r="C376" s="42"/>
      <c r="D376" s="9"/>
      <c r="E376" s="43"/>
      <c r="F376" s="44"/>
      <c r="G376" s="50"/>
      <c r="H376" s="12"/>
      <c r="I376" s="41"/>
    </row>
    <row r="377" spans="1:9" ht="15.75" customHeight="1" x14ac:dyDescent="0.2">
      <c r="A377" s="39"/>
      <c r="B377" s="9"/>
      <c r="C377" s="42"/>
      <c r="D377" s="9"/>
      <c r="E377" s="43"/>
      <c r="F377" s="44"/>
      <c r="G377" s="50"/>
      <c r="H377" s="12"/>
      <c r="I377" s="41"/>
    </row>
    <row r="378" spans="1:9" ht="15.75" customHeight="1" x14ac:dyDescent="0.2">
      <c r="A378" s="39"/>
      <c r="B378" s="9"/>
      <c r="C378" s="42"/>
      <c r="D378" s="9"/>
      <c r="E378" s="43"/>
      <c r="F378" s="44"/>
      <c r="G378" s="50"/>
      <c r="H378" s="12"/>
      <c r="I378" s="41"/>
    </row>
    <row r="379" spans="1:9" ht="15.75" customHeight="1" x14ac:dyDescent="0.2">
      <c r="A379" s="39"/>
      <c r="B379" s="9"/>
      <c r="C379" s="42"/>
      <c r="D379" s="9"/>
      <c r="E379" s="43"/>
      <c r="F379" s="44"/>
      <c r="G379" s="50"/>
      <c r="H379" s="12"/>
      <c r="I379" s="41"/>
    </row>
    <row r="380" spans="1:9" ht="15.75" customHeight="1" x14ac:dyDescent="0.2">
      <c r="A380" s="39"/>
      <c r="B380" s="9"/>
      <c r="C380" s="42"/>
      <c r="D380" s="9"/>
      <c r="E380" s="43"/>
      <c r="F380" s="44"/>
      <c r="G380" s="50"/>
      <c r="H380" s="12"/>
      <c r="I380" s="41"/>
    </row>
    <row r="381" spans="1:9" ht="15.75" customHeight="1" x14ac:dyDescent="0.2">
      <c r="A381" s="39"/>
      <c r="B381" s="9"/>
      <c r="C381" s="42"/>
      <c r="D381" s="9"/>
      <c r="E381" s="43"/>
      <c r="F381" s="44"/>
      <c r="G381" s="50"/>
      <c r="H381" s="12"/>
      <c r="I381" s="41"/>
    </row>
    <row r="382" spans="1:9" ht="15.75" customHeight="1" x14ac:dyDescent="0.2">
      <c r="A382" s="39"/>
      <c r="B382" s="9"/>
      <c r="C382" s="42"/>
      <c r="D382" s="9"/>
      <c r="E382" s="43"/>
      <c r="F382" s="44"/>
      <c r="G382" s="50"/>
      <c r="H382" s="12"/>
      <c r="I382" s="41"/>
    </row>
    <row r="383" spans="1:9" ht="15.75" customHeight="1" x14ac:dyDescent="0.2">
      <c r="A383" s="39"/>
      <c r="B383" s="9"/>
      <c r="C383" s="42"/>
      <c r="D383" s="9"/>
      <c r="E383" s="43"/>
      <c r="F383" s="44"/>
      <c r="G383" s="50"/>
      <c r="H383" s="12"/>
      <c r="I383" s="41"/>
    </row>
    <row r="384" spans="1:9" ht="15.75" customHeight="1" x14ac:dyDescent="0.2">
      <c r="A384" s="39"/>
      <c r="B384" s="9"/>
      <c r="C384" s="42"/>
      <c r="D384" s="9"/>
      <c r="E384" s="43"/>
      <c r="F384" s="44"/>
      <c r="G384" s="50"/>
      <c r="H384" s="12"/>
      <c r="I384" s="41"/>
    </row>
    <row r="385" spans="1:9" ht="15.75" customHeight="1" x14ac:dyDescent="0.2">
      <c r="A385" s="39"/>
      <c r="B385" s="9"/>
      <c r="C385" s="42"/>
      <c r="D385" s="9"/>
      <c r="E385" s="43"/>
      <c r="F385" s="44"/>
      <c r="G385" s="50"/>
      <c r="H385" s="12"/>
      <c r="I385" s="41"/>
    </row>
    <row r="386" spans="1:9" ht="15.75" customHeight="1" x14ac:dyDescent="0.2">
      <c r="A386" s="39"/>
      <c r="B386" s="9"/>
      <c r="C386" s="42"/>
      <c r="D386" s="9"/>
      <c r="E386" s="43"/>
      <c r="F386" s="44"/>
      <c r="G386" s="50"/>
      <c r="H386" s="12"/>
      <c r="I386" s="41"/>
    </row>
    <row r="387" spans="1:9" ht="15.75" customHeight="1" x14ac:dyDescent="0.2">
      <c r="A387" s="39"/>
      <c r="B387" s="9"/>
      <c r="C387" s="42"/>
      <c r="D387" s="9"/>
      <c r="E387" s="43"/>
      <c r="F387" s="44"/>
      <c r="G387" s="50"/>
      <c r="H387" s="12"/>
      <c r="I387" s="41"/>
    </row>
    <row r="388" spans="1:9" ht="15.75" customHeight="1" x14ac:dyDescent="0.2">
      <c r="A388" s="39"/>
      <c r="B388" s="9"/>
      <c r="C388" s="42"/>
      <c r="D388" s="9"/>
      <c r="E388" s="43"/>
      <c r="F388" s="44"/>
      <c r="G388" s="50"/>
      <c r="H388" s="12"/>
      <c r="I388" s="41"/>
    </row>
    <row r="389" spans="1:9" ht="15.75" customHeight="1" x14ac:dyDescent="0.2">
      <c r="A389" s="39"/>
      <c r="B389" s="9"/>
      <c r="C389" s="42"/>
      <c r="D389" s="9"/>
      <c r="E389" s="43"/>
      <c r="F389" s="44"/>
      <c r="G389" s="50"/>
      <c r="H389" s="12"/>
      <c r="I389" s="41"/>
    </row>
    <row r="390" spans="1:9" ht="15.75" customHeight="1" x14ac:dyDescent="0.2">
      <c r="A390" s="39"/>
      <c r="B390" s="9"/>
      <c r="C390" s="42"/>
      <c r="D390" s="9"/>
      <c r="E390" s="43"/>
      <c r="F390" s="44"/>
      <c r="G390" s="50"/>
      <c r="H390" s="12"/>
      <c r="I390" s="41"/>
    </row>
    <row r="391" spans="1:9" ht="15.75" customHeight="1" x14ac:dyDescent="0.2">
      <c r="A391" s="39"/>
      <c r="B391" s="9"/>
      <c r="C391" s="42"/>
      <c r="D391" s="9"/>
      <c r="E391" s="43"/>
      <c r="F391" s="44"/>
      <c r="G391" s="50"/>
      <c r="H391" s="12"/>
      <c r="I391" s="41"/>
    </row>
    <row r="392" spans="1:9" ht="15.75" customHeight="1" x14ac:dyDescent="0.2">
      <c r="A392" s="39"/>
      <c r="B392" s="9"/>
      <c r="C392" s="42"/>
      <c r="D392" s="9"/>
      <c r="E392" s="43"/>
      <c r="F392" s="44"/>
      <c r="G392" s="50"/>
      <c r="H392" s="12"/>
      <c r="I392" s="41"/>
    </row>
    <row r="393" spans="1:9" ht="15.75" customHeight="1" x14ac:dyDescent="0.2">
      <c r="A393" s="39"/>
      <c r="B393" s="9"/>
      <c r="C393" s="42"/>
      <c r="D393" s="9"/>
      <c r="E393" s="43"/>
      <c r="F393" s="44"/>
      <c r="G393" s="50"/>
      <c r="H393" s="12"/>
      <c r="I393" s="41"/>
    </row>
    <row r="394" spans="1:9" ht="15.75" customHeight="1" x14ac:dyDescent="0.2">
      <c r="A394" s="39"/>
      <c r="B394" s="9"/>
      <c r="C394" s="42"/>
      <c r="D394" s="9"/>
      <c r="E394" s="43"/>
      <c r="F394" s="44"/>
      <c r="G394" s="50"/>
      <c r="H394" s="12"/>
      <c r="I394" s="41"/>
    </row>
    <row r="395" spans="1:9" ht="15.75" customHeight="1" x14ac:dyDescent="0.2">
      <c r="A395" s="39"/>
      <c r="B395" s="9"/>
      <c r="C395" s="42"/>
      <c r="D395" s="9"/>
      <c r="E395" s="43"/>
      <c r="F395" s="44"/>
      <c r="G395" s="50"/>
      <c r="H395" s="12"/>
      <c r="I395" s="41"/>
    </row>
    <row r="396" spans="1:9" ht="15.75" customHeight="1" x14ac:dyDescent="0.2">
      <c r="A396" s="39"/>
      <c r="B396" s="9"/>
      <c r="C396" s="42"/>
      <c r="D396" s="9"/>
      <c r="E396" s="43"/>
      <c r="F396" s="44"/>
      <c r="G396" s="50"/>
      <c r="H396" s="12"/>
      <c r="I396" s="41"/>
    </row>
    <row r="397" spans="1:9" ht="15.75" customHeight="1" x14ac:dyDescent="0.2">
      <c r="A397" s="39"/>
      <c r="B397" s="9"/>
      <c r="C397" s="42"/>
      <c r="D397" s="9"/>
      <c r="E397" s="43"/>
      <c r="F397" s="44"/>
      <c r="G397" s="50"/>
      <c r="H397" s="12"/>
      <c r="I397" s="41"/>
    </row>
    <row r="398" spans="1:9" ht="15.75" customHeight="1" x14ac:dyDescent="0.2">
      <c r="A398" s="39"/>
      <c r="B398" s="9"/>
      <c r="C398" s="42"/>
      <c r="D398" s="9"/>
      <c r="E398" s="43"/>
      <c r="F398" s="44"/>
      <c r="G398" s="50"/>
      <c r="H398" s="12"/>
      <c r="I398" s="41"/>
    </row>
    <row r="399" spans="1:9" ht="15.75" customHeight="1" x14ac:dyDescent="0.2">
      <c r="A399" s="39"/>
      <c r="B399" s="9"/>
      <c r="C399" s="42"/>
      <c r="D399" s="9"/>
      <c r="E399" s="43"/>
      <c r="F399" s="44"/>
      <c r="G399" s="50"/>
      <c r="H399" s="12"/>
      <c r="I399" s="41"/>
    </row>
    <row r="400" spans="1:9" ht="15.75" customHeight="1" x14ac:dyDescent="0.2">
      <c r="A400" s="39"/>
      <c r="B400" s="9"/>
      <c r="C400" s="42"/>
      <c r="D400" s="9"/>
      <c r="E400" s="43"/>
      <c r="F400" s="44"/>
      <c r="G400" s="50"/>
      <c r="H400" s="12"/>
      <c r="I400" s="41"/>
    </row>
    <row r="401" spans="1:9" ht="15.75" customHeight="1" x14ac:dyDescent="0.2">
      <c r="A401" s="39"/>
      <c r="B401" s="9"/>
      <c r="C401" s="42"/>
      <c r="D401" s="9"/>
      <c r="E401" s="43"/>
      <c r="F401" s="44"/>
      <c r="G401" s="50"/>
      <c r="H401" s="12"/>
      <c r="I401" s="41"/>
    </row>
    <row r="402" spans="1:9" ht="15.75" customHeight="1" x14ac:dyDescent="0.2">
      <c r="A402" s="39"/>
      <c r="B402" s="9"/>
      <c r="C402" s="42"/>
      <c r="D402" s="9"/>
      <c r="E402" s="43"/>
      <c r="F402" s="44"/>
      <c r="G402" s="50"/>
      <c r="H402" s="12"/>
      <c r="I402" s="41"/>
    </row>
    <row r="403" spans="1:9" ht="15.75" customHeight="1" x14ac:dyDescent="0.2">
      <c r="A403" s="39"/>
      <c r="B403" s="9"/>
      <c r="C403" s="42"/>
      <c r="D403" s="9"/>
      <c r="E403" s="43"/>
      <c r="F403" s="44"/>
      <c r="G403" s="50"/>
      <c r="H403" s="12"/>
      <c r="I403" s="41"/>
    </row>
    <row r="404" spans="1:9" ht="15.75" customHeight="1" x14ac:dyDescent="0.2">
      <c r="A404" s="39"/>
      <c r="B404" s="9"/>
      <c r="C404" s="42"/>
      <c r="D404" s="9"/>
      <c r="E404" s="43"/>
      <c r="F404" s="44"/>
      <c r="G404" s="50"/>
      <c r="H404" s="12"/>
      <c r="I404" s="41"/>
    </row>
    <row r="405" spans="1:9" ht="15.75" customHeight="1" x14ac:dyDescent="0.2">
      <c r="A405" s="39"/>
      <c r="B405" s="9"/>
      <c r="C405" s="42"/>
      <c r="D405" s="9"/>
      <c r="E405" s="43"/>
      <c r="F405" s="44"/>
      <c r="G405" s="50"/>
      <c r="H405" s="12"/>
      <c r="I405" s="41"/>
    </row>
    <row r="406" spans="1:9" ht="15.75" customHeight="1" x14ac:dyDescent="0.2">
      <c r="A406" s="39"/>
      <c r="B406" s="9"/>
      <c r="C406" s="42"/>
      <c r="D406" s="9"/>
      <c r="E406" s="43"/>
      <c r="F406" s="44"/>
      <c r="G406" s="50"/>
      <c r="H406" s="12"/>
      <c r="I406" s="41"/>
    </row>
    <row r="407" spans="1:9" ht="15.75" customHeight="1" x14ac:dyDescent="0.2">
      <c r="A407" s="39"/>
      <c r="B407" s="9"/>
      <c r="C407" s="42"/>
      <c r="D407" s="9"/>
      <c r="E407" s="43"/>
      <c r="F407" s="44"/>
      <c r="G407" s="50"/>
      <c r="H407" s="12"/>
      <c r="I407" s="41"/>
    </row>
    <row r="408" spans="1:9" ht="15.75" customHeight="1" x14ac:dyDescent="0.2">
      <c r="A408" s="39"/>
      <c r="B408" s="9"/>
      <c r="C408" s="42"/>
      <c r="D408" s="9"/>
      <c r="E408" s="43"/>
      <c r="F408" s="44"/>
      <c r="G408" s="50"/>
      <c r="H408" s="12"/>
      <c r="I408" s="41"/>
    </row>
    <row r="409" spans="1:9" ht="15.75" customHeight="1" x14ac:dyDescent="0.2">
      <c r="A409" s="39"/>
      <c r="B409" s="9"/>
      <c r="C409" s="42"/>
      <c r="D409" s="9"/>
      <c r="E409" s="43"/>
      <c r="F409" s="44"/>
      <c r="G409" s="50"/>
      <c r="H409" s="12"/>
      <c r="I409" s="41"/>
    </row>
    <row r="410" spans="1:9" ht="15.75" customHeight="1" x14ac:dyDescent="0.2">
      <c r="A410" s="39"/>
      <c r="B410" s="9"/>
      <c r="C410" s="42"/>
      <c r="D410" s="9"/>
      <c r="E410" s="43"/>
      <c r="F410" s="44"/>
      <c r="G410" s="50"/>
      <c r="H410" s="12"/>
      <c r="I410" s="41"/>
    </row>
    <row r="411" spans="1:9" ht="15.75" customHeight="1" x14ac:dyDescent="0.2">
      <c r="A411" s="39"/>
      <c r="B411" s="9"/>
      <c r="C411" s="42"/>
      <c r="D411" s="9"/>
      <c r="E411" s="43"/>
      <c r="F411" s="44"/>
      <c r="G411" s="50"/>
      <c r="H411" s="12"/>
      <c r="I411" s="41"/>
    </row>
    <row r="412" spans="1:9" ht="15.75" customHeight="1" x14ac:dyDescent="0.2">
      <c r="A412" s="39"/>
      <c r="B412" s="9"/>
      <c r="C412" s="42"/>
      <c r="D412" s="9"/>
      <c r="E412" s="43"/>
      <c r="F412" s="44"/>
      <c r="G412" s="50"/>
      <c r="H412" s="12"/>
      <c r="I412" s="41"/>
    </row>
    <row r="413" spans="1:9" ht="15.75" customHeight="1" x14ac:dyDescent="0.2">
      <c r="A413" s="39"/>
      <c r="B413" s="9"/>
      <c r="C413" s="42"/>
      <c r="D413" s="9"/>
      <c r="E413" s="43"/>
      <c r="F413" s="44"/>
      <c r="G413" s="50"/>
      <c r="H413" s="12"/>
      <c r="I413" s="41"/>
    </row>
    <row r="414" spans="1:9" ht="15.75" customHeight="1" x14ac:dyDescent="0.2">
      <c r="A414" s="39"/>
      <c r="B414" s="9"/>
      <c r="C414" s="42"/>
      <c r="D414" s="9"/>
      <c r="E414" s="43"/>
      <c r="F414" s="44"/>
      <c r="G414" s="50"/>
      <c r="H414" s="12"/>
      <c r="I414" s="41"/>
    </row>
    <row r="415" spans="1:9" ht="15.75" customHeight="1" x14ac:dyDescent="0.2">
      <c r="A415" s="39"/>
      <c r="B415" s="9"/>
      <c r="C415" s="42"/>
      <c r="D415" s="9"/>
      <c r="E415" s="43"/>
      <c r="F415" s="44"/>
      <c r="G415" s="50"/>
      <c r="H415" s="12"/>
      <c r="I415" s="41"/>
    </row>
    <row r="416" spans="1:9" ht="15.75" customHeight="1" x14ac:dyDescent="0.2">
      <c r="A416" s="39"/>
      <c r="B416" s="9"/>
      <c r="C416" s="42"/>
      <c r="D416" s="9"/>
      <c r="E416" s="43"/>
      <c r="F416" s="44"/>
      <c r="G416" s="50"/>
      <c r="H416" s="12"/>
      <c r="I416" s="41"/>
    </row>
    <row r="417" spans="1:9" ht="15.75" customHeight="1" x14ac:dyDescent="0.2">
      <c r="A417" s="39"/>
      <c r="B417" s="9"/>
      <c r="C417" s="42"/>
      <c r="D417" s="9"/>
      <c r="E417" s="43"/>
      <c r="F417" s="44"/>
      <c r="G417" s="50"/>
      <c r="H417" s="12"/>
      <c r="I417" s="41"/>
    </row>
    <row r="418" spans="1:9" ht="15.75" customHeight="1" x14ac:dyDescent="0.2">
      <c r="A418" s="39"/>
      <c r="B418" s="9"/>
      <c r="C418" s="42"/>
      <c r="D418" s="9"/>
      <c r="E418" s="43"/>
      <c r="F418" s="44"/>
      <c r="G418" s="50"/>
      <c r="H418" s="12"/>
      <c r="I418" s="41"/>
    </row>
    <row r="419" spans="1:9" ht="15.75" customHeight="1" x14ac:dyDescent="0.2">
      <c r="A419" s="39"/>
      <c r="B419" s="9"/>
      <c r="C419" s="42"/>
      <c r="D419" s="9"/>
      <c r="E419" s="43"/>
      <c r="F419" s="44"/>
      <c r="G419" s="50"/>
      <c r="H419" s="12"/>
      <c r="I419" s="41"/>
    </row>
    <row r="420" spans="1:9" ht="15.75" customHeight="1" x14ac:dyDescent="0.2">
      <c r="A420" s="39"/>
      <c r="B420" s="9"/>
      <c r="C420" s="42"/>
      <c r="D420" s="9"/>
      <c r="E420" s="43"/>
      <c r="F420" s="44"/>
      <c r="G420" s="50"/>
      <c r="H420" s="12"/>
      <c r="I420" s="41"/>
    </row>
    <row r="421" spans="1:9" ht="15.75" customHeight="1" x14ac:dyDescent="0.2">
      <c r="A421" s="39"/>
      <c r="B421" s="9"/>
      <c r="C421" s="42"/>
      <c r="D421" s="9"/>
      <c r="E421" s="43"/>
      <c r="F421" s="44"/>
      <c r="G421" s="50"/>
      <c r="H421" s="12"/>
      <c r="I421" s="41"/>
    </row>
    <row r="422" spans="1:9" ht="15.75" customHeight="1" x14ac:dyDescent="0.2">
      <c r="A422" s="39"/>
      <c r="B422" s="9"/>
      <c r="C422" s="42"/>
      <c r="D422" s="9"/>
      <c r="E422" s="43"/>
      <c r="F422" s="44"/>
      <c r="G422" s="50"/>
      <c r="H422" s="12"/>
      <c r="I422" s="41"/>
    </row>
    <row r="423" spans="1:9" ht="15.75" customHeight="1" x14ac:dyDescent="0.2">
      <c r="A423" s="39"/>
      <c r="B423" s="9"/>
      <c r="C423" s="42"/>
      <c r="D423" s="9"/>
      <c r="E423" s="43"/>
      <c r="F423" s="44"/>
      <c r="G423" s="50"/>
      <c r="H423" s="12"/>
      <c r="I423" s="41"/>
    </row>
    <row r="424" spans="1:9" ht="15.75" customHeight="1" x14ac:dyDescent="0.2">
      <c r="A424" s="39"/>
      <c r="B424" s="9"/>
      <c r="C424" s="42"/>
      <c r="D424" s="9"/>
      <c r="E424" s="43"/>
      <c r="F424" s="44"/>
      <c r="G424" s="50"/>
      <c r="H424" s="12"/>
      <c r="I424" s="41"/>
    </row>
    <row r="425" spans="1:9" ht="15.75" customHeight="1" x14ac:dyDescent="0.2">
      <c r="A425" s="39"/>
      <c r="B425" s="9"/>
      <c r="C425" s="42"/>
      <c r="D425" s="9"/>
      <c r="E425" s="43"/>
      <c r="F425" s="44"/>
      <c r="G425" s="50"/>
      <c r="H425" s="12"/>
      <c r="I425" s="41"/>
    </row>
    <row r="426" spans="1:9" ht="15.75" customHeight="1" x14ac:dyDescent="0.2">
      <c r="A426" s="39"/>
      <c r="B426" s="9"/>
      <c r="C426" s="42"/>
      <c r="D426" s="9"/>
      <c r="E426" s="43"/>
      <c r="F426" s="44"/>
      <c r="G426" s="50"/>
      <c r="H426" s="12"/>
      <c r="I426" s="41"/>
    </row>
    <row r="427" spans="1:9" ht="15.75" customHeight="1" x14ac:dyDescent="0.2">
      <c r="A427" s="39"/>
      <c r="B427" s="9"/>
      <c r="C427" s="42"/>
      <c r="D427" s="9"/>
      <c r="E427" s="43"/>
      <c r="F427" s="44"/>
      <c r="G427" s="50"/>
      <c r="H427" s="12"/>
      <c r="I427" s="41"/>
    </row>
    <row r="428" spans="1:9" ht="15.75" customHeight="1" x14ac:dyDescent="0.2">
      <c r="A428" s="39"/>
      <c r="B428" s="9"/>
      <c r="C428" s="42"/>
      <c r="D428" s="9"/>
      <c r="E428" s="43"/>
      <c r="F428" s="44"/>
      <c r="G428" s="50"/>
      <c r="H428" s="12"/>
      <c r="I428" s="41"/>
    </row>
    <row r="429" spans="1:9" ht="15.75" customHeight="1" x14ac:dyDescent="0.2">
      <c r="A429" s="39"/>
      <c r="B429" s="9"/>
      <c r="C429" s="42"/>
      <c r="D429" s="9"/>
      <c r="E429" s="43"/>
      <c r="F429" s="44"/>
      <c r="G429" s="50"/>
      <c r="H429" s="12"/>
      <c r="I429" s="41"/>
    </row>
    <row r="430" spans="1:9" ht="15.75" customHeight="1" x14ac:dyDescent="0.2">
      <c r="A430" s="39"/>
      <c r="B430" s="9"/>
      <c r="C430" s="42"/>
      <c r="D430" s="9"/>
      <c r="E430" s="43"/>
      <c r="F430" s="44"/>
      <c r="G430" s="50"/>
      <c r="H430" s="12"/>
      <c r="I430" s="41"/>
    </row>
    <row r="431" spans="1:9" ht="15.75" customHeight="1" x14ac:dyDescent="0.2">
      <c r="A431" s="39"/>
      <c r="B431" s="9"/>
      <c r="C431" s="42"/>
      <c r="D431" s="9"/>
      <c r="E431" s="43"/>
      <c r="F431" s="44"/>
      <c r="G431" s="50"/>
      <c r="H431" s="12"/>
      <c r="I431" s="41"/>
    </row>
    <row r="432" spans="1:9" ht="15.75" customHeight="1" x14ac:dyDescent="0.2">
      <c r="A432" s="39"/>
      <c r="B432" s="9"/>
      <c r="C432" s="42"/>
      <c r="D432" s="9"/>
      <c r="E432" s="43"/>
      <c r="F432" s="44"/>
      <c r="G432" s="50"/>
      <c r="H432" s="12"/>
      <c r="I432" s="41"/>
    </row>
    <row r="433" spans="1:9" ht="15.75" customHeight="1" x14ac:dyDescent="0.2">
      <c r="A433" s="39"/>
      <c r="B433" s="9"/>
      <c r="C433" s="42"/>
      <c r="D433" s="9"/>
      <c r="E433" s="43"/>
      <c r="F433" s="44"/>
      <c r="G433" s="50"/>
      <c r="H433" s="12"/>
      <c r="I433" s="41"/>
    </row>
    <row r="434" spans="1:9" ht="15.75" customHeight="1" x14ac:dyDescent="0.2">
      <c r="A434" s="39"/>
      <c r="B434" s="9"/>
      <c r="C434" s="42"/>
      <c r="D434" s="9"/>
      <c r="E434" s="43"/>
      <c r="F434" s="44"/>
      <c r="G434" s="50"/>
      <c r="H434" s="12"/>
      <c r="I434" s="41"/>
    </row>
    <row r="435" spans="1:9" ht="15.75" customHeight="1" x14ac:dyDescent="0.2">
      <c r="A435" s="39"/>
      <c r="B435" s="9"/>
      <c r="C435" s="42"/>
      <c r="D435" s="9"/>
      <c r="E435" s="43"/>
      <c r="F435" s="44"/>
      <c r="G435" s="50"/>
      <c r="H435" s="12"/>
      <c r="I435" s="41"/>
    </row>
    <row r="436" spans="1:9" ht="15.75" customHeight="1" x14ac:dyDescent="0.2">
      <c r="A436" s="39"/>
      <c r="B436" s="9"/>
      <c r="C436" s="42"/>
      <c r="D436" s="9"/>
      <c r="E436" s="43"/>
      <c r="F436" s="44"/>
      <c r="G436" s="50"/>
      <c r="H436" s="12"/>
      <c r="I436" s="41"/>
    </row>
    <row r="437" spans="1:9" ht="15.75" customHeight="1" x14ac:dyDescent="0.2">
      <c r="A437" s="39"/>
      <c r="B437" s="9"/>
      <c r="C437" s="42"/>
      <c r="D437" s="9"/>
      <c r="E437" s="43"/>
      <c r="F437" s="44"/>
      <c r="G437" s="50"/>
      <c r="H437" s="12"/>
      <c r="I437" s="41"/>
    </row>
    <row r="438" spans="1:9" ht="15.75" customHeight="1" x14ac:dyDescent="0.2">
      <c r="A438" s="39"/>
      <c r="B438" s="9"/>
      <c r="C438" s="42"/>
      <c r="D438" s="9"/>
      <c r="E438" s="43"/>
      <c r="F438" s="44"/>
      <c r="G438" s="50"/>
      <c r="H438" s="12"/>
      <c r="I438" s="41"/>
    </row>
    <row r="439" spans="1:9" ht="15.75" customHeight="1" x14ac:dyDescent="0.2">
      <c r="A439" s="39"/>
      <c r="B439" s="9"/>
      <c r="C439" s="42"/>
      <c r="D439" s="9"/>
      <c r="E439" s="43"/>
      <c r="F439" s="44"/>
      <c r="G439" s="50"/>
      <c r="H439" s="12"/>
      <c r="I439" s="41"/>
    </row>
    <row r="440" spans="1:9" ht="15.75" customHeight="1" x14ac:dyDescent="0.2">
      <c r="A440" s="39"/>
      <c r="B440" s="9"/>
      <c r="C440" s="42"/>
      <c r="D440" s="9"/>
      <c r="E440" s="43"/>
      <c r="F440" s="44"/>
      <c r="G440" s="50"/>
      <c r="H440" s="12"/>
      <c r="I440" s="41"/>
    </row>
    <row r="441" spans="1:9" ht="15.75" customHeight="1" x14ac:dyDescent="0.2">
      <c r="A441" s="39"/>
      <c r="B441" s="9"/>
      <c r="C441" s="42"/>
      <c r="D441" s="9"/>
      <c r="E441" s="43"/>
      <c r="F441" s="44"/>
      <c r="G441" s="50"/>
      <c r="H441" s="12"/>
      <c r="I441" s="41"/>
    </row>
    <row r="442" spans="1:9" ht="15.75" customHeight="1" x14ac:dyDescent="0.2">
      <c r="A442" s="39"/>
      <c r="B442" s="9"/>
      <c r="C442" s="42"/>
      <c r="D442" s="9"/>
      <c r="E442" s="43"/>
      <c r="F442" s="44"/>
      <c r="G442" s="50"/>
      <c r="H442" s="12"/>
      <c r="I442" s="41"/>
    </row>
    <row r="443" spans="1:9" ht="15.75" customHeight="1" x14ac:dyDescent="0.2">
      <c r="A443" s="39"/>
      <c r="B443" s="9"/>
      <c r="C443" s="42"/>
      <c r="D443" s="9"/>
      <c r="E443" s="43"/>
      <c r="F443" s="44"/>
      <c r="G443" s="50"/>
      <c r="H443" s="12"/>
      <c r="I443" s="41"/>
    </row>
    <row r="444" spans="1:9" ht="15.75" customHeight="1" x14ac:dyDescent="0.2">
      <c r="A444" s="39"/>
      <c r="B444" s="9"/>
      <c r="C444" s="42"/>
      <c r="D444" s="9"/>
      <c r="E444" s="43"/>
      <c r="F444" s="44"/>
      <c r="G444" s="50"/>
      <c r="H444" s="12"/>
      <c r="I444" s="41"/>
    </row>
    <row r="445" spans="1:9" ht="15.75" customHeight="1" x14ac:dyDescent="0.2">
      <c r="A445" s="39"/>
      <c r="B445" s="9"/>
      <c r="C445" s="42"/>
      <c r="D445" s="9"/>
      <c r="E445" s="43"/>
      <c r="F445" s="44"/>
      <c r="G445" s="50"/>
      <c r="H445" s="12"/>
      <c r="I445" s="41"/>
    </row>
    <row r="446" spans="1:9" ht="15.75" customHeight="1" x14ac:dyDescent="0.2">
      <c r="A446" s="39"/>
      <c r="B446" s="9"/>
      <c r="C446" s="42"/>
      <c r="D446" s="9"/>
      <c r="E446" s="43"/>
      <c r="F446" s="44"/>
      <c r="G446" s="50"/>
      <c r="H446" s="12"/>
      <c r="I446" s="41"/>
    </row>
    <row r="447" spans="1:9" ht="15.75" customHeight="1" x14ac:dyDescent="0.2">
      <c r="A447" s="39"/>
      <c r="B447" s="9"/>
      <c r="C447" s="42"/>
      <c r="D447" s="9"/>
      <c r="E447" s="43"/>
      <c r="F447" s="44"/>
      <c r="G447" s="50"/>
      <c r="H447" s="12"/>
      <c r="I447" s="41"/>
    </row>
    <row r="448" spans="1:9" ht="15.75" customHeight="1" x14ac:dyDescent="0.2">
      <c r="A448" s="39"/>
      <c r="B448" s="9"/>
      <c r="C448" s="42"/>
      <c r="D448" s="9"/>
      <c r="E448" s="43"/>
      <c r="F448" s="44"/>
      <c r="G448" s="50"/>
      <c r="H448" s="12"/>
      <c r="I448" s="41"/>
    </row>
    <row r="449" spans="1:9" ht="15.75" customHeight="1" x14ac:dyDescent="0.2">
      <c r="A449" s="39"/>
      <c r="B449" s="9"/>
      <c r="C449" s="42"/>
      <c r="D449" s="9"/>
      <c r="E449" s="43"/>
      <c r="F449" s="44"/>
      <c r="G449" s="50"/>
      <c r="H449" s="12"/>
      <c r="I449" s="41"/>
    </row>
    <row r="450" spans="1:9" ht="15.75" customHeight="1" x14ac:dyDescent="0.2">
      <c r="A450" s="39"/>
      <c r="B450" s="9"/>
      <c r="C450" s="42"/>
      <c r="D450" s="9"/>
      <c r="E450" s="43"/>
      <c r="F450" s="44"/>
      <c r="G450" s="50"/>
      <c r="H450" s="12"/>
      <c r="I450" s="41"/>
    </row>
    <row r="451" spans="1:9" ht="15.75" customHeight="1" x14ac:dyDescent="0.2">
      <c r="A451" s="39"/>
      <c r="B451" s="9"/>
      <c r="C451" s="42"/>
      <c r="D451" s="9"/>
      <c r="E451" s="43"/>
      <c r="F451" s="44"/>
      <c r="G451" s="50"/>
      <c r="H451" s="12"/>
      <c r="I451" s="41"/>
    </row>
    <row r="452" spans="1:9" ht="15.75" customHeight="1" x14ac:dyDescent="0.2">
      <c r="A452" s="39"/>
      <c r="B452" s="9"/>
      <c r="C452" s="42"/>
      <c r="D452" s="9"/>
      <c r="E452" s="43"/>
      <c r="F452" s="44"/>
      <c r="G452" s="50"/>
      <c r="H452" s="12"/>
      <c r="I452" s="41"/>
    </row>
    <row r="453" spans="1:9" ht="15.75" customHeight="1" x14ac:dyDescent="0.2">
      <c r="A453" s="39"/>
      <c r="B453" s="9"/>
      <c r="C453" s="42"/>
      <c r="D453" s="9"/>
      <c r="E453" s="43"/>
      <c r="F453" s="44"/>
      <c r="G453" s="50"/>
      <c r="H453" s="12"/>
      <c r="I453" s="41"/>
    </row>
    <row r="454" spans="1:9" ht="15.75" customHeight="1" x14ac:dyDescent="0.2">
      <c r="A454" s="39"/>
      <c r="B454" s="9"/>
      <c r="C454" s="42"/>
      <c r="D454" s="9"/>
      <c r="E454" s="43"/>
      <c r="F454" s="44"/>
      <c r="G454" s="50"/>
      <c r="H454" s="12"/>
      <c r="I454" s="41"/>
    </row>
    <row r="455" spans="1:9" ht="15.75" customHeight="1" x14ac:dyDescent="0.2">
      <c r="A455" s="39"/>
      <c r="B455" s="9"/>
      <c r="C455" s="42"/>
      <c r="D455" s="9"/>
      <c r="E455" s="43"/>
      <c r="F455" s="44"/>
      <c r="G455" s="50"/>
      <c r="H455" s="12"/>
      <c r="I455" s="41"/>
    </row>
    <row r="456" spans="1:9" ht="15.75" customHeight="1" x14ac:dyDescent="0.2">
      <c r="A456" s="39"/>
      <c r="B456" s="9"/>
      <c r="C456" s="42"/>
      <c r="D456" s="9"/>
      <c r="E456" s="43"/>
      <c r="F456" s="44"/>
      <c r="G456" s="50"/>
      <c r="H456" s="12"/>
      <c r="I456" s="41"/>
    </row>
    <row r="457" spans="1:9" ht="15.75" customHeight="1" x14ac:dyDescent="0.2">
      <c r="A457" s="39"/>
      <c r="B457" s="9"/>
      <c r="C457" s="42"/>
      <c r="D457" s="9"/>
      <c r="E457" s="43"/>
      <c r="F457" s="44"/>
      <c r="G457" s="50"/>
      <c r="H457" s="12"/>
      <c r="I457" s="41"/>
    </row>
    <row r="458" spans="1:9" ht="15.75" customHeight="1" x14ac:dyDescent="0.2">
      <c r="A458" s="39"/>
      <c r="B458" s="9"/>
      <c r="C458" s="42"/>
      <c r="D458" s="9"/>
      <c r="E458" s="43"/>
      <c r="F458" s="44"/>
      <c r="G458" s="50"/>
      <c r="H458" s="12"/>
      <c r="I458" s="41"/>
    </row>
    <row r="459" spans="1:9" ht="15.75" customHeight="1" x14ac:dyDescent="0.2">
      <c r="A459" s="39"/>
      <c r="B459" s="9"/>
      <c r="C459" s="42"/>
      <c r="D459" s="9"/>
      <c r="E459" s="43"/>
      <c r="F459" s="44"/>
      <c r="G459" s="50"/>
      <c r="H459" s="12"/>
      <c r="I459" s="41"/>
    </row>
    <row r="460" spans="1:9" ht="15.75" customHeight="1" x14ac:dyDescent="0.2">
      <c r="A460" s="39"/>
      <c r="B460" s="9"/>
      <c r="C460" s="42"/>
      <c r="D460" s="9"/>
      <c r="E460" s="43"/>
      <c r="F460" s="44"/>
      <c r="G460" s="50"/>
      <c r="H460" s="12"/>
      <c r="I460" s="41"/>
    </row>
    <row r="461" spans="1:9" ht="15.75" customHeight="1" x14ac:dyDescent="0.2">
      <c r="A461" s="39"/>
      <c r="B461" s="9"/>
      <c r="C461" s="42"/>
      <c r="D461" s="9"/>
      <c r="E461" s="43"/>
      <c r="F461" s="44"/>
      <c r="G461" s="50"/>
      <c r="H461" s="12"/>
      <c r="I461" s="41"/>
    </row>
    <row r="462" spans="1:9" ht="15.75" customHeight="1" x14ac:dyDescent="0.2">
      <c r="A462" s="39"/>
      <c r="B462" s="9"/>
      <c r="C462" s="42"/>
      <c r="D462" s="9"/>
      <c r="E462" s="43"/>
      <c r="F462" s="44"/>
      <c r="G462" s="50"/>
      <c r="H462" s="12"/>
      <c r="I462" s="41"/>
    </row>
    <row r="463" spans="1:9" ht="15.75" customHeight="1" x14ac:dyDescent="0.2">
      <c r="A463" s="39"/>
      <c r="B463" s="9"/>
      <c r="C463" s="42"/>
      <c r="D463" s="9"/>
      <c r="E463" s="43"/>
      <c r="F463" s="44"/>
      <c r="G463" s="50"/>
      <c r="H463" s="12"/>
      <c r="I463" s="41"/>
    </row>
    <row r="464" spans="1:9" ht="15.75" customHeight="1" x14ac:dyDescent="0.2">
      <c r="A464" s="39"/>
      <c r="B464" s="9"/>
      <c r="C464" s="42"/>
      <c r="D464" s="9"/>
      <c r="E464" s="43"/>
      <c r="F464" s="44"/>
      <c r="G464" s="50"/>
      <c r="H464" s="12"/>
      <c r="I464" s="41"/>
    </row>
    <row r="465" spans="1:9" ht="15.75" customHeight="1" x14ac:dyDescent="0.2">
      <c r="A465" s="39"/>
      <c r="B465" s="9"/>
      <c r="C465" s="42"/>
      <c r="D465" s="9"/>
      <c r="E465" s="43"/>
      <c r="F465" s="44"/>
      <c r="G465" s="50"/>
      <c r="H465" s="12"/>
      <c r="I465" s="41"/>
    </row>
    <row r="466" spans="1:9" ht="15.75" customHeight="1" x14ac:dyDescent="0.2">
      <c r="A466" s="39"/>
      <c r="B466" s="9"/>
      <c r="C466" s="42"/>
      <c r="D466" s="9"/>
      <c r="E466" s="43"/>
      <c r="F466" s="44"/>
      <c r="G466" s="50"/>
      <c r="H466" s="12"/>
      <c r="I466" s="41"/>
    </row>
    <row r="467" spans="1:9" ht="15.75" customHeight="1" x14ac:dyDescent="0.2">
      <c r="A467" s="39"/>
      <c r="B467" s="9"/>
      <c r="C467" s="42"/>
      <c r="D467" s="9"/>
      <c r="E467" s="43"/>
      <c r="F467" s="44"/>
      <c r="G467" s="50"/>
      <c r="H467" s="12"/>
      <c r="I467" s="41"/>
    </row>
    <row r="468" spans="1:9" ht="15.75" customHeight="1" x14ac:dyDescent="0.2">
      <c r="A468" s="39"/>
      <c r="B468" s="9"/>
      <c r="C468" s="42"/>
      <c r="D468" s="9"/>
      <c r="E468" s="43"/>
      <c r="F468" s="44"/>
      <c r="G468" s="50"/>
      <c r="H468" s="12"/>
      <c r="I468" s="41"/>
    </row>
    <row r="469" spans="1:9" ht="15.75" customHeight="1" x14ac:dyDescent="0.2">
      <c r="A469" s="39"/>
      <c r="B469" s="9"/>
      <c r="C469" s="42"/>
      <c r="D469" s="9"/>
      <c r="E469" s="43"/>
      <c r="F469" s="44"/>
      <c r="G469" s="50"/>
      <c r="H469" s="12"/>
      <c r="I469" s="41"/>
    </row>
    <row r="470" spans="1:9" ht="15.75" customHeight="1" x14ac:dyDescent="0.2">
      <c r="A470" s="39"/>
      <c r="B470" s="9"/>
      <c r="C470" s="42"/>
      <c r="D470" s="9"/>
      <c r="E470" s="43"/>
      <c r="F470" s="44"/>
      <c r="G470" s="50"/>
      <c r="H470" s="12"/>
      <c r="I470" s="41"/>
    </row>
    <row r="471" spans="1:9" ht="15.75" customHeight="1" x14ac:dyDescent="0.2">
      <c r="A471" s="39"/>
      <c r="B471" s="9"/>
      <c r="C471" s="42"/>
      <c r="D471" s="9"/>
      <c r="E471" s="43"/>
      <c r="F471" s="44"/>
      <c r="G471" s="50"/>
      <c r="H471" s="12"/>
      <c r="I471" s="41"/>
    </row>
    <row r="472" spans="1:9" ht="15.75" customHeight="1" x14ac:dyDescent="0.2">
      <c r="A472" s="39"/>
      <c r="B472" s="9"/>
      <c r="C472" s="42"/>
      <c r="D472" s="9"/>
      <c r="E472" s="43"/>
      <c r="F472" s="44"/>
      <c r="G472" s="50"/>
      <c r="H472" s="12"/>
      <c r="I472" s="41"/>
    </row>
    <row r="473" spans="1:9" ht="15.75" customHeight="1" x14ac:dyDescent="0.2">
      <c r="A473" s="39"/>
      <c r="B473" s="9"/>
      <c r="C473" s="42"/>
      <c r="D473" s="9"/>
      <c r="E473" s="43"/>
      <c r="F473" s="44"/>
      <c r="G473" s="50"/>
      <c r="H473" s="12"/>
      <c r="I473" s="41"/>
    </row>
    <row r="474" spans="1:9" ht="15.75" customHeight="1" x14ac:dyDescent="0.2">
      <c r="A474" s="39"/>
      <c r="B474" s="9"/>
      <c r="C474" s="42"/>
      <c r="D474" s="9"/>
      <c r="E474" s="43"/>
      <c r="F474" s="44"/>
      <c r="G474" s="50"/>
      <c r="H474" s="12"/>
      <c r="I474" s="41"/>
    </row>
    <row r="475" spans="1:9" ht="15.75" customHeight="1" x14ac:dyDescent="0.2">
      <c r="A475" s="39"/>
      <c r="B475" s="9"/>
      <c r="C475" s="42"/>
      <c r="D475" s="9"/>
      <c r="E475" s="43"/>
      <c r="F475" s="44"/>
      <c r="G475" s="50"/>
      <c r="H475" s="12"/>
      <c r="I475" s="41"/>
    </row>
    <row r="476" spans="1:9" ht="15.75" customHeight="1" x14ac:dyDescent="0.2">
      <c r="A476" s="39"/>
      <c r="B476" s="9"/>
      <c r="C476" s="42"/>
      <c r="D476" s="9"/>
      <c r="E476" s="43"/>
      <c r="F476" s="44"/>
      <c r="G476" s="50"/>
      <c r="H476" s="12"/>
      <c r="I476" s="41"/>
    </row>
    <row r="477" spans="1:9" ht="15.75" customHeight="1" x14ac:dyDescent="0.2">
      <c r="A477" s="39"/>
      <c r="B477" s="9"/>
      <c r="C477" s="42"/>
      <c r="D477" s="9"/>
      <c r="E477" s="43"/>
      <c r="F477" s="44"/>
      <c r="G477" s="50"/>
      <c r="H477" s="12"/>
      <c r="I477" s="41"/>
    </row>
    <row r="478" spans="1:9" ht="15.75" customHeight="1" x14ac:dyDescent="0.2">
      <c r="A478" s="39"/>
      <c r="B478" s="9"/>
      <c r="C478" s="42"/>
      <c r="D478" s="9"/>
      <c r="E478" s="43"/>
      <c r="F478" s="44"/>
      <c r="G478" s="50"/>
      <c r="H478" s="12"/>
      <c r="I478" s="41"/>
    </row>
    <row r="479" spans="1:9" ht="15.75" customHeight="1" x14ac:dyDescent="0.2">
      <c r="A479" s="39"/>
      <c r="B479" s="9"/>
      <c r="C479" s="42"/>
      <c r="D479" s="9"/>
      <c r="E479" s="43"/>
      <c r="F479" s="44"/>
      <c r="G479" s="50"/>
      <c r="H479" s="12"/>
      <c r="I479" s="41"/>
    </row>
    <row r="480" spans="1:9" ht="15.75" customHeight="1" x14ac:dyDescent="0.2">
      <c r="A480" s="39"/>
      <c r="B480" s="9"/>
      <c r="C480" s="42"/>
      <c r="D480" s="9"/>
      <c r="E480" s="43"/>
      <c r="F480" s="44"/>
      <c r="G480" s="50"/>
      <c r="H480" s="12"/>
      <c r="I480" s="41"/>
    </row>
    <row r="481" spans="1:9" ht="15.75" customHeight="1" x14ac:dyDescent="0.2">
      <c r="A481" s="39"/>
      <c r="B481" s="9"/>
      <c r="C481" s="42"/>
      <c r="D481" s="9"/>
      <c r="E481" s="43"/>
      <c r="F481" s="44"/>
      <c r="G481" s="50"/>
      <c r="H481" s="12"/>
      <c r="I481" s="41"/>
    </row>
    <row r="482" spans="1:9" ht="15.75" customHeight="1" x14ac:dyDescent="0.2">
      <c r="A482" s="39"/>
      <c r="B482" s="9"/>
      <c r="C482" s="42"/>
      <c r="D482" s="9"/>
      <c r="E482" s="43"/>
      <c r="F482" s="44"/>
      <c r="G482" s="50"/>
      <c r="H482" s="12"/>
      <c r="I482" s="41"/>
    </row>
    <row r="483" spans="1:9" ht="15.75" customHeight="1" x14ac:dyDescent="0.2">
      <c r="A483" s="39"/>
      <c r="B483" s="9"/>
      <c r="C483" s="42"/>
      <c r="D483" s="9"/>
      <c r="E483" s="43"/>
      <c r="F483" s="44"/>
      <c r="G483" s="50"/>
      <c r="H483" s="12"/>
      <c r="I483" s="41"/>
    </row>
    <row r="484" spans="1:9" ht="15.75" customHeight="1" x14ac:dyDescent="0.2">
      <c r="A484" s="39"/>
      <c r="B484" s="9"/>
      <c r="C484" s="42"/>
      <c r="D484" s="9"/>
      <c r="E484" s="43"/>
      <c r="F484" s="44"/>
      <c r="G484" s="50"/>
      <c r="H484" s="12"/>
      <c r="I484" s="41"/>
    </row>
    <row r="485" spans="1:9" ht="15.75" customHeight="1" x14ac:dyDescent="0.2">
      <c r="A485" s="39"/>
      <c r="B485" s="9"/>
      <c r="C485" s="42"/>
      <c r="D485" s="9"/>
      <c r="E485" s="43"/>
      <c r="F485" s="44"/>
      <c r="G485" s="50"/>
      <c r="H485" s="12"/>
      <c r="I485" s="41"/>
    </row>
    <row r="486" spans="1:9" ht="15.75" customHeight="1" x14ac:dyDescent="0.2">
      <c r="A486" s="39"/>
      <c r="B486" s="9"/>
      <c r="C486" s="42"/>
      <c r="D486" s="9"/>
      <c r="E486" s="43"/>
      <c r="F486" s="44"/>
      <c r="G486" s="50"/>
      <c r="H486" s="12"/>
      <c r="I486" s="41"/>
    </row>
    <row r="487" spans="1:9" ht="15.75" customHeight="1" x14ac:dyDescent="0.2">
      <c r="A487" s="39"/>
      <c r="B487" s="9"/>
      <c r="C487" s="42"/>
      <c r="D487" s="9"/>
      <c r="E487" s="43"/>
      <c r="F487" s="44"/>
      <c r="G487" s="50"/>
      <c r="H487" s="12"/>
      <c r="I487" s="41"/>
    </row>
    <row r="488" spans="1:9" ht="15.75" customHeight="1" x14ac:dyDescent="0.2">
      <c r="A488" s="39"/>
      <c r="B488" s="9"/>
      <c r="C488" s="42"/>
      <c r="D488" s="9"/>
      <c r="E488" s="43"/>
      <c r="F488" s="44"/>
      <c r="G488" s="50"/>
      <c r="H488" s="12"/>
      <c r="I488" s="41"/>
    </row>
    <row r="489" spans="1:9" ht="15.75" customHeight="1" x14ac:dyDescent="0.2">
      <c r="A489" s="39"/>
      <c r="B489" s="9"/>
      <c r="C489" s="42"/>
      <c r="D489" s="9"/>
      <c r="E489" s="43"/>
      <c r="F489" s="44"/>
      <c r="G489" s="50"/>
      <c r="H489" s="12"/>
      <c r="I489" s="41"/>
    </row>
    <row r="490" spans="1:9" ht="15.75" customHeight="1" x14ac:dyDescent="0.2">
      <c r="A490" s="39"/>
      <c r="B490" s="9"/>
      <c r="C490" s="42"/>
      <c r="D490" s="9"/>
      <c r="E490" s="43"/>
      <c r="F490" s="44"/>
      <c r="G490" s="50"/>
      <c r="H490" s="12"/>
      <c r="I490" s="41"/>
    </row>
    <row r="491" spans="1:9" ht="15.75" customHeight="1" x14ac:dyDescent="0.2">
      <c r="A491" s="39"/>
      <c r="B491" s="9"/>
      <c r="C491" s="42"/>
      <c r="D491" s="9"/>
      <c r="E491" s="43"/>
      <c r="F491" s="44"/>
      <c r="G491" s="50"/>
      <c r="H491" s="12"/>
      <c r="I491" s="41"/>
    </row>
    <row r="492" spans="1:9" ht="15.75" customHeight="1" x14ac:dyDescent="0.2">
      <c r="A492" s="39"/>
      <c r="B492" s="9"/>
      <c r="C492" s="42"/>
      <c r="D492" s="9"/>
      <c r="E492" s="43"/>
      <c r="F492" s="44"/>
      <c r="G492" s="50"/>
      <c r="H492" s="12"/>
      <c r="I492" s="41"/>
    </row>
    <row r="493" spans="1:9" ht="15.75" customHeight="1" x14ac:dyDescent="0.2">
      <c r="A493" s="39"/>
      <c r="B493" s="9"/>
      <c r="C493" s="42"/>
      <c r="D493" s="9"/>
      <c r="E493" s="43"/>
      <c r="F493" s="44"/>
      <c r="G493" s="50"/>
      <c r="H493" s="12"/>
      <c r="I493" s="41"/>
    </row>
    <row r="494" spans="1:9" ht="15.75" customHeight="1" x14ac:dyDescent="0.2">
      <c r="A494" s="39"/>
      <c r="B494" s="9"/>
      <c r="C494" s="42"/>
      <c r="D494" s="9"/>
      <c r="E494" s="43"/>
      <c r="F494" s="44"/>
      <c r="G494" s="50"/>
      <c r="H494" s="12"/>
      <c r="I494" s="41"/>
    </row>
    <row r="495" spans="1:9" ht="15.75" customHeight="1" x14ac:dyDescent="0.2">
      <c r="A495" s="39"/>
      <c r="B495" s="9"/>
      <c r="C495" s="42"/>
      <c r="D495" s="9"/>
      <c r="E495" s="43"/>
      <c r="F495" s="44"/>
      <c r="G495" s="50"/>
      <c r="H495" s="12"/>
      <c r="I495" s="41"/>
    </row>
    <row r="496" spans="1:9" ht="15.75" customHeight="1" x14ac:dyDescent="0.2">
      <c r="A496" s="39"/>
      <c r="B496" s="9"/>
      <c r="C496" s="42"/>
      <c r="D496" s="9"/>
      <c r="E496" s="43"/>
      <c r="F496" s="44"/>
      <c r="G496" s="50"/>
      <c r="H496" s="12"/>
      <c r="I496" s="41"/>
    </row>
    <row r="497" spans="1:9" ht="15.75" customHeight="1" x14ac:dyDescent="0.2">
      <c r="A497" s="39"/>
      <c r="B497" s="9"/>
      <c r="C497" s="42"/>
      <c r="D497" s="9"/>
      <c r="E497" s="43"/>
      <c r="F497" s="44"/>
      <c r="G497" s="50"/>
      <c r="H497" s="12"/>
      <c r="I497" s="41"/>
    </row>
    <row r="498" spans="1:9" ht="15.75" customHeight="1" x14ac:dyDescent="0.2">
      <c r="A498" s="39"/>
      <c r="B498" s="9"/>
      <c r="C498" s="42"/>
      <c r="D498" s="9"/>
      <c r="E498" s="43"/>
      <c r="F498" s="44"/>
      <c r="G498" s="50"/>
      <c r="H498" s="12"/>
      <c r="I498" s="41"/>
    </row>
    <row r="499" spans="1:9" ht="15.75" customHeight="1" x14ac:dyDescent="0.2">
      <c r="A499" s="39"/>
      <c r="B499" s="9"/>
      <c r="C499" s="42"/>
      <c r="D499" s="9"/>
      <c r="E499" s="43"/>
      <c r="F499" s="44"/>
      <c r="G499" s="50"/>
      <c r="H499" s="12"/>
      <c r="I499" s="41"/>
    </row>
    <row r="500" spans="1:9" ht="15.75" customHeight="1" x14ac:dyDescent="0.2">
      <c r="A500" s="39"/>
      <c r="B500" s="9"/>
      <c r="C500" s="42"/>
      <c r="D500" s="9"/>
      <c r="E500" s="43"/>
      <c r="F500" s="44"/>
      <c r="G500" s="50"/>
      <c r="H500" s="12"/>
      <c r="I500" s="41"/>
    </row>
    <row r="501" spans="1:9" ht="15.75" customHeight="1" x14ac:dyDescent="0.2">
      <c r="A501" s="39"/>
      <c r="B501" s="9"/>
      <c r="C501" s="42"/>
      <c r="D501" s="9"/>
      <c r="E501" s="43"/>
      <c r="F501" s="44"/>
      <c r="G501" s="50"/>
      <c r="H501" s="12"/>
      <c r="I501" s="41"/>
    </row>
    <row r="502" spans="1:9" ht="15.75" customHeight="1" x14ac:dyDescent="0.2">
      <c r="A502" s="39"/>
      <c r="B502" s="9"/>
      <c r="C502" s="42"/>
      <c r="D502" s="9"/>
      <c r="E502" s="43"/>
      <c r="F502" s="44"/>
      <c r="G502" s="50"/>
      <c r="H502" s="12"/>
      <c r="I502" s="41"/>
    </row>
    <row r="503" spans="1:9" ht="15.75" customHeight="1" x14ac:dyDescent="0.2">
      <c r="A503" s="39"/>
      <c r="B503" s="9"/>
      <c r="C503" s="42"/>
      <c r="D503" s="9"/>
      <c r="E503" s="43"/>
      <c r="F503" s="44"/>
      <c r="G503" s="50"/>
      <c r="H503" s="12"/>
      <c r="I503" s="41"/>
    </row>
    <row r="504" spans="1:9" ht="15.75" customHeight="1" x14ac:dyDescent="0.2">
      <c r="A504" s="39"/>
      <c r="B504" s="9"/>
      <c r="C504" s="42"/>
      <c r="D504" s="9"/>
      <c r="E504" s="43"/>
      <c r="F504" s="44"/>
      <c r="G504" s="50"/>
      <c r="H504" s="12"/>
      <c r="I504" s="41"/>
    </row>
    <row r="505" spans="1:9" ht="15.75" customHeight="1" x14ac:dyDescent="0.2">
      <c r="A505" s="39"/>
      <c r="B505" s="9"/>
      <c r="C505" s="42"/>
      <c r="D505" s="9"/>
      <c r="E505" s="43"/>
      <c r="F505" s="44"/>
      <c r="G505" s="50"/>
      <c r="H505" s="12"/>
      <c r="I505" s="41"/>
    </row>
    <row r="506" spans="1:9" ht="15.75" customHeight="1" x14ac:dyDescent="0.2">
      <c r="A506" s="39"/>
      <c r="B506" s="9"/>
      <c r="C506" s="42"/>
      <c r="D506" s="9"/>
      <c r="E506" s="43"/>
      <c r="F506" s="44"/>
      <c r="G506" s="50"/>
      <c r="H506" s="12"/>
      <c r="I506" s="41"/>
    </row>
    <row r="507" spans="1:9" ht="15.75" customHeight="1" x14ac:dyDescent="0.2">
      <c r="A507" s="39"/>
      <c r="B507" s="9"/>
      <c r="C507" s="42"/>
      <c r="D507" s="9"/>
      <c r="E507" s="43"/>
      <c r="F507" s="44"/>
      <c r="G507" s="50"/>
      <c r="H507" s="12"/>
      <c r="I507" s="41"/>
    </row>
    <row r="508" spans="1:9" ht="15.75" customHeight="1" x14ac:dyDescent="0.2">
      <c r="A508" s="39"/>
      <c r="B508" s="9"/>
      <c r="C508" s="42"/>
      <c r="D508" s="9"/>
      <c r="E508" s="43"/>
      <c r="F508" s="44"/>
      <c r="G508" s="50"/>
      <c r="H508" s="12"/>
      <c r="I508" s="41"/>
    </row>
    <row r="509" spans="1:9" ht="15.75" customHeight="1" x14ac:dyDescent="0.2">
      <c r="A509" s="39"/>
      <c r="B509" s="9"/>
      <c r="C509" s="42"/>
      <c r="D509" s="9"/>
      <c r="E509" s="43"/>
      <c r="F509" s="44"/>
      <c r="G509" s="50"/>
      <c r="H509" s="12"/>
      <c r="I509" s="41"/>
    </row>
    <row r="510" spans="1:9" ht="15.75" customHeight="1" x14ac:dyDescent="0.2">
      <c r="A510" s="39"/>
      <c r="B510" s="9"/>
      <c r="C510" s="42"/>
      <c r="D510" s="9"/>
      <c r="E510" s="43"/>
      <c r="F510" s="44"/>
      <c r="G510" s="50"/>
      <c r="H510" s="12"/>
      <c r="I510" s="41"/>
    </row>
    <row r="511" spans="1:9" ht="15.75" customHeight="1" x14ac:dyDescent="0.2">
      <c r="A511" s="39"/>
      <c r="B511" s="9"/>
      <c r="C511" s="42"/>
      <c r="D511" s="9"/>
      <c r="E511" s="43"/>
      <c r="F511" s="44"/>
      <c r="G511" s="50"/>
      <c r="H511" s="12"/>
      <c r="I511" s="41"/>
    </row>
    <row r="512" spans="1:9" ht="15.75" customHeight="1" x14ac:dyDescent="0.2">
      <c r="A512" s="39"/>
      <c r="B512" s="9"/>
      <c r="C512" s="42"/>
      <c r="D512" s="9"/>
      <c r="E512" s="43"/>
      <c r="F512" s="44"/>
      <c r="G512" s="50"/>
      <c r="H512" s="12"/>
      <c r="I512" s="41"/>
    </row>
    <row r="513" spans="1:9" ht="15.75" customHeight="1" x14ac:dyDescent="0.2">
      <c r="A513" s="39"/>
      <c r="B513" s="9"/>
      <c r="C513" s="42"/>
      <c r="D513" s="9"/>
      <c r="E513" s="43"/>
      <c r="F513" s="44"/>
      <c r="G513" s="50"/>
      <c r="H513" s="12"/>
      <c r="I513" s="41"/>
    </row>
    <row r="514" spans="1:9" ht="15.75" customHeight="1" x14ac:dyDescent="0.2">
      <c r="A514" s="39"/>
      <c r="B514" s="9"/>
      <c r="C514" s="42"/>
      <c r="D514" s="9"/>
      <c r="E514" s="43"/>
      <c r="F514" s="44"/>
      <c r="G514" s="50"/>
      <c r="H514" s="12"/>
      <c r="I514" s="41"/>
    </row>
    <row r="515" spans="1:9" ht="15.75" customHeight="1" x14ac:dyDescent="0.2">
      <c r="A515" s="39"/>
      <c r="B515" s="9"/>
      <c r="C515" s="42"/>
      <c r="D515" s="9"/>
      <c r="E515" s="43"/>
      <c r="F515" s="44"/>
      <c r="G515" s="50"/>
      <c r="H515" s="12"/>
      <c r="I515" s="41"/>
    </row>
    <row r="516" spans="1:9" ht="15.75" customHeight="1" x14ac:dyDescent="0.2">
      <c r="A516" s="39"/>
      <c r="B516" s="9"/>
      <c r="C516" s="42"/>
      <c r="D516" s="9"/>
      <c r="E516" s="43"/>
      <c r="F516" s="44"/>
      <c r="G516" s="50"/>
      <c r="H516" s="12"/>
      <c r="I516" s="41"/>
    </row>
    <row r="517" spans="1:9" ht="15.75" customHeight="1" x14ac:dyDescent="0.2">
      <c r="A517" s="39"/>
      <c r="B517" s="9"/>
      <c r="C517" s="42"/>
      <c r="D517" s="9"/>
      <c r="E517" s="43"/>
      <c r="F517" s="44"/>
      <c r="G517" s="50"/>
      <c r="H517" s="12"/>
      <c r="I517" s="41"/>
    </row>
    <row r="518" spans="1:9" ht="15.75" customHeight="1" x14ac:dyDescent="0.2">
      <c r="A518" s="39"/>
      <c r="B518" s="9"/>
      <c r="C518" s="42"/>
      <c r="D518" s="9"/>
      <c r="E518" s="43"/>
      <c r="F518" s="44"/>
      <c r="G518" s="50"/>
      <c r="H518" s="12"/>
      <c r="I518" s="41"/>
    </row>
    <row r="519" spans="1:9" ht="15.75" customHeight="1" x14ac:dyDescent="0.2">
      <c r="A519" s="39"/>
      <c r="B519" s="9"/>
      <c r="C519" s="42"/>
      <c r="D519" s="9"/>
      <c r="E519" s="43"/>
      <c r="F519" s="44"/>
      <c r="G519" s="50"/>
      <c r="H519" s="12"/>
      <c r="I519" s="41"/>
    </row>
    <row r="520" spans="1:9" ht="15.75" customHeight="1" x14ac:dyDescent="0.2">
      <c r="A520" s="39"/>
      <c r="B520" s="9"/>
      <c r="C520" s="42"/>
      <c r="D520" s="9"/>
      <c r="E520" s="43"/>
      <c r="F520" s="44"/>
      <c r="G520" s="50"/>
      <c r="H520" s="12"/>
      <c r="I520" s="41"/>
    </row>
    <row r="521" spans="1:9" ht="15.75" customHeight="1" x14ac:dyDescent="0.2">
      <c r="A521" s="39"/>
      <c r="B521" s="9"/>
      <c r="C521" s="42"/>
      <c r="D521" s="9"/>
      <c r="E521" s="43"/>
      <c r="F521" s="44"/>
      <c r="G521" s="50"/>
      <c r="H521" s="12"/>
      <c r="I521" s="41"/>
    </row>
    <row r="522" spans="1:9" ht="15.75" customHeight="1" x14ac:dyDescent="0.2">
      <c r="A522" s="39"/>
      <c r="B522" s="9"/>
      <c r="C522" s="42"/>
      <c r="D522" s="9"/>
      <c r="E522" s="43"/>
      <c r="F522" s="44"/>
      <c r="G522" s="50"/>
      <c r="H522" s="12"/>
      <c r="I522" s="41"/>
    </row>
    <row r="523" spans="1:9" ht="15.75" customHeight="1" x14ac:dyDescent="0.2">
      <c r="A523" s="39"/>
      <c r="B523" s="9"/>
      <c r="C523" s="42"/>
      <c r="D523" s="9"/>
      <c r="E523" s="43"/>
      <c r="F523" s="44"/>
      <c r="G523" s="50"/>
      <c r="H523" s="12"/>
      <c r="I523" s="41"/>
    </row>
    <row r="524" spans="1:9" ht="15.75" customHeight="1" x14ac:dyDescent="0.2">
      <c r="A524" s="39"/>
      <c r="B524" s="9"/>
      <c r="C524" s="42"/>
      <c r="D524" s="9"/>
      <c r="E524" s="43"/>
      <c r="F524" s="44"/>
      <c r="G524" s="50"/>
      <c r="H524" s="12"/>
      <c r="I524" s="41"/>
    </row>
    <row r="525" spans="1:9" ht="15.75" customHeight="1" x14ac:dyDescent="0.2">
      <c r="A525" s="39"/>
      <c r="B525" s="9"/>
      <c r="C525" s="42"/>
      <c r="D525" s="9"/>
      <c r="E525" s="43"/>
      <c r="F525" s="44"/>
      <c r="G525" s="50"/>
      <c r="H525" s="12"/>
      <c r="I525" s="41"/>
    </row>
    <row r="526" spans="1:9" ht="15.75" customHeight="1" x14ac:dyDescent="0.2">
      <c r="A526" s="39"/>
      <c r="B526" s="9"/>
      <c r="C526" s="42"/>
      <c r="D526" s="9"/>
      <c r="E526" s="43"/>
      <c r="F526" s="44"/>
      <c r="G526" s="50"/>
      <c r="H526" s="12"/>
      <c r="I526" s="41"/>
    </row>
    <row r="527" spans="1:9" ht="15.75" customHeight="1" x14ac:dyDescent="0.2">
      <c r="A527" s="39"/>
      <c r="B527" s="9"/>
      <c r="C527" s="42"/>
      <c r="D527" s="9"/>
      <c r="E527" s="43"/>
      <c r="F527" s="44"/>
      <c r="G527" s="50"/>
      <c r="H527" s="12"/>
      <c r="I527" s="41"/>
    </row>
    <row r="528" spans="1:9" ht="15.75" customHeight="1" x14ac:dyDescent="0.2">
      <c r="A528" s="39"/>
      <c r="B528" s="9"/>
      <c r="C528" s="42"/>
      <c r="D528" s="9"/>
      <c r="E528" s="43"/>
      <c r="F528" s="44"/>
      <c r="G528" s="50"/>
      <c r="H528" s="12"/>
      <c r="I528" s="41"/>
    </row>
    <row r="529" spans="1:9" ht="15.75" customHeight="1" x14ac:dyDescent="0.2">
      <c r="A529" s="39"/>
      <c r="B529" s="9"/>
      <c r="C529" s="42"/>
      <c r="D529" s="9"/>
      <c r="E529" s="43"/>
      <c r="F529" s="44"/>
      <c r="G529" s="50"/>
      <c r="H529" s="12"/>
      <c r="I529" s="41"/>
    </row>
    <row r="530" spans="1:9" ht="15.75" customHeight="1" x14ac:dyDescent="0.2">
      <c r="A530" s="39"/>
      <c r="B530" s="9"/>
      <c r="C530" s="42"/>
      <c r="D530" s="9"/>
      <c r="E530" s="43"/>
      <c r="F530" s="44"/>
      <c r="G530" s="50"/>
      <c r="H530" s="12"/>
      <c r="I530" s="41"/>
    </row>
    <row r="531" spans="1:9" ht="15.75" customHeight="1" x14ac:dyDescent="0.2">
      <c r="A531" s="39"/>
      <c r="B531" s="9"/>
      <c r="C531" s="42"/>
      <c r="D531" s="9"/>
      <c r="E531" s="43"/>
      <c r="F531" s="44"/>
      <c r="G531" s="50"/>
      <c r="H531" s="12"/>
      <c r="I531" s="41"/>
    </row>
    <row r="532" spans="1:9" ht="15.75" customHeight="1" x14ac:dyDescent="0.2">
      <c r="A532" s="39"/>
      <c r="B532" s="9"/>
      <c r="C532" s="42"/>
      <c r="D532" s="9"/>
      <c r="E532" s="43"/>
      <c r="F532" s="44"/>
      <c r="G532" s="50"/>
      <c r="H532" s="12"/>
      <c r="I532" s="41"/>
    </row>
    <row r="533" spans="1:9" ht="15.75" customHeight="1" x14ac:dyDescent="0.2">
      <c r="A533" s="39"/>
      <c r="B533" s="9"/>
      <c r="C533" s="42"/>
      <c r="D533" s="9"/>
      <c r="E533" s="43"/>
      <c r="F533" s="44"/>
      <c r="G533" s="50"/>
      <c r="H533" s="12"/>
      <c r="I533" s="41"/>
    </row>
    <row r="534" spans="1:9" ht="15.75" customHeight="1" x14ac:dyDescent="0.2">
      <c r="A534" s="39"/>
      <c r="B534" s="9"/>
      <c r="C534" s="42"/>
      <c r="D534" s="9"/>
      <c r="E534" s="43"/>
      <c r="F534" s="44"/>
      <c r="G534" s="50"/>
      <c r="H534" s="12"/>
      <c r="I534" s="41"/>
    </row>
    <row r="535" spans="1:9" ht="15.75" customHeight="1" x14ac:dyDescent="0.2">
      <c r="A535" s="39"/>
      <c r="B535" s="9"/>
      <c r="C535" s="42"/>
      <c r="D535" s="9"/>
      <c r="E535" s="43"/>
      <c r="F535" s="44"/>
      <c r="G535" s="50"/>
      <c r="H535" s="12"/>
      <c r="I535" s="41"/>
    </row>
    <row r="536" spans="1:9" ht="15.75" customHeight="1" x14ac:dyDescent="0.2">
      <c r="A536" s="39"/>
      <c r="B536" s="9"/>
      <c r="C536" s="42"/>
      <c r="D536" s="9"/>
      <c r="E536" s="43"/>
      <c r="F536" s="44"/>
      <c r="G536" s="50"/>
      <c r="H536" s="12"/>
      <c r="I536" s="41"/>
    </row>
    <row r="537" spans="1:9" ht="15.75" customHeight="1" x14ac:dyDescent="0.2">
      <c r="A537" s="39"/>
      <c r="B537" s="9"/>
      <c r="C537" s="42"/>
      <c r="D537" s="9"/>
      <c r="E537" s="43"/>
      <c r="F537" s="44"/>
      <c r="G537" s="50"/>
      <c r="H537" s="12"/>
      <c r="I537" s="41"/>
    </row>
    <row r="538" spans="1:9" ht="15.75" customHeight="1" x14ac:dyDescent="0.2">
      <c r="A538" s="39"/>
      <c r="B538" s="9"/>
      <c r="C538" s="42"/>
      <c r="D538" s="9"/>
      <c r="E538" s="43"/>
      <c r="F538" s="44"/>
      <c r="G538" s="50"/>
      <c r="H538" s="12"/>
      <c r="I538" s="41"/>
    </row>
    <row r="539" spans="1:9" ht="15.75" customHeight="1" x14ac:dyDescent="0.2">
      <c r="A539" s="39"/>
      <c r="B539" s="9"/>
      <c r="C539" s="42"/>
      <c r="D539" s="9"/>
      <c r="E539" s="43"/>
      <c r="F539" s="44"/>
      <c r="G539" s="50"/>
      <c r="H539" s="12"/>
      <c r="I539" s="41"/>
    </row>
    <row r="540" spans="1:9" ht="15.75" customHeight="1" x14ac:dyDescent="0.2">
      <c r="A540" s="39"/>
      <c r="B540" s="9"/>
      <c r="C540" s="42"/>
      <c r="D540" s="9"/>
      <c r="E540" s="43"/>
      <c r="F540" s="44"/>
      <c r="G540" s="50"/>
      <c r="H540" s="12"/>
      <c r="I540" s="41"/>
    </row>
    <row r="541" spans="1:9" ht="15.75" customHeight="1" x14ac:dyDescent="0.2">
      <c r="A541" s="39"/>
      <c r="B541" s="9"/>
      <c r="C541" s="42"/>
      <c r="D541" s="9"/>
      <c r="E541" s="43"/>
      <c r="F541" s="44"/>
      <c r="G541" s="50"/>
      <c r="H541" s="12"/>
      <c r="I541" s="41"/>
    </row>
    <row r="542" spans="1:9" ht="15.75" customHeight="1" x14ac:dyDescent="0.2">
      <c r="A542" s="39"/>
      <c r="B542" s="9"/>
      <c r="C542" s="42"/>
      <c r="D542" s="9"/>
      <c r="E542" s="43"/>
      <c r="F542" s="44"/>
      <c r="G542" s="50"/>
      <c r="H542" s="12"/>
      <c r="I542" s="41"/>
    </row>
    <row r="543" spans="1:9" ht="15.75" customHeight="1" x14ac:dyDescent="0.2">
      <c r="A543" s="39"/>
      <c r="B543" s="9"/>
      <c r="C543" s="42"/>
      <c r="D543" s="9"/>
      <c r="E543" s="43"/>
      <c r="F543" s="44"/>
      <c r="G543" s="50"/>
      <c r="H543" s="12"/>
      <c r="I543" s="41"/>
    </row>
    <row r="544" spans="1:9" ht="15.75" customHeight="1" x14ac:dyDescent="0.2">
      <c r="A544" s="39"/>
      <c r="B544" s="9"/>
      <c r="C544" s="42"/>
      <c r="D544" s="9"/>
      <c r="E544" s="43"/>
      <c r="F544" s="44"/>
      <c r="G544" s="50"/>
      <c r="H544" s="12"/>
      <c r="I544" s="41"/>
    </row>
    <row r="545" spans="1:9" ht="15.75" customHeight="1" x14ac:dyDescent="0.2">
      <c r="A545" s="39"/>
      <c r="B545" s="9"/>
      <c r="C545" s="42"/>
      <c r="D545" s="9"/>
      <c r="E545" s="43"/>
      <c r="F545" s="44"/>
      <c r="G545" s="50"/>
      <c r="H545" s="12"/>
      <c r="I545" s="41"/>
    </row>
    <row r="546" spans="1:9" ht="15.75" customHeight="1" x14ac:dyDescent="0.2">
      <c r="A546" s="39"/>
      <c r="B546" s="9"/>
      <c r="C546" s="42"/>
      <c r="D546" s="9"/>
      <c r="E546" s="43"/>
      <c r="F546" s="44"/>
      <c r="G546" s="50"/>
      <c r="H546" s="12"/>
      <c r="I546" s="41"/>
    </row>
    <row r="547" spans="1:9" ht="15.75" customHeight="1" x14ac:dyDescent="0.2">
      <c r="A547" s="39"/>
      <c r="B547" s="9"/>
      <c r="C547" s="42"/>
      <c r="D547" s="9"/>
      <c r="E547" s="43"/>
      <c r="F547" s="44"/>
      <c r="G547" s="50"/>
      <c r="H547" s="12"/>
      <c r="I547" s="41"/>
    </row>
    <row r="548" spans="1:9" ht="15.75" customHeight="1" x14ac:dyDescent="0.2">
      <c r="A548" s="35"/>
      <c r="B548" s="19"/>
      <c r="C548" s="18"/>
      <c r="D548" s="19"/>
      <c r="E548" s="18"/>
      <c r="F548" s="44"/>
      <c r="G548" s="50"/>
      <c r="H548" s="12"/>
    </row>
    <row r="549" spans="1:9" ht="15.75" customHeight="1" x14ac:dyDescent="0.2">
      <c r="A549" s="35"/>
      <c r="B549" s="19"/>
      <c r="C549" s="18"/>
      <c r="D549" s="19"/>
      <c r="E549" s="18"/>
      <c r="F549" s="44"/>
      <c r="G549" s="50"/>
      <c r="H549" s="12"/>
    </row>
    <row r="550" spans="1:9" ht="15.75" customHeight="1" x14ac:dyDescent="0.2">
      <c r="A550" s="35"/>
      <c r="B550" s="19"/>
      <c r="C550" s="18"/>
      <c r="D550" s="19"/>
      <c r="E550" s="18"/>
      <c r="F550" s="44"/>
      <c r="G550" s="50"/>
      <c r="H550" s="12"/>
    </row>
    <row r="551" spans="1:9" ht="15.75" customHeight="1" x14ac:dyDescent="0.2">
      <c r="A551" s="35"/>
      <c r="B551" s="19"/>
      <c r="C551" s="18"/>
      <c r="D551" s="19"/>
      <c r="E551" s="18"/>
      <c r="F551" s="44"/>
      <c r="G551" s="50"/>
      <c r="H551" s="12"/>
    </row>
    <row r="552" spans="1:9" ht="15.75" customHeight="1" x14ac:dyDescent="0.2">
      <c r="A552" s="35"/>
      <c r="B552" s="19"/>
      <c r="C552" s="18"/>
      <c r="D552" s="19"/>
      <c r="E552" s="18"/>
      <c r="F552" s="44"/>
      <c r="G552" s="50"/>
      <c r="H552" s="12"/>
    </row>
    <row r="553" spans="1:9" ht="15.75" customHeight="1" x14ac:dyDescent="0.2">
      <c r="A553" s="35"/>
      <c r="B553" s="19"/>
      <c r="C553" s="18"/>
      <c r="D553" s="19"/>
      <c r="E553" s="18"/>
      <c r="F553" s="44"/>
      <c r="G553" s="50"/>
      <c r="H553" s="12"/>
    </row>
    <row r="554" spans="1:9" ht="15.75" customHeight="1" x14ac:dyDescent="0.2">
      <c r="A554" s="35"/>
      <c r="B554" s="19"/>
      <c r="C554" s="18"/>
      <c r="D554" s="19"/>
      <c r="E554" s="18"/>
      <c r="F554" s="44"/>
      <c r="G554" s="50"/>
      <c r="H554" s="12"/>
    </row>
    <row r="555" spans="1:9" ht="15.75" customHeight="1" x14ac:dyDescent="0.2">
      <c r="A555" s="35"/>
      <c r="B555" s="19"/>
      <c r="C555" s="18"/>
      <c r="D555" s="19"/>
      <c r="E555" s="18"/>
      <c r="F555" s="44"/>
      <c r="G555" s="50"/>
      <c r="H555" s="12"/>
    </row>
    <row r="556" spans="1:9" ht="15.75" customHeight="1" x14ac:dyDescent="0.2">
      <c r="A556" s="35"/>
      <c r="B556" s="19"/>
      <c r="C556" s="18"/>
      <c r="D556" s="19"/>
      <c r="E556" s="18"/>
      <c r="F556" s="44"/>
      <c r="G556" s="50"/>
      <c r="H556" s="12"/>
    </row>
    <row r="557" spans="1:9" ht="15.75" customHeight="1" x14ac:dyDescent="0.2">
      <c r="A557" s="36"/>
      <c r="B557" s="51"/>
      <c r="C557" s="17"/>
      <c r="D557" s="51"/>
      <c r="E557" s="17"/>
      <c r="F557" s="52"/>
      <c r="G557" s="53"/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D35-3D4C-644C-96B5-0F94A16E4420}">
  <sheetPr>
    <tabColor theme="9" tint="-0.499984740745262"/>
  </sheetPr>
  <dimension ref="A1:G68"/>
  <sheetViews>
    <sheetView workbookViewId="0"/>
    <sheetView workbookViewId="1"/>
    <sheetView workbookViewId="2"/>
    <sheetView tabSelected="1" workbookViewId="3">
      <selection activeCell="I35" sqref="I35"/>
    </sheetView>
  </sheetViews>
  <sheetFormatPr baseColWidth="10" defaultRowHeight="15" x14ac:dyDescent="0.2"/>
  <cols>
    <col min="1" max="1" width="10.1640625" bestFit="1" customWidth="1"/>
    <col min="2" max="2" width="20.1640625" customWidth="1"/>
    <col min="3" max="3" width="24.33203125" customWidth="1"/>
    <col min="4" max="4" width="23" customWidth="1"/>
    <col min="5" max="5" width="20.83203125" customWidth="1"/>
  </cols>
  <sheetData>
    <row r="1" spans="1:7" x14ac:dyDescent="0.2">
      <c r="A1" s="55" t="s">
        <v>7</v>
      </c>
      <c r="B1" s="56" t="s">
        <v>34</v>
      </c>
      <c r="C1" s="56" t="s">
        <v>35</v>
      </c>
      <c r="D1" s="56" t="s">
        <v>36</v>
      </c>
      <c r="E1" s="56" t="s">
        <v>0</v>
      </c>
      <c r="F1" s="56" t="s">
        <v>1</v>
      </c>
      <c r="G1" s="57" t="s">
        <v>2</v>
      </c>
    </row>
    <row r="2" spans="1:7" x14ac:dyDescent="0.2">
      <c r="A2" s="62">
        <v>44788</v>
      </c>
      <c r="B2" s="63" t="s">
        <v>31</v>
      </c>
      <c r="C2" s="64" t="s">
        <v>37</v>
      </c>
      <c r="D2" s="64" t="s">
        <v>5</v>
      </c>
      <c r="E2" s="65" cm="1">
        <f t="array" ref="E2">_xlfn.XLOOKUP(A2,[1]production!$A$2:$A$68,[1]production!$C$2:$C$68,FALSE)*_xlfn.IFS(B2=[1]Products!$A$1,_xlfn.XLOOKUP(D2,[1]Products!$A$3:$A$11,[1]Products!$B$3:$B$11,FALSE),B2=[1]Products!$D$1,_xlfn.XLOOKUP(D2,[1]Products!$D$3:$D$100,[1]Products!$E$3:$E$100,FALSE),B2=[1]Products!$G$1,_xlfn.XLOOKUP(D2,[1]Products!$G$3:$G$100,[1]Products!$H$3:$H$100,FALSE))</f>
        <v>1500</v>
      </c>
      <c r="F2" s="64" t="s">
        <v>6</v>
      </c>
      <c r="G2" s="66">
        <f>VLOOKUP(A2,'[1]Price List SEK'!$A$2:$AB$2026,MATCH(D2,'[1]Price List SEK'!$A$1:$AB$1,0),FALSE)*E2</f>
        <v>600000</v>
      </c>
    </row>
    <row r="3" spans="1:7" x14ac:dyDescent="0.2">
      <c r="A3" s="62">
        <v>44789</v>
      </c>
      <c r="B3" s="63" t="s">
        <v>11</v>
      </c>
      <c r="C3" s="64" t="s">
        <v>37</v>
      </c>
      <c r="D3" s="64" t="s">
        <v>5</v>
      </c>
      <c r="E3" s="65" cm="1">
        <f t="array" ref="E3">_xlfn.XLOOKUP(A3,[1]production!$A$2:$A$68,[1]production!$C$2:$C$68,FALSE)*_xlfn.IFS(B3=[1]Products!$A$1,_xlfn.XLOOKUP(D3,[1]Products!$A$3:$A$11,[1]Products!$B$3:$B$11,FALSE),B3=[1]Products!$D$1,_xlfn.XLOOKUP(D3,[1]Products!$D$3:$D$100,[1]Products!$E$3:$E$100,FALSE),B3=[1]Products!$G$1,_xlfn.XLOOKUP(D3,[1]Products!$G$3:$G$100,[1]Products!$H$3:$H$100,FALSE))</f>
        <v>960</v>
      </c>
      <c r="F3" s="64" t="s">
        <v>6</v>
      </c>
      <c r="G3" s="66">
        <f>VLOOKUP(A3,'[1]Price List SEK'!$A$2:$AB$2026,MATCH(D3,'[1]Price List SEK'!$A$1:$AB$1,0),FALSE)*E3</f>
        <v>381329.88493150688</v>
      </c>
    </row>
    <row r="4" spans="1:7" x14ac:dyDescent="0.2">
      <c r="A4" s="67">
        <v>44790</v>
      </c>
      <c r="B4" s="58" t="s">
        <v>23</v>
      </c>
      <c r="C4" s="58" t="s">
        <v>37</v>
      </c>
      <c r="D4" s="14" t="s">
        <v>5</v>
      </c>
      <c r="E4" s="60" cm="1">
        <f t="array" ref="E4">_xlfn.XLOOKUP(A4,[1]production!$A$2:$A$68,[1]production!$C$2:$C$68,FALSE)*_xlfn.IFS(B4=[1]Products!$A$1,_xlfn.XLOOKUP(D4,[1]Products!$A$3:$A$11,[1]Products!$B$3:$B$11,FALSE),B4=[1]Products!$D$1,_xlfn.XLOOKUP(D4,[1]Products!$D$3:$D$100,[1]Products!$E$3:$E$100,FALSE),B4=[1]Products!$G$1,_xlfn.XLOOKUP(D4,[1]Products!$G$3:$G$100,[1]Products!$H$3:$H$100,FALSE))</f>
        <v>400</v>
      </c>
      <c r="F4" s="59" t="s">
        <v>6</v>
      </c>
      <c r="G4" s="61">
        <f>VLOOKUP(A4,'[1]Price List SEK'!$A$2:$AB$2026,MATCH(D4,'[1]Price List SEK'!$A$1:$AB$1,0),FALSE)*E4</f>
        <v>158831.29731146561</v>
      </c>
    </row>
    <row r="5" spans="1:7" x14ac:dyDescent="0.2">
      <c r="A5" s="67">
        <v>44791</v>
      </c>
      <c r="B5" s="58" t="s">
        <v>23</v>
      </c>
      <c r="C5" s="58" t="s">
        <v>37</v>
      </c>
      <c r="D5" s="14" t="s">
        <v>5</v>
      </c>
      <c r="E5" s="69" cm="1">
        <f t="array" ref="E5">_xlfn.XLOOKUP(A5,[1]production!$A$2:$A$68,[1]production!$C$2:$C$68,FALSE)*_xlfn.IFS(B5=[1]Products!$A$1,_xlfn.XLOOKUP(D5,[1]Products!$A$3:$A$11,[1]Products!$B$3:$B$11,FALSE),B5=[1]Products!$D$1,_xlfn.XLOOKUP(D5,[1]Products!$D$3:$D$100,[1]Products!$E$3:$E$100,FALSE),B5=[1]Products!$G$1,_xlfn.XLOOKUP(D5,[1]Products!$G$3:$G$100,[1]Products!$H$3:$H$100,FALSE))</f>
        <v>1200</v>
      </c>
      <c r="F5" s="70" t="s">
        <v>6</v>
      </c>
      <c r="G5" s="61">
        <f>VLOOKUP(A5,'[1]Price List SEK'!$A$2:$AB$2026,MATCH(D5,'[1]Price List SEK'!$A$1:$AB$1,0),FALSE)*E5</f>
        <v>475658.39579511457</v>
      </c>
    </row>
    <row r="6" spans="1:7" x14ac:dyDescent="0.2">
      <c r="A6" s="68">
        <v>44792</v>
      </c>
      <c r="B6" s="63" t="s">
        <v>11</v>
      </c>
      <c r="C6" s="64" t="s">
        <v>37</v>
      </c>
      <c r="D6" s="64" t="s">
        <v>5</v>
      </c>
      <c r="E6" s="65" cm="1">
        <f t="array" ref="E6">_xlfn.XLOOKUP(A6,[1]production!$A$2:$A$68,[1]production!$C$2:$C$68,FALSE)*_xlfn.IFS(B6=[1]Products!$A$1,_xlfn.XLOOKUP(D6,[1]Products!$A$3:$A$11,[1]Products!$B$3:$B$11,FALSE),B6=[1]Products!$D$1,_xlfn.XLOOKUP(D6,[1]Products!$D$3:$D$100,[1]Products!$E$3:$E$100,FALSE),B6=[1]Products!$G$1,_xlfn.XLOOKUP(D6,[1]Products!$G$3:$G$100,[1]Products!$H$3:$H$100,FALSE))</f>
        <v>1800</v>
      </c>
      <c r="F6" s="64" t="s">
        <v>6</v>
      </c>
      <c r="G6" s="66">
        <f>VLOOKUP(A6,'[1]Price List SEK'!$A$2:$AB$2026,MATCH(D6,'[1]Price List SEK'!$A$1:$AB$1,0),FALSE)*E6</f>
        <v>712307.89571241569</v>
      </c>
    </row>
    <row r="7" spans="1:7" x14ac:dyDescent="0.2">
      <c r="A7" s="68">
        <v>44795</v>
      </c>
      <c r="B7" s="63" t="s">
        <v>11</v>
      </c>
      <c r="C7" s="64" t="s">
        <v>37</v>
      </c>
      <c r="D7" s="64" t="s">
        <v>5</v>
      </c>
      <c r="E7" s="65" cm="1">
        <f t="array" ref="E7">_xlfn.XLOOKUP(A7,[1]production!$A$2:$A$68,[1]production!$C$2:$C$68,FALSE)*_xlfn.IFS(B7=[1]Products!$A$1,_xlfn.XLOOKUP(D7,[1]Products!$A$3:$A$11,[1]Products!$B$3:$B$11,FALSE),B7=[1]Products!$D$1,_xlfn.XLOOKUP(D7,[1]Products!$D$3:$D$100,[1]Products!$E$3:$E$100,FALSE),B7=[1]Products!$G$1,_xlfn.XLOOKUP(D7,[1]Products!$G$3:$G$100,[1]Products!$H$3:$H$100,FALSE))</f>
        <v>2400</v>
      </c>
      <c r="F7" s="64" t="s">
        <v>6</v>
      </c>
      <c r="G7" s="66">
        <f>VLOOKUP(A7,'[1]Price List SEK'!$A$2:$AB$2026,MATCH(D7,'[1]Price List SEK'!$A$1:$AB$1,0),FALSE)*E7</f>
        <v>955296.60998897557</v>
      </c>
    </row>
    <row r="8" spans="1:7" x14ac:dyDescent="0.2">
      <c r="A8" s="67">
        <v>44796</v>
      </c>
      <c r="B8" s="58" t="s">
        <v>23</v>
      </c>
      <c r="C8" s="58" t="s">
        <v>37</v>
      </c>
      <c r="D8" s="14" t="s">
        <v>5</v>
      </c>
      <c r="E8" s="69" cm="1">
        <f t="array" ref="E8">_xlfn.XLOOKUP(A8,[1]production!$A$2:$A$68,[1]production!$C$2:$C$68,FALSE)*_xlfn.IFS(B8=[1]Products!$A$1,_xlfn.XLOOKUP(D8,[1]Products!$A$3:$A$11,[1]Products!$B$3:$B$11,FALSE),B8=[1]Products!$D$1,_xlfn.XLOOKUP(D8,[1]Products!$D$3:$D$100,[1]Products!$E$3:$E$100,FALSE),B8=[1]Products!$G$1,_xlfn.XLOOKUP(D8,[1]Products!$G$3:$G$100,[1]Products!$H$3:$H$100,FALSE))</f>
        <v>800</v>
      </c>
      <c r="F8" s="70" t="s">
        <v>6</v>
      </c>
      <c r="G8" s="61">
        <f>VLOOKUP(A8,'[1]Price List SEK'!$A$2:$AB$2026,MATCH(D8,'[1]Price List SEK'!$A$1:$AB$1,0),FALSE)*E8</f>
        <v>316249.85221560608</v>
      </c>
    </row>
    <row r="9" spans="1:7" x14ac:dyDescent="0.2">
      <c r="A9" s="68">
        <v>44797</v>
      </c>
      <c r="B9" s="63" t="s">
        <v>31</v>
      </c>
      <c r="C9" s="64" t="s">
        <v>37</v>
      </c>
      <c r="D9" s="64" t="s">
        <v>5</v>
      </c>
      <c r="E9" s="65" cm="1">
        <f t="array" ref="E9">_xlfn.XLOOKUP(A9,[1]production!$A$2:$A$68,[1]production!$C$2:$C$68,FALSE)*_xlfn.IFS(B9=[1]Products!$A$1,_xlfn.XLOOKUP(D9,[1]Products!$A$3:$A$11,[1]Products!$B$3:$B$11,FALSE),B9=[1]Products!$D$1,_xlfn.XLOOKUP(D9,[1]Products!$D$3:$D$100,[1]Products!$E$3:$E$100,FALSE),B9=[1]Products!$G$1,_xlfn.XLOOKUP(D9,[1]Products!$G$3:$G$100,[1]Products!$H$3:$H$100,FALSE))</f>
        <v>1250</v>
      </c>
      <c r="F9" s="64" t="s">
        <v>6</v>
      </c>
      <c r="G9" s="66">
        <f>VLOOKUP(A9,'[1]Price List SEK'!$A$2:$AB$2026,MATCH(D9,'[1]Price List SEK'!$A$1:$AB$1,0),FALSE)*E9</f>
        <v>498660.08643115591</v>
      </c>
    </row>
    <row r="10" spans="1:7" x14ac:dyDescent="0.2">
      <c r="A10" s="67">
        <v>44798</v>
      </c>
      <c r="B10" s="58" t="s">
        <v>23</v>
      </c>
      <c r="C10" s="58" t="s">
        <v>37</v>
      </c>
      <c r="D10" s="14" t="s">
        <v>5</v>
      </c>
      <c r="E10" s="69" cm="1">
        <f t="array" ref="E10">_xlfn.XLOOKUP(A10,[1]production!$A$2:$A$68,[1]production!$C$2:$C$68,FALSE)*_xlfn.IFS(B10=[1]Products!$A$1,_xlfn.XLOOKUP(D10,[1]Products!$A$3:$A$11,[1]Products!$B$3:$B$11,FALSE),B10=[1]Products!$D$1,_xlfn.XLOOKUP(D10,[1]Products!$D$3:$D$100,[1]Products!$E$3:$E$100,FALSE),B10=[1]Products!$G$1,_xlfn.XLOOKUP(D10,[1]Products!$G$3:$G$100,[1]Products!$H$3:$H$100,FALSE))</f>
        <v>400</v>
      </c>
      <c r="F10" s="70" t="s">
        <v>6</v>
      </c>
      <c r="G10" s="61">
        <f>VLOOKUP(A10,'[1]Price List SEK'!$A$2:$AB$2026,MATCH(D10,'[1]Price List SEK'!$A$1:$AB$1,0),FALSE)*E10</f>
        <v>159179.73167340082</v>
      </c>
    </row>
    <row r="11" spans="1:7" x14ac:dyDescent="0.2">
      <c r="A11" s="67">
        <v>44799</v>
      </c>
      <c r="B11" s="58" t="s">
        <v>23</v>
      </c>
      <c r="C11" s="58" t="s">
        <v>37</v>
      </c>
      <c r="D11" s="14" t="s">
        <v>5</v>
      </c>
      <c r="E11" s="69" cm="1">
        <f t="array" ref="E11">_xlfn.XLOOKUP(A11,[1]production!$A$2:$A$68,[1]production!$C$2:$C$68,FALSE)*_xlfn.IFS(B11=[1]Products!$A$1,_xlfn.XLOOKUP(D11,[1]Products!$A$3:$A$11,[1]Products!$B$3:$B$11,FALSE),B11=[1]Products!$D$1,_xlfn.XLOOKUP(D11,[1]Products!$D$3:$D$100,[1]Products!$E$3:$E$100,FALSE),B11=[1]Products!$G$1,_xlfn.XLOOKUP(D11,[1]Products!$G$3:$G$100,[1]Products!$H$3:$H$100,FALSE))</f>
        <v>400</v>
      </c>
      <c r="F11" s="70" t="s">
        <v>6</v>
      </c>
      <c r="G11" s="61">
        <f>VLOOKUP(A11,'[1]Price List SEK'!$A$2:$AB$2026,MATCH(D11,'[1]Price List SEK'!$A$1:$AB$1,0),FALSE)*E11</f>
        <v>158009.21550953397</v>
      </c>
    </row>
    <row r="12" spans="1:7" x14ac:dyDescent="0.2">
      <c r="A12" s="68">
        <v>44802</v>
      </c>
      <c r="B12" s="63" t="s">
        <v>31</v>
      </c>
      <c r="C12" s="64" t="s">
        <v>37</v>
      </c>
      <c r="D12" s="64" t="s">
        <v>5</v>
      </c>
      <c r="E12" s="65" cm="1">
        <f t="array" ref="E12">_xlfn.XLOOKUP(A12,[1]production!$A$2:$A$68,[1]production!$C$2:$C$68,FALSE)*_xlfn.IFS(B12=[1]Products!$A$1,_xlfn.XLOOKUP(D12,[1]Products!$A$3:$A$11,[1]Products!$B$3:$B$11,FALSE),B12=[1]Products!$D$1,_xlfn.XLOOKUP(D12,[1]Products!$D$3:$D$100,[1]Products!$E$3:$E$100,FALSE),B12=[1]Products!$G$1,_xlfn.XLOOKUP(D12,[1]Products!$G$3:$G$100,[1]Products!$H$3:$H$100,FALSE))</f>
        <v>2500</v>
      </c>
      <c r="F12" s="64" t="s">
        <v>6</v>
      </c>
      <c r="G12" s="66">
        <f>VLOOKUP(A12,'[1]Price List SEK'!$A$2:$AB$2026,MATCH(D12,'[1]Price List SEK'!$A$1:$AB$1,0),FALSE)*E12</f>
        <v>979703.13199239259</v>
      </c>
    </row>
    <row r="13" spans="1:7" x14ac:dyDescent="0.2">
      <c r="A13" s="68">
        <v>44803</v>
      </c>
      <c r="B13" s="63" t="s">
        <v>31</v>
      </c>
      <c r="C13" s="64" t="s">
        <v>37</v>
      </c>
      <c r="D13" s="64" t="s">
        <v>5</v>
      </c>
      <c r="E13" s="65" cm="1">
        <f t="array" ref="E13">_xlfn.XLOOKUP(A13,[1]production!$A$2:$A$68,[1]production!$C$2:$C$68,FALSE)*_xlfn.IFS(B13=[1]Products!$A$1,_xlfn.XLOOKUP(D13,[1]Products!$A$3:$A$11,[1]Products!$B$3:$B$11,FALSE),B13=[1]Products!$D$1,_xlfn.XLOOKUP(D13,[1]Products!$D$3:$D$100,[1]Products!$E$3:$E$100,FALSE),B13=[1]Products!$G$1,_xlfn.XLOOKUP(D13,[1]Products!$G$3:$G$100,[1]Products!$H$3:$H$100,FALSE))</f>
        <v>1250</v>
      </c>
      <c r="F13" s="64" t="s">
        <v>6</v>
      </c>
      <c r="G13" s="66">
        <f>VLOOKUP(A13,'[1]Price List SEK'!$A$2:$AB$2026,MATCH(D13,'[1]Price List SEK'!$A$1:$AB$1,0),FALSE)*E13</f>
        <v>486837.30129146361</v>
      </c>
    </row>
    <row r="14" spans="1:7" x14ac:dyDescent="0.2">
      <c r="A14" s="68">
        <v>44804</v>
      </c>
      <c r="B14" s="63" t="s">
        <v>11</v>
      </c>
      <c r="C14" s="64" t="s">
        <v>37</v>
      </c>
      <c r="D14" s="64" t="s">
        <v>5</v>
      </c>
      <c r="E14" s="65" cm="1">
        <f t="array" ref="E14">_xlfn.XLOOKUP(A14,[1]production!$A$2:$A$68,[1]production!$C$2:$C$68,FALSE)*_xlfn.IFS(B14=[1]Products!$A$1,_xlfn.XLOOKUP(D14,[1]Products!$A$3:$A$11,[1]Products!$B$3:$B$11,FALSE),B14=[1]Products!$D$1,_xlfn.XLOOKUP(D14,[1]Products!$D$3:$D$100,[1]Products!$E$3:$E$100,FALSE),B14=[1]Products!$G$1,_xlfn.XLOOKUP(D14,[1]Products!$G$3:$G$100,[1]Products!$H$3:$H$100,FALSE))</f>
        <v>1080</v>
      </c>
      <c r="F14" s="64" t="s">
        <v>6</v>
      </c>
      <c r="G14" s="66">
        <f>VLOOKUP(A14,'[1]Price List SEK'!$A$2:$AB$2026,MATCH(D14,'[1]Price List SEK'!$A$1:$AB$1,0),FALSE)*E14</f>
        <v>424516.79152285447</v>
      </c>
    </row>
    <row r="15" spans="1:7" x14ac:dyDescent="0.2">
      <c r="A15" s="67">
        <v>44805</v>
      </c>
      <c r="B15" s="58" t="s">
        <v>23</v>
      </c>
      <c r="C15" s="58" t="s">
        <v>37</v>
      </c>
      <c r="D15" s="14" t="s">
        <v>5</v>
      </c>
      <c r="E15" s="69" cm="1">
        <f t="array" ref="E15">_xlfn.XLOOKUP(A15,[1]production!$A$2:$A$68,[1]production!$C$2:$C$68,FALSE)*_xlfn.IFS(B15=[1]Products!$A$1,_xlfn.XLOOKUP(D15,[1]Products!$A$3:$A$11,[1]Products!$B$3:$B$11,FALSE),B15=[1]Products!$D$1,_xlfn.XLOOKUP(D15,[1]Products!$D$3:$D$100,[1]Products!$E$3:$E$100,FALSE),B15=[1]Products!$G$1,_xlfn.XLOOKUP(D15,[1]Products!$G$3:$G$100,[1]Products!$H$3:$H$100,FALSE))</f>
        <v>800</v>
      </c>
      <c r="F15" s="70" t="s">
        <v>6</v>
      </c>
      <c r="G15" s="61">
        <f>VLOOKUP(A15,'[1]Price List SEK'!$A$2:$AB$2026,MATCH(D15,'[1]Price List SEK'!$A$1:$AB$1,0),FALSE)*E15</f>
        <v>313905.50615782297</v>
      </c>
    </row>
    <row r="16" spans="1:7" x14ac:dyDescent="0.2">
      <c r="A16" s="68">
        <v>44806</v>
      </c>
      <c r="B16" s="63" t="s">
        <v>31</v>
      </c>
      <c r="C16" s="64" t="s">
        <v>37</v>
      </c>
      <c r="D16" s="64" t="s">
        <v>5</v>
      </c>
      <c r="E16" s="65" cm="1">
        <f t="array" ref="E16">_xlfn.XLOOKUP(A16,[1]production!$A$2:$A$68,[1]production!$C$2:$C$68,FALSE)*_xlfn.IFS(B16=[1]Products!$A$1,_xlfn.XLOOKUP(D16,[1]Products!$A$3:$A$11,[1]Products!$B$3:$B$11,FALSE),B16=[1]Products!$D$1,_xlfn.XLOOKUP(D16,[1]Products!$D$3:$D$100,[1]Products!$E$3:$E$100,FALSE),B16=[1]Products!$G$1,_xlfn.XLOOKUP(D16,[1]Products!$G$3:$G$100,[1]Products!$H$3:$H$100,FALSE))</f>
        <v>1250</v>
      </c>
      <c r="F16" s="64" t="s">
        <v>6</v>
      </c>
      <c r="G16" s="66">
        <f>VLOOKUP(A16,'[1]Price List SEK'!$A$2:$AB$2026,MATCH(D16,'[1]Price List SEK'!$A$1:$AB$1,0),FALSE)*E16</f>
        <v>493099.72749517299</v>
      </c>
    </row>
    <row r="17" spans="1:7" x14ac:dyDescent="0.2">
      <c r="A17" s="67">
        <v>44809</v>
      </c>
      <c r="B17" s="58" t="s">
        <v>23</v>
      </c>
      <c r="C17" s="58" t="s">
        <v>37</v>
      </c>
      <c r="D17" s="14" t="s">
        <v>5</v>
      </c>
      <c r="E17" s="69" cm="1">
        <f t="array" ref="E17">_xlfn.XLOOKUP(A17,[1]production!$A$2:$A$68,[1]production!$C$2:$C$68,FALSE)*_xlfn.IFS(B17=[1]Products!$A$1,_xlfn.XLOOKUP(D17,[1]Products!$A$3:$A$11,[1]Products!$B$3:$B$11,FALSE),B17=[1]Products!$D$1,_xlfn.XLOOKUP(D17,[1]Products!$D$3:$D$100,[1]Products!$E$3:$E$100,FALSE),B17=[1]Products!$G$1,_xlfn.XLOOKUP(D17,[1]Products!$G$3:$G$100,[1]Products!$H$3:$H$100,FALSE))</f>
        <v>800</v>
      </c>
      <c r="F17" s="70" t="s">
        <v>6</v>
      </c>
      <c r="G17" s="61">
        <f>VLOOKUP(A17,'[1]Price List SEK'!$A$2:$AB$2026,MATCH(D17,'[1]Price List SEK'!$A$1:$AB$1,0),FALSE)*E17</f>
        <v>313831.25459832186</v>
      </c>
    </row>
    <row r="18" spans="1:7" x14ac:dyDescent="0.2">
      <c r="A18" s="67">
        <v>44810</v>
      </c>
      <c r="B18" s="58" t="s">
        <v>23</v>
      </c>
      <c r="C18" s="58" t="s">
        <v>37</v>
      </c>
      <c r="D18" s="14" t="s">
        <v>5</v>
      </c>
      <c r="E18" s="69" cm="1">
        <f t="array" ref="E18">_xlfn.XLOOKUP(A18,[1]production!$A$2:$A$68,[1]production!$C$2:$C$68,FALSE)*_xlfn.IFS(B18=[1]Products!$A$1,_xlfn.XLOOKUP(D18,[1]Products!$A$3:$A$11,[1]Products!$B$3:$B$11,FALSE),B18=[1]Products!$D$1,_xlfn.XLOOKUP(D18,[1]Products!$D$3:$D$100,[1]Products!$E$3:$E$100,FALSE),B18=[1]Products!$G$1,_xlfn.XLOOKUP(D18,[1]Products!$G$3:$G$100,[1]Products!$H$3:$H$100,FALSE))</f>
        <v>400</v>
      </c>
      <c r="F18" s="70" t="s">
        <v>6</v>
      </c>
      <c r="G18" s="61">
        <f>VLOOKUP(A18,'[1]Price List SEK'!$A$2:$AB$2026,MATCH(D18,'[1]Price List SEK'!$A$1:$AB$1,0),FALSE)*E18</f>
        <v>155510.6950525482</v>
      </c>
    </row>
    <row r="19" spans="1:7" x14ac:dyDescent="0.2">
      <c r="A19" s="67">
        <v>44811</v>
      </c>
      <c r="B19" s="58" t="s">
        <v>23</v>
      </c>
      <c r="C19" s="58" t="s">
        <v>37</v>
      </c>
      <c r="D19" s="14" t="s">
        <v>5</v>
      </c>
      <c r="E19" s="69" cm="1">
        <f t="array" ref="E19">_xlfn.XLOOKUP(A19,[1]production!$A$2:$A$68,[1]production!$C$2:$C$68,FALSE)*_xlfn.IFS(B19=[1]Products!$A$1,_xlfn.XLOOKUP(D19,[1]Products!$A$3:$A$11,[1]Products!$B$3:$B$11,FALSE),B19=[1]Products!$D$1,_xlfn.XLOOKUP(D19,[1]Products!$D$3:$D$100,[1]Products!$E$3:$E$100,FALSE),B19=[1]Products!$G$1,_xlfn.XLOOKUP(D19,[1]Products!$G$3:$G$100,[1]Products!$H$3:$H$100,FALSE))</f>
        <v>1200</v>
      </c>
      <c r="F19" s="70" t="s">
        <v>6</v>
      </c>
      <c r="G19" s="61">
        <f>VLOOKUP(A19,'[1]Price List SEK'!$A$2:$AB$2026,MATCH(D19,'[1]Price List SEK'!$A$1:$AB$1,0),FALSE)*E19</f>
        <v>466413.85442373477</v>
      </c>
    </row>
    <row r="20" spans="1:7" x14ac:dyDescent="0.2">
      <c r="A20" s="67">
        <v>44812</v>
      </c>
      <c r="B20" s="58" t="s">
        <v>23</v>
      </c>
      <c r="C20" s="58" t="s">
        <v>37</v>
      </c>
      <c r="D20" s="14" t="s">
        <v>5</v>
      </c>
      <c r="E20" s="69" cm="1">
        <f t="array" ref="E20">_xlfn.XLOOKUP(A20,[1]production!$A$2:$A$68,[1]production!$C$2:$C$68,FALSE)*_xlfn.IFS(B20=[1]Products!$A$1,_xlfn.XLOOKUP(D20,[1]Products!$A$3:$A$11,[1]Products!$B$3:$B$11,FALSE),B20=[1]Products!$D$1,_xlfn.XLOOKUP(D20,[1]Products!$D$3:$D$100,[1]Products!$E$3:$E$100,FALSE),B20=[1]Products!$G$1,_xlfn.XLOOKUP(D20,[1]Products!$G$3:$G$100,[1]Products!$H$3:$H$100,FALSE))</f>
        <v>800</v>
      </c>
      <c r="F20" s="70" t="s">
        <v>6</v>
      </c>
      <c r="G20" s="61">
        <f>VLOOKUP(A20,'[1]Price List SEK'!$A$2:$AB$2026,MATCH(D20,'[1]Price List SEK'!$A$1:$AB$1,0),FALSE)*E20</f>
        <v>312729.42451930046</v>
      </c>
    </row>
    <row r="21" spans="1:7" x14ac:dyDescent="0.2">
      <c r="A21" s="68">
        <v>44813</v>
      </c>
      <c r="B21" s="63" t="s">
        <v>31</v>
      </c>
      <c r="C21" s="64" t="s">
        <v>37</v>
      </c>
      <c r="D21" s="64" t="s">
        <v>5</v>
      </c>
      <c r="E21" s="65" cm="1">
        <f t="array" ref="E21">_xlfn.XLOOKUP(A21,[1]production!$A$2:$A$68,[1]production!$C$2:$C$68,FALSE)*_xlfn.IFS(B21=[1]Products!$A$1,_xlfn.XLOOKUP(D21,[1]Products!$A$3:$A$11,[1]Products!$B$3:$B$11,FALSE),B21=[1]Products!$D$1,_xlfn.XLOOKUP(D21,[1]Products!$D$3:$D$100,[1]Products!$E$3:$E$100,FALSE),B21=[1]Products!$G$1,_xlfn.XLOOKUP(D21,[1]Products!$G$3:$G$100,[1]Products!$H$3:$H$100,FALSE))</f>
        <v>375</v>
      </c>
      <c r="F21" s="64" t="s">
        <v>6</v>
      </c>
      <c r="G21" s="66">
        <f>VLOOKUP(A21,'[1]Price List SEK'!$A$2:$AB$2026,MATCH(D21,'[1]Price List SEK'!$A$1:$AB$1,0),FALSE)*E21</f>
        <v>146466.81258622464</v>
      </c>
    </row>
    <row r="22" spans="1:7" x14ac:dyDescent="0.2">
      <c r="A22" s="68">
        <v>44816</v>
      </c>
      <c r="B22" s="63" t="s">
        <v>11</v>
      </c>
      <c r="C22" s="64" t="s">
        <v>37</v>
      </c>
      <c r="D22" s="64" t="s">
        <v>5</v>
      </c>
      <c r="E22" s="65" cm="1">
        <f t="array" ref="E22">_xlfn.XLOOKUP(A22,[1]production!$A$2:$A$68,[1]production!$C$2:$C$68,FALSE)*_xlfn.IFS(B22=[1]Products!$A$1,_xlfn.XLOOKUP(D22,[1]Products!$A$3:$A$11,[1]Products!$B$3:$B$11,FALSE),B22=[1]Products!$D$1,_xlfn.XLOOKUP(D22,[1]Products!$D$3:$D$100,[1]Products!$E$3:$E$100,FALSE),B22=[1]Products!$G$1,_xlfn.XLOOKUP(D22,[1]Products!$G$3:$G$100,[1]Products!$H$3:$H$100,FALSE))</f>
        <v>480</v>
      </c>
      <c r="F22" s="64" t="s">
        <v>6</v>
      </c>
      <c r="G22" s="66">
        <f>VLOOKUP(A22,'[1]Price List SEK'!$A$2:$AB$2026,MATCH(D22,'[1]Price List SEK'!$A$1:$AB$1,0),FALSE)*E22</f>
        <v>186286.39581136496</v>
      </c>
    </row>
    <row r="23" spans="1:7" x14ac:dyDescent="0.2">
      <c r="A23" s="68">
        <v>44817</v>
      </c>
      <c r="B23" s="63" t="s">
        <v>31</v>
      </c>
      <c r="C23" s="64" t="s">
        <v>37</v>
      </c>
      <c r="D23" s="64" t="s">
        <v>5</v>
      </c>
      <c r="E23" s="65" cm="1">
        <f t="array" ref="E23">_xlfn.XLOOKUP(A23,[1]production!$A$2:$A$68,[1]production!$C$2:$C$68,FALSE)*_xlfn.IFS(B23=[1]Products!$A$1,_xlfn.XLOOKUP(D23,[1]Products!$A$3:$A$11,[1]Products!$B$3:$B$11,FALSE),B23=[1]Products!$D$1,_xlfn.XLOOKUP(D23,[1]Products!$D$3:$D$100,[1]Products!$E$3:$E$100,FALSE),B23=[1]Products!$G$1,_xlfn.XLOOKUP(D23,[1]Products!$G$3:$G$100,[1]Products!$H$3:$H$100,FALSE))</f>
        <v>1250</v>
      </c>
      <c r="F23" s="64" t="s">
        <v>6</v>
      </c>
      <c r="G23" s="66">
        <f>VLOOKUP(A23,'[1]Price List SEK'!$A$2:$AB$2026,MATCH(D23,'[1]Price List SEK'!$A$1:$AB$1,0),FALSE)*E23</f>
        <v>483057.39755744208</v>
      </c>
    </row>
    <row r="24" spans="1:7" x14ac:dyDescent="0.2">
      <c r="A24" s="68">
        <v>44818</v>
      </c>
      <c r="B24" s="63" t="s">
        <v>11</v>
      </c>
      <c r="C24" s="64" t="s">
        <v>37</v>
      </c>
      <c r="D24" s="64" t="s">
        <v>5</v>
      </c>
      <c r="E24" s="65" cm="1">
        <f t="array" ref="E24">_xlfn.XLOOKUP(A24,[1]production!$A$2:$A$68,[1]production!$C$2:$C$68,FALSE)*_xlfn.IFS(B24=[1]Products!$A$1,_xlfn.XLOOKUP(D24,[1]Products!$A$3:$A$11,[1]Products!$B$3:$B$11,FALSE),B24=[1]Products!$D$1,_xlfn.XLOOKUP(D24,[1]Products!$D$3:$D$100,[1]Products!$E$3:$E$100,FALSE),B24=[1]Products!$G$1,_xlfn.XLOOKUP(D24,[1]Products!$G$3:$G$100,[1]Products!$H$3:$H$100,FALSE))</f>
        <v>480</v>
      </c>
      <c r="F24" s="64" t="s">
        <v>6</v>
      </c>
      <c r="G24" s="66">
        <f>VLOOKUP(A24,'[1]Price List SEK'!$A$2:$AB$2026,MATCH(D24,'[1]Price List SEK'!$A$1:$AB$1,0),FALSE)*E24</f>
        <v>185799.47057558625</v>
      </c>
    </row>
    <row r="25" spans="1:7" x14ac:dyDescent="0.2">
      <c r="A25" s="67">
        <v>44819</v>
      </c>
      <c r="B25" s="58" t="s">
        <v>23</v>
      </c>
      <c r="C25" s="58" t="s">
        <v>37</v>
      </c>
      <c r="D25" s="14" t="s">
        <v>5</v>
      </c>
      <c r="E25" s="69" cm="1">
        <f t="array" ref="E25">_xlfn.XLOOKUP(A25,[1]production!$A$2:$A$68,[1]production!$C$2:$C$68,FALSE)*_xlfn.IFS(B25=[1]Products!$A$1,_xlfn.XLOOKUP(D25,[1]Products!$A$3:$A$11,[1]Products!$B$3:$B$11,FALSE),B25=[1]Products!$D$1,_xlfn.XLOOKUP(D25,[1]Products!$D$3:$D$100,[1]Products!$E$3:$E$100,FALSE),B25=[1]Products!$G$1,_xlfn.XLOOKUP(D25,[1]Products!$G$3:$G$100,[1]Products!$H$3:$H$100,FALSE))</f>
        <v>800</v>
      </c>
      <c r="F25" s="70" t="s">
        <v>6</v>
      </c>
      <c r="G25" s="61">
        <f>VLOOKUP(A25,'[1]Price List SEK'!$A$2:$AB$2026,MATCH(D25,'[1]Price List SEK'!$A$1:$AB$1,0),FALSE)*E25</f>
        <v>306738.38213181705</v>
      </c>
    </row>
    <row r="26" spans="1:7" x14ac:dyDescent="0.2">
      <c r="A26" s="67">
        <v>44820</v>
      </c>
      <c r="B26" s="58" t="s">
        <v>23</v>
      </c>
      <c r="C26" s="58" t="s">
        <v>37</v>
      </c>
      <c r="D26" s="14" t="s">
        <v>5</v>
      </c>
      <c r="E26" s="69" cm="1">
        <f t="array" ref="E26">_xlfn.XLOOKUP(A26,[1]production!$A$2:$A$68,[1]production!$C$2:$C$68,FALSE)*_xlfn.IFS(B26=[1]Products!$A$1,_xlfn.XLOOKUP(D26,[1]Products!$A$3:$A$11,[1]Products!$B$3:$B$11,FALSE),B26=[1]Products!$D$1,_xlfn.XLOOKUP(D26,[1]Products!$D$3:$D$100,[1]Products!$E$3:$E$100,FALSE),B26=[1]Products!$G$1,_xlfn.XLOOKUP(D26,[1]Products!$G$3:$G$100,[1]Products!$H$3:$H$100,FALSE))</f>
        <v>400</v>
      </c>
      <c r="F26" s="70" t="s">
        <v>6</v>
      </c>
      <c r="G26" s="61">
        <f>VLOOKUP(A26,'[1]Price List SEK'!$A$2:$AB$2026,MATCH(D26,'[1]Price List SEK'!$A$1:$AB$1,0),FALSE)*E26</f>
        <v>152134.04384087224</v>
      </c>
    </row>
    <row r="27" spans="1:7" x14ac:dyDescent="0.2">
      <c r="A27" s="68">
        <v>44823</v>
      </c>
      <c r="B27" s="63" t="s">
        <v>11</v>
      </c>
      <c r="C27" s="64" t="s">
        <v>37</v>
      </c>
      <c r="D27" s="64" t="s">
        <v>5</v>
      </c>
      <c r="E27" s="65" cm="1">
        <f t="array" ref="E27">_xlfn.XLOOKUP(A27,[1]production!$A$2:$A$68,[1]production!$C$2:$C$68,FALSE)*_xlfn.IFS(B27=[1]Products!$A$1,_xlfn.XLOOKUP(D27,[1]Products!$A$3:$A$11,[1]Products!$B$3:$B$11,FALSE),B27=[1]Products!$D$1,_xlfn.XLOOKUP(D27,[1]Products!$D$3:$D$100,[1]Products!$E$3:$E$100,FALSE),B27=[1]Products!$G$1,_xlfn.XLOOKUP(D27,[1]Products!$G$3:$G$100,[1]Products!$H$3:$H$100,FALSE))</f>
        <v>600</v>
      </c>
      <c r="F27" s="64" t="s">
        <v>6</v>
      </c>
      <c r="G27" s="66">
        <f>VLOOKUP(A27,'[1]Price List SEK'!$A$2:$AB$2026,MATCH(D27,'[1]Price List SEK'!$A$1:$AB$1,0),FALSE)*E27</f>
        <v>228827.83718165281</v>
      </c>
    </row>
    <row r="28" spans="1:7" x14ac:dyDescent="0.2">
      <c r="A28" s="68">
        <v>44824</v>
      </c>
      <c r="B28" s="63" t="s">
        <v>11</v>
      </c>
      <c r="C28" s="64" t="s">
        <v>37</v>
      </c>
      <c r="D28" s="64" t="s">
        <v>5</v>
      </c>
      <c r="E28" s="65" cm="1">
        <f t="array" ref="E28">_xlfn.XLOOKUP(A28,[1]production!$A$2:$A$68,[1]production!$C$2:$C$68,FALSE)*_xlfn.IFS(B28=[1]Products!$A$1,_xlfn.XLOOKUP(D28,[1]Products!$A$3:$A$11,[1]Products!$B$3:$B$11,FALSE),B28=[1]Products!$D$1,_xlfn.XLOOKUP(D28,[1]Products!$D$3:$D$100,[1]Products!$E$3:$E$100,FALSE),B28=[1]Products!$G$1,_xlfn.XLOOKUP(D28,[1]Products!$G$3:$G$100,[1]Products!$H$3:$H$100,FALSE))</f>
        <v>240</v>
      </c>
      <c r="F28" s="64" t="s">
        <v>6</v>
      </c>
      <c r="G28" s="66">
        <f>VLOOKUP(A28,'[1]Price List SEK'!$A$2:$AB$2026,MATCH(D28,'[1]Price List SEK'!$A$1:$AB$1,0),FALSE)*E28</f>
        <v>91531.134872661132</v>
      </c>
    </row>
    <row r="29" spans="1:7" x14ac:dyDescent="0.2">
      <c r="A29" s="67">
        <v>44825</v>
      </c>
      <c r="B29" s="58" t="s">
        <v>23</v>
      </c>
      <c r="C29" s="58" t="s">
        <v>37</v>
      </c>
      <c r="D29" s="14" t="s">
        <v>5</v>
      </c>
      <c r="E29" s="69" cm="1">
        <f t="array" ref="E29">_xlfn.XLOOKUP(A29,[1]production!$A$2:$A$68,[1]production!$C$2:$C$68,FALSE)*_xlfn.IFS(B29=[1]Products!$A$1,_xlfn.XLOOKUP(D29,[1]Products!$A$3:$A$11,[1]Products!$B$3:$B$11,FALSE),B29=[1]Products!$D$1,_xlfn.XLOOKUP(D29,[1]Products!$D$3:$D$100,[1]Products!$E$3:$E$100,FALSE),B29=[1]Products!$G$1,_xlfn.XLOOKUP(D29,[1]Products!$G$3:$G$100,[1]Products!$H$3:$H$100,FALSE))</f>
        <v>800</v>
      </c>
      <c r="F29" s="70" t="s">
        <v>6</v>
      </c>
      <c r="G29" s="61">
        <f>VLOOKUP(A29,'[1]Price List SEK'!$A$2:$AB$2026,MATCH(D29,'[1]Price List SEK'!$A$1:$AB$1,0),FALSE)*E29</f>
        <v>305103.78290887043</v>
      </c>
    </row>
    <row r="30" spans="1:7" x14ac:dyDescent="0.2">
      <c r="A30" s="68">
        <v>44826</v>
      </c>
      <c r="B30" s="63" t="s">
        <v>31</v>
      </c>
      <c r="C30" s="64" t="s">
        <v>37</v>
      </c>
      <c r="D30" s="64" t="s">
        <v>5</v>
      </c>
      <c r="E30" s="65" cm="1">
        <f t="array" ref="E30">_xlfn.XLOOKUP(A30,[1]production!$A$2:$A$68,[1]production!$C$2:$C$68,FALSE)*_xlfn.IFS(B30=[1]Products!$A$1,_xlfn.XLOOKUP(D30,[1]Products!$A$3:$A$11,[1]Products!$B$3:$B$11,FALSE),B30=[1]Products!$D$1,_xlfn.XLOOKUP(D30,[1]Products!$D$3:$D$100,[1]Products!$E$3:$E$100,FALSE),B30=[1]Products!$G$1,_xlfn.XLOOKUP(D30,[1]Products!$G$3:$G$100,[1]Products!$H$3:$H$100,FALSE))</f>
        <v>1250</v>
      </c>
      <c r="F30" s="64" t="s">
        <v>6</v>
      </c>
      <c r="G30" s="66">
        <f>VLOOKUP(A30,'[1]Price List SEK'!$A$2:$AB$2026,MATCH(D30,'[1]Price List SEK'!$A$1:$AB$1,0),FALSE)*E30</f>
        <v>477567.39860149595</v>
      </c>
    </row>
    <row r="31" spans="1:7" x14ac:dyDescent="0.2">
      <c r="A31" s="67">
        <v>44827</v>
      </c>
      <c r="B31" s="58" t="s">
        <v>23</v>
      </c>
      <c r="C31" s="58" t="s">
        <v>37</v>
      </c>
      <c r="D31" s="14" t="s">
        <v>5</v>
      </c>
      <c r="E31" s="69" cm="1">
        <f t="array" ref="E31">_xlfn.XLOOKUP(A31,[1]production!$A$2:$A$68,[1]production!$C$2:$C$68,FALSE)*_xlfn.IFS(B31=[1]Products!$A$1,_xlfn.XLOOKUP(D31,[1]Products!$A$3:$A$11,[1]Products!$B$3:$B$11,FALSE),B31=[1]Products!$D$1,_xlfn.XLOOKUP(D31,[1]Products!$D$3:$D$100,[1]Products!$E$3:$E$100,FALSE),B31=[1]Products!$G$1,_xlfn.XLOOKUP(D31,[1]Products!$G$3:$G$100,[1]Products!$H$3:$H$100,FALSE))</f>
        <v>800</v>
      </c>
      <c r="F31" s="70" t="s">
        <v>6</v>
      </c>
      <c r="G31" s="61">
        <f>VLOOKUP(A31,'[1]Price List SEK'!$A$2:$AB$2026,MATCH(D31,'[1]Price List SEK'!$A$1:$AB$1,0),FALSE)*E31</f>
        <v>307307.84346821404</v>
      </c>
    </row>
    <row r="32" spans="1:7" x14ac:dyDescent="0.2">
      <c r="A32" s="68">
        <v>44830</v>
      </c>
      <c r="B32" s="63" t="s">
        <v>11</v>
      </c>
      <c r="C32" s="64" t="s">
        <v>37</v>
      </c>
      <c r="D32" s="64" t="s">
        <v>5</v>
      </c>
      <c r="E32" s="65" cm="1">
        <f t="array" ref="E32">_xlfn.XLOOKUP(A32,[1]production!$A$2:$A$68,[1]production!$C$2:$C$68,FALSE)*_xlfn.IFS(B32=[1]Products!$A$1,_xlfn.XLOOKUP(D32,[1]Products!$A$3:$A$11,[1]Products!$B$3:$B$11,FALSE),B32=[1]Products!$D$1,_xlfn.XLOOKUP(D32,[1]Products!$D$3:$D$100,[1]Products!$E$3:$E$100,FALSE),B32=[1]Products!$G$1,_xlfn.XLOOKUP(D32,[1]Products!$G$3:$G$100,[1]Products!$H$3:$H$100,FALSE))</f>
        <v>1200</v>
      </c>
      <c r="F32" s="64" t="s">
        <v>6</v>
      </c>
      <c r="G32" s="66">
        <f>VLOOKUP(A32,'[1]Price List SEK'!$A$2:$AB$2026,MATCH(D32,'[1]Price List SEK'!$A$1:$AB$1,0),FALSE)*E32</f>
        <v>463518.52436301188</v>
      </c>
    </row>
    <row r="33" spans="1:7" x14ac:dyDescent="0.2">
      <c r="A33" s="68">
        <v>44831</v>
      </c>
      <c r="B33" s="63" t="s">
        <v>31</v>
      </c>
      <c r="C33" s="64" t="s">
        <v>37</v>
      </c>
      <c r="D33" s="64" t="s">
        <v>5</v>
      </c>
      <c r="E33" s="65" cm="1">
        <f t="array" ref="E33">_xlfn.XLOOKUP(A33,[1]production!$A$2:$A$68,[1]production!$C$2:$C$68,FALSE)*_xlfn.IFS(B33=[1]Products!$A$1,_xlfn.XLOOKUP(D33,[1]Products!$A$3:$A$11,[1]Products!$B$3:$B$11,FALSE),B33=[1]Products!$D$1,_xlfn.XLOOKUP(D33,[1]Products!$D$3:$D$100,[1]Products!$E$3:$E$100,FALSE),B33=[1]Products!$G$1,_xlfn.XLOOKUP(D33,[1]Products!$G$3:$G$100,[1]Products!$H$3:$H$100,FALSE))</f>
        <v>1250</v>
      </c>
      <c r="F33" s="64" t="s">
        <v>6</v>
      </c>
      <c r="G33" s="66">
        <f>VLOOKUP(A33,'[1]Price List SEK'!$A$2:$AB$2026,MATCH(D33,'[1]Price List SEK'!$A$1:$AB$1,0),FALSE)*E33</f>
        <v>482757.71790849045</v>
      </c>
    </row>
    <row r="34" spans="1:7" x14ac:dyDescent="0.2">
      <c r="A34" s="68">
        <v>44832</v>
      </c>
      <c r="B34" s="63" t="s">
        <v>31</v>
      </c>
      <c r="C34" s="64" t="s">
        <v>37</v>
      </c>
      <c r="D34" s="64" t="s">
        <v>5</v>
      </c>
      <c r="E34" s="65" cm="1">
        <f t="array" ref="E34">_xlfn.XLOOKUP(A34,[1]production!$A$2:$A$68,[1]production!$C$2:$C$68,FALSE)*_xlfn.IFS(B34=[1]Products!$A$1,_xlfn.XLOOKUP(D34,[1]Products!$A$3:$A$11,[1]Products!$B$3:$B$11,FALSE),B34=[1]Products!$D$1,_xlfn.XLOOKUP(D34,[1]Products!$D$3:$D$100,[1]Products!$E$3:$E$100,FALSE),B34=[1]Products!$G$1,_xlfn.XLOOKUP(D34,[1]Products!$G$3:$G$100,[1]Products!$H$3:$H$100,FALSE))</f>
        <v>1750</v>
      </c>
      <c r="F34" s="64" t="s">
        <v>6</v>
      </c>
      <c r="G34" s="66">
        <f>VLOOKUP(A34,'[1]Price List SEK'!$A$2:$AB$2026,MATCH(D34,'[1]Price List SEK'!$A$1:$AB$1,0),FALSE)*E34</f>
        <v>674743.32015171985</v>
      </c>
    </row>
    <row r="35" spans="1:7" x14ac:dyDescent="0.2">
      <c r="A35" s="68">
        <v>44833</v>
      </c>
      <c r="B35" s="63" t="s">
        <v>11</v>
      </c>
      <c r="C35" s="64" t="s">
        <v>37</v>
      </c>
      <c r="D35" s="64" t="s">
        <v>5</v>
      </c>
      <c r="E35" s="65" cm="1">
        <f t="array" ref="E35">_xlfn.XLOOKUP(A35,[1]production!$A$2:$A$68,[1]production!$C$2:$C$68,FALSE)*_xlfn.IFS(B35=[1]Products!$A$1,_xlfn.XLOOKUP(D35,[1]Products!$A$3:$A$11,[1]Products!$B$3:$B$11,FALSE),B35=[1]Products!$D$1,_xlfn.XLOOKUP(D35,[1]Products!$D$3:$D$100,[1]Products!$E$3:$E$100,FALSE),B35=[1]Products!$G$1,_xlfn.XLOOKUP(D35,[1]Products!$G$3:$G$100,[1]Products!$H$3:$H$100,FALSE))</f>
        <v>480</v>
      </c>
      <c r="F35" s="64" t="s">
        <v>6</v>
      </c>
      <c r="G35" s="66">
        <f>VLOOKUP(A35,'[1]Price List SEK'!$A$2:$AB$2026,MATCH(D35,'[1]Price List SEK'!$A$1:$AB$1,0),FALSE)*E35</f>
        <v>184285.26179006539</v>
      </c>
    </row>
    <row r="36" spans="1:7" x14ac:dyDescent="0.2">
      <c r="A36" s="67">
        <v>44834</v>
      </c>
      <c r="B36" s="58" t="s">
        <v>23</v>
      </c>
      <c r="C36" s="58" t="s">
        <v>37</v>
      </c>
      <c r="D36" s="14" t="s">
        <v>5</v>
      </c>
      <c r="E36" s="69" cm="1">
        <f t="array" ref="E36">_xlfn.XLOOKUP(A36,[1]production!$A$2:$A$68,[1]production!$C$2:$C$68,FALSE)*_xlfn.IFS(B36=[1]Products!$A$1,_xlfn.XLOOKUP(D36,[1]Products!$A$3:$A$11,[1]Products!$B$3:$B$11,FALSE),B36=[1]Products!$D$1,_xlfn.XLOOKUP(D36,[1]Products!$D$3:$D$100,[1]Products!$E$3:$E$100,FALSE),B36=[1]Products!$G$1,_xlfn.XLOOKUP(D36,[1]Products!$G$3:$G$100,[1]Products!$H$3:$H$100,FALSE))</f>
        <v>800</v>
      </c>
      <c r="F36" s="70" t="s">
        <v>6</v>
      </c>
      <c r="G36" s="61">
        <f>VLOOKUP(A36,'[1]Price List SEK'!$A$2:$AB$2026,MATCH(D36,'[1]Price List SEK'!$A$1:$AB$1,0),FALSE)*E36</f>
        <v>306757.12349819602</v>
      </c>
    </row>
    <row r="37" spans="1:7" x14ac:dyDescent="0.2">
      <c r="A37" s="67">
        <v>44837</v>
      </c>
      <c r="B37" s="58" t="s">
        <v>23</v>
      </c>
      <c r="C37" s="58" t="s">
        <v>37</v>
      </c>
      <c r="D37" s="14" t="s">
        <v>5</v>
      </c>
      <c r="E37" s="69" cm="1">
        <f t="array" ref="E37">_xlfn.XLOOKUP(A37,[1]production!$A$2:$A$68,[1]production!$C$2:$C$68,FALSE)*_xlfn.IFS(B37=[1]Products!$A$1,_xlfn.XLOOKUP(D37,[1]Products!$A$3:$A$11,[1]Products!$B$3:$B$11,FALSE),B37=[1]Products!$D$1,_xlfn.XLOOKUP(D37,[1]Products!$D$3:$D$100,[1]Products!$E$3:$E$100,FALSE),B37=[1]Products!$G$1,_xlfn.XLOOKUP(D37,[1]Products!$G$3:$G$100,[1]Products!$H$3:$H$100,FALSE))</f>
        <v>800</v>
      </c>
      <c r="F37" s="70" t="s">
        <v>6</v>
      </c>
      <c r="G37" s="61">
        <f>VLOOKUP(A37,'[1]Price List SEK'!$A$2:$AB$2026,MATCH(D37,'[1]Price List SEK'!$A$1:$AB$1,0),FALSE)*E37</f>
        <v>308274.52072141791</v>
      </c>
    </row>
    <row r="38" spans="1:7" x14ac:dyDescent="0.2">
      <c r="A38" s="67">
        <v>44838</v>
      </c>
      <c r="B38" s="58" t="s">
        <v>23</v>
      </c>
      <c r="C38" s="58" t="s">
        <v>37</v>
      </c>
      <c r="D38" s="14" t="s">
        <v>5</v>
      </c>
      <c r="E38" s="69" cm="1">
        <f t="array" ref="E38">_xlfn.XLOOKUP(A38,[1]production!$A$2:$A$68,[1]production!$C$2:$C$68,FALSE)*_xlfn.IFS(B38=[1]Products!$A$1,_xlfn.XLOOKUP(D38,[1]Products!$A$3:$A$11,[1]Products!$B$3:$B$11,FALSE),B38=[1]Products!$D$1,_xlfn.XLOOKUP(D38,[1]Products!$D$3:$D$100,[1]Products!$E$3:$E$100,FALSE),B38=[1]Products!$G$1,_xlfn.XLOOKUP(D38,[1]Products!$G$3:$G$100,[1]Products!$H$3:$H$100,FALSE))</f>
        <v>400</v>
      </c>
      <c r="F38" s="70" t="s">
        <v>6</v>
      </c>
      <c r="G38" s="61">
        <f>VLOOKUP(A38,'[1]Price List SEK'!$A$2:$AB$2026,MATCH(D38,'[1]Price List SEK'!$A$1:$AB$1,0),FALSE)*E38</f>
        <v>155238.81390495802</v>
      </c>
    </row>
    <row r="39" spans="1:7" x14ac:dyDescent="0.2">
      <c r="A39" s="67">
        <v>44839</v>
      </c>
      <c r="B39" s="58" t="s">
        <v>23</v>
      </c>
      <c r="C39" s="58" t="s">
        <v>37</v>
      </c>
      <c r="D39" s="14" t="s">
        <v>5</v>
      </c>
      <c r="E39" s="69" cm="1">
        <f t="array" ref="E39">_xlfn.XLOOKUP(A39,[1]production!$A$2:$A$68,[1]production!$C$2:$C$68,FALSE)*_xlfn.IFS(B39=[1]Products!$A$1,_xlfn.XLOOKUP(D39,[1]Products!$A$3:$A$11,[1]Products!$B$3:$B$11,FALSE),B39=[1]Products!$D$1,_xlfn.XLOOKUP(D39,[1]Products!$D$3:$D$100,[1]Products!$E$3:$E$100,FALSE),B39=[1]Products!$G$1,_xlfn.XLOOKUP(D39,[1]Products!$G$3:$G$100,[1]Products!$H$3:$H$100,FALSE))</f>
        <v>400</v>
      </c>
      <c r="F39" s="70" t="s">
        <v>6</v>
      </c>
      <c r="G39" s="61">
        <f>VLOOKUP(A39,'[1]Price List SEK'!$A$2:$AB$2026,MATCH(D39,'[1]Price List SEK'!$A$1:$AB$1,0),FALSE)*E39</f>
        <v>153926.51428768749</v>
      </c>
    </row>
    <row r="40" spans="1:7" x14ac:dyDescent="0.2">
      <c r="A40" s="67">
        <v>44840</v>
      </c>
      <c r="B40" s="58" t="s">
        <v>23</v>
      </c>
      <c r="C40" s="58" t="s">
        <v>37</v>
      </c>
      <c r="D40" s="14" t="s">
        <v>5</v>
      </c>
      <c r="E40" s="69" cm="1">
        <f t="array" ref="E40">_xlfn.XLOOKUP(A40,[1]production!$A$2:$A$68,[1]production!$C$2:$C$68,FALSE)*_xlfn.IFS(B40=[1]Products!$A$1,_xlfn.XLOOKUP(D40,[1]Products!$A$3:$A$11,[1]Products!$B$3:$B$11,FALSE),B40=[1]Products!$D$1,_xlfn.XLOOKUP(D40,[1]Products!$D$3:$D$100,[1]Products!$E$3:$E$100,FALSE),B40=[1]Products!$G$1,_xlfn.XLOOKUP(D40,[1]Products!$G$3:$G$100,[1]Products!$H$3:$H$100,FALSE))</f>
        <v>1200</v>
      </c>
      <c r="F40" s="70" t="s">
        <v>6</v>
      </c>
      <c r="G40" s="61">
        <f>VLOOKUP(A40,'[1]Price List SEK'!$A$2:$AB$2026,MATCH(D40,'[1]Price List SEK'!$A$1:$AB$1,0),FALSE)*E40</f>
        <v>457321.78883764334</v>
      </c>
    </row>
    <row r="41" spans="1:7" x14ac:dyDescent="0.2">
      <c r="A41" s="67">
        <v>44841</v>
      </c>
      <c r="B41" s="58" t="s">
        <v>23</v>
      </c>
      <c r="C41" s="58" t="s">
        <v>37</v>
      </c>
      <c r="D41" s="14" t="s">
        <v>5</v>
      </c>
      <c r="E41" s="69" cm="1">
        <f t="array" ref="E41">_xlfn.XLOOKUP(A41,[1]production!$A$2:$A$68,[1]production!$C$2:$C$68,FALSE)*_xlfn.IFS(B41=[1]Products!$A$1,_xlfn.XLOOKUP(D41,[1]Products!$A$3:$A$11,[1]Products!$B$3:$B$11,FALSE),B41=[1]Products!$D$1,_xlfn.XLOOKUP(D41,[1]Products!$D$3:$D$100,[1]Products!$E$3:$E$100,FALSE),B41=[1]Products!$G$1,_xlfn.XLOOKUP(D41,[1]Products!$G$3:$G$100,[1]Products!$H$3:$H$100,FALSE))</f>
        <v>800</v>
      </c>
      <c r="F41" s="70" t="s">
        <v>6</v>
      </c>
      <c r="G41" s="61">
        <f>VLOOKUP(A41,'[1]Price List SEK'!$A$2:$AB$2026,MATCH(D41,'[1]Price List SEK'!$A$1:$AB$1,0),FALSE)*E41</f>
        <v>302425.85484466044</v>
      </c>
    </row>
    <row r="42" spans="1:7" x14ac:dyDescent="0.2">
      <c r="A42" s="68">
        <v>44844</v>
      </c>
      <c r="B42" s="63" t="s">
        <v>11</v>
      </c>
      <c r="C42" s="64" t="s">
        <v>37</v>
      </c>
      <c r="D42" s="64" t="s">
        <v>5</v>
      </c>
      <c r="E42" s="65" cm="1">
        <f t="array" ref="E42">_xlfn.XLOOKUP(A42,[1]production!$A$2:$A$68,[1]production!$C$2:$C$68,FALSE)*_xlfn.IFS(B42=[1]Products!$A$1,_xlfn.XLOOKUP(D42,[1]Products!$A$3:$A$11,[1]Products!$B$3:$B$11,FALSE),B42=[1]Products!$D$1,_xlfn.XLOOKUP(D42,[1]Products!$D$3:$D$100,[1]Products!$E$3:$E$100,FALSE),B42=[1]Products!$G$1,_xlfn.XLOOKUP(D42,[1]Products!$G$3:$G$100,[1]Products!$H$3:$H$100,FALSE))</f>
        <v>600</v>
      </c>
      <c r="F42" s="64" t="s">
        <v>6</v>
      </c>
      <c r="G42" s="66">
        <f>VLOOKUP(A42,'[1]Price List SEK'!$A$2:$AB$2026,MATCH(D42,'[1]Price List SEK'!$A$1:$AB$1,0),FALSE)*E42</f>
        <v>226330.9526638216</v>
      </c>
    </row>
    <row r="43" spans="1:7" x14ac:dyDescent="0.2">
      <c r="A43" s="68">
        <v>44845</v>
      </c>
      <c r="B43" s="63" t="s">
        <v>11</v>
      </c>
      <c r="C43" s="64" t="s">
        <v>37</v>
      </c>
      <c r="D43" s="64" t="s">
        <v>5</v>
      </c>
      <c r="E43" s="65" cm="1">
        <f t="array" ref="E43">_xlfn.XLOOKUP(A43,[1]production!$A$2:$A$68,[1]production!$C$2:$C$68,FALSE)*_xlfn.IFS(B43=[1]Products!$A$1,_xlfn.XLOOKUP(D43,[1]Products!$A$3:$A$11,[1]Products!$B$3:$B$11,FALSE),B43=[1]Products!$D$1,_xlfn.XLOOKUP(D43,[1]Products!$D$3:$D$100,[1]Products!$E$3:$E$100,FALSE),B43=[1]Products!$G$1,_xlfn.XLOOKUP(D43,[1]Products!$G$3:$G$100,[1]Products!$H$3:$H$100,FALSE))</f>
        <v>840</v>
      </c>
      <c r="F43" s="64" t="s">
        <v>6</v>
      </c>
      <c r="G43" s="66">
        <f>VLOOKUP(A43,'[1]Price List SEK'!$A$2:$AB$2026,MATCH(D43,'[1]Price List SEK'!$A$1:$AB$1,0),FALSE)*E43</f>
        <v>319286.25308397668</v>
      </c>
    </row>
    <row r="44" spans="1:7" x14ac:dyDescent="0.2">
      <c r="A44" s="68">
        <v>44846</v>
      </c>
      <c r="B44" s="63" t="s">
        <v>31</v>
      </c>
      <c r="C44" s="64" t="s">
        <v>37</v>
      </c>
      <c r="D44" s="64" t="s">
        <v>5</v>
      </c>
      <c r="E44" s="65" cm="1">
        <f t="array" ref="E44">_xlfn.XLOOKUP(A44,[1]production!$A$2:$A$68,[1]production!$C$2:$C$68,FALSE)*_xlfn.IFS(B44=[1]Products!$A$1,_xlfn.XLOOKUP(D44,[1]Products!$A$3:$A$11,[1]Products!$B$3:$B$11,FALSE),B44=[1]Products!$D$1,_xlfn.XLOOKUP(D44,[1]Products!$D$3:$D$100,[1]Products!$E$3:$E$100,FALSE),B44=[1]Products!$G$1,_xlfn.XLOOKUP(D44,[1]Products!$G$3:$G$100,[1]Products!$H$3:$H$100,FALSE))</f>
        <v>1250</v>
      </c>
      <c r="F44" s="64" t="s">
        <v>6</v>
      </c>
      <c r="G44" s="66">
        <f>VLOOKUP(A44,'[1]Price List SEK'!$A$2:$AB$2026,MATCH(D44,'[1]Price List SEK'!$A$1:$AB$1,0),FALSE)*E44</f>
        <v>479284.09873867454</v>
      </c>
    </row>
    <row r="45" spans="1:7" x14ac:dyDescent="0.2">
      <c r="A45" s="68">
        <v>44847</v>
      </c>
      <c r="B45" s="63" t="s">
        <v>11</v>
      </c>
      <c r="C45" s="64" t="s">
        <v>37</v>
      </c>
      <c r="D45" s="64" t="s">
        <v>5</v>
      </c>
      <c r="E45" s="65" cm="1">
        <f t="array" ref="E45">_xlfn.XLOOKUP(A45,[1]production!$A$2:$A$68,[1]production!$C$2:$C$68,FALSE)*_xlfn.IFS(B45=[1]Products!$A$1,_xlfn.XLOOKUP(D45,[1]Products!$A$3:$A$11,[1]Products!$B$3:$B$11,FALSE),B45=[1]Products!$D$1,_xlfn.XLOOKUP(D45,[1]Products!$D$3:$D$100,[1]Products!$E$3:$E$100,FALSE),B45=[1]Products!$G$1,_xlfn.XLOOKUP(D45,[1]Products!$G$3:$G$100,[1]Products!$H$3:$H$100,FALSE))</f>
        <v>720</v>
      </c>
      <c r="F45" s="64" t="s">
        <v>6</v>
      </c>
      <c r="G45" s="66">
        <f>VLOOKUP(A45,'[1]Price List SEK'!$A$2:$AB$2026,MATCH(D45,'[1]Price List SEK'!$A$1:$AB$1,0),FALSE)*E45</f>
        <v>277874.93848407152</v>
      </c>
    </row>
    <row r="46" spans="1:7" x14ac:dyDescent="0.2">
      <c r="A46" s="67">
        <v>44848</v>
      </c>
      <c r="B46" s="58" t="s">
        <v>23</v>
      </c>
      <c r="C46" s="58" t="s">
        <v>37</v>
      </c>
      <c r="D46" s="14" t="s">
        <v>5</v>
      </c>
      <c r="E46" s="69" cm="1">
        <f t="array" ref="E46">_xlfn.XLOOKUP(A46,[1]production!$A$2:$A$68,[1]production!$C$2:$C$68,FALSE)*_xlfn.IFS(B46=[1]Products!$A$1,_xlfn.XLOOKUP(D46,[1]Products!$A$3:$A$11,[1]Products!$B$3:$B$11,FALSE),B46=[1]Products!$D$1,_xlfn.XLOOKUP(D46,[1]Products!$D$3:$D$100,[1]Products!$E$3:$E$100,FALSE),B46=[1]Products!$G$1,_xlfn.XLOOKUP(D46,[1]Products!$G$3:$G$100,[1]Products!$H$3:$H$100,FALSE))</f>
        <v>800</v>
      </c>
      <c r="F46" s="70" t="s">
        <v>6</v>
      </c>
      <c r="G46" s="61">
        <f>VLOOKUP(A46,'[1]Price List SEK'!$A$2:$AB$2026,MATCH(D46,'[1]Price List SEK'!$A$1:$AB$1,0),FALSE)*E46</f>
        <v>307436.68707668065</v>
      </c>
    </row>
    <row r="47" spans="1:7" x14ac:dyDescent="0.2">
      <c r="A47" s="68">
        <v>44851</v>
      </c>
      <c r="B47" s="63" t="s">
        <v>31</v>
      </c>
      <c r="C47" s="64" t="s">
        <v>37</v>
      </c>
      <c r="D47" s="64" t="s">
        <v>5</v>
      </c>
      <c r="E47" s="65" cm="1">
        <f t="array" ref="E47">_xlfn.XLOOKUP(A47,[1]production!$A$2:$A$68,[1]production!$C$2:$C$68,FALSE)*_xlfn.IFS(B47=[1]Products!$A$1,_xlfn.XLOOKUP(D47,[1]Products!$A$3:$A$11,[1]Products!$B$3:$B$11,FALSE),B47=[1]Products!$D$1,_xlfn.XLOOKUP(D47,[1]Products!$D$3:$D$100,[1]Products!$E$3:$E$100,FALSE),B47=[1]Products!$G$1,_xlfn.XLOOKUP(D47,[1]Products!$G$3:$G$100,[1]Products!$H$3:$H$100,FALSE))</f>
        <v>1750</v>
      </c>
      <c r="F47" s="64" t="s">
        <v>6</v>
      </c>
      <c r="G47" s="66">
        <f>VLOOKUP(A47,'[1]Price List SEK'!$A$2:$AB$2026,MATCH(D47,'[1]Price List SEK'!$A$1:$AB$1,0),FALSE)*E47</f>
        <v>667639.69612814265</v>
      </c>
    </row>
    <row r="48" spans="1:7" x14ac:dyDescent="0.2">
      <c r="A48" s="68">
        <v>44852</v>
      </c>
      <c r="B48" s="63" t="s">
        <v>11</v>
      </c>
      <c r="C48" s="64" t="s">
        <v>37</v>
      </c>
      <c r="D48" s="64" t="s">
        <v>5</v>
      </c>
      <c r="E48" s="65" cm="1">
        <f t="array" ref="E48">_xlfn.XLOOKUP(A48,[1]production!$A$2:$A$68,[1]production!$C$2:$C$68,FALSE)*_xlfn.IFS(B48=[1]Products!$A$1,_xlfn.XLOOKUP(D48,[1]Products!$A$3:$A$11,[1]Products!$B$3:$B$11,FALSE),B48=[1]Products!$D$1,_xlfn.XLOOKUP(D48,[1]Products!$D$3:$D$100,[1]Products!$E$3:$E$100,FALSE),B48=[1]Products!$G$1,_xlfn.XLOOKUP(D48,[1]Products!$G$3:$G$100,[1]Products!$H$3:$H$100,FALSE))</f>
        <v>480</v>
      </c>
      <c r="F48" s="64" t="s">
        <v>6</v>
      </c>
      <c r="G48" s="66">
        <f>VLOOKUP(A48,'[1]Price List SEK'!$A$2:$AB$2026,MATCH(D48,'[1]Price List SEK'!$A$1:$AB$1,0),FALSE)*E48</f>
        <v>181429.50651473607</v>
      </c>
    </row>
    <row r="49" spans="1:7" x14ac:dyDescent="0.2">
      <c r="A49" s="68">
        <v>44853</v>
      </c>
      <c r="B49" s="63" t="s">
        <v>11</v>
      </c>
      <c r="C49" s="64" t="s">
        <v>37</v>
      </c>
      <c r="D49" s="64" t="s">
        <v>5</v>
      </c>
      <c r="E49" s="65" cm="1">
        <f t="array" ref="E49">_xlfn.XLOOKUP(A49,[1]production!$A$2:$A$68,[1]production!$C$2:$C$68,FALSE)*_xlfn.IFS(B49=[1]Products!$A$1,_xlfn.XLOOKUP(D49,[1]Products!$A$3:$A$11,[1]Products!$B$3:$B$11,FALSE),B49=[1]Products!$D$1,_xlfn.XLOOKUP(D49,[1]Products!$D$3:$D$100,[1]Products!$E$3:$E$100,FALSE),B49=[1]Products!$G$1,_xlfn.XLOOKUP(D49,[1]Products!$G$3:$G$100,[1]Products!$H$3:$H$100,FALSE))</f>
        <v>960</v>
      </c>
      <c r="F49" s="64" t="s">
        <v>6</v>
      </c>
      <c r="G49" s="66">
        <f>VLOOKUP(A49,'[1]Price List SEK'!$A$2:$AB$2026,MATCH(D49,'[1]Price List SEK'!$A$1:$AB$1,0),FALSE)*E49</f>
        <v>365633.64181129483</v>
      </c>
    </row>
    <row r="50" spans="1:7" x14ac:dyDescent="0.2">
      <c r="A50" s="67">
        <v>44854</v>
      </c>
      <c r="B50" s="58" t="s">
        <v>23</v>
      </c>
      <c r="C50" s="58" t="s">
        <v>37</v>
      </c>
      <c r="D50" s="14" t="s">
        <v>5</v>
      </c>
      <c r="E50" s="69" cm="1">
        <f t="array" ref="E50">_xlfn.XLOOKUP(A50,[1]production!$A$2:$A$68,[1]production!$C$2:$C$68,FALSE)*_xlfn.IFS(B50=[1]Products!$A$1,_xlfn.XLOOKUP(D50,[1]Products!$A$3:$A$11,[1]Products!$B$3:$B$11,FALSE),B50=[1]Products!$D$1,_xlfn.XLOOKUP(D50,[1]Products!$D$3:$D$100,[1]Products!$E$3:$E$100,FALSE),B50=[1]Products!$G$1,_xlfn.XLOOKUP(D50,[1]Products!$G$3:$G$100,[1]Products!$H$3:$H$100,FALSE))</f>
        <v>800</v>
      </c>
      <c r="F50" s="70" t="s">
        <v>6</v>
      </c>
      <c r="G50" s="61">
        <f>VLOOKUP(A50,'[1]Price List SEK'!$A$2:$AB$2026,MATCH(D50,'[1]Price List SEK'!$A$1:$AB$1,0),FALSE)*E50</f>
        <v>306201.89680687879</v>
      </c>
    </row>
    <row r="51" spans="1:7" x14ac:dyDescent="0.2">
      <c r="A51" s="68">
        <v>44855</v>
      </c>
      <c r="B51" s="63" t="s">
        <v>31</v>
      </c>
      <c r="C51" s="64" t="s">
        <v>37</v>
      </c>
      <c r="D51" s="64" t="s">
        <v>5</v>
      </c>
      <c r="E51" s="65" cm="1">
        <f t="array" ref="E51">_xlfn.XLOOKUP(A51,[1]production!$A$2:$A$68,[1]production!$C$2:$C$68,FALSE)*_xlfn.IFS(B51=[1]Products!$A$1,_xlfn.XLOOKUP(D51,[1]Products!$A$3:$A$11,[1]Products!$B$3:$B$11,FALSE),B51=[1]Products!$D$1,_xlfn.XLOOKUP(D51,[1]Products!$D$3:$D$100,[1]Products!$E$3:$E$100,FALSE),B51=[1]Products!$G$1,_xlfn.XLOOKUP(D51,[1]Products!$G$3:$G$100,[1]Products!$H$3:$H$100,FALSE))</f>
        <v>1000</v>
      </c>
      <c r="F51" s="64" t="s">
        <v>6</v>
      </c>
      <c r="G51" s="66">
        <f>VLOOKUP(A51,'[1]Price List SEK'!$A$2:$AB$2026,MATCH(D51,'[1]Price List SEK'!$A$1:$AB$1,0),FALSE)*E51</f>
        <v>385181.53776871203</v>
      </c>
    </row>
    <row r="52" spans="1:7" x14ac:dyDescent="0.2">
      <c r="A52" s="67">
        <v>44858</v>
      </c>
      <c r="B52" s="58" t="s">
        <v>23</v>
      </c>
      <c r="C52" s="58" t="s">
        <v>37</v>
      </c>
      <c r="D52" s="14" t="s">
        <v>5</v>
      </c>
      <c r="E52" s="69" cm="1">
        <f t="array" ref="E52">_xlfn.XLOOKUP(A52,[1]production!$A$2:$A$68,[1]production!$C$2:$C$68,FALSE)*_xlfn.IFS(B52=[1]Products!$A$1,_xlfn.XLOOKUP(D52,[1]Products!$A$3:$A$11,[1]Products!$B$3:$B$11,FALSE),B52=[1]Products!$D$1,_xlfn.XLOOKUP(D52,[1]Products!$D$3:$D$100,[1]Products!$E$3:$E$100,FALSE),B52=[1]Products!$G$1,_xlfn.XLOOKUP(D52,[1]Products!$G$3:$G$100,[1]Products!$H$3:$H$100,FALSE))</f>
        <v>800</v>
      </c>
      <c r="F52" s="70" t="s">
        <v>6</v>
      </c>
      <c r="G52" s="61">
        <f>VLOOKUP(A52,'[1]Price List SEK'!$A$2:$AB$2026,MATCH(D52,'[1]Price List SEK'!$A$1:$AB$1,0),FALSE)*E52</f>
        <v>308806.68716804753</v>
      </c>
    </row>
    <row r="53" spans="1:7" x14ac:dyDescent="0.2">
      <c r="A53" s="68">
        <v>44859</v>
      </c>
      <c r="B53" s="63" t="s">
        <v>11</v>
      </c>
      <c r="C53" s="64" t="s">
        <v>37</v>
      </c>
      <c r="D53" s="64" t="s">
        <v>5</v>
      </c>
      <c r="E53" s="65" cm="1">
        <f t="array" ref="E53">_xlfn.XLOOKUP(A53,[1]production!$A$2:$A$68,[1]production!$C$2:$C$68,FALSE)*_xlfn.IFS(B53=[1]Products!$A$1,_xlfn.XLOOKUP(D53,[1]Products!$A$3:$A$11,[1]Products!$B$3:$B$11,FALSE),B53=[1]Products!$D$1,_xlfn.XLOOKUP(D53,[1]Products!$D$3:$D$100,[1]Products!$E$3:$E$100,FALSE),B53=[1]Products!$G$1,_xlfn.XLOOKUP(D53,[1]Products!$G$3:$G$100,[1]Products!$H$3:$H$100,FALSE))</f>
        <v>720</v>
      </c>
      <c r="F53" s="64" t="s">
        <v>6</v>
      </c>
      <c r="G53" s="66">
        <f>VLOOKUP(A53,'[1]Price List SEK'!$A$2:$AB$2026,MATCH(D53,'[1]Price List SEK'!$A$1:$AB$1,0),FALSE)*E53</f>
        <v>277883.3777470421</v>
      </c>
    </row>
    <row r="54" spans="1:7" x14ac:dyDescent="0.2">
      <c r="A54" s="68">
        <v>44860</v>
      </c>
      <c r="B54" s="63" t="s">
        <v>31</v>
      </c>
      <c r="C54" s="64" t="s">
        <v>37</v>
      </c>
      <c r="D54" s="64" t="s">
        <v>5</v>
      </c>
      <c r="E54" s="65" cm="1">
        <f t="array" ref="E54">_xlfn.XLOOKUP(A54,[1]production!$A$2:$A$68,[1]production!$C$2:$C$68,FALSE)*_xlfn.IFS(B54=[1]Products!$A$1,_xlfn.XLOOKUP(D54,[1]Products!$A$3:$A$11,[1]Products!$B$3:$B$11,FALSE),B54=[1]Products!$D$1,_xlfn.XLOOKUP(D54,[1]Products!$D$3:$D$100,[1]Products!$E$3:$E$100,FALSE),B54=[1]Products!$G$1,_xlfn.XLOOKUP(D54,[1]Products!$G$3:$G$100,[1]Products!$H$3:$H$100,FALSE))</f>
        <v>1000</v>
      </c>
      <c r="F54" s="64" t="s">
        <v>6</v>
      </c>
      <c r="G54" s="66">
        <f>VLOOKUP(A54,'[1]Price List SEK'!$A$2:$AB$2026,MATCH(D54,'[1]Price List SEK'!$A$1:$AB$1,0),FALSE)*E54</f>
        <v>388823.13507757551</v>
      </c>
    </row>
    <row r="55" spans="1:7" x14ac:dyDescent="0.2">
      <c r="A55" s="68">
        <v>44861</v>
      </c>
      <c r="B55" s="63" t="s">
        <v>31</v>
      </c>
      <c r="C55" s="64" t="s">
        <v>37</v>
      </c>
      <c r="D55" s="64" t="s">
        <v>5</v>
      </c>
      <c r="E55" s="65" cm="1">
        <f t="array" ref="E55">_xlfn.XLOOKUP(A55,[1]production!$A$2:$A$68,[1]production!$C$2:$C$68,FALSE)*_xlfn.IFS(B55=[1]Products!$A$1,_xlfn.XLOOKUP(D55,[1]Products!$A$3:$A$11,[1]Products!$B$3:$B$11,FALSE),B55=[1]Products!$D$1,_xlfn.XLOOKUP(D55,[1]Products!$D$3:$D$100,[1]Products!$E$3:$E$100,FALSE),B55=[1]Products!$G$1,_xlfn.XLOOKUP(D55,[1]Products!$G$3:$G$100,[1]Products!$H$3:$H$100,FALSE))</f>
        <v>2000</v>
      </c>
      <c r="F55" s="64" t="s">
        <v>6</v>
      </c>
      <c r="G55" s="66">
        <f>VLOOKUP(A55,'[1]Price List SEK'!$A$2:$AB$2026,MATCH(D55,'[1]Price List SEK'!$A$1:$AB$1,0),FALSE)*E55</f>
        <v>772005.67152436823</v>
      </c>
    </row>
    <row r="56" spans="1:7" x14ac:dyDescent="0.2">
      <c r="A56" s="68">
        <v>44862</v>
      </c>
      <c r="B56" s="63" t="s">
        <v>11</v>
      </c>
      <c r="C56" s="64" t="s">
        <v>37</v>
      </c>
      <c r="D56" s="64" t="s">
        <v>5</v>
      </c>
      <c r="E56" s="65" cm="1">
        <f t="array" ref="E56">_xlfn.XLOOKUP(A56,[1]production!$A$2:$A$68,[1]production!$C$2:$C$68,FALSE)*_xlfn.IFS(B56=[1]Products!$A$1,_xlfn.XLOOKUP(D56,[1]Products!$A$3:$A$11,[1]Products!$B$3:$B$11,FALSE),B56=[1]Products!$D$1,_xlfn.XLOOKUP(D56,[1]Products!$D$3:$D$100,[1]Products!$E$3:$E$100,FALSE),B56=[1]Products!$G$1,_xlfn.XLOOKUP(D56,[1]Products!$G$3:$G$100,[1]Products!$H$3:$H$100,FALSE))</f>
        <v>720</v>
      </c>
      <c r="F56" s="64" t="s">
        <v>6</v>
      </c>
      <c r="G56" s="66">
        <f>VLOOKUP(A56,'[1]Price List SEK'!$A$2:$AB$2026,MATCH(D56,'[1]Price List SEK'!$A$1:$AB$1,0),FALSE)*E56</f>
        <v>280325.11562208523</v>
      </c>
    </row>
    <row r="57" spans="1:7" x14ac:dyDescent="0.2">
      <c r="A57" s="68">
        <v>44865</v>
      </c>
      <c r="B57" s="63" t="s">
        <v>11</v>
      </c>
      <c r="C57" s="64" t="s">
        <v>37</v>
      </c>
      <c r="D57" s="64" t="s">
        <v>5</v>
      </c>
      <c r="E57" s="65" cm="1">
        <f t="array" ref="E57">_xlfn.XLOOKUP(A57,[1]production!$A$2:$A$68,[1]production!$C$2:$C$68,FALSE)*_xlfn.IFS(B57=[1]Products!$A$1,_xlfn.XLOOKUP(D57,[1]Products!$A$3:$A$11,[1]Products!$B$3:$B$11,FALSE),B57=[1]Products!$D$1,_xlfn.XLOOKUP(D57,[1]Products!$D$3:$D$100,[1]Products!$E$3:$E$100,FALSE),B57=[1]Products!$G$1,_xlfn.XLOOKUP(D57,[1]Products!$G$3:$G$100,[1]Products!$H$3:$H$100,FALSE))</f>
        <v>480</v>
      </c>
      <c r="F57" s="64" t="s">
        <v>6</v>
      </c>
      <c r="G57" s="66">
        <f>VLOOKUP(A57,'[1]Price List SEK'!$A$2:$AB$2026,MATCH(D57,'[1]Price List SEK'!$A$1:$AB$1,0),FALSE)*E57</f>
        <v>185920.3208394082</v>
      </c>
    </row>
    <row r="58" spans="1:7" x14ac:dyDescent="0.2">
      <c r="A58" s="67">
        <v>44866</v>
      </c>
      <c r="B58" s="58" t="s">
        <v>23</v>
      </c>
      <c r="C58" s="58" t="s">
        <v>37</v>
      </c>
      <c r="D58" s="14" t="s">
        <v>5</v>
      </c>
      <c r="E58" s="69" cm="1">
        <f t="array" ref="E58">_xlfn.XLOOKUP(A58,[1]production!$A$2:$A$68,[1]production!$C$2:$C$68,FALSE)*_xlfn.IFS(B58=[1]Products!$A$1,_xlfn.XLOOKUP(D58,[1]Products!$A$3:$A$11,[1]Products!$B$3:$B$11,FALSE),B58=[1]Products!$D$1,_xlfn.XLOOKUP(D58,[1]Products!$D$3:$D$100,[1]Products!$E$3:$E$100,FALSE),B58=[1]Products!$G$1,_xlfn.XLOOKUP(D58,[1]Products!$G$3:$G$100,[1]Products!$H$3:$H$100,FALSE))</f>
        <v>800</v>
      </c>
      <c r="F58" s="70" t="s">
        <v>6</v>
      </c>
      <c r="G58" s="61">
        <f>VLOOKUP(A58,'[1]Price List SEK'!$A$2:$AB$2026,MATCH(D58,'[1]Price List SEK'!$A$1:$AB$1,0),FALSE)*E58</f>
        <v>311802.81021871167</v>
      </c>
    </row>
    <row r="59" spans="1:7" x14ac:dyDescent="0.2">
      <c r="A59" s="67">
        <v>44867</v>
      </c>
      <c r="B59" s="58" t="s">
        <v>23</v>
      </c>
      <c r="C59" s="58" t="s">
        <v>37</v>
      </c>
      <c r="D59" s="14" t="s">
        <v>5</v>
      </c>
      <c r="E59" s="69" cm="1">
        <f t="array" ref="E59">_xlfn.XLOOKUP(A59,[1]production!$A$2:$A$68,[1]production!$C$2:$C$68,FALSE)*_xlfn.IFS(B59=[1]Products!$A$1,_xlfn.XLOOKUP(D59,[1]Products!$A$3:$A$11,[1]Products!$B$3:$B$11,FALSE),B59=[1]Products!$D$1,_xlfn.XLOOKUP(D59,[1]Products!$D$3:$D$100,[1]Products!$E$3:$E$100,FALSE),B59=[1]Products!$G$1,_xlfn.XLOOKUP(D59,[1]Products!$G$3:$G$100,[1]Products!$H$3:$H$100,FALSE))</f>
        <v>400</v>
      </c>
      <c r="F59" s="70" t="s">
        <v>6</v>
      </c>
      <c r="G59" s="61">
        <f>VLOOKUP(A59,'[1]Price List SEK'!$A$2:$AB$2026,MATCH(D59,'[1]Price List SEK'!$A$1:$AB$1,0),FALSE)*E59</f>
        <v>156703.76343674739</v>
      </c>
    </row>
    <row r="60" spans="1:7" x14ac:dyDescent="0.2">
      <c r="A60" s="67">
        <v>44868</v>
      </c>
      <c r="B60" s="58" t="s">
        <v>23</v>
      </c>
      <c r="C60" s="58" t="s">
        <v>37</v>
      </c>
      <c r="D60" s="14" t="s">
        <v>5</v>
      </c>
      <c r="E60" s="69" cm="1">
        <f t="array" ref="E60">_xlfn.XLOOKUP(A60,[1]production!$A$2:$A$68,[1]production!$C$2:$C$68,FALSE)*_xlfn.IFS(B60=[1]Products!$A$1,_xlfn.XLOOKUP(D60,[1]Products!$A$3:$A$11,[1]Products!$B$3:$B$11,FALSE),B60=[1]Products!$D$1,_xlfn.XLOOKUP(D60,[1]Products!$D$3:$D$100,[1]Products!$E$3:$E$100,FALSE),B60=[1]Products!$G$1,_xlfn.XLOOKUP(D60,[1]Products!$G$3:$G$100,[1]Products!$H$3:$H$100,FALSE))</f>
        <v>1200</v>
      </c>
      <c r="F60" s="70" t="s">
        <v>6</v>
      </c>
      <c r="G60" s="61">
        <f>VLOOKUP(A60,'[1]Price List SEK'!$A$2:$AB$2026,MATCH(D60,'[1]Price List SEK'!$A$1:$AB$1,0),FALSE)*E60</f>
        <v>470556.28606586467</v>
      </c>
    </row>
    <row r="61" spans="1:7" x14ac:dyDescent="0.2">
      <c r="A61" s="67">
        <v>44869</v>
      </c>
      <c r="B61" s="58" t="s">
        <v>23</v>
      </c>
      <c r="C61" s="58" t="s">
        <v>37</v>
      </c>
      <c r="D61" s="14" t="s">
        <v>5</v>
      </c>
      <c r="E61" s="69" cm="1">
        <f t="array" ref="E61">_xlfn.XLOOKUP(A61,[1]production!$A$2:$A$68,[1]production!$C$2:$C$68,FALSE)*_xlfn.IFS(B61=[1]Products!$A$1,_xlfn.XLOOKUP(D61,[1]Products!$A$3:$A$11,[1]Products!$B$3:$B$11,FALSE),B61=[1]Products!$D$1,_xlfn.XLOOKUP(D61,[1]Products!$D$3:$D$100,[1]Products!$E$3:$E$100,FALSE),B61=[1]Products!$G$1,_xlfn.XLOOKUP(D61,[1]Products!$G$3:$G$100,[1]Products!$H$3:$H$100,FALSE))</f>
        <v>800</v>
      </c>
      <c r="F61" s="70" t="s">
        <v>6</v>
      </c>
      <c r="G61" s="61">
        <f>VLOOKUP(A61,'[1]Price List SEK'!$A$2:$AB$2026,MATCH(D61,'[1]Price List SEK'!$A$1:$AB$1,0),FALSE)*E61</f>
        <v>310832.72303615452</v>
      </c>
    </row>
    <row r="62" spans="1:7" x14ac:dyDescent="0.2">
      <c r="A62" s="67">
        <v>44872</v>
      </c>
      <c r="B62" s="58" t="s">
        <v>23</v>
      </c>
      <c r="C62" s="58" t="s">
        <v>37</v>
      </c>
      <c r="D62" s="14" t="s">
        <v>5</v>
      </c>
      <c r="E62" s="69" cm="1">
        <f t="array" ref="E62">_xlfn.XLOOKUP(A62,[1]production!$A$2:$A$68,[1]production!$C$2:$C$68,FALSE)*_xlfn.IFS(B62=[1]Products!$A$1,_xlfn.XLOOKUP(D62,[1]Products!$A$3:$A$11,[1]Products!$B$3:$B$11,FALSE),B62=[1]Products!$D$1,_xlfn.XLOOKUP(D62,[1]Products!$D$3:$D$100,[1]Products!$E$3:$E$100,FALSE),B62=[1]Products!$G$1,_xlfn.XLOOKUP(D62,[1]Products!$G$3:$G$100,[1]Products!$H$3:$H$100,FALSE))</f>
        <v>400</v>
      </c>
      <c r="F62" s="70" t="s">
        <v>6</v>
      </c>
      <c r="G62" s="61">
        <f>VLOOKUP(A62,'[1]Price List SEK'!$A$2:$AB$2026,MATCH(D62,'[1]Price List SEK'!$A$1:$AB$1,0),FALSE)*E62</f>
        <v>155874.30753674216</v>
      </c>
    </row>
    <row r="63" spans="1:7" x14ac:dyDescent="0.2">
      <c r="A63" s="68">
        <v>44873</v>
      </c>
      <c r="B63" s="63" t="s">
        <v>11</v>
      </c>
      <c r="C63" s="64" t="s">
        <v>37</v>
      </c>
      <c r="D63" s="64" t="s">
        <v>5</v>
      </c>
      <c r="E63" s="65" cm="1">
        <f t="array" ref="E63">_xlfn.XLOOKUP(A63,[1]production!$A$2:$A$68,[1]production!$C$2:$C$68,FALSE)*_xlfn.IFS(B63=[1]Products!$A$1,_xlfn.XLOOKUP(D63,[1]Products!$A$3:$A$11,[1]Products!$B$3:$B$11,FALSE),B63=[1]Products!$D$1,_xlfn.XLOOKUP(D63,[1]Products!$D$3:$D$100,[1]Products!$E$3:$E$100,FALSE),B63=[1]Products!$G$1,_xlfn.XLOOKUP(D63,[1]Products!$G$3:$G$100,[1]Products!$H$3:$H$100,FALSE))</f>
        <v>960</v>
      </c>
      <c r="F63" s="64" t="s">
        <v>6</v>
      </c>
      <c r="G63" s="66">
        <f>VLOOKUP(A63,'[1]Price List SEK'!$A$2:$AB$2026,MATCH(D63,'[1]Price List SEK'!$A$1:$AB$1,0),FALSE)*E63</f>
        <v>376958.90921586374</v>
      </c>
    </row>
    <row r="64" spans="1:7" x14ac:dyDescent="0.2">
      <c r="A64" s="68">
        <v>44874</v>
      </c>
      <c r="B64" s="63" t="s">
        <v>11</v>
      </c>
      <c r="C64" s="64" t="s">
        <v>37</v>
      </c>
      <c r="D64" s="64" t="s">
        <v>5</v>
      </c>
      <c r="E64" s="65" cm="1">
        <f t="array" ref="E64">_xlfn.XLOOKUP(A64,[1]production!$A$2:$A$68,[1]production!$C$2:$C$68,FALSE)*_xlfn.IFS(B64=[1]Products!$A$1,_xlfn.XLOOKUP(D64,[1]Products!$A$3:$A$11,[1]Products!$B$3:$B$11,FALSE),B64=[1]Products!$D$1,_xlfn.XLOOKUP(D64,[1]Products!$D$3:$D$100,[1]Products!$E$3:$E$100,FALSE),B64=[1]Products!$G$1,_xlfn.XLOOKUP(D64,[1]Products!$G$3:$G$100,[1]Products!$H$3:$H$100,FALSE))</f>
        <v>720</v>
      </c>
      <c r="F64" s="64" t="s">
        <v>6</v>
      </c>
      <c r="G64" s="66">
        <f>VLOOKUP(A64,'[1]Price List SEK'!$A$2:$AB$2026,MATCH(D64,'[1]Price List SEK'!$A$1:$AB$1,0),FALSE)*E64</f>
        <v>285192.00653725053</v>
      </c>
    </row>
    <row r="65" spans="1:7" x14ac:dyDescent="0.2">
      <c r="A65" s="67">
        <v>44875</v>
      </c>
      <c r="B65" s="58" t="s">
        <v>23</v>
      </c>
      <c r="C65" s="58" t="s">
        <v>37</v>
      </c>
      <c r="D65" s="14" t="s">
        <v>5</v>
      </c>
      <c r="E65" s="69" cm="1">
        <f t="array" ref="E65">_xlfn.XLOOKUP(A65,[1]production!$A$2:$A$68,[1]production!$C$2:$C$68,FALSE)*_xlfn.IFS(B65=[1]Products!$A$1,_xlfn.XLOOKUP(D65,[1]Products!$A$3:$A$11,[1]Products!$B$3:$B$11,FALSE),B65=[1]Products!$D$1,_xlfn.XLOOKUP(D65,[1]Products!$D$3:$D$100,[1]Products!$E$3:$E$100,FALSE),B65=[1]Products!$G$1,_xlfn.XLOOKUP(D65,[1]Products!$G$3:$G$100,[1]Products!$H$3:$H$100,FALSE))</f>
        <v>800</v>
      </c>
      <c r="F65" s="70" t="s">
        <v>6</v>
      </c>
      <c r="G65" s="61">
        <f>VLOOKUP(A65,'[1]Price List SEK'!$A$2:$AB$2026,MATCH(D65,'[1]Price List SEK'!$A$1:$AB$1,0),FALSE)*E65</f>
        <v>316863.07805774425</v>
      </c>
    </row>
    <row r="66" spans="1:7" x14ac:dyDescent="0.2">
      <c r="A66" s="67">
        <v>44876</v>
      </c>
      <c r="B66" s="58" t="s">
        <v>23</v>
      </c>
      <c r="C66" s="58" t="s">
        <v>37</v>
      </c>
      <c r="D66" s="14" t="s">
        <v>5</v>
      </c>
      <c r="E66" s="69" cm="1">
        <f t="array" ref="E66">_xlfn.XLOOKUP(A66,[1]production!$A$2:$A$68,[1]production!$C$2:$C$68,FALSE)*_xlfn.IFS(B66=[1]Products!$A$1,_xlfn.XLOOKUP(D66,[1]Products!$A$3:$A$11,[1]Products!$B$3:$B$11,FALSE),B66=[1]Products!$D$1,_xlfn.XLOOKUP(D66,[1]Products!$D$3:$D$100,[1]Products!$E$3:$E$100,FALSE),B66=[1]Products!$G$1,_xlfn.XLOOKUP(D66,[1]Products!$G$3:$G$100,[1]Products!$H$3:$H$100,FALSE))</f>
        <v>400</v>
      </c>
      <c r="F66" s="70" t="s">
        <v>6</v>
      </c>
      <c r="G66" s="61">
        <f>VLOOKUP(A66,'[1]Price List SEK'!$A$2:$AB$2026,MATCH(D66,'[1]Price List SEK'!$A$1:$AB$1,0),FALSE)*E66</f>
        <v>157836.87818375006</v>
      </c>
    </row>
    <row r="67" spans="1:7" x14ac:dyDescent="0.2">
      <c r="A67" s="67">
        <v>44879</v>
      </c>
      <c r="B67" s="58" t="s">
        <v>23</v>
      </c>
      <c r="C67" s="58" t="s">
        <v>37</v>
      </c>
      <c r="D67" s="14" t="s">
        <v>5</v>
      </c>
      <c r="E67" s="69" cm="1">
        <f t="array" ref="E67">_xlfn.XLOOKUP(A67,[1]production!$A$2:$A$68,[1]production!$C$2:$C$68,FALSE)*_xlfn.IFS(B67=[1]Products!$A$1,_xlfn.XLOOKUP(D67,[1]Products!$A$3:$A$11,[1]Products!$B$3:$B$11,FALSE),B67=[1]Products!$D$1,_xlfn.XLOOKUP(D67,[1]Products!$D$3:$D$100,[1]Products!$E$3:$E$100,FALSE),B67=[1]Products!$G$1,_xlfn.XLOOKUP(D67,[1]Products!$G$3:$G$100,[1]Products!$H$3:$H$100,FALSE))</f>
        <v>1200</v>
      </c>
      <c r="F67" s="70" t="s">
        <v>6</v>
      </c>
      <c r="G67" s="61">
        <f>VLOOKUP(A67,'[1]Price List SEK'!$A$2:$AB$2026,MATCH(D67,'[1]Price List SEK'!$A$1:$AB$1,0),FALSE)*E67</f>
        <v>473201.23102702975</v>
      </c>
    </row>
    <row r="68" spans="1:7" x14ac:dyDescent="0.2">
      <c r="A68" s="68">
        <v>44880</v>
      </c>
      <c r="B68" s="63" t="s">
        <v>11</v>
      </c>
      <c r="C68" s="64" t="s">
        <v>37</v>
      </c>
      <c r="D68" s="64" t="s">
        <v>5</v>
      </c>
      <c r="E68" s="65" cm="1">
        <f t="array" ref="E68">_xlfn.XLOOKUP(A68,[1]production!$A$2:$A$68,[1]production!$C$2:$C$68,FALSE)*_xlfn.IFS(B68=[1]Products!$A$1,_xlfn.XLOOKUP(D68,[1]Products!$A$3:$A$11,[1]Products!$B$3:$B$11,FALSE),B68=[1]Products!$D$1,_xlfn.XLOOKUP(D68,[1]Products!$D$3:$D$100,[1]Products!$E$3:$E$100,FALSE),B68=[1]Products!$G$1,_xlfn.XLOOKUP(D68,[1]Products!$G$3:$G$100,[1]Products!$H$3:$H$100,FALSE))</f>
        <v>600</v>
      </c>
      <c r="F68" s="64" t="s">
        <v>6</v>
      </c>
      <c r="G68" s="66">
        <f>VLOOKUP(A68,'[1]Price List SEK'!$A$2:$AB$2026,MATCH(D68,'[1]Price List SEK'!$A$1:$AB$1,0),FALSE)*E68</f>
        <v>237770.97828422626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zoomScaleNormal="100" workbookViewId="3">
      <selection activeCell="G29" sqref="G29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1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1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1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1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8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8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8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zoomScale="96" zoomScaleNormal="96" workbookViewId="3">
      <selection activeCell="I28" sqref="I28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63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44827</v>
      </c>
      <c r="E2" s="16" t="s">
        <v>4</v>
      </c>
      <c r="F2" s="11">
        <v>97094.872737898404</v>
      </c>
      <c r="G2" s="20">
        <v>5009.5852785980042</v>
      </c>
      <c r="I2" s="1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44830</v>
      </c>
      <c r="E3" s="16" t="s">
        <v>4</v>
      </c>
      <c r="F3" s="11">
        <v>123897.83731158049</v>
      </c>
      <c r="G3" s="20">
        <v>3156.306621641264</v>
      </c>
      <c r="I3" s="1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44831</v>
      </c>
      <c r="E4" s="16" t="s">
        <v>4</v>
      </c>
      <c r="F4" s="11">
        <v>83234.563949852149</v>
      </c>
      <c r="G4" s="20">
        <v>2192.2187536712531</v>
      </c>
      <c r="I4" s="1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44832</v>
      </c>
      <c r="E5" s="16" t="s">
        <v>4</v>
      </c>
      <c r="F5" s="11">
        <v>97818.796513460678</v>
      </c>
      <c r="G5" s="20">
        <v>5042.1287849300761</v>
      </c>
      <c r="I5" s="1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44833</v>
      </c>
      <c r="E6" s="16" t="s">
        <v>4</v>
      </c>
      <c r="F6" s="11">
        <v>293956.20307851944</v>
      </c>
      <c r="G6" s="20">
        <v>15158.376124472463</v>
      </c>
      <c r="I6" s="1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44834</v>
      </c>
      <c r="E7" s="16" t="s">
        <v>4</v>
      </c>
      <c r="F7" s="11">
        <v>159760.07822917248</v>
      </c>
      <c r="G7" s="20">
        <v>4220.1697305771595</v>
      </c>
      <c r="I7" s="1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44837</v>
      </c>
      <c r="E8" s="16" t="s">
        <v>4</v>
      </c>
      <c r="F8" s="11">
        <v>215178.89170988812</v>
      </c>
      <c r="G8" s="20">
        <v>5682.300050709262</v>
      </c>
      <c r="I8" s="1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44838</v>
      </c>
      <c r="E9" s="16" t="s">
        <v>4</v>
      </c>
      <c r="F9" s="11">
        <v>201246.0272098362</v>
      </c>
      <c r="G9" s="20">
        <v>10355.346657133065</v>
      </c>
      <c r="I9" s="1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44839</v>
      </c>
      <c r="E10" s="16" t="s">
        <v>4</v>
      </c>
      <c r="F10" s="11">
        <v>106284.59566900926</v>
      </c>
      <c r="G10" s="20">
        <v>2704.5498643788173</v>
      </c>
      <c r="I10" s="8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44840</v>
      </c>
      <c r="E11" s="16" t="s">
        <v>4</v>
      </c>
      <c r="F11" s="11">
        <v>98562.075037625007</v>
      </c>
      <c r="G11" s="20">
        <v>5091.0997314452716</v>
      </c>
      <c r="I11" s="8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44841</v>
      </c>
      <c r="E12" s="16" t="s">
        <v>4</v>
      </c>
      <c r="F12" s="11">
        <v>97657.7875188092</v>
      </c>
      <c r="G12" s="20">
        <v>5049.571546159993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44844</v>
      </c>
      <c r="E13" s="16" t="s">
        <v>4</v>
      </c>
      <c r="F13" s="11">
        <v>204307.19495416665</v>
      </c>
      <c r="G13" s="20">
        <v>5237.2645914600025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44845</v>
      </c>
      <c r="E14" s="16" t="s">
        <v>4</v>
      </c>
      <c r="F14" s="11">
        <v>101977.93621174063</v>
      </c>
      <c r="G14" s="20">
        <v>2606.2741262201394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44846</v>
      </c>
      <c r="E15" s="16" t="s">
        <v>4</v>
      </c>
      <c r="F15" s="11">
        <v>94152.640440031828</v>
      </c>
      <c r="G15" s="20">
        <v>2496.8933421276352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44847</v>
      </c>
      <c r="E16" s="16" t="s">
        <v>4</v>
      </c>
      <c r="F16" s="11">
        <v>196634.24107024277</v>
      </c>
      <c r="G16" s="20">
        <v>10151.856413976582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44848</v>
      </c>
      <c r="E17" s="16" t="s">
        <v>4</v>
      </c>
      <c r="F17" s="11">
        <v>103332.2000220254</v>
      </c>
      <c r="G17" s="20">
        <v>2635.5046833844513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44851</v>
      </c>
      <c r="E18" s="16" t="s">
        <v>4</v>
      </c>
      <c r="F18" s="11">
        <v>198766.27945961716</v>
      </c>
      <c r="G18" s="20">
        <v>10280.982687898222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44852</v>
      </c>
      <c r="E19" s="16" t="s">
        <v>4</v>
      </c>
      <c r="F19" s="11">
        <v>100143.1021412799</v>
      </c>
      <c r="G19" s="20">
        <v>5189.4912909384793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44853</v>
      </c>
      <c r="E20" s="16" t="s">
        <v>4</v>
      </c>
      <c r="F20" s="11">
        <v>298056.08513900888</v>
      </c>
      <c r="G20" s="20">
        <v>15436.585857131782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44854</v>
      </c>
      <c r="E21" s="16" t="s">
        <v>4</v>
      </c>
      <c r="F21" s="11">
        <v>198755.08183652189</v>
      </c>
      <c r="G21" s="20">
        <v>10291.981313877855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44855</v>
      </c>
      <c r="E22" s="16" t="s">
        <v>4</v>
      </c>
      <c r="F22" s="11">
        <v>31398.5254629103</v>
      </c>
      <c r="G22" s="20">
        <v>801.07619462619857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44858</v>
      </c>
      <c r="E23" s="16" t="s">
        <v>4</v>
      </c>
      <c r="F23" s="11">
        <v>42960.597470066161</v>
      </c>
      <c r="G23" s="20">
        <v>1141.5902098471292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44859</v>
      </c>
      <c r="E24" s="16" t="s">
        <v>4</v>
      </c>
      <c r="F24" s="11">
        <v>107193.52482914834</v>
      </c>
      <c r="G24" s="20">
        <v>2737.9400899551788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44860</v>
      </c>
      <c r="E25" s="16" t="s">
        <v>4</v>
      </c>
      <c r="F25" s="11">
        <v>44172.706407679376</v>
      </c>
      <c r="G25" s="20">
        <v>1168.454549037577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44861</v>
      </c>
      <c r="E26" s="16" t="s">
        <v>4</v>
      </c>
      <c r="F26" s="11">
        <v>204166.78358324245</v>
      </c>
      <c r="G26" s="20">
        <v>10559.329387785418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44862</v>
      </c>
      <c r="E27" s="16" t="s">
        <v>4</v>
      </c>
      <c r="F27" s="11">
        <v>102290.72873735856</v>
      </c>
      <c r="G27" s="20">
        <v>5283.275753060364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44865</v>
      </c>
      <c r="E28" s="16" t="s">
        <v>4</v>
      </c>
      <c r="F28" s="11">
        <v>54208.42545882141</v>
      </c>
      <c r="G28" s="20">
        <v>1435.4004413086855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44866</v>
      </c>
      <c r="E29" s="16" t="s">
        <v>4</v>
      </c>
      <c r="F29" s="11">
        <v>21805.464156579375</v>
      </c>
      <c r="G29" s="20">
        <v>576.73053107125156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44867</v>
      </c>
      <c r="E30" s="16" t="s">
        <v>4</v>
      </c>
      <c r="F30" s="11">
        <v>204539.45435491845</v>
      </c>
      <c r="G30" s="20">
        <v>10577.524347539511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44868</v>
      </c>
      <c r="E31" s="16" t="s">
        <v>4</v>
      </c>
      <c r="F31" s="11">
        <v>106172.46112167058</v>
      </c>
      <c r="G31" s="20">
        <v>2698.3643377094013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44869</v>
      </c>
      <c r="E32" s="16" t="s">
        <v>4</v>
      </c>
      <c r="F32" s="11">
        <v>207508.60617625751</v>
      </c>
      <c r="G32" s="20">
        <v>10738.756753297259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44872</v>
      </c>
      <c r="E33" s="16" t="s">
        <v>4</v>
      </c>
      <c r="F33" s="11">
        <v>110026.17850593044</v>
      </c>
      <c r="G33" s="20">
        <v>2897.010051586692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44873</v>
      </c>
      <c r="E34" s="16" t="s">
        <v>4</v>
      </c>
      <c r="F34" s="11">
        <v>110298.473722671</v>
      </c>
      <c r="G34" s="20">
        <v>2798.0486960451917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44874</v>
      </c>
      <c r="E35" s="16" t="s">
        <v>4</v>
      </c>
      <c r="F35" s="11">
        <v>152986.50793353701</v>
      </c>
      <c r="G35" s="20">
        <v>3868.7094853748558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44875</v>
      </c>
      <c r="E36" s="16" t="s">
        <v>4</v>
      </c>
      <c r="F36" s="11">
        <v>45404.38243484257</v>
      </c>
      <c r="G36" s="20">
        <v>1188.4745362898575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44848</v>
      </c>
      <c r="E37" s="16" t="s">
        <v>4</v>
      </c>
      <c r="F37" s="11">
        <v>195404.20937133732</v>
      </c>
      <c r="G37" s="20">
        <v>10091.758693172071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44851</v>
      </c>
      <c r="E38" s="16" t="s">
        <v>4</v>
      </c>
      <c r="F38" s="11">
        <v>198766.27945961716</v>
      </c>
      <c r="G38" s="20">
        <v>10280.982687898222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44852</v>
      </c>
      <c r="E39" s="16" t="s">
        <v>4</v>
      </c>
      <c r="F39" s="11">
        <v>100143.1021412799</v>
      </c>
      <c r="G39" s="20">
        <v>5189.4912909384793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44853</v>
      </c>
      <c r="E40" s="16" t="s">
        <v>4</v>
      </c>
      <c r="F40" s="11">
        <v>99352.028379669602</v>
      </c>
      <c r="G40" s="20">
        <v>5145.5286190439274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44854</v>
      </c>
      <c r="E41" s="16" t="s">
        <v>4</v>
      </c>
      <c r="F41" s="11">
        <v>298132.62275478285</v>
      </c>
      <c r="G41" s="20">
        <v>15437.971970816783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44855</v>
      </c>
      <c r="E42" s="16" t="s">
        <v>4</v>
      </c>
      <c r="F42" s="11">
        <v>200868.29989254684</v>
      </c>
      <c r="G42" s="20">
        <v>10399.342570734598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44858</v>
      </c>
      <c r="E43" s="16" t="s">
        <v>4</v>
      </c>
      <c r="F43" s="11">
        <v>53700.746837582716</v>
      </c>
      <c r="G43" s="20">
        <v>1426.9877623089114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44859</v>
      </c>
      <c r="E44" s="16" t="s">
        <v>4</v>
      </c>
      <c r="F44" s="11">
        <v>76256.387475804353</v>
      </c>
      <c r="G44" s="20">
        <v>2022.8637547099358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44860</v>
      </c>
      <c r="E45" s="16" t="s">
        <v>4</v>
      </c>
      <c r="F45" s="11">
        <v>108852.71658528026</v>
      </c>
      <c r="G45" s="20">
        <v>2775.0342240031305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44861</v>
      </c>
      <c r="E46" s="16" t="s">
        <v>4</v>
      </c>
      <c r="F46" s="11">
        <v>65400.916898843294</v>
      </c>
      <c r="G46" s="20">
        <v>1735.0992745972762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44862</v>
      </c>
      <c r="E47" s="16" t="s">
        <v>4</v>
      </c>
      <c r="F47" s="11">
        <v>204581.45747471711</v>
      </c>
      <c r="G47" s="20">
        <v>10566.551506120728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44865</v>
      </c>
      <c r="E48" s="16" t="s">
        <v>4</v>
      </c>
      <c r="F48" s="11">
        <v>149891.25907314915</v>
      </c>
      <c r="G48" s="20">
        <v>3830.5298514968699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44866</v>
      </c>
      <c r="E49" s="16" t="s">
        <v>4</v>
      </c>
      <c r="F49" s="11">
        <v>43610.928313158751</v>
      </c>
      <c r="G49" s="20">
        <v>1153.4610621425031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44867</v>
      </c>
      <c r="E50" s="16" t="s">
        <v>4</v>
      </c>
      <c r="F50" s="11">
        <v>86625.826635921665</v>
      </c>
      <c r="G50" s="20">
        <v>2284.9219623017575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44868</v>
      </c>
      <c r="E51" s="16" t="s">
        <v>4</v>
      </c>
      <c r="F51" s="11">
        <v>202230.39495050345</v>
      </c>
      <c r="G51" s="20">
        <v>10447.96712614362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44869</v>
      </c>
      <c r="E52" s="16" t="s">
        <v>4</v>
      </c>
      <c r="F52" s="11">
        <v>86615.721069388208</v>
      </c>
      <c r="G52" s="20">
        <v>2208.0093696306835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44872</v>
      </c>
      <c r="E53" s="16" t="s">
        <v>4</v>
      </c>
      <c r="F53" s="11">
        <v>208818.52945555726</v>
      </c>
      <c r="G53" s="20">
        <v>10802.227751637782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44873</v>
      </c>
      <c r="E54" s="16" t="s">
        <v>4</v>
      </c>
      <c r="F54" s="11">
        <v>67004.72449733704</v>
      </c>
      <c r="G54" s="20">
        <v>1762.1642063554327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44874</v>
      </c>
      <c r="E55" s="16" t="s">
        <v>4</v>
      </c>
      <c r="F55" s="11">
        <v>87420.861676306871</v>
      </c>
      <c r="G55" s="20">
        <v>2210.6911344999176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44875</v>
      </c>
      <c r="E56" s="16" t="s">
        <v>4</v>
      </c>
      <c r="F56" s="11">
        <v>179908.13375703743</v>
      </c>
      <c r="G56" s="20">
        <v>4549.9828688327907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44876</v>
      </c>
      <c r="E57" s="16" t="s">
        <v>4</v>
      </c>
      <c r="F57" s="11">
        <v>69321.351757003067</v>
      </c>
      <c r="G57" s="20">
        <v>1816.4721188685423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44879</v>
      </c>
      <c r="E58" s="16" t="s">
        <v>4</v>
      </c>
      <c r="F58" s="11">
        <v>45776.991141722421</v>
      </c>
      <c r="G58" s="20">
        <v>1200.647690495942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44880</v>
      </c>
      <c r="E59" s="16" t="s">
        <v>4</v>
      </c>
      <c r="F59" s="11">
        <v>216785.77755961617</v>
      </c>
      <c r="G59" s="20">
        <v>11173.678865328824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101115.19747525173</v>
      </c>
      <c r="G60" s="20">
        <v>5223.9835630718098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311262.90926438617</v>
      </c>
      <c r="G61" s="20">
        <v>16108.135129945889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208818.52945555726</v>
      </c>
      <c r="G62" s="20">
        <v>10802.227751637782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105262.2377090471</v>
      </c>
      <c r="G63" s="20">
        <v>5437.7543739306439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88405.526413435466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68106.573652263847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216108.45919991625</v>
      </c>
      <c r="G66" s="20">
        <v>11139.656592095094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106936.79356550264</v>
      </c>
      <c r="G67" s="20">
        <v>5512.7207766470456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325178.66633942432</v>
      </c>
      <c r="G68" s="20">
        <v>16760.51829799324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7074-3B9B-FB40-A88D-2D0D63C7AF32}">
  <sheetPr>
    <tabColor theme="9" tint="-0.499984740745262"/>
  </sheetPr>
  <dimension ref="A1"/>
  <sheetViews>
    <sheetView workbookViewId="0"/>
    <sheetView workbookViewId="1"/>
    <sheetView workbookViewId="2"/>
    <sheetView workbookViewId="3">
      <selection activeCell="H40" sqref="H40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CF4-852C-B04E-B4AA-B7986BF1E97C}">
  <sheetPr>
    <tabColor theme="9" tint="-0.499984740745262"/>
  </sheetPr>
  <dimension ref="A1:AB94"/>
  <sheetViews>
    <sheetView workbookViewId="0"/>
    <sheetView workbookViewId="1"/>
    <sheetView workbookViewId="2"/>
    <sheetView workbookViewId="3">
      <selection sqref="A1:AB94"/>
    </sheetView>
  </sheetViews>
  <sheetFormatPr baseColWidth="10" defaultRowHeight="15" x14ac:dyDescent="0.2"/>
  <sheetData>
    <row r="1" spans="1:28" x14ac:dyDescent="0.2">
      <c r="A1" s="71" t="s">
        <v>7</v>
      </c>
      <c r="B1" s="72" t="s">
        <v>12</v>
      </c>
      <c r="C1" s="72" t="s">
        <v>13</v>
      </c>
      <c r="D1" s="72" t="s">
        <v>17</v>
      </c>
      <c r="E1" s="72" t="s">
        <v>14</v>
      </c>
      <c r="F1" s="72" t="s">
        <v>15</v>
      </c>
      <c r="G1" s="72" t="s">
        <v>16</v>
      </c>
      <c r="H1" s="72" t="s">
        <v>18</v>
      </c>
      <c r="I1" s="72" t="s">
        <v>19</v>
      </c>
      <c r="J1" s="72" t="s">
        <v>5</v>
      </c>
      <c r="K1" s="72" t="s">
        <v>20</v>
      </c>
      <c r="L1" s="72" t="s">
        <v>21</v>
      </c>
      <c r="M1" s="72" t="s">
        <v>24</v>
      </c>
      <c r="N1" s="72" t="s">
        <v>22</v>
      </c>
      <c r="O1" s="72" t="s">
        <v>25</v>
      </c>
      <c r="P1" s="72" t="s">
        <v>26</v>
      </c>
      <c r="Q1" s="72" t="s">
        <v>27</v>
      </c>
      <c r="R1" s="72" t="s">
        <v>28</v>
      </c>
      <c r="S1" s="72" t="s">
        <v>29</v>
      </c>
      <c r="T1" s="72" t="s">
        <v>30</v>
      </c>
      <c r="U1" s="73"/>
      <c r="V1" s="72" t="s">
        <v>38</v>
      </c>
      <c r="W1" s="72" t="s">
        <v>39</v>
      </c>
      <c r="X1" s="72" t="s">
        <v>40</v>
      </c>
      <c r="Y1" s="73"/>
      <c r="Z1" s="72" t="s">
        <v>41</v>
      </c>
      <c r="AA1" s="72" t="s">
        <v>42</v>
      </c>
      <c r="AB1" s="74" t="s">
        <v>43</v>
      </c>
    </row>
    <row r="2" spans="1:28" x14ac:dyDescent="0.2">
      <c r="A2" s="75">
        <v>44788</v>
      </c>
      <c r="B2" s="76">
        <v>1</v>
      </c>
      <c r="C2" s="76">
        <v>5</v>
      </c>
      <c r="D2" s="76">
        <v>3</v>
      </c>
      <c r="E2" s="76">
        <v>2</v>
      </c>
      <c r="F2" s="76">
        <v>10</v>
      </c>
      <c r="G2" s="76">
        <v>15</v>
      </c>
      <c r="H2" s="76">
        <v>30</v>
      </c>
      <c r="I2" s="76">
        <v>400</v>
      </c>
      <c r="J2" s="76">
        <v>400</v>
      </c>
      <c r="K2" s="76">
        <v>500</v>
      </c>
      <c r="L2" s="76">
        <v>100</v>
      </c>
      <c r="M2" s="76">
        <v>5000</v>
      </c>
      <c r="N2" s="76">
        <v>7500</v>
      </c>
      <c r="O2" s="77">
        <v>500000</v>
      </c>
      <c r="P2" s="76">
        <v>300000</v>
      </c>
      <c r="Q2" s="76">
        <v>2750000</v>
      </c>
      <c r="R2" s="76">
        <v>200000</v>
      </c>
      <c r="S2" s="76">
        <v>25000</v>
      </c>
      <c r="T2" s="76">
        <v>75000</v>
      </c>
      <c r="U2" s="76"/>
      <c r="V2" s="76">
        <f>[1]Products!$B$3*B2+[1]Products!$B$4*C2+[1]Products!$B$5*E2+[1]Products!$B$6*F2+[1]Products!$B$7*G2+[1]Products!$B$8*D2+[1]Products!$B$9*H2+[1]Products!$B$10*I2+[1]Products!$B$11*J2</f>
        <v>24607</v>
      </c>
      <c r="W2" s="76">
        <f>[1]Products!$E$3*B2+[1]Products!$E$4*C2+[1]Products!$E$5*F2+[1]Products!$E$6*G2+[1]Products!$E$7*I2+[1]Products!$E$8*K2+[1]Products!$E$9*L2+[1]Products!$E$10*M2+[1]Products!$E$11*N2+[1]Products!$E$12*J2</f>
        <v>46580</v>
      </c>
      <c r="X2" s="76">
        <f>[1]Products!$H$3*O2+[1]Products!$H$4*P2+[1]Products!$H$5*Q2+[1]Products!$H$6*R2+[1]Products!$H$7*S2+[1]Products!$H$8*J2+T2*[1]Products!$H$9</f>
        <v>4635000</v>
      </c>
      <c r="Y2" s="18"/>
      <c r="Z2" s="78">
        <f>V2*(1+$AE$4)</f>
        <v>24607</v>
      </c>
      <c r="AA2" s="78">
        <f>W2*(1+$AE$5)</f>
        <v>46580</v>
      </c>
      <c r="AB2" s="79">
        <f>X2*(1+$AE$6)</f>
        <v>4635000</v>
      </c>
    </row>
    <row r="3" spans="1:28" x14ac:dyDescent="0.2">
      <c r="A3" s="80">
        <v>44789</v>
      </c>
      <c r="B3" s="76">
        <v>0.99844657534246584</v>
      </c>
      <c r="C3" s="76">
        <v>5.0412328767123293</v>
      </c>
      <c r="D3" s="76">
        <v>3.0184397260273976</v>
      </c>
      <c r="E3" s="76">
        <v>1.9838931506849318</v>
      </c>
      <c r="F3" s="76">
        <v>9.9484657534246583</v>
      </c>
      <c r="G3" s="76">
        <v>15.05319863013699</v>
      </c>
      <c r="H3" s="76">
        <v>29.830397260273976</v>
      </c>
      <c r="I3" s="76">
        <v>401.25863013698631</v>
      </c>
      <c r="J3" s="76">
        <v>397.21863013698635</v>
      </c>
      <c r="K3" s="76">
        <v>498.87328767123296</v>
      </c>
      <c r="L3" s="76">
        <v>99.204657534246593</v>
      </c>
      <c r="M3" s="76">
        <v>4960.232876712329</v>
      </c>
      <c r="N3" s="76">
        <v>7470.3493150684944</v>
      </c>
      <c r="O3" s="76">
        <v>499473.28767123295</v>
      </c>
      <c r="P3" s="76">
        <v>301513.97260273976</v>
      </c>
      <c r="Q3" s="76">
        <v>2760578.0821917811</v>
      </c>
      <c r="R3" s="76">
        <v>201969.31506849319</v>
      </c>
      <c r="S3" s="76">
        <v>25126.164383561645</v>
      </c>
      <c r="T3" s="76">
        <v>75138.493150684939</v>
      </c>
      <c r="U3" s="76"/>
      <c r="V3" s="76">
        <f>[1]Products!$B$3*B3+[1]Products!$B$4*C3+[1]Products!$B$5*E3+[1]Products!$B$6*F3+[1]Products!$B$7*G3+[1]Products!$B$8*D3+[1]Products!$B$9*H3+[1]Products!$B$10*I3+[1]Products!$B$11*J3</f>
        <v>24597.68987945206</v>
      </c>
      <c r="W3" s="76">
        <f>[1]Products!$E$3*B3+[1]Products!$E$4*C3+[1]Products!$E$5*F3+[1]Products!$E$6*G3+[1]Products!$E$7*I3+[1]Products!$E$8*K3+[1]Products!$E$9*L3+[1]Products!$E$10*M3+[1]Products!$E$11*N3+[1]Products!$E$12*J3</f>
        <v>46453.662479452061</v>
      </c>
      <c r="X3" s="76">
        <f>[1]Products!$H$3*O3+[1]Products!$H$4*P3+[1]Products!$H$5*Q3+[1]Products!$H$6*R3+[1]Products!$H$7*S3+[1]Products!$H$8*J3+T3*[1]Products!$H$9</f>
        <v>4647790.8767123297</v>
      </c>
      <c r="Y3" s="18"/>
      <c r="Z3" s="78">
        <f t="shared" ref="Z3:Z66" si="0">V3*(1+$AE$4)</f>
        <v>24597.68987945206</v>
      </c>
      <c r="AA3" s="78">
        <f t="shared" ref="AA3:AA66" si="1">W3*(1+$AE$5)</f>
        <v>46453.662479452061</v>
      </c>
      <c r="AB3" s="79">
        <f t="shared" ref="AB3:AB66" si="2">X3*(1+$AE$6)</f>
        <v>4647790.8767123297</v>
      </c>
    </row>
    <row r="4" spans="1:28" x14ac:dyDescent="0.2">
      <c r="A4" s="80">
        <v>44790</v>
      </c>
      <c r="B4" s="76">
        <v>0.99599696189529008</v>
      </c>
      <c r="C4" s="76">
        <v>5.0686903313942597</v>
      </c>
      <c r="D4" s="76">
        <v>3.0040918002064183</v>
      </c>
      <c r="E4" s="76">
        <v>1.9950953528316764</v>
      </c>
      <c r="F4" s="76">
        <v>9.9459445668981079</v>
      </c>
      <c r="G4" s="76">
        <v>14.993686943497847</v>
      </c>
      <c r="H4" s="76">
        <v>30.034633322612127</v>
      </c>
      <c r="I4" s="76">
        <v>398.70926366222557</v>
      </c>
      <c r="J4" s="76">
        <v>397.07824327866399</v>
      </c>
      <c r="K4" s="76">
        <v>496.35226909833005</v>
      </c>
      <c r="L4" s="76">
        <v>99.983074353912585</v>
      </c>
      <c r="M4" s="76">
        <v>4999.153717695629</v>
      </c>
      <c r="N4" s="76">
        <v>7485.6379477763203</v>
      </c>
      <c r="O4" s="76">
        <v>502843.02183805604</v>
      </c>
      <c r="P4" s="76">
        <v>299146.05533571035</v>
      </c>
      <c r="Q4" s="76">
        <v>2734757.2230887599</v>
      </c>
      <c r="R4" s="76">
        <v>203917.62728316765</v>
      </c>
      <c r="S4" s="76">
        <v>24981.602889848004</v>
      </c>
      <c r="T4" s="76">
        <v>75607.85140927005</v>
      </c>
      <c r="U4" s="76"/>
      <c r="V4" s="76">
        <f>[1]Products!$B$3*B4+[1]Products!$B$4*C4+[1]Products!$B$5*E4+[1]Products!$B$6*F4+[1]Products!$B$7*G4+[1]Products!$B$8*D4+[1]Products!$B$9*H4+[1]Products!$B$10*I4+[1]Products!$B$11*J4</f>
        <v>24545.601323138224</v>
      </c>
      <c r="W4" s="76">
        <f>[1]Products!$E$3*B4+[1]Products!$E$4*C4+[1]Products!$E$5*F4+[1]Products!$E$6*G4+[1]Products!$E$7*I4+[1]Products!$E$8*K4+[1]Products!$E$9*L4+[1]Products!$E$10*M4+[1]Products!$E$11*N4+[1]Products!$E$12*J4</f>
        <v>46462.319081019603</v>
      </c>
      <c r="X4" s="76">
        <f>[1]Products!$H$3*O4+[1]Products!$H$4*P4+[1]Products!$H$5*Q4+[1]Products!$H$6*R4+[1]Products!$H$7*S4+[1]Products!$H$8*J4+T4*[1]Products!$H$9</f>
        <v>4627835.7154435739</v>
      </c>
      <c r="Y4" s="18"/>
      <c r="Z4" s="78">
        <f t="shared" si="0"/>
        <v>24545.601323138224</v>
      </c>
      <c r="AA4" s="78">
        <f t="shared" si="1"/>
        <v>46462.319081019603</v>
      </c>
      <c r="AB4" s="79">
        <f t="shared" si="2"/>
        <v>4627835.7154435739</v>
      </c>
    </row>
    <row r="5" spans="1:28" x14ac:dyDescent="0.2">
      <c r="A5" s="80">
        <v>44791</v>
      </c>
      <c r="B5" s="76">
        <v>1.0004257374272245</v>
      </c>
      <c r="C5" s="76">
        <v>5.1135308822985666</v>
      </c>
      <c r="D5" s="76">
        <v>2.9880096210896969</v>
      </c>
      <c r="E5" s="76">
        <v>1.9844147601756954</v>
      </c>
      <c r="F5" s="76">
        <v>9.9682888807196335</v>
      </c>
      <c r="G5" s="76">
        <v>15.139824042953997</v>
      </c>
      <c r="H5" s="76">
        <v>30.045042585941747</v>
      </c>
      <c r="I5" s="76">
        <v>398.36899534542897</v>
      </c>
      <c r="J5" s="76">
        <v>396.38199649592883</v>
      </c>
      <c r="K5" s="76">
        <v>494.88633006795203</v>
      </c>
      <c r="L5" s="76">
        <v>99.837756488310532</v>
      </c>
      <c r="M5" s="76">
        <v>5024.8822389523175</v>
      </c>
      <c r="N5" s="76">
        <v>7445.5641490093212</v>
      </c>
      <c r="O5" s="76">
        <v>507392.02912054717</v>
      </c>
      <c r="P5" s="76">
        <v>301822.38805817271</v>
      </c>
      <c r="Q5" s="76">
        <v>2708904.4017236428</v>
      </c>
      <c r="R5" s="76">
        <v>203091.06254463221</v>
      </c>
      <c r="S5" s="76">
        <v>24790.408074306113</v>
      </c>
      <c r="T5" s="76">
        <v>75543.325804574197</v>
      </c>
      <c r="U5" s="76"/>
      <c r="V5" s="76">
        <f>[1]Products!$B$3*B5+[1]Products!$B$4*C5+[1]Products!$B$5*E5+[1]Products!$B$6*F5+[1]Products!$B$7*G5+[1]Products!$B$8*D5+[1]Products!$B$9*H5+[1]Products!$B$10*I5+[1]Products!$B$11*J5</f>
        <v>24607.563576285815</v>
      </c>
      <c r="W5" s="76">
        <f>[1]Products!$E$3*B5+[1]Products!$E$4*C5+[1]Products!$E$5*F5+[1]Products!$E$6*G5+[1]Products!$E$7*I5+[1]Products!$E$8*K5+[1]Products!$E$9*L5+[1]Products!$E$10*M5+[1]Products!$E$11*N5+[1]Products!$E$12*J5</f>
        <v>46505.468170973043</v>
      </c>
      <c r="X5" s="76">
        <f>[1]Products!$H$3*O5+[1]Products!$H$4*P5+[1]Products!$H$5*Q5+[1]Products!$H$6*R5+[1]Products!$H$7*S5+[1]Products!$H$8*J5+T5*[1]Products!$H$9</f>
        <v>4611440.4834163245</v>
      </c>
      <c r="Y5" s="18"/>
      <c r="Z5" s="78">
        <f t="shared" si="0"/>
        <v>24607.563576285815</v>
      </c>
      <c r="AA5" s="78">
        <f t="shared" si="1"/>
        <v>46505.468170973043</v>
      </c>
      <c r="AB5" s="79">
        <f t="shared" si="2"/>
        <v>4611440.4834163245</v>
      </c>
    </row>
    <row r="6" spans="1:28" x14ac:dyDescent="0.2">
      <c r="A6" s="80">
        <v>44792</v>
      </c>
      <c r="B6" s="76">
        <v>0.9956702890589062</v>
      </c>
      <c r="C6" s="76">
        <v>5.1306436986622055</v>
      </c>
      <c r="D6" s="76">
        <v>2.9782883569114946</v>
      </c>
      <c r="E6" s="76">
        <v>1.9670443350831988</v>
      </c>
      <c r="F6" s="76">
        <v>9.9807151038449149</v>
      </c>
      <c r="G6" s="76">
        <v>14.993672892227016</v>
      </c>
      <c r="H6" s="76">
        <v>30.142586080364598</v>
      </c>
      <c r="I6" s="76">
        <v>401.73384907871656</v>
      </c>
      <c r="J6" s="76">
        <v>395.72660872911985</v>
      </c>
      <c r="K6" s="76">
        <v>495.94864086139933</v>
      </c>
      <c r="L6" s="76">
        <v>100.83080025524427</v>
      </c>
      <c r="M6" s="76">
        <v>5066.3203089228564</v>
      </c>
      <c r="N6" s="76">
        <v>7467.5030647415397</v>
      </c>
      <c r="O6" s="76">
        <v>502646.17600433476</v>
      </c>
      <c r="P6" s="76">
        <v>301987.35673328949</v>
      </c>
      <c r="Q6" s="76">
        <v>2709301.4603140326</v>
      </c>
      <c r="R6" s="76">
        <v>201699.19324886403</v>
      </c>
      <c r="S6" s="76">
        <v>24689.922022947387</v>
      </c>
      <c r="T6" s="76">
        <v>75932.115222447872</v>
      </c>
      <c r="U6" s="76"/>
      <c r="V6" s="76">
        <f>[1]Products!$B$3*B6+[1]Products!$B$4*C6+[1]Products!$B$5*E6+[1]Products!$B$6*F6+[1]Products!$B$7*G6+[1]Products!$B$8*D6+[1]Products!$B$9*H6+[1]Products!$B$10*I6+[1]Products!$B$11*J6</f>
        <v>24543.575752416662</v>
      </c>
      <c r="W6" s="76">
        <f>[1]Products!$E$3*B6+[1]Products!$E$4*C6+[1]Products!$E$5*F6+[1]Products!$E$6*G6+[1]Products!$E$7*I6+[1]Products!$E$8*K6+[1]Products!$E$9*L6+[1]Products!$E$10*M6+[1]Products!$E$11*N6+[1]Products!$E$12*J6</f>
        <v>46489.086641735856</v>
      </c>
      <c r="X6" s="76">
        <f>[1]Products!$H$3*O6+[1]Products!$H$4*P6+[1]Products!$H$5*Q6+[1]Products!$H$6*R6+[1]Products!$H$7*S6+[1]Products!$H$8*J6+T6*[1]Products!$H$9</f>
        <v>4600642.6531566363</v>
      </c>
      <c r="Y6" s="18"/>
      <c r="Z6" s="78">
        <f t="shared" si="0"/>
        <v>24543.575752416662</v>
      </c>
      <c r="AA6" s="78">
        <f t="shared" si="1"/>
        <v>46489.086641735856</v>
      </c>
      <c r="AB6" s="79">
        <f t="shared" si="2"/>
        <v>4600642.6531566363</v>
      </c>
    </row>
    <row r="7" spans="1:28" x14ac:dyDescent="0.2">
      <c r="A7" s="80">
        <v>44793</v>
      </c>
      <c r="B7" s="76">
        <v>0.9956702890589062</v>
      </c>
      <c r="C7" s="76">
        <v>5.1306436986622055</v>
      </c>
      <c r="D7" s="76">
        <v>2.9782883569114946</v>
      </c>
      <c r="E7" s="76">
        <v>1.9670443350831988</v>
      </c>
      <c r="F7" s="76">
        <v>9.9807151038449149</v>
      </c>
      <c r="G7" s="76">
        <v>14.993672892227016</v>
      </c>
      <c r="H7" s="76">
        <v>30.142586080364598</v>
      </c>
      <c r="I7" s="76">
        <v>401.73384907871656</v>
      </c>
      <c r="J7" s="76">
        <v>395.72660872911985</v>
      </c>
      <c r="K7" s="76">
        <v>495.94864086139933</v>
      </c>
      <c r="L7" s="76">
        <v>100.83080025524427</v>
      </c>
      <c r="M7" s="76">
        <v>5066.3203089228564</v>
      </c>
      <c r="N7" s="76">
        <v>7467.5030647415397</v>
      </c>
      <c r="O7" s="76">
        <v>502646.17600433476</v>
      </c>
      <c r="P7" s="76">
        <v>301987.35673328949</v>
      </c>
      <c r="Q7" s="76">
        <v>2709301.4603140326</v>
      </c>
      <c r="R7" s="76">
        <v>201699.19324886403</v>
      </c>
      <c r="S7" s="76">
        <v>24689.922022947387</v>
      </c>
      <c r="T7" s="76">
        <v>75932.115222447872</v>
      </c>
      <c r="U7" s="76"/>
      <c r="V7" s="76">
        <f>[1]Products!$B$3*B7+[1]Products!$B$4*C7+[1]Products!$B$5*E7+[1]Products!$B$6*F7+[1]Products!$B$7*G7+[1]Products!$B$8*D7+[1]Products!$B$9*H7+[1]Products!$B$10*I7+[1]Products!$B$11*J7</f>
        <v>24543.575752416662</v>
      </c>
      <c r="W7" s="76">
        <f>[1]Products!$E$3*B7+[1]Products!$E$4*C7+[1]Products!$E$5*F7+[1]Products!$E$6*G7+[1]Products!$E$7*I7+[1]Products!$E$8*K7+[1]Products!$E$9*L7+[1]Products!$E$10*M7+[1]Products!$E$11*N7+[1]Products!$E$12*J7</f>
        <v>46489.086641735856</v>
      </c>
      <c r="X7" s="76">
        <f>[1]Products!$H$3*O7+[1]Products!$H$4*P7+[1]Products!$H$5*Q7+[1]Products!$H$6*R7+[1]Products!$H$7*S7+[1]Products!$H$8*J7+T7*[1]Products!$H$9</f>
        <v>4600642.6531566363</v>
      </c>
      <c r="Y7" s="18"/>
      <c r="Z7" s="78">
        <f t="shared" si="0"/>
        <v>24543.575752416662</v>
      </c>
      <c r="AA7" s="78">
        <f t="shared" si="1"/>
        <v>46489.086641735856</v>
      </c>
      <c r="AB7" s="79">
        <f t="shared" si="2"/>
        <v>4600642.6531566363</v>
      </c>
    </row>
    <row r="8" spans="1:28" x14ac:dyDescent="0.2">
      <c r="A8" s="80">
        <v>44794</v>
      </c>
      <c r="B8" s="76">
        <v>0.9956702890589062</v>
      </c>
      <c r="C8" s="76">
        <v>5.1306436986622055</v>
      </c>
      <c r="D8" s="76">
        <v>2.9782883569114946</v>
      </c>
      <c r="E8" s="76">
        <v>1.9670443350831988</v>
      </c>
      <c r="F8" s="76">
        <v>9.9807151038449149</v>
      </c>
      <c r="G8" s="76">
        <v>14.993672892227016</v>
      </c>
      <c r="H8" s="76">
        <v>30.142586080364598</v>
      </c>
      <c r="I8" s="76">
        <v>401.73384907871656</v>
      </c>
      <c r="J8" s="76">
        <v>395.72660872911985</v>
      </c>
      <c r="K8" s="76">
        <v>495.94864086139933</v>
      </c>
      <c r="L8" s="76">
        <v>100.83080025524427</v>
      </c>
      <c r="M8" s="76">
        <v>5066.3203089228564</v>
      </c>
      <c r="N8" s="76">
        <v>7467.5030647415397</v>
      </c>
      <c r="O8" s="76">
        <v>502646.17600433476</v>
      </c>
      <c r="P8" s="76">
        <v>301987.35673328949</v>
      </c>
      <c r="Q8" s="76">
        <v>2709301.4603140326</v>
      </c>
      <c r="R8" s="76">
        <v>201699.19324886403</v>
      </c>
      <c r="S8" s="76">
        <v>24689.922022947387</v>
      </c>
      <c r="T8" s="76">
        <v>75932.115222447872</v>
      </c>
      <c r="U8" s="76"/>
      <c r="V8" s="76">
        <f>[1]Products!$B$3*B8+[1]Products!$B$4*C8+[1]Products!$B$5*E8+[1]Products!$B$6*F8+[1]Products!$B$7*G8+[1]Products!$B$8*D8+[1]Products!$B$9*H8+[1]Products!$B$10*I8+[1]Products!$B$11*J8</f>
        <v>24543.575752416662</v>
      </c>
      <c r="W8" s="76">
        <f>[1]Products!$E$3*B8+[1]Products!$E$4*C8+[1]Products!$E$5*F8+[1]Products!$E$6*G8+[1]Products!$E$7*I8+[1]Products!$E$8*K8+[1]Products!$E$9*L8+[1]Products!$E$10*M8+[1]Products!$E$11*N8+[1]Products!$E$12*J8</f>
        <v>46489.086641735856</v>
      </c>
      <c r="X8" s="76">
        <f>[1]Products!$H$3*O8+[1]Products!$H$4*P8+[1]Products!$H$5*Q8+[1]Products!$H$6*R8+[1]Products!$H$7*S8+[1]Products!$H$8*J8+T8*[1]Products!$H$9</f>
        <v>4600642.6531566363</v>
      </c>
      <c r="Y8" s="18"/>
      <c r="Z8" s="78">
        <f t="shared" si="0"/>
        <v>24543.575752416662</v>
      </c>
      <c r="AA8" s="78">
        <f t="shared" si="1"/>
        <v>46489.086641735856</v>
      </c>
      <c r="AB8" s="79">
        <f t="shared" si="2"/>
        <v>4600642.6531566363</v>
      </c>
    </row>
    <row r="9" spans="1:28" x14ac:dyDescent="0.2">
      <c r="A9" s="80">
        <v>44795</v>
      </c>
      <c r="B9" s="76">
        <v>1.0045781283162265</v>
      </c>
      <c r="C9" s="76">
        <v>5.1108731497247586</v>
      </c>
      <c r="D9" s="76">
        <v>2.9811075312329001</v>
      </c>
      <c r="E9" s="76">
        <v>1.9742173104530505</v>
      </c>
      <c r="F9" s="76">
        <v>10.01411631891162</v>
      </c>
      <c r="G9" s="76">
        <v>14.995870594966016</v>
      </c>
      <c r="H9" s="76">
        <v>30.065619257825148</v>
      </c>
      <c r="I9" s="76">
        <v>400.18579795891054</v>
      </c>
      <c r="J9" s="76">
        <v>398.04025416207315</v>
      </c>
      <c r="K9" s="76">
        <v>491.85536612004336</v>
      </c>
      <c r="L9" s="76">
        <v>101.19848736521615</v>
      </c>
      <c r="M9" s="76">
        <v>5050.8506815686251</v>
      </c>
      <c r="N9" s="76">
        <v>7424.5393484786437</v>
      </c>
      <c r="O9" s="76">
        <v>506288.63938935247</v>
      </c>
      <c r="P9" s="76">
        <v>300159.29902177665</v>
      </c>
      <c r="Q9" s="76">
        <v>2709969.5072494526</v>
      </c>
      <c r="R9" s="76">
        <v>203342.35092318049</v>
      </c>
      <c r="S9" s="76">
        <v>24942.909169155126</v>
      </c>
      <c r="T9" s="76">
        <v>75958.431421285248</v>
      </c>
      <c r="U9" s="76"/>
      <c r="V9" s="76">
        <f>[1]Products!$B$3*B9+[1]Products!$B$4*C9+[1]Products!$B$5*E9+[1]Products!$B$6*F9+[1]Products!$B$7*G9+[1]Products!$B$8*D9+[1]Products!$B$9*H9+[1]Products!$B$10*I9+[1]Products!$B$11*J9</f>
        <v>24581.206313518916</v>
      </c>
      <c r="W9" s="76">
        <f>[1]Products!$E$3*B9+[1]Products!$E$4*C9+[1]Products!$E$5*F9+[1]Products!$E$6*G9+[1]Products!$E$7*I9+[1]Products!$E$8*K9+[1]Products!$E$9*L9+[1]Products!$E$10*M9+[1]Products!$E$11*N9+[1]Products!$E$12*J9</f>
        <v>46434.376299424934</v>
      </c>
      <c r="X9" s="76">
        <f>[1]Products!$H$3*O9+[1]Products!$H$4*P9+[1]Products!$H$5*Q9+[1]Products!$H$6*R9+[1]Products!$H$7*S9+[1]Products!$H$8*J9+T9*[1]Products!$H$9</f>
        <v>4610880.4240741599</v>
      </c>
      <c r="Y9" s="18"/>
      <c r="Z9" s="78">
        <f t="shared" si="0"/>
        <v>24581.206313518916</v>
      </c>
      <c r="AA9" s="78">
        <f t="shared" si="1"/>
        <v>46434.376299424934</v>
      </c>
      <c r="AB9" s="79">
        <f t="shared" si="2"/>
        <v>4610880.4240741599</v>
      </c>
    </row>
    <row r="10" spans="1:28" x14ac:dyDescent="0.2">
      <c r="A10" s="80">
        <v>44796</v>
      </c>
      <c r="B10" s="76">
        <v>0.99709058092421476</v>
      </c>
      <c r="C10" s="76">
        <v>5.1014005314075295</v>
      </c>
      <c r="D10" s="76">
        <v>3.0101631203900543</v>
      </c>
      <c r="E10" s="76">
        <v>1.9780602731902477</v>
      </c>
      <c r="F10" s="76">
        <v>10.006571436753537</v>
      </c>
      <c r="G10" s="76">
        <v>15.125533519891258</v>
      </c>
      <c r="H10" s="76">
        <v>30.142183622483092</v>
      </c>
      <c r="I10" s="76">
        <v>397.12300610521686</v>
      </c>
      <c r="J10" s="76">
        <v>395.31231526950762</v>
      </c>
      <c r="K10" s="76">
        <v>492.46850089150809</v>
      </c>
      <c r="L10" s="76">
        <v>100.42397236671005</v>
      </c>
      <c r="M10" s="76">
        <v>5089.4723918487853</v>
      </c>
      <c r="N10" s="76">
        <v>7420.4304253323626</v>
      </c>
      <c r="O10" s="76">
        <v>506413.47768399649</v>
      </c>
      <c r="P10" s="76">
        <v>297471.84535272693</v>
      </c>
      <c r="Q10" s="76">
        <v>2732317.4749667705</v>
      </c>
      <c r="R10" s="76">
        <v>203473.82707336644</v>
      </c>
      <c r="S10" s="76">
        <v>24969.013802860925</v>
      </c>
      <c r="T10" s="76">
        <v>76007.54427009463</v>
      </c>
      <c r="U10" s="76"/>
      <c r="V10" s="76">
        <f>[1]Products!$B$3*B10+[1]Products!$B$4*C10+[1]Products!$B$5*E10+[1]Products!$B$6*F10+[1]Products!$B$7*G10+[1]Products!$B$8*D10+[1]Products!$B$9*H10+[1]Products!$B$10*I10+[1]Products!$B$11*J10</f>
        <v>24620.579348751977</v>
      </c>
      <c r="W10" s="76">
        <f>[1]Products!$E$3*B10+[1]Products!$E$4*C10+[1]Products!$E$5*F10+[1]Products!$E$6*G10+[1]Products!$E$7*I10+[1]Products!$E$8*K10+[1]Products!$E$9*L10+[1]Products!$E$10*M10+[1]Products!$E$11*N10+[1]Products!$E$12*J10</f>
        <v>46474.629988407229</v>
      </c>
      <c r="X10" s="76">
        <f>[1]Products!$H$3*O10+[1]Products!$H$4*P10+[1]Products!$H$5*Q10+[1]Products!$H$6*R10+[1]Products!$H$7*S10+[1]Products!$H$8*J10+T10*[1]Products!$H$9</f>
        <v>4630036.65595592</v>
      </c>
      <c r="Y10" s="18"/>
      <c r="Z10" s="78">
        <f t="shared" si="0"/>
        <v>24620.579348751977</v>
      </c>
      <c r="AA10" s="78">
        <f t="shared" si="1"/>
        <v>46474.629988407229</v>
      </c>
      <c r="AB10" s="79">
        <f t="shared" si="2"/>
        <v>4630036.65595592</v>
      </c>
    </row>
    <row r="11" spans="1:28" x14ac:dyDescent="0.2">
      <c r="A11" s="80">
        <v>44797</v>
      </c>
      <c r="B11" s="76">
        <v>0.99803440228232254</v>
      </c>
      <c r="C11" s="76">
        <v>5.0725601478553122</v>
      </c>
      <c r="D11" s="76">
        <v>3.0036809609034067</v>
      </c>
      <c r="E11" s="76">
        <v>1.9969439746201971</v>
      </c>
      <c r="F11" s="76">
        <v>9.9700131819291258</v>
      </c>
      <c r="G11" s="76">
        <v>15.030947135619611</v>
      </c>
      <c r="H11" s="76">
        <v>30.249085147686671</v>
      </c>
      <c r="I11" s="76">
        <v>400.08021249040593</v>
      </c>
      <c r="J11" s="76">
        <v>398.92806914492473</v>
      </c>
      <c r="K11" s="76">
        <v>490.4723169269356</v>
      </c>
      <c r="L11" s="76">
        <v>100.90064231773835</v>
      </c>
      <c r="M11" s="76">
        <v>5088.1825940508515</v>
      </c>
      <c r="N11" s="76">
        <v>7428.196464845998</v>
      </c>
      <c r="O11" s="76">
        <v>502385.75624367699</v>
      </c>
      <c r="P11" s="76">
        <v>296563.53748520475</v>
      </c>
      <c r="Q11" s="76">
        <v>2750204.7971761767</v>
      </c>
      <c r="R11" s="76">
        <v>205294.22099749817</v>
      </c>
      <c r="S11" s="76">
        <v>25007.630263934123</v>
      </c>
      <c r="T11" s="76">
        <v>76337.916787860406</v>
      </c>
      <c r="U11" s="76"/>
      <c r="V11" s="76">
        <f>[1]Products!$B$3*B11+[1]Products!$B$4*C11+[1]Products!$B$5*E11+[1]Products!$B$6*F11+[1]Products!$B$7*G11+[1]Products!$B$8*D11+[1]Products!$B$9*H11+[1]Products!$B$10*I11+[1]Products!$B$11*J11</f>
        <v>24612.793766876479</v>
      </c>
      <c r="W11" s="76">
        <f>[1]Products!$E$3*B11+[1]Products!$E$4*C11+[1]Products!$E$5*F11+[1]Products!$E$6*G11+[1]Products!$E$7*I11+[1]Products!$E$8*K11+[1]Products!$E$9*L11+[1]Products!$E$10*M11+[1]Products!$E$11*N11+[1]Products!$E$12*J11</f>
        <v>46511.395933988439</v>
      </c>
      <c r="X11" s="76">
        <f>[1]Products!$H$3*O11+[1]Products!$H$4*P11+[1]Products!$H$5*Q11+[1]Products!$H$6*R11+[1]Products!$H$7*S11+[1]Products!$H$8*J11+T11*[1]Products!$H$9</f>
        <v>4642788.9941756679</v>
      </c>
      <c r="Y11" s="18"/>
      <c r="Z11" s="78">
        <f t="shared" si="0"/>
        <v>24612.793766876479</v>
      </c>
      <c r="AA11" s="78">
        <f t="shared" si="1"/>
        <v>46511.395933988439</v>
      </c>
      <c r="AB11" s="79">
        <f t="shared" si="2"/>
        <v>4642788.9941756679</v>
      </c>
    </row>
    <row r="12" spans="1:28" x14ac:dyDescent="0.2">
      <c r="A12" s="80">
        <v>44798</v>
      </c>
      <c r="B12" s="76">
        <v>0.98929818333631714</v>
      </c>
      <c r="C12" s="76">
        <v>5.0443900672533877</v>
      </c>
      <c r="D12" s="76">
        <v>2.9936083431057474</v>
      </c>
      <c r="E12" s="76">
        <v>2.0014302597138647</v>
      </c>
      <c r="F12" s="76">
        <v>9.9884235624349369</v>
      </c>
      <c r="G12" s="76">
        <v>15.13235455293869</v>
      </c>
      <c r="H12" s="76">
        <v>30.365440532747915</v>
      </c>
      <c r="I12" s="76">
        <v>397.49832498212885</v>
      </c>
      <c r="J12" s="76">
        <v>397.94932918350207</v>
      </c>
      <c r="K12" s="76">
        <v>491.23086931845694</v>
      </c>
      <c r="L12" s="76">
        <v>100.6430001296832</v>
      </c>
      <c r="M12" s="76">
        <v>5102.6664891610408</v>
      </c>
      <c r="N12" s="76">
        <v>7487.9680073590198</v>
      </c>
      <c r="O12" s="76">
        <v>506227.28677977598</v>
      </c>
      <c r="P12" s="76">
        <v>295954.5666048071</v>
      </c>
      <c r="Q12" s="76">
        <v>2761883.7490545963</v>
      </c>
      <c r="R12" s="76">
        <v>204564.7234505564</v>
      </c>
      <c r="S12" s="76">
        <v>25226.361386174151</v>
      </c>
      <c r="T12" s="76">
        <v>76936.908003423247</v>
      </c>
      <c r="U12" s="76"/>
      <c r="V12" s="76">
        <f>[1]Products!$B$3*B12+[1]Products!$B$4*C12+[1]Products!$B$5*E12+[1]Products!$B$6*F12+[1]Products!$B$7*G12+[1]Products!$B$8*D12+[1]Products!$B$9*H12+[1]Products!$B$10*I12+[1]Products!$B$11*J12</f>
        <v>24634.447989003038</v>
      </c>
      <c r="W12" s="76">
        <f>[1]Products!$E$3*B12+[1]Products!$E$4*C12+[1]Products!$E$5*F12+[1]Products!$E$6*G12+[1]Products!$E$7*I12+[1]Products!$E$8*K12+[1]Products!$E$9*L12+[1]Products!$E$10*M12+[1]Products!$E$11*N12+[1]Products!$E$12*J12</f>
        <v>46681.575619160605</v>
      </c>
      <c r="X12" s="76">
        <f>[1]Products!$H$3*O12+[1]Products!$H$4*P12+[1]Products!$H$5*Q12+[1]Products!$H$6*R12+[1]Products!$H$7*S12+[1]Products!$H$8*J12+T12*[1]Products!$H$9</f>
        <v>4662332.420663381</v>
      </c>
      <c r="Y12" s="18"/>
      <c r="Z12" s="78">
        <f t="shared" si="0"/>
        <v>24634.447989003038</v>
      </c>
      <c r="AA12" s="78">
        <f t="shared" si="1"/>
        <v>46681.575619160605</v>
      </c>
      <c r="AB12" s="79">
        <f t="shared" si="2"/>
        <v>4662332.420663381</v>
      </c>
    </row>
    <row r="13" spans="1:28" x14ac:dyDescent="0.2">
      <c r="A13" s="80">
        <v>44799</v>
      </c>
      <c r="B13" s="76">
        <v>0.99349931260801938</v>
      </c>
      <c r="C13" s="76">
        <v>5.0385717433675978</v>
      </c>
      <c r="D13" s="76">
        <v>2.9835695030729767</v>
      </c>
      <c r="E13" s="76">
        <v>2.0045256224032033</v>
      </c>
      <c r="F13" s="76">
        <v>9.9669142448456949</v>
      </c>
      <c r="G13" s="76">
        <v>15.051344632948439</v>
      </c>
      <c r="H13" s="76">
        <v>30.512608928097041</v>
      </c>
      <c r="I13" s="76">
        <v>394.89334965786242</v>
      </c>
      <c r="J13" s="76">
        <v>395.02303877383491</v>
      </c>
      <c r="K13" s="76">
        <v>494.64324156272255</v>
      </c>
      <c r="L13" s="76">
        <v>99.983443811025126</v>
      </c>
      <c r="M13" s="76">
        <v>5065.6546822293876</v>
      </c>
      <c r="N13" s="76">
        <v>7544.4765220885292</v>
      </c>
      <c r="O13" s="76">
        <v>505694.01447356556</v>
      </c>
      <c r="P13" s="76">
        <v>296885.8099465759</v>
      </c>
      <c r="Q13" s="76">
        <v>2766431.3987345467</v>
      </c>
      <c r="R13" s="76">
        <v>203449.14514362946</v>
      </c>
      <c r="S13" s="76">
        <v>25207.355223485938</v>
      </c>
      <c r="T13" s="76">
        <v>76717.374333051848</v>
      </c>
      <c r="U13" s="76"/>
      <c r="V13" s="76">
        <f>[1]Products!$B$3*B13+[1]Products!$B$4*C13+[1]Products!$B$5*E13+[1]Products!$B$6*F13+[1]Products!$B$7*G13+[1]Products!$B$8*D13+[1]Products!$B$9*H13+[1]Products!$B$10*I13+[1]Products!$B$11*J13</f>
        <v>24526.66385416987</v>
      </c>
      <c r="W13" s="76">
        <f>[1]Products!$E$3*B13+[1]Products!$E$4*C13+[1]Products!$E$5*F13+[1]Products!$E$6*G13+[1]Products!$E$7*I13+[1]Products!$E$8*K13+[1]Products!$E$9*L13+[1]Products!$E$10*M13+[1]Products!$E$11*N13+[1]Products!$E$12*J13</f>
        <v>46613.341937377838</v>
      </c>
      <c r="X13" s="76">
        <f>[1]Products!$H$3*O13+[1]Products!$H$4*P13+[1]Products!$H$5*Q13+[1]Products!$H$6*R13+[1]Products!$H$7*S13+[1]Products!$H$8*J13+T13*[1]Products!$H$9</f>
        <v>4664125.1039553843</v>
      </c>
      <c r="Y13" s="18"/>
      <c r="Z13" s="78">
        <f t="shared" si="0"/>
        <v>24526.66385416987</v>
      </c>
      <c r="AA13" s="78">
        <f t="shared" si="1"/>
        <v>46613.341937377838</v>
      </c>
      <c r="AB13" s="79">
        <f t="shared" si="2"/>
        <v>4664125.1039553843</v>
      </c>
    </row>
    <row r="14" spans="1:28" x14ac:dyDescent="0.2">
      <c r="A14" s="80">
        <v>44800</v>
      </c>
      <c r="B14" s="76">
        <v>0.99349931260801938</v>
      </c>
      <c r="C14" s="76">
        <v>5.0385717433675978</v>
      </c>
      <c r="D14" s="76">
        <v>2.9835695030729767</v>
      </c>
      <c r="E14" s="76">
        <v>2.0045256224032033</v>
      </c>
      <c r="F14" s="76">
        <v>9.9669142448456949</v>
      </c>
      <c r="G14" s="76">
        <v>15.051344632948439</v>
      </c>
      <c r="H14" s="76">
        <v>30.512608928097041</v>
      </c>
      <c r="I14" s="76">
        <v>394.89334965786242</v>
      </c>
      <c r="J14" s="76">
        <v>395.02303877383491</v>
      </c>
      <c r="K14" s="76">
        <v>494.64324156272255</v>
      </c>
      <c r="L14" s="76">
        <v>99.983443811025126</v>
      </c>
      <c r="M14" s="76">
        <v>5065.6546822293876</v>
      </c>
      <c r="N14" s="76">
        <v>7544.4765220885292</v>
      </c>
      <c r="O14" s="76">
        <v>505694.01447356556</v>
      </c>
      <c r="P14" s="76">
        <v>296885.8099465759</v>
      </c>
      <c r="Q14" s="76">
        <v>2766431.3987345467</v>
      </c>
      <c r="R14" s="76">
        <v>203449.14514362946</v>
      </c>
      <c r="S14" s="76">
        <v>25207.355223485938</v>
      </c>
      <c r="T14" s="76">
        <v>76717.374333051848</v>
      </c>
      <c r="U14" s="76"/>
      <c r="V14" s="76">
        <f>[1]Products!$B$3*B14+[1]Products!$B$4*C14+[1]Products!$B$5*E14+[1]Products!$B$6*F14+[1]Products!$B$7*G14+[1]Products!$B$8*D14+[1]Products!$B$9*H14+[1]Products!$B$10*I14+[1]Products!$B$11*J14</f>
        <v>24526.66385416987</v>
      </c>
      <c r="W14" s="76">
        <f>[1]Products!$E$3*B14+[1]Products!$E$4*C14+[1]Products!$E$5*F14+[1]Products!$E$6*G14+[1]Products!$E$7*I14+[1]Products!$E$8*K14+[1]Products!$E$9*L14+[1]Products!$E$10*M14+[1]Products!$E$11*N14+[1]Products!$E$12*J14</f>
        <v>46613.341937377838</v>
      </c>
      <c r="X14" s="76">
        <f>[1]Products!$H$3*O14+[1]Products!$H$4*P14+[1]Products!$H$5*Q14+[1]Products!$H$6*R14+[1]Products!$H$7*S14+[1]Products!$H$8*J14+T14*[1]Products!$H$9</f>
        <v>4664125.1039553843</v>
      </c>
      <c r="Y14" s="18"/>
      <c r="Z14" s="78">
        <f t="shared" si="0"/>
        <v>24526.66385416987</v>
      </c>
      <c r="AA14" s="78">
        <f t="shared" si="1"/>
        <v>46613.341937377838</v>
      </c>
      <c r="AB14" s="79">
        <f t="shared" si="2"/>
        <v>4664125.1039553843</v>
      </c>
    </row>
    <row r="15" spans="1:28" x14ac:dyDescent="0.2">
      <c r="A15" s="80">
        <v>44801</v>
      </c>
      <c r="B15" s="76">
        <v>0.99349931260801938</v>
      </c>
      <c r="C15" s="76">
        <v>5.0385717433675978</v>
      </c>
      <c r="D15" s="76">
        <v>2.9835695030729767</v>
      </c>
      <c r="E15" s="76">
        <v>2.0045256224032033</v>
      </c>
      <c r="F15" s="76">
        <v>9.9669142448456949</v>
      </c>
      <c r="G15" s="76">
        <v>15.051344632948439</v>
      </c>
      <c r="H15" s="76">
        <v>30.512608928097041</v>
      </c>
      <c r="I15" s="76">
        <v>394.89334965786242</v>
      </c>
      <c r="J15" s="76">
        <v>395.02303877383491</v>
      </c>
      <c r="K15" s="76">
        <v>494.64324156272255</v>
      </c>
      <c r="L15" s="76">
        <v>99.983443811025126</v>
      </c>
      <c r="M15" s="76">
        <v>5065.6546822293876</v>
      </c>
      <c r="N15" s="76">
        <v>7544.4765220885292</v>
      </c>
      <c r="O15" s="76">
        <v>505694.01447356556</v>
      </c>
      <c r="P15" s="76">
        <v>296885.8099465759</v>
      </c>
      <c r="Q15" s="76">
        <v>2766431.3987345467</v>
      </c>
      <c r="R15" s="76">
        <v>203449.14514362946</v>
      </c>
      <c r="S15" s="76">
        <v>25207.355223485938</v>
      </c>
      <c r="T15" s="76">
        <v>76717.374333051848</v>
      </c>
      <c r="U15" s="76"/>
      <c r="V15" s="76">
        <f>[1]Products!$B$3*B15+[1]Products!$B$4*C15+[1]Products!$B$5*E15+[1]Products!$B$6*F15+[1]Products!$B$7*G15+[1]Products!$B$8*D15+[1]Products!$B$9*H15+[1]Products!$B$10*I15+[1]Products!$B$11*J15</f>
        <v>24526.66385416987</v>
      </c>
      <c r="W15" s="76">
        <f>[1]Products!$E$3*B15+[1]Products!$E$4*C15+[1]Products!$E$5*F15+[1]Products!$E$6*G15+[1]Products!$E$7*I15+[1]Products!$E$8*K15+[1]Products!$E$9*L15+[1]Products!$E$10*M15+[1]Products!$E$11*N15+[1]Products!$E$12*J15</f>
        <v>46613.341937377838</v>
      </c>
      <c r="X15" s="76">
        <f>[1]Products!$H$3*O15+[1]Products!$H$4*P15+[1]Products!$H$5*Q15+[1]Products!$H$6*R15+[1]Products!$H$7*S15+[1]Products!$H$8*J15+T15*[1]Products!$H$9</f>
        <v>4664125.1039553843</v>
      </c>
      <c r="Y15" s="18"/>
      <c r="Z15" s="78">
        <f t="shared" si="0"/>
        <v>24526.66385416987</v>
      </c>
      <c r="AA15" s="78">
        <f t="shared" si="1"/>
        <v>46613.341937377838</v>
      </c>
      <c r="AB15" s="79">
        <f t="shared" si="2"/>
        <v>4664125.1039553843</v>
      </c>
    </row>
    <row r="16" spans="1:28" x14ac:dyDescent="0.2">
      <c r="A16" s="80">
        <v>44802</v>
      </c>
      <c r="B16" s="76">
        <v>0.99205533620983166</v>
      </c>
      <c r="C16" s="76">
        <v>5.0574491320225441</v>
      </c>
      <c r="D16" s="76">
        <v>2.996537812707567</v>
      </c>
      <c r="E16" s="76">
        <v>2.0160447799182468</v>
      </c>
      <c r="F16" s="76">
        <v>9.9663817658654921</v>
      </c>
      <c r="G16" s="76">
        <v>14.927119494025819</v>
      </c>
      <c r="H16" s="76">
        <v>30.636080499019783</v>
      </c>
      <c r="I16" s="76">
        <v>394.99072062079182</v>
      </c>
      <c r="J16" s="76">
        <v>391.88125279695703</v>
      </c>
      <c r="K16" s="76">
        <v>498.12878243203579</v>
      </c>
      <c r="L16" s="76">
        <v>99.068252891100116</v>
      </c>
      <c r="M16" s="76">
        <v>5060.8249621487967</v>
      </c>
      <c r="N16" s="76">
        <v>7573.4969194502082</v>
      </c>
      <c r="O16" s="76">
        <v>509661.98065836646</v>
      </c>
      <c r="P16" s="76">
        <v>298146.55790662306</v>
      </c>
      <c r="Q16" s="76">
        <v>2790351.5562534682</v>
      </c>
      <c r="R16" s="76">
        <v>202075.16667026223</v>
      </c>
      <c r="S16" s="76">
        <v>25334.566040805559</v>
      </c>
      <c r="T16" s="76">
        <v>76897.397432000507</v>
      </c>
      <c r="U16" s="76"/>
      <c r="V16" s="76">
        <f>[1]Products!$B$3*B16+[1]Products!$B$4*C16+[1]Products!$B$5*E16+[1]Products!$B$6*F16+[1]Products!$B$7*G16+[1]Products!$B$8*D16+[1]Products!$B$9*H16+[1]Products!$B$10*I16+[1]Products!$B$11*J16</f>
        <v>24447.56535202825</v>
      </c>
      <c r="W16" s="76">
        <f>[1]Products!$E$3*B16+[1]Products!$E$4*C16+[1]Products!$E$5*F16+[1]Products!$E$6*G16+[1]Products!$E$7*I16+[1]Products!$E$8*K16+[1]Products!$E$9*L16+[1]Products!$E$10*M16+[1]Products!$E$11*N16+[1]Products!$E$12*J16</f>
        <v>46503.079247271635</v>
      </c>
      <c r="X16" s="76">
        <f>[1]Products!$H$3*O16+[1]Products!$H$4*P16+[1]Products!$H$5*Q16+[1]Products!$H$6*R16+[1]Products!$H$7*S16+[1]Products!$H$8*J16+T16*[1]Products!$H$9</f>
        <v>4695554.5369427027</v>
      </c>
      <c r="Y16" s="18"/>
      <c r="Z16" s="78">
        <f t="shared" si="0"/>
        <v>24447.56535202825</v>
      </c>
      <c r="AA16" s="78">
        <f t="shared" si="1"/>
        <v>46503.079247271635</v>
      </c>
      <c r="AB16" s="79">
        <f t="shared" si="2"/>
        <v>4695554.5369427027</v>
      </c>
    </row>
    <row r="17" spans="1:28" x14ac:dyDescent="0.2">
      <c r="A17" s="80">
        <v>44803</v>
      </c>
      <c r="B17" s="76">
        <v>1.001922889355338</v>
      </c>
      <c r="C17" s="76">
        <v>5.1021902368096699</v>
      </c>
      <c r="D17" s="76">
        <v>2.9688095758242254</v>
      </c>
      <c r="E17" s="76">
        <v>2.0117033793784778</v>
      </c>
      <c r="F17" s="76">
        <v>9.9080443010907757</v>
      </c>
      <c r="G17" s="76">
        <v>15.063651517123915</v>
      </c>
      <c r="H17" s="76">
        <v>30.836641908204466</v>
      </c>
      <c r="I17" s="76">
        <v>392.08618611628168</v>
      </c>
      <c r="J17" s="76">
        <v>389.46984103317089</v>
      </c>
      <c r="K17" s="76">
        <v>494.96395874310463</v>
      </c>
      <c r="L17" s="76">
        <v>98.428923385113862</v>
      </c>
      <c r="M17" s="76">
        <v>5059.0363418197085</v>
      </c>
      <c r="N17" s="76">
        <v>7605.6583447245866</v>
      </c>
      <c r="O17" s="76">
        <v>505710.3548905222</v>
      </c>
      <c r="P17" s="76">
        <v>297564.15106884931</v>
      </c>
      <c r="Q17" s="76">
        <v>2798015.467034685</v>
      </c>
      <c r="R17" s="76">
        <v>203115.16174037207</v>
      </c>
      <c r="S17" s="76">
        <v>25219.207003107429</v>
      </c>
      <c r="T17" s="76">
        <v>76531.871446947029</v>
      </c>
      <c r="U17" s="76"/>
      <c r="V17" s="76">
        <f>[1]Products!$B$3*B17+[1]Products!$B$4*C17+[1]Products!$B$5*E17+[1]Products!$B$6*F17+[1]Products!$B$7*G17+[1]Products!$B$8*D17+[1]Products!$B$9*H17+[1]Products!$B$10*I17+[1]Products!$B$11*J17</f>
        <v>24423.634139654067</v>
      </c>
      <c r="W17" s="76">
        <f>[1]Products!$E$3*B17+[1]Products!$E$4*C17+[1]Products!$E$5*F17+[1]Products!$E$6*G17+[1]Products!$E$7*I17+[1]Products!$E$8*K17+[1]Products!$E$9*L17+[1]Products!$E$10*M17+[1]Products!$E$11*N17+[1]Products!$E$12*J17</f>
        <v>46587.064664675374</v>
      </c>
      <c r="X17" s="76">
        <f>[1]Products!$H$3*O17+[1]Products!$H$4*P17+[1]Products!$H$5*Q17+[1]Products!$H$6*R17+[1]Products!$H$7*S17+[1]Products!$H$8*J17+T17*[1]Products!$H$9</f>
        <v>4693750.5395038109</v>
      </c>
      <c r="Y17" s="18"/>
      <c r="Z17" s="78">
        <f t="shared" si="0"/>
        <v>24423.634139654067</v>
      </c>
      <c r="AA17" s="78">
        <f t="shared" si="1"/>
        <v>46587.064664675374</v>
      </c>
      <c r="AB17" s="79">
        <f t="shared" si="2"/>
        <v>4693750.5395038109</v>
      </c>
    </row>
    <row r="18" spans="1:28" x14ac:dyDescent="0.2">
      <c r="A18" s="80">
        <v>44804</v>
      </c>
      <c r="B18" s="76">
        <v>1.003071669435325</v>
      </c>
      <c r="C18" s="76">
        <v>5.0820191121200367</v>
      </c>
      <c r="D18" s="76">
        <v>2.9410410391341877</v>
      </c>
      <c r="E18" s="76">
        <v>1.9965081294690357</v>
      </c>
      <c r="F18" s="76">
        <v>9.8292414172385403</v>
      </c>
      <c r="G18" s="76">
        <v>15.059834016396975</v>
      </c>
      <c r="H18" s="76">
        <v>30.643807291340153</v>
      </c>
      <c r="I18" s="76">
        <v>391.82998733439479</v>
      </c>
      <c r="J18" s="76">
        <v>393.07110326190229</v>
      </c>
      <c r="K18" s="76">
        <v>494.59104069199685</v>
      </c>
      <c r="L18" s="76">
        <v>98.778008977776977</v>
      </c>
      <c r="M18" s="76">
        <v>5098.7324516360695</v>
      </c>
      <c r="N18" s="76">
        <v>7651.6465309350178</v>
      </c>
      <c r="O18" s="76">
        <v>505228.19816859922</v>
      </c>
      <c r="P18" s="76">
        <v>294840.4200312575</v>
      </c>
      <c r="Q18" s="76">
        <v>2772683.8448132714</v>
      </c>
      <c r="R18" s="76">
        <v>203612.09828676702</v>
      </c>
      <c r="S18" s="76">
        <v>25016.106019585146</v>
      </c>
      <c r="T18" s="76">
        <v>75976.753283506507</v>
      </c>
      <c r="U18" s="76"/>
      <c r="V18" s="76">
        <f>[1]Products!$B$3*B18+[1]Products!$B$4*C18+[1]Products!$B$5*E18+[1]Products!$B$6*F18+[1]Products!$B$7*G18+[1]Products!$B$8*D18+[1]Products!$B$9*H18+[1]Products!$B$10*I18+[1]Products!$B$11*J18</f>
        <v>24386.133272834202</v>
      </c>
      <c r="W18" s="76">
        <f>[1]Products!$E$3*B18+[1]Products!$E$4*C18+[1]Products!$E$5*F18+[1]Products!$E$6*G18+[1]Products!$E$7*I18+[1]Products!$E$8*K18+[1]Products!$E$9*L18+[1]Products!$E$10*M18+[1]Products!$E$11*N18+[1]Products!$E$12*J18</f>
        <v>46792.198023807679</v>
      </c>
      <c r="X18" s="76">
        <f>[1]Products!$H$3*O18+[1]Products!$H$4*P18+[1]Products!$H$5*Q18+[1]Products!$H$6*R18+[1]Products!$H$7*S18+[1]Products!$H$8*J18+T18*[1]Products!$H$9</f>
        <v>4664894.5901742717</v>
      </c>
      <c r="Y18" s="18"/>
      <c r="Z18" s="78">
        <f t="shared" si="0"/>
        <v>24386.133272834202</v>
      </c>
      <c r="AA18" s="78">
        <f t="shared" si="1"/>
        <v>46792.198023807679</v>
      </c>
      <c r="AB18" s="79">
        <f t="shared" si="2"/>
        <v>4664894.5901742717</v>
      </c>
    </row>
    <row r="19" spans="1:28" x14ac:dyDescent="0.2">
      <c r="A19" s="80">
        <v>44805</v>
      </c>
      <c r="B19" s="76">
        <v>0.99539473598719475</v>
      </c>
      <c r="C19" s="76">
        <v>5.049730886583033</v>
      </c>
      <c r="D19" s="76">
        <v>2.9158850661912372</v>
      </c>
      <c r="E19" s="76">
        <v>1.9800301000443086</v>
      </c>
      <c r="F19" s="76">
        <v>9.7530311344692677</v>
      </c>
      <c r="G19" s="76">
        <v>15.09366706815984</v>
      </c>
      <c r="H19" s="76">
        <v>30.357182748620605</v>
      </c>
      <c r="I19" s="76">
        <v>394.23839987298311</v>
      </c>
      <c r="J19" s="76">
        <v>392.38188269727874</v>
      </c>
      <c r="K19" s="76">
        <v>497.03757253848835</v>
      </c>
      <c r="L19" s="76">
        <v>99.197477235079873</v>
      </c>
      <c r="M19" s="76">
        <v>5076.5355040589475</v>
      </c>
      <c r="N19" s="76">
        <v>7727.7542096488805</v>
      </c>
      <c r="O19" s="76">
        <v>508030.48443487968</v>
      </c>
      <c r="P19" s="76">
        <v>292377.49279653066</v>
      </c>
      <c r="Q19" s="76">
        <v>2779190.1563559636</v>
      </c>
      <c r="R19" s="76">
        <v>202379.54779042565</v>
      </c>
      <c r="S19" s="76">
        <v>25174.872621213555</v>
      </c>
      <c r="T19" s="76">
        <v>75987.889602138486</v>
      </c>
      <c r="U19" s="76"/>
      <c r="V19" s="76">
        <f>[1]Products!$B$3*B19+[1]Products!$B$4*C19+[1]Products!$B$5*E19+[1]Products!$B$6*F19+[1]Products!$B$7*G19+[1]Products!$B$8*D19+[1]Products!$B$9*H19+[1]Products!$B$10*I19+[1]Products!$B$11*J19</f>
        <v>24330.427427775361</v>
      </c>
      <c r="W19" s="76">
        <f>[1]Products!$E$3*B19+[1]Products!$E$4*C19+[1]Products!$E$5*F19+[1]Products!$E$6*G19+[1]Products!$E$7*I19+[1]Products!$E$8*K19+[1]Products!$E$9*L19+[1]Products!$E$10*M19+[1]Products!$E$11*N19+[1]Products!$E$12*J19</f>
        <v>46932.788841248657</v>
      </c>
      <c r="X19" s="76">
        <f>[1]Products!$H$3*O19+[1]Products!$H$4*P19+[1]Products!$H$5*Q19+[1]Products!$H$6*R19+[1]Products!$H$7*S19+[1]Products!$H$8*J19+T19*[1]Products!$H$9</f>
        <v>4673998.044221011</v>
      </c>
      <c r="Y19" s="18"/>
      <c r="Z19" s="78">
        <f t="shared" si="0"/>
        <v>24330.427427775361</v>
      </c>
      <c r="AA19" s="78">
        <f t="shared" si="1"/>
        <v>46932.788841248657</v>
      </c>
      <c r="AB19" s="79">
        <f t="shared" si="2"/>
        <v>4673998.044221011</v>
      </c>
    </row>
    <row r="20" spans="1:28" x14ac:dyDescent="0.2">
      <c r="A20" s="80">
        <v>44806</v>
      </c>
      <c r="B20" s="76">
        <v>0.98917011000119281</v>
      </c>
      <c r="C20" s="76">
        <v>5.0257273712728372</v>
      </c>
      <c r="D20" s="76">
        <v>2.8891947319278271</v>
      </c>
      <c r="E20" s="76">
        <v>1.9983385975447183</v>
      </c>
      <c r="F20" s="76">
        <v>9.8461391810118943</v>
      </c>
      <c r="G20" s="76">
        <v>15.077767027097631</v>
      </c>
      <c r="H20" s="76">
        <v>30.194667857960869</v>
      </c>
      <c r="I20" s="76">
        <v>394.7692715813053</v>
      </c>
      <c r="J20" s="76">
        <v>394.4797819961384</v>
      </c>
      <c r="K20" s="76">
        <v>492.28916153727823</v>
      </c>
      <c r="L20" s="76">
        <v>98.696190257654948</v>
      </c>
      <c r="M20" s="76">
        <v>5074.2336776865595</v>
      </c>
      <c r="N20" s="76">
        <v>7775.2534331265451</v>
      </c>
      <c r="O20" s="76">
        <v>508155.75222556229</v>
      </c>
      <c r="P20" s="76">
        <v>293122.05411037826</v>
      </c>
      <c r="Q20" s="76">
        <v>2807111.4996528332</v>
      </c>
      <c r="R20" s="76">
        <v>204028.24802427454</v>
      </c>
      <c r="S20" s="76">
        <v>25402.619003118343</v>
      </c>
      <c r="T20" s="76">
        <v>75330.334124581364</v>
      </c>
      <c r="U20" s="76"/>
      <c r="V20" s="76">
        <f>[1]Products!$B$3*B20+[1]Products!$B$4*C20+[1]Products!$B$5*E20+[1]Products!$B$6*F20+[1]Products!$B$7*G20+[1]Products!$B$8*D20+[1]Products!$B$9*H20+[1]Products!$B$10*I20+[1]Products!$B$11*J20</f>
        <v>24366.442257204973</v>
      </c>
      <c r="W20" s="76">
        <f>[1]Products!$E$3*B20+[1]Products!$E$4*C20+[1]Products!$E$5*F20+[1]Products!$E$6*G20+[1]Products!$E$7*I20+[1]Products!$E$8*K20+[1]Products!$E$9*L20+[1]Products!$E$10*M20+[1]Products!$E$11*N20+[1]Products!$E$12*J20</f>
        <v>47064.643360160357</v>
      </c>
      <c r="X20" s="76">
        <f>[1]Products!$H$3*O20+[1]Products!$H$4*P20+[1]Products!$H$5*Q20+[1]Products!$H$6*R20+[1]Products!$H$7*S20+[1]Products!$H$8*J20+T20*[1]Products!$H$9</f>
        <v>4706111.2671803562</v>
      </c>
      <c r="Y20" s="18"/>
      <c r="Z20" s="78">
        <f t="shared" si="0"/>
        <v>24366.442257204973</v>
      </c>
      <c r="AA20" s="78">
        <f t="shared" si="1"/>
        <v>47064.643360160357</v>
      </c>
      <c r="AB20" s="79">
        <f t="shared" si="2"/>
        <v>4706111.2671803562</v>
      </c>
    </row>
    <row r="21" spans="1:28" x14ac:dyDescent="0.2">
      <c r="A21" s="80">
        <v>44807</v>
      </c>
      <c r="B21" s="76">
        <v>0.98917011000119281</v>
      </c>
      <c r="C21" s="76">
        <v>5.0257273712728372</v>
      </c>
      <c r="D21" s="76">
        <v>2.8891947319278271</v>
      </c>
      <c r="E21" s="76">
        <v>1.9983385975447183</v>
      </c>
      <c r="F21" s="76">
        <v>9.8461391810118943</v>
      </c>
      <c r="G21" s="76">
        <v>15.077767027097631</v>
      </c>
      <c r="H21" s="76">
        <v>30.194667857960869</v>
      </c>
      <c r="I21" s="76">
        <v>394.7692715813053</v>
      </c>
      <c r="J21" s="76">
        <v>394.4797819961384</v>
      </c>
      <c r="K21" s="76">
        <v>492.28916153727823</v>
      </c>
      <c r="L21" s="76">
        <v>98.696190257654948</v>
      </c>
      <c r="M21" s="76">
        <v>5074.2336776865595</v>
      </c>
      <c r="N21" s="76">
        <v>7775.2534331265451</v>
      </c>
      <c r="O21" s="76">
        <v>508155.75222556229</v>
      </c>
      <c r="P21" s="76">
        <v>293122.05411037826</v>
      </c>
      <c r="Q21" s="76">
        <v>2807111.4996528332</v>
      </c>
      <c r="R21" s="76">
        <v>204028.24802427454</v>
      </c>
      <c r="S21" s="76">
        <v>25402.619003118343</v>
      </c>
      <c r="T21" s="76">
        <v>75330.334124581364</v>
      </c>
      <c r="U21" s="76"/>
      <c r="V21" s="76">
        <f>[1]Products!$B$3*B21+[1]Products!$B$4*C21+[1]Products!$B$5*E21+[1]Products!$B$6*F21+[1]Products!$B$7*G21+[1]Products!$B$8*D21+[1]Products!$B$9*H21+[1]Products!$B$10*I21+[1]Products!$B$11*J21</f>
        <v>24366.442257204973</v>
      </c>
      <c r="W21" s="76">
        <f>[1]Products!$E$3*B21+[1]Products!$E$4*C21+[1]Products!$E$5*F21+[1]Products!$E$6*G21+[1]Products!$E$7*I21+[1]Products!$E$8*K21+[1]Products!$E$9*L21+[1]Products!$E$10*M21+[1]Products!$E$11*N21+[1]Products!$E$12*J21</f>
        <v>47064.643360160357</v>
      </c>
      <c r="X21" s="76">
        <f>[1]Products!$H$3*O21+[1]Products!$H$4*P21+[1]Products!$H$5*Q21+[1]Products!$H$6*R21+[1]Products!$H$7*S21+[1]Products!$H$8*J21+T21*[1]Products!$H$9</f>
        <v>4706111.2671803562</v>
      </c>
      <c r="Y21" s="18"/>
      <c r="Z21" s="78">
        <f t="shared" si="0"/>
        <v>24366.442257204973</v>
      </c>
      <c r="AA21" s="78">
        <f t="shared" si="1"/>
        <v>47064.643360160357</v>
      </c>
      <c r="AB21" s="79">
        <f t="shared" si="2"/>
        <v>4706111.2671803562</v>
      </c>
    </row>
    <row r="22" spans="1:28" x14ac:dyDescent="0.2">
      <c r="A22" s="80">
        <v>44808</v>
      </c>
      <c r="B22" s="76">
        <v>0.98917011000119281</v>
      </c>
      <c r="C22" s="76">
        <v>5.0257273712728372</v>
      </c>
      <c r="D22" s="76">
        <v>2.8891947319278271</v>
      </c>
      <c r="E22" s="76">
        <v>1.9983385975447183</v>
      </c>
      <c r="F22" s="76">
        <v>9.8461391810118943</v>
      </c>
      <c r="G22" s="76">
        <v>15.077767027097631</v>
      </c>
      <c r="H22" s="76">
        <v>30.194667857960869</v>
      </c>
      <c r="I22" s="76">
        <v>394.7692715813053</v>
      </c>
      <c r="J22" s="76">
        <v>394.4797819961384</v>
      </c>
      <c r="K22" s="76">
        <v>492.28916153727823</v>
      </c>
      <c r="L22" s="76">
        <v>98.696190257654948</v>
      </c>
      <c r="M22" s="76">
        <v>5074.2336776865595</v>
      </c>
      <c r="N22" s="76">
        <v>7775.2534331265451</v>
      </c>
      <c r="O22" s="76">
        <v>508155.75222556229</v>
      </c>
      <c r="P22" s="76">
        <v>293122.05411037826</v>
      </c>
      <c r="Q22" s="76">
        <v>2807111.4996528332</v>
      </c>
      <c r="R22" s="76">
        <v>204028.24802427454</v>
      </c>
      <c r="S22" s="76">
        <v>25402.619003118343</v>
      </c>
      <c r="T22" s="76">
        <v>75330.334124581364</v>
      </c>
      <c r="U22" s="76"/>
      <c r="V22" s="76">
        <f>[1]Products!$B$3*B22+[1]Products!$B$4*C22+[1]Products!$B$5*E22+[1]Products!$B$6*F22+[1]Products!$B$7*G22+[1]Products!$B$8*D22+[1]Products!$B$9*H22+[1]Products!$B$10*I22+[1]Products!$B$11*J22</f>
        <v>24366.442257204973</v>
      </c>
      <c r="W22" s="76">
        <f>[1]Products!$E$3*B22+[1]Products!$E$4*C22+[1]Products!$E$5*F22+[1]Products!$E$6*G22+[1]Products!$E$7*I22+[1]Products!$E$8*K22+[1]Products!$E$9*L22+[1]Products!$E$10*M22+[1]Products!$E$11*N22+[1]Products!$E$12*J22</f>
        <v>47064.643360160357</v>
      </c>
      <c r="X22" s="76">
        <f>[1]Products!$H$3*O22+[1]Products!$H$4*P22+[1]Products!$H$5*Q22+[1]Products!$H$6*R22+[1]Products!$H$7*S22+[1]Products!$H$8*J22+T22*[1]Products!$H$9</f>
        <v>4706111.2671803562</v>
      </c>
      <c r="Y22" s="18"/>
      <c r="Z22" s="78">
        <f t="shared" si="0"/>
        <v>24366.442257204973</v>
      </c>
      <c r="AA22" s="78">
        <f t="shared" si="1"/>
        <v>47064.643360160357</v>
      </c>
      <c r="AB22" s="79">
        <f t="shared" si="2"/>
        <v>4706111.2671803562</v>
      </c>
    </row>
    <row r="23" spans="1:28" x14ac:dyDescent="0.2">
      <c r="A23" s="80">
        <v>44809</v>
      </c>
      <c r="B23" s="76">
        <v>0.98446816440981744</v>
      </c>
      <c r="C23" s="76">
        <v>5.0159099915037491</v>
      </c>
      <c r="D23" s="76">
        <v>2.9147542108028817</v>
      </c>
      <c r="E23" s="76">
        <v>2.00282801576386</v>
      </c>
      <c r="F23" s="76">
        <v>9.8160747368550805</v>
      </c>
      <c r="G23" s="76">
        <v>15.146319230882478</v>
      </c>
      <c r="H23" s="76">
        <v>30.183996317813811</v>
      </c>
      <c r="I23" s="76">
        <v>392.4585193929945</v>
      </c>
      <c r="J23" s="76">
        <v>392.28906824790232</v>
      </c>
      <c r="K23" s="76">
        <v>491.52442741510941</v>
      </c>
      <c r="L23" s="76">
        <v>99.618661635912474</v>
      </c>
      <c r="M23" s="76">
        <v>5105.9302606595065</v>
      </c>
      <c r="N23" s="76">
        <v>7706.4158126631255</v>
      </c>
      <c r="O23" s="76">
        <v>513108.53055033617</v>
      </c>
      <c r="P23" s="76">
        <v>295568.61941954889</v>
      </c>
      <c r="Q23" s="76">
        <v>2829418.4226795267</v>
      </c>
      <c r="R23" s="76">
        <v>202507.53884961692</v>
      </c>
      <c r="S23" s="76">
        <v>25401.261876897632</v>
      </c>
      <c r="T23" s="76">
        <v>75183.181992442129</v>
      </c>
      <c r="U23" s="76"/>
      <c r="V23" s="76">
        <f>[1]Products!$B$3*B23+[1]Products!$B$4*C23+[1]Products!$B$5*E23+[1]Products!$B$6*F23+[1]Products!$B$7*G23+[1]Products!$B$8*D23+[1]Products!$B$9*H23+[1]Products!$B$10*I23+[1]Products!$B$11*J23</f>
        <v>24369.807341895365</v>
      </c>
      <c r="W23" s="76">
        <f>[1]Products!$E$3*B23+[1]Products!$E$4*C23+[1]Products!$E$5*F23+[1]Products!$E$6*G23+[1]Products!$E$7*I23+[1]Products!$E$8*K23+[1]Products!$E$9*L23+[1]Products!$E$10*M23+[1]Products!$E$11*N23+[1]Products!$E$12*J23</f>
        <v>46938.200803831947</v>
      </c>
      <c r="X23" s="76">
        <f>[1]Products!$H$3*O23+[1]Products!$H$4*P23+[1]Products!$H$5*Q23+[1]Products!$H$6*R23+[1]Products!$H$7*S23+[1]Products!$H$8*J23+T23*[1]Products!$H$9</f>
        <v>4738218.0226023532</v>
      </c>
      <c r="Y23" s="18"/>
      <c r="Z23" s="78">
        <f t="shared" si="0"/>
        <v>24369.807341895365</v>
      </c>
      <c r="AA23" s="78">
        <f t="shared" si="1"/>
        <v>46938.200803831947</v>
      </c>
      <c r="AB23" s="79">
        <f t="shared" si="2"/>
        <v>4738218.0226023532</v>
      </c>
    </row>
    <row r="24" spans="1:28" x14ac:dyDescent="0.2">
      <c r="A24" s="80">
        <v>44810</v>
      </c>
      <c r="B24" s="76">
        <v>0.99130684668614921</v>
      </c>
      <c r="C24" s="76">
        <v>4.9885561042761104</v>
      </c>
      <c r="D24" s="76">
        <v>2.9387909510070371</v>
      </c>
      <c r="E24" s="76">
        <v>2.0051244089819344</v>
      </c>
      <c r="F24" s="76">
        <v>9.8322376434765886</v>
      </c>
      <c r="G24" s="76">
        <v>15.024339490117606</v>
      </c>
      <c r="H24" s="76">
        <v>30.432910917585374</v>
      </c>
      <c r="I24" s="76">
        <v>393.61492798917851</v>
      </c>
      <c r="J24" s="76">
        <v>388.77673763137045</v>
      </c>
      <c r="K24" s="76">
        <v>489.72867995221071</v>
      </c>
      <c r="L24" s="76">
        <v>99.294559825795645</v>
      </c>
      <c r="M24" s="76">
        <v>5137.3142457000267</v>
      </c>
      <c r="N24" s="76">
        <v>7721.4169316628449</v>
      </c>
      <c r="O24" s="76">
        <v>508463.14112786064</v>
      </c>
      <c r="P24" s="76">
        <v>295434.60131951072</v>
      </c>
      <c r="Q24" s="76">
        <v>2806914.8564301059</v>
      </c>
      <c r="R24" s="76">
        <v>203043.49030859975</v>
      </c>
      <c r="S24" s="76">
        <v>25234.796620981087</v>
      </c>
      <c r="T24" s="76">
        <v>74720.547946537961</v>
      </c>
      <c r="U24" s="76"/>
      <c r="V24" s="76">
        <f>[1]Products!$B$3*B24+[1]Products!$B$4*C24+[1]Products!$B$5*E24+[1]Products!$B$6*F24+[1]Products!$B$7*G24+[1]Products!$B$8*D24+[1]Products!$B$9*H24+[1]Products!$B$10*I24+[1]Products!$B$11*J24</f>
        <v>24310.199499494531</v>
      </c>
      <c r="W24" s="76">
        <f>[1]Products!$E$3*B24+[1]Products!$E$4*C24+[1]Products!$E$5*F24+[1]Products!$E$6*G24+[1]Products!$E$7*I24+[1]Products!$E$8*K24+[1]Products!$E$9*L24+[1]Products!$E$10*M24+[1]Products!$E$11*N24+[1]Products!$E$12*J24</f>
        <v>46820.657539645581</v>
      </c>
      <c r="X24" s="76">
        <f>[1]Products!$H$3*O24+[1]Products!$H$4*P24+[1]Products!$H$5*Q24+[1]Products!$H$6*R24+[1]Products!$H$7*S24+[1]Products!$H$8*J24+T24*[1]Products!$H$9</f>
        <v>4703959.2530389102</v>
      </c>
      <c r="Y24" s="18"/>
      <c r="Z24" s="78">
        <f t="shared" si="0"/>
        <v>24310.199499494531</v>
      </c>
      <c r="AA24" s="78">
        <f t="shared" si="1"/>
        <v>46820.657539645581</v>
      </c>
      <c r="AB24" s="79">
        <f t="shared" si="2"/>
        <v>4703959.2530389102</v>
      </c>
    </row>
    <row r="25" spans="1:28" x14ac:dyDescent="0.2">
      <c r="A25" s="80">
        <v>44811</v>
      </c>
      <c r="B25" s="76">
        <v>0.98659474427792881</v>
      </c>
      <c r="C25" s="76">
        <v>4.9872918811537943</v>
      </c>
      <c r="D25" s="76">
        <v>2.913948103118456</v>
      </c>
      <c r="E25" s="76">
        <v>2.0000044748746162</v>
      </c>
      <c r="F25" s="76">
        <v>9.8966051279946363</v>
      </c>
      <c r="G25" s="76">
        <v>15.092648781580211</v>
      </c>
      <c r="H25" s="76">
        <v>30.522583782494589</v>
      </c>
      <c r="I25" s="76">
        <v>394.57793656642332</v>
      </c>
      <c r="J25" s="76">
        <v>388.67821201977898</v>
      </c>
      <c r="K25" s="76">
        <v>492.88575278488901</v>
      </c>
      <c r="L25" s="76">
        <v>99.517632535541281</v>
      </c>
      <c r="M25" s="76">
        <v>5097.9961981784845</v>
      </c>
      <c r="N25" s="76">
        <v>7757.295077186408</v>
      </c>
      <c r="O25" s="76">
        <v>513418.91544173023</v>
      </c>
      <c r="P25" s="76">
        <v>296630.0996925215</v>
      </c>
      <c r="Q25" s="76">
        <v>2819396.0148191089</v>
      </c>
      <c r="R25" s="76">
        <v>203032.64277966548</v>
      </c>
      <c r="S25" s="76">
        <v>25155.220591088626</v>
      </c>
      <c r="T25" s="76">
        <v>74858.525067951574</v>
      </c>
      <c r="U25" s="76"/>
      <c r="V25" s="76">
        <f>[1]Products!$B$3*B25+[1]Products!$B$4*C25+[1]Products!$B$5*E25+[1]Products!$B$6*F25+[1]Products!$B$7*G25+[1]Products!$B$8*D25+[1]Products!$B$9*H25+[1]Products!$B$10*I25+[1]Products!$B$11*J25</f>
        <v>24356.617111669144</v>
      </c>
      <c r="W25" s="76">
        <f>[1]Products!$E$3*B25+[1]Products!$E$4*C25+[1]Products!$E$5*F25+[1]Products!$E$6*G25+[1]Products!$E$7*I25+[1]Products!$E$8*K25+[1]Products!$E$9*L25+[1]Products!$E$10*M25+[1]Products!$E$11*N25+[1]Products!$E$12*J25</f>
        <v>46920.215416845414</v>
      </c>
      <c r="X25" s="76">
        <f>[1]Products!$H$3*O25+[1]Products!$H$4*P25+[1]Products!$H$5*Q25+[1]Products!$H$6*R25+[1]Products!$H$7*S25+[1]Products!$H$8*J25+T25*[1]Products!$H$9</f>
        <v>4727157.72159715</v>
      </c>
      <c r="Y25" s="18"/>
      <c r="Z25" s="78">
        <f t="shared" si="0"/>
        <v>24356.617111669144</v>
      </c>
      <c r="AA25" s="78">
        <f t="shared" si="1"/>
        <v>46920.215416845414</v>
      </c>
      <c r="AB25" s="79">
        <f t="shared" si="2"/>
        <v>4727157.72159715</v>
      </c>
    </row>
    <row r="26" spans="1:28" x14ac:dyDescent="0.2">
      <c r="A26" s="80">
        <v>44812</v>
      </c>
      <c r="B26" s="76">
        <v>0.98841656580571891</v>
      </c>
      <c r="C26" s="76">
        <v>4.9566029563179832</v>
      </c>
      <c r="D26" s="76">
        <v>2.8913550260449625</v>
      </c>
      <c r="E26" s="76">
        <v>1.9976976203981174</v>
      </c>
      <c r="F26" s="76">
        <v>9.837686434999755</v>
      </c>
      <c r="G26" s="76">
        <v>15.079768342962508</v>
      </c>
      <c r="H26" s="76">
        <v>30.466012473100463</v>
      </c>
      <c r="I26" s="76">
        <v>396.0167947405875</v>
      </c>
      <c r="J26" s="76">
        <v>390.9117806491256</v>
      </c>
      <c r="K26" s="76">
        <v>488.71918020894992</v>
      </c>
      <c r="L26" s="76">
        <v>99.213762942497837</v>
      </c>
      <c r="M26" s="76">
        <v>5101.8022364360286</v>
      </c>
      <c r="N26" s="76">
        <v>7748.347621768613</v>
      </c>
      <c r="O26" s="76">
        <v>518114.94023406506</v>
      </c>
      <c r="P26" s="76">
        <v>296198.97019146156</v>
      </c>
      <c r="Q26" s="76">
        <v>2844901.8932874179</v>
      </c>
      <c r="R26" s="76">
        <v>201681.78038791093</v>
      </c>
      <c r="S26" s="76">
        <v>24942.572829078206</v>
      </c>
      <c r="T26" s="76">
        <v>75558.195912525058</v>
      </c>
      <c r="U26" s="76"/>
      <c r="V26" s="76">
        <f>[1]Products!$B$3*B26+[1]Products!$B$4*C26+[1]Products!$B$5*E26+[1]Products!$B$6*F26+[1]Products!$B$7*G26+[1]Products!$B$8*D26+[1]Products!$B$9*H26+[1]Products!$B$10*I26+[1]Products!$B$11*J26</f>
        <v>24328.288142755915</v>
      </c>
      <c r="W26" s="76">
        <f>[1]Products!$E$3*B26+[1]Products!$E$4*C26+[1]Products!$E$5*F26+[1]Products!$E$6*G26+[1]Products!$E$7*I26+[1]Products!$E$8*K26+[1]Products!$E$9*L26+[1]Products!$E$10*M26+[1]Products!$E$11*N26+[1]Products!$E$12*J26</f>
        <v>46939.053991430963</v>
      </c>
      <c r="X26" s="76">
        <f>[1]Products!$H$3*O26+[1]Products!$H$4*P26+[1]Products!$H$5*Q26+[1]Products!$H$6*R26+[1]Products!$H$7*S26+[1]Products!$H$8*J26+T26*[1]Products!$H$9</f>
        <v>4760590.8694815654</v>
      </c>
      <c r="Y26" s="18"/>
      <c r="Z26" s="78">
        <f t="shared" si="0"/>
        <v>24328.288142755915</v>
      </c>
      <c r="AA26" s="78">
        <f t="shared" si="1"/>
        <v>46939.053991430963</v>
      </c>
      <c r="AB26" s="79">
        <f t="shared" si="2"/>
        <v>4760590.8694815654</v>
      </c>
    </row>
    <row r="27" spans="1:28" x14ac:dyDescent="0.2">
      <c r="A27" s="80">
        <v>44813</v>
      </c>
      <c r="B27" s="76">
        <v>0.99034059312080114</v>
      </c>
      <c r="C27" s="76">
        <v>4.9439466441117137</v>
      </c>
      <c r="D27" s="76">
        <v>2.8729850197288029</v>
      </c>
      <c r="E27" s="76">
        <v>2.0177676400529121</v>
      </c>
      <c r="F27" s="76">
        <v>9.775183435430538</v>
      </c>
      <c r="G27" s="76">
        <v>15.006579823456871</v>
      </c>
      <c r="H27" s="76">
        <v>30.260262553247884</v>
      </c>
      <c r="I27" s="76">
        <v>394.53037553841057</v>
      </c>
      <c r="J27" s="76">
        <v>390.57816689659904</v>
      </c>
      <c r="K27" s="76">
        <v>490.1103561767228</v>
      </c>
      <c r="L27" s="76">
        <v>99.645003038136949</v>
      </c>
      <c r="M27" s="76">
        <v>5085.7140874657889</v>
      </c>
      <c r="N27" s="76">
        <v>7679.7482098789005</v>
      </c>
      <c r="O27" s="76">
        <v>518035.44862679637</v>
      </c>
      <c r="P27" s="76">
        <v>298345.39834531478</v>
      </c>
      <c r="Q27" s="76">
        <v>2849301.7484073108</v>
      </c>
      <c r="R27" s="76">
        <v>201933.19192236708</v>
      </c>
      <c r="S27" s="76">
        <v>24794.079100975232</v>
      </c>
      <c r="T27" s="76">
        <v>75078.142607535628</v>
      </c>
      <c r="U27" s="76"/>
      <c r="V27" s="76">
        <f>[1]Products!$B$3*B27+[1]Products!$B$4*C27+[1]Products!$B$5*E27+[1]Products!$B$6*F27+[1]Products!$B$7*G27+[1]Products!$B$8*D27+[1]Products!$B$9*H27+[1]Products!$B$10*I27+[1]Products!$B$11*J27</f>
        <v>24226.80406741731</v>
      </c>
      <c r="W27" s="76">
        <f>[1]Products!$E$3*B27+[1]Products!$E$4*C27+[1]Products!$E$5*F27+[1]Products!$E$6*G27+[1]Products!$E$7*I27+[1]Products!$E$8*K27+[1]Products!$E$9*L27+[1]Products!$E$10*M27+[1]Products!$E$11*N27+[1]Products!$E$12*J27</f>
        <v>46709.60643369719</v>
      </c>
      <c r="X27" s="76">
        <f>[1]Products!$H$3*O27+[1]Products!$H$4*P27+[1]Products!$H$5*Q27+[1]Products!$H$6*R27+[1]Products!$H$7*S27+[1]Products!$H$8*J27+T27*[1]Products!$H$9</f>
        <v>4765725.1199006122</v>
      </c>
      <c r="Y27" s="18"/>
      <c r="Z27" s="78">
        <f t="shared" si="0"/>
        <v>24226.80406741731</v>
      </c>
      <c r="AA27" s="78">
        <f t="shared" si="1"/>
        <v>46709.60643369719</v>
      </c>
      <c r="AB27" s="79">
        <f t="shared" si="2"/>
        <v>4765725.1199006122</v>
      </c>
    </row>
    <row r="28" spans="1:28" x14ac:dyDescent="0.2">
      <c r="A28" s="80">
        <v>44814</v>
      </c>
      <c r="B28" s="76">
        <v>0.99034059312080114</v>
      </c>
      <c r="C28" s="76">
        <v>4.9439466441117137</v>
      </c>
      <c r="D28" s="76">
        <v>2.8729850197288029</v>
      </c>
      <c r="E28" s="76">
        <v>2.0177676400529121</v>
      </c>
      <c r="F28" s="76">
        <v>9.775183435430538</v>
      </c>
      <c r="G28" s="76">
        <v>15.006579823456871</v>
      </c>
      <c r="H28" s="76">
        <v>30.260262553247884</v>
      </c>
      <c r="I28" s="76">
        <v>394.53037553841057</v>
      </c>
      <c r="J28" s="76">
        <v>390.57816689659904</v>
      </c>
      <c r="K28" s="76">
        <v>490.1103561767228</v>
      </c>
      <c r="L28" s="76">
        <v>99.645003038136949</v>
      </c>
      <c r="M28" s="76">
        <v>5085.7140874657889</v>
      </c>
      <c r="N28" s="76">
        <v>7679.7482098789005</v>
      </c>
      <c r="O28" s="76">
        <v>518035.44862679637</v>
      </c>
      <c r="P28" s="76">
        <v>298345.39834531478</v>
      </c>
      <c r="Q28" s="76">
        <v>2849301.7484073108</v>
      </c>
      <c r="R28" s="76">
        <v>201933.19192236708</v>
      </c>
      <c r="S28" s="76">
        <v>24794.079100975232</v>
      </c>
      <c r="T28" s="76">
        <v>75078.142607535628</v>
      </c>
      <c r="U28" s="76"/>
      <c r="V28" s="76">
        <f>[1]Products!$B$3*B28+[1]Products!$B$4*C28+[1]Products!$B$5*E28+[1]Products!$B$6*F28+[1]Products!$B$7*G28+[1]Products!$B$8*D28+[1]Products!$B$9*H28+[1]Products!$B$10*I28+[1]Products!$B$11*J28</f>
        <v>24226.80406741731</v>
      </c>
      <c r="W28" s="76">
        <f>[1]Products!$E$3*B28+[1]Products!$E$4*C28+[1]Products!$E$5*F28+[1]Products!$E$6*G28+[1]Products!$E$7*I28+[1]Products!$E$8*K28+[1]Products!$E$9*L28+[1]Products!$E$10*M28+[1]Products!$E$11*N28+[1]Products!$E$12*J28</f>
        <v>46709.60643369719</v>
      </c>
      <c r="X28" s="76">
        <f>[1]Products!$H$3*O28+[1]Products!$H$4*P28+[1]Products!$H$5*Q28+[1]Products!$H$6*R28+[1]Products!$H$7*S28+[1]Products!$H$8*J28+T28*[1]Products!$H$9</f>
        <v>4765725.1199006122</v>
      </c>
      <c r="Y28" s="18"/>
      <c r="Z28" s="78">
        <f t="shared" si="0"/>
        <v>24226.80406741731</v>
      </c>
      <c r="AA28" s="78">
        <f t="shared" si="1"/>
        <v>46709.60643369719</v>
      </c>
      <c r="AB28" s="79">
        <f t="shared" si="2"/>
        <v>4765725.1199006122</v>
      </c>
    </row>
    <row r="29" spans="1:28" x14ac:dyDescent="0.2">
      <c r="A29" s="80">
        <v>44815</v>
      </c>
      <c r="B29" s="76">
        <v>0.99034059312080114</v>
      </c>
      <c r="C29" s="76">
        <v>4.9439466441117137</v>
      </c>
      <c r="D29" s="76">
        <v>2.8729850197288029</v>
      </c>
      <c r="E29" s="76">
        <v>2.0177676400529121</v>
      </c>
      <c r="F29" s="76">
        <v>9.775183435430538</v>
      </c>
      <c r="G29" s="76">
        <v>15.006579823456871</v>
      </c>
      <c r="H29" s="76">
        <v>30.260262553247884</v>
      </c>
      <c r="I29" s="76">
        <v>394.53037553841057</v>
      </c>
      <c r="J29" s="76">
        <v>390.57816689659904</v>
      </c>
      <c r="K29" s="76">
        <v>490.1103561767228</v>
      </c>
      <c r="L29" s="76">
        <v>99.645003038136949</v>
      </c>
      <c r="M29" s="76">
        <v>5085.7140874657889</v>
      </c>
      <c r="N29" s="76">
        <v>7679.7482098789005</v>
      </c>
      <c r="O29" s="76">
        <v>518035.44862679637</v>
      </c>
      <c r="P29" s="76">
        <v>298345.39834531478</v>
      </c>
      <c r="Q29" s="76">
        <v>2849301.7484073108</v>
      </c>
      <c r="R29" s="76">
        <v>201933.19192236708</v>
      </c>
      <c r="S29" s="76">
        <v>24794.079100975232</v>
      </c>
      <c r="T29" s="76">
        <v>75078.142607535628</v>
      </c>
      <c r="U29" s="76"/>
      <c r="V29" s="76">
        <f>[1]Products!$B$3*B29+[1]Products!$B$4*C29+[1]Products!$B$5*E29+[1]Products!$B$6*F29+[1]Products!$B$7*G29+[1]Products!$B$8*D29+[1]Products!$B$9*H29+[1]Products!$B$10*I29+[1]Products!$B$11*J29</f>
        <v>24226.80406741731</v>
      </c>
      <c r="W29" s="76">
        <f>[1]Products!$E$3*B29+[1]Products!$E$4*C29+[1]Products!$E$5*F29+[1]Products!$E$6*G29+[1]Products!$E$7*I29+[1]Products!$E$8*K29+[1]Products!$E$9*L29+[1]Products!$E$10*M29+[1]Products!$E$11*N29+[1]Products!$E$12*J29</f>
        <v>46709.60643369719</v>
      </c>
      <c r="X29" s="76">
        <f>[1]Products!$H$3*O29+[1]Products!$H$4*P29+[1]Products!$H$5*Q29+[1]Products!$H$6*R29+[1]Products!$H$7*S29+[1]Products!$H$8*J29+T29*[1]Products!$H$9</f>
        <v>4765725.1199006122</v>
      </c>
      <c r="Y29" s="18"/>
      <c r="Z29" s="78">
        <f t="shared" si="0"/>
        <v>24226.80406741731</v>
      </c>
      <c r="AA29" s="78">
        <f t="shared" si="1"/>
        <v>46709.60643369719</v>
      </c>
      <c r="AB29" s="79">
        <f t="shared" si="2"/>
        <v>4765725.1199006122</v>
      </c>
    </row>
    <row r="30" spans="1:28" x14ac:dyDescent="0.2">
      <c r="A30" s="80">
        <v>44816</v>
      </c>
      <c r="B30" s="76">
        <v>0.99890364767392248</v>
      </c>
      <c r="C30" s="76">
        <v>4.9901556139100354</v>
      </c>
      <c r="D30" s="76">
        <v>2.8670855614485657</v>
      </c>
      <c r="E30" s="76">
        <v>2.0237131444279175</v>
      </c>
      <c r="F30" s="76">
        <v>9.6935271770890932</v>
      </c>
      <c r="G30" s="76">
        <v>14.911236649181266</v>
      </c>
      <c r="H30" s="76">
        <v>30.13457883261577</v>
      </c>
      <c r="I30" s="76">
        <v>392.61555208562623</v>
      </c>
      <c r="J30" s="76">
        <v>388.09665794034368</v>
      </c>
      <c r="K30" s="76">
        <v>490.67230462620216</v>
      </c>
      <c r="L30" s="76">
        <v>100.28737205772254</v>
      </c>
      <c r="M30" s="76">
        <v>5039.6709581451578</v>
      </c>
      <c r="N30" s="76">
        <v>7708.52096515838</v>
      </c>
      <c r="O30" s="76">
        <v>515935.63096585579</v>
      </c>
      <c r="P30" s="76">
        <v>298568.1356632575</v>
      </c>
      <c r="Q30" s="76">
        <v>2866815.1962773162</v>
      </c>
      <c r="R30" s="76">
        <v>201356.99077336123</v>
      </c>
      <c r="S30" s="76">
        <v>25001.024750238579</v>
      </c>
      <c r="T30" s="76">
        <v>74443.475185575226</v>
      </c>
      <c r="U30" s="76"/>
      <c r="V30" s="76">
        <f>[1]Products!$B$3*B30+[1]Products!$B$4*C30+[1]Products!$B$5*E30+[1]Products!$B$6*F30+[1]Products!$B$7*G30+[1]Products!$B$8*D30+[1]Products!$B$9*H30+[1]Products!$B$10*I30+[1]Products!$B$11*J30</f>
        <v>24096.074328436618</v>
      </c>
      <c r="W30" s="76">
        <f>[1]Products!$E$3*B30+[1]Products!$E$4*C30+[1]Products!$E$5*F30+[1]Products!$E$6*G30+[1]Products!$E$7*I30+[1]Products!$E$8*K30+[1]Products!$E$9*L30+[1]Products!$E$10*M30+[1]Products!$E$11*N30+[1]Products!$E$12*J30</f>
        <v>46579.085747073106</v>
      </c>
      <c r="X30" s="76">
        <f>[1]Products!$H$3*O30+[1]Products!$H$4*P30+[1]Products!$H$5*Q30+[1]Products!$H$6*R30+[1]Products!$H$7*S30+[1]Products!$H$8*J30+T30*[1]Products!$H$9</f>
        <v>4778299.8715087902</v>
      </c>
      <c r="Y30" s="18"/>
      <c r="Z30" s="78">
        <f t="shared" si="0"/>
        <v>24096.074328436618</v>
      </c>
      <c r="AA30" s="78">
        <f t="shared" si="1"/>
        <v>46579.085747073106</v>
      </c>
      <c r="AB30" s="79">
        <f t="shared" si="2"/>
        <v>4778299.8715087902</v>
      </c>
    </row>
    <row r="31" spans="1:28" x14ac:dyDescent="0.2">
      <c r="A31" s="80">
        <v>44817</v>
      </c>
      <c r="B31" s="76">
        <v>0.9901598198538728</v>
      </c>
      <c r="C31" s="76">
        <v>5.0038614522742684</v>
      </c>
      <c r="D31" s="76">
        <v>2.8852817359775953</v>
      </c>
      <c r="E31" s="76">
        <v>2.0426279318038518</v>
      </c>
      <c r="F31" s="76">
        <v>9.6435723151162058</v>
      </c>
      <c r="G31" s="76">
        <v>15.010345307019387</v>
      </c>
      <c r="H31" s="76">
        <v>30.214332265909764</v>
      </c>
      <c r="I31" s="76">
        <v>393.77242339047035</v>
      </c>
      <c r="J31" s="76">
        <v>386.44591804595365</v>
      </c>
      <c r="K31" s="76">
        <v>493.24665384088485</v>
      </c>
      <c r="L31" s="76">
        <v>100.99405458082518</v>
      </c>
      <c r="M31" s="76">
        <v>5010.1716238928921</v>
      </c>
      <c r="N31" s="76">
        <v>7671.8790915294776</v>
      </c>
      <c r="O31" s="76">
        <v>517146.31279577984</v>
      </c>
      <c r="P31" s="76">
        <v>296611.4918810479</v>
      </c>
      <c r="Q31" s="76">
        <v>2855481.45839176</v>
      </c>
      <c r="R31" s="76">
        <v>201748.94732663379</v>
      </c>
      <c r="S31" s="76">
        <v>24802.18098352641</v>
      </c>
      <c r="T31" s="76">
        <v>74223.611990369624</v>
      </c>
      <c r="U31" s="76"/>
      <c r="V31" s="76">
        <f>[1]Products!$B$3*B31+[1]Products!$B$4*C31+[1]Products!$B$5*E31+[1]Products!$B$6*F31+[1]Products!$B$7*G31+[1]Products!$B$8*D31+[1]Products!$B$9*H31+[1]Products!$B$10*I31+[1]Products!$B$11*J31</f>
        <v>24132.028462938142</v>
      </c>
      <c r="W31" s="76">
        <f>[1]Products!$E$3*B31+[1]Products!$E$4*C31+[1]Products!$E$5*F31+[1]Products!$E$6*G31+[1]Products!$E$7*I31+[1]Products!$E$8*K31+[1]Products!$E$9*L31+[1]Products!$E$10*M31+[1]Products!$E$11*N31+[1]Products!$E$12*J31</f>
        <v>46516.429184801804</v>
      </c>
      <c r="X31" s="76">
        <f>[1]Products!$H$3*O31+[1]Products!$H$4*P31+[1]Products!$H$5*Q31+[1]Products!$H$6*R31+[1]Products!$H$7*S31+[1]Products!$H$8*J31+T31*[1]Products!$H$9</f>
        <v>4765749.5883009117</v>
      </c>
      <c r="Y31" s="18"/>
      <c r="Z31" s="78">
        <f t="shared" si="0"/>
        <v>24132.028462938142</v>
      </c>
      <c r="AA31" s="78">
        <f t="shared" si="1"/>
        <v>46516.429184801804</v>
      </c>
      <c r="AB31" s="79">
        <f t="shared" si="2"/>
        <v>4765749.5883009117</v>
      </c>
    </row>
    <row r="32" spans="1:28" x14ac:dyDescent="0.2">
      <c r="A32" s="80">
        <v>44818</v>
      </c>
      <c r="B32" s="76">
        <v>0.99862229535533631</v>
      </c>
      <c r="C32" s="76">
        <v>4.9745717262666416</v>
      </c>
      <c r="D32" s="76">
        <v>2.9073442601559889</v>
      </c>
      <c r="E32" s="76">
        <v>2.0363909213107139</v>
      </c>
      <c r="F32" s="76">
        <v>9.6266630376321682</v>
      </c>
      <c r="G32" s="76">
        <v>15.059077523975052</v>
      </c>
      <c r="H32" s="76">
        <v>30.233868108141969</v>
      </c>
      <c r="I32" s="76">
        <v>393.63325450658715</v>
      </c>
      <c r="J32" s="76">
        <v>387.08223036580472</v>
      </c>
      <c r="K32" s="76">
        <v>491.00069236503953</v>
      </c>
      <c r="L32" s="76">
        <v>101.39263522636952</v>
      </c>
      <c r="M32" s="76">
        <v>5013.9120944888127</v>
      </c>
      <c r="N32" s="76">
        <v>7601.6551242834512</v>
      </c>
      <c r="O32" s="76">
        <v>515256.95770505886</v>
      </c>
      <c r="P32" s="76">
        <v>295824.45563478273</v>
      </c>
      <c r="Q32" s="76">
        <v>2830486.2165847421</v>
      </c>
      <c r="R32" s="76">
        <v>200063.65269540393</v>
      </c>
      <c r="S32" s="76">
        <v>24723.969174452333</v>
      </c>
      <c r="T32" s="76">
        <v>73692.658974186474</v>
      </c>
      <c r="U32" s="76"/>
      <c r="V32" s="76">
        <f>[1]Products!$B$3*B32+[1]Products!$B$4*C32+[1]Products!$B$5*E32+[1]Products!$B$6*F32+[1]Products!$B$7*G32+[1]Products!$B$8*D32+[1]Products!$B$9*H32+[1]Products!$B$10*I32+[1]Products!$B$11*J32</f>
        <v>24173.858026877257</v>
      </c>
      <c r="W32" s="76">
        <f>[1]Products!$E$3*B32+[1]Products!$E$4*C32+[1]Products!$E$5*F32+[1]Products!$E$6*G32+[1]Products!$E$7*I32+[1]Products!$E$8*K32+[1]Products!$E$9*L32+[1]Products!$E$10*M32+[1]Products!$E$11*N32+[1]Products!$E$12*J32</f>
        <v>46422.602350515648</v>
      </c>
      <c r="X32" s="76">
        <f>[1]Products!$H$3*O32+[1]Products!$H$4*P32+[1]Products!$H$5*Q32+[1]Products!$H$6*R32+[1]Products!$H$7*S32+[1]Products!$H$8*J32+T32*[1]Products!$H$9</f>
        <v>4733757.6064922689</v>
      </c>
      <c r="Y32" s="18"/>
      <c r="Z32" s="78">
        <f t="shared" si="0"/>
        <v>24173.858026877257</v>
      </c>
      <c r="AA32" s="78">
        <f t="shared" si="1"/>
        <v>46422.602350515648</v>
      </c>
      <c r="AB32" s="79">
        <f t="shared" si="2"/>
        <v>4733757.6064922689</v>
      </c>
    </row>
    <row r="33" spans="1:28" x14ac:dyDescent="0.2">
      <c r="A33" s="80">
        <v>44819</v>
      </c>
      <c r="B33" s="76">
        <v>1.0029628824007644</v>
      </c>
      <c r="C33" s="76">
        <v>4.9907220481724659</v>
      </c>
      <c r="D33" s="76">
        <v>2.9252144706975236</v>
      </c>
      <c r="E33" s="76">
        <v>2.0199910004526513</v>
      </c>
      <c r="F33" s="76">
        <v>9.5828287527868419</v>
      </c>
      <c r="G33" s="76">
        <v>14.949847639742934</v>
      </c>
      <c r="H33" s="76">
        <v>30.129457722524677</v>
      </c>
      <c r="I33" s="76">
        <v>391.25042525773159</v>
      </c>
      <c r="J33" s="76">
        <v>383.42297766477128</v>
      </c>
      <c r="K33" s="76">
        <v>486.50635452067905</v>
      </c>
      <c r="L33" s="76">
        <v>100.69774844001675</v>
      </c>
      <c r="M33" s="76">
        <v>4969.0204103113083</v>
      </c>
      <c r="N33" s="76">
        <v>7529.0332847810505</v>
      </c>
      <c r="O33" s="76">
        <v>519145.3831571099</v>
      </c>
      <c r="P33" s="76">
        <v>295808.65131455025</v>
      </c>
      <c r="Q33" s="76">
        <v>2811087.6925551896</v>
      </c>
      <c r="R33" s="76">
        <v>200092.97709381272</v>
      </c>
      <c r="S33" s="76">
        <v>24962.470805858495</v>
      </c>
      <c r="T33" s="76">
        <v>73666.614171425739</v>
      </c>
      <c r="U33" s="76"/>
      <c r="V33" s="76">
        <f>[1]Products!$B$3*B33+[1]Products!$B$4*C33+[1]Products!$B$5*E33+[1]Products!$B$6*F33+[1]Products!$B$7*G33+[1]Products!$B$8*D33+[1]Products!$B$9*H33+[1]Products!$B$10*I33+[1]Products!$B$11*J33</f>
        <v>24053.717411957321</v>
      </c>
      <c r="W33" s="76">
        <f>[1]Products!$E$3*B33+[1]Products!$E$4*C33+[1]Products!$E$5*F33+[1]Products!$E$6*G33+[1]Products!$E$7*I33+[1]Products!$E$8*K33+[1]Products!$E$9*L33+[1]Products!$E$10*M33+[1]Products!$E$11*N33+[1]Products!$E$12*J33</f>
        <v>46034.692190447044</v>
      </c>
      <c r="X33" s="76">
        <f>[1]Products!$H$3*O33+[1]Products!$H$4*P33+[1]Products!$H$5*Q33+[1]Products!$H$6*R33+[1]Products!$H$7*S33+[1]Products!$H$8*J33+T33*[1]Products!$H$9</f>
        <v>4722090.7173502576</v>
      </c>
      <c r="Y33" s="18"/>
      <c r="Z33" s="78">
        <f t="shared" si="0"/>
        <v>24053.717411957321</v>
      </c>
      <c r="AA33" s="78">
        <f t="shared" si="1"/>
        <v>46034.692190447044</v>
      </c>
      <c r="AB33" s="79">
        <f t="shared" si="2"/>
        <v>4722090.7173502576</v>
      </c>
    </row>
    <row r="34" spans="1:28" x14ac:dyDescent="0.2">
      <c r="A34" s="80">
        <v>44820</v>
      </c>
      <c r="B34" s="76">
        <v>1.0086261878819371</v>
      </c>
      <c r="C34" s="76">
        <v>5.0049285144958944</v>
      </c>
      <c r="D34" s="76">
        <v>2.9206703704101664</v>
      </c>
      <c r="E34" s="76">
        <v>2.0180650912248228</v>
      </c>
      <c r="F34" s="76">
        <v>9.5775253790661221</v>
      </c>
      <c r="G34" s="76">
        <v>15.044727974146948</v>
      </c>
      <c r="H34" s="76">
        <v>30.359844891027603</v>
      </c>
      <c r="I34" s="76">
        <v>391.69902334806136</v>
      </c>
      <c r="J34" s="76">
        <v>380.33510960218064</v>
      </c>
      <c r="K34" s="76">
        <v>490.71296836963052</v>
      </c>
      <c r="L34" s="76">
        <v>100.91390374385992</v>
      </c>
      <c r="M34" s="76">
        <v>4965.7735298514208</v>
      </c>
      <c r="N34" s="76">
        <v>7509.0555622158172</v>
      </c>
      <c r="O34" s="76">
        <v>517196.81007512298</v>
      </c>
      <c r="P34" s="76">
        <v>297301.47196036234</v>
      </c>
      <c r="Q34" s="76">
        <v>2808969.749773128</v>
      </c>
      <c r="R34" s="76">
        <v>198821.70143934546</v>
      </c>
      <c r="S34" s="76">
        <v>24928.68598235687</v>
      </c>
      <c r="T34" s="76">
        <v>73677.411880626212</v>
      </c>
      <c r="U34" s="76"/>
      <c r="V34" s="76">
        <f>[1]Products!$B$3*B34+[1]Products!$B$4*C34+[1]Products!$B$5*E34+[1]Products!$B$6*F34+[1]Products!$B$7*G34+[1]Products!$B$8*D34+[1]Products!$B$9*H34+[1]Products!$B$10*I34+[1]Products!$B$11*J34</f>
        <v>24067.567376088864</v>
      </c>
      <c r="W34" s="76">
        <f>[1]Products!$E$3*B34+[1]Products!$E$4*C34+[1]Products!$E$5*F34+[1]Products!$E$6*G34+[1]Products!$E$7*I34+[1]Products!$E$8*K34+[1]Products!$E$9*L34+[1]Products!$E$10*M34+[1]Products!$E$11*N34+[1]Products!$E$12*J34</f>
        <v>45998.999462696484</v>
      </c>
      <c r="X34" s="76">
        <f>[1]Products!$H$3*O34+[1]Products!$H$4*P34+[1]Products!$H$5*Q34+[1]Products!$H$6*R34+[1]Products!$H$7*S34+[1]Products!$H$8*J34+T34*[1]Products!$H$9</f>
        <v>4714870.114938722</v>
      </c>
      <c r="Y34" s="18"/>
      <c r="Z34" s="78">
        <f t="shared" si="0"/>
        <v>24067.567376088864</v>
      </c>
      <c r="AA34" s="78">
        <f t="shared" si="1"/>
        <v>45998.999462696484</v>
      </c>
      <c r="AB34" s="79">
        <f t="shared" si="2"/>
        <v>4714870.114938722</v>
      </c>
    </row>
    <row r="35" spans="1:28" x14ac:dyDescent="0.2">
      <c r="A35" s="80">
        <v>44823</v>
      </c>
      <c r="B35" s="76">
        <v>1.0182551137769362</v>
      </c>
      <c r="C35" s="76">
        <v>4.9786354996286466</v>
      </c>
      <c r="D35" s="76">
        <v>2.9380383568183182</v>
      </c>
      <c r="E35" s="76">
        <v>2.0110958554782781</v>
      </c>
      <c r="F35" s="76">
        <v>9.5243373134678571</v>
      </c>
      <c r="G35" s="76">
        <v>14.977727411620988</v>
      </c>
      <c r="H35" s="76">
        <v>30.370366864667922</v>
      </c>
      <c r="I35" s="76">
        <v>391.75643676655216</v>
      </c>
      <c r="J35" s="76">
        <v>381.37972863608803</v>
      </c>
      <c r="K35" s="76">
        <v>495.69202447471804</v>
      </c>
      <c r="L35" s="76">
        <v>101.10024887022531</v>
      </c>
      <c r="M35" s="76">
        <v>4923.795737450444</v>
      </c>
      <c r="N35" s="76">
        <v>7456.8419101147119</v>
      </c>
      <c r="O35" s="76">
        <v>515617.58858244162</v>
      </c>
      <c r="P35" s="76">
        <v>296185.57328478515</v>
      </c>
      <c r="Q35" s="76">
        <v>2810785.9603510634</v>
      </c>
      <c r="R35" s="76">
        <v>200580.59260084588</v>
      </c>
      <c r="S35" s="76">
        <v>25139.248006695521</v>
      </c>
      <c r="T35" s="76">
        <v>74424.985291310877</v>
      </c>
      <c r="U35" s="76"/>
      <c r="V35" s="76">
        <f>[1]Products!$B$3*B35+[1]Products!$B$4*C35+[1]Products!$B$5*E35+[1]Products!$B$6*F35+[1]Products!$B$7*G35+[1]Products!$B$8*D35+[1]Products!$B$9*H35+[1]Products!$B$10*I35+[1]Products!$B$11*J35</f>
        <v>24034.94673912588</v>
      </c>
      <c r="W35" s="76">
        <f>[1]Products!$E$3*B35+[1]Products!$E$4*C35+[1]Products!$E$5*F35+[1]Products!$E$6*G35+[1]Products!$E$7*I35+[1]Products!$E$8*K35+[1]Products!$E$9*L35+[1]Products!$E$10*M35+[1]Products!$E$11*N35+[1]Products!$E$12*J35</f>
        <v>45830.186225583719</v>
      </c>
      <c r="X35" s="76">
        <f>[1]Products!$H$3*O35+[1]Products!$H$4*P35+[1]Products!$H$5*Q35+[1]Products!$H$6*R35+[1]Products!$H$7*S35+[1]Products!$H$8*J35+T35*[1]Products!$H$9</f>
        <v>4716599.6681874963</v>
      </c>
      <c r="Y35" s="18"/>
      <c r="Z35" s="78">
        <f t="shared" si="0"/>
        <v>24034.94673912588</v>
      </c>
      <c r="AA35" s="78">
        <f t="shared" si="1"/>
        <v>45830.186225583719</v>
      </c>
      <c r="AB35" s="79">
        <f t="shared" si="2"/>
        <v>4716599.6681874963</v>
      </c>
    </row>
    <row r="36" spans="1:28" x14ac:dyDescent="0.2">
      <c r="A36" s="80">
        <v>44824</v>
      </c>
      <c r="B36" s="76">
        <v>1.0182551137769362</v>
      </c>
      <c r="C36" s="76">
        <v>4.9786354996286466</v>
      </c>
      <c r="D36" s="76">
        <v>2.9380383568183182</v>
      </c>
      <c r="E36" s="76">
        <v>2.0110958554782781</v>
      </c>
      <c r="F36" s="76">
        <v>9.5243373134678571</v>
      </c>
      <c r="G36" s="76">
        <v>14.977727411620988</v>
      </c>
      <c r="H36" s="76">
        <v>30.370366864667922</v>
      </c>
      <c r="I36" s="76">
        <v>391.75643676655216</v>
      </c>
      <c r="J36" s="76">
        <v>381.37972863608803</v>
      </c>
      <c r="K36" s="76">
        <v>495.69202447471804</v>
      </c>
      <c r="L36" s="76">
        <v>101.10024887022531</v>
      </c>
      <c r="M36" s="76">
        <v>4923.795737450444</v>
      </c>
      <c r="N36" s="76">
        <v>7456.8419101147119</v>
      </c>
      <c r="O36" s="76">
        <v>515617.58858244162</v>
      </c>
      <c r="P36" s="76">
        <v>296185.57328478515</v>
      </c>
      <c r="Q36" s="76">
        <v>2810785.9603510634</v>
      </c>
      <c r="R36" s="76">
        <v>200580.59260084588</v>
      </c>
      <c r="S36" s="76">
        <v>25139.248006695521</v>
      </c>
      <c r="T36" s="76">
        <v>74424.985291310877</v>
      </c>
      <c r="U36" s="76"/>
      <c r="V36" s="76">
        <f>[1]Products!$B$3*B36+[1]Products!$B$4*C36+[1]Products!$B$5*E36+[1]Products!$B$6*F36+[1]Products!$B$7*G36+[1]Products!$B$8*D36+[1]Products!$B$9*H36+[1]Products!$B$10*I36+[1]Products!$B$11*J36</f>
        <v>24034.94673912588</v>
      </c>
      <c r="W36" s="76">
        <f>[1]Products!$E$3*B36+[1]Products!$E$4*C36+[1]Products!$E$5*F36+[1]Products!$E$6*G36+[1]Products!$E$7*I36+[1]Products!$E$8*K36+[1]Products!$E$9*L36+[1]Products!$E$10*M36+[1]Products!$E$11*N36+[1]Products!$E$12*J36</f>
        <v>45830.186225583719</v>
      </c>
      <c r="X36" s="76">
        <f>[1]Products!$H$3*O36+[1]Products!$H$4*P36+[1]Products!$H$5*Q36+[1]Products!$H$6*R36+[1]Products!$H$7*S36+[1]Products!$H$8*J36+T36*[1]Products!$H$9</f>
        <v>4716599.6681874963</v>
      </c>
      <c r="Y36" s="18"/>
      <c r="Z36" s="78">
        <f t="shared" si="0"/>
        <v>24034.94673912588</v>
      </c>
      <c r="AA36" s="78">
        <f t="shared" si="1"/>
        <v>45830.186225583719</v>
      </c>
      <c r="AB36" s="79">
        <f t="shared" si="2"/>
        <v>4716599.6681874963</v>
      </c>
    </row>
    <row r="37" spans="1:28" x14ac:dyDescent="0.2">
      <c r="A37" s="80">
        <v>44825</v>
      </c>
      <c r="B37" s="76">
        <v>1.0182551137769362</v>
      </c>
      <c r="C37" s="76">
        <v>4.9786354996286466</v>
      </c>
      <c r="D37" s="76">
        <v>2.9380383568183182</v>
      </c>
      <c r="E37" s="76">
        <v>2.0110958554782781</v>
      </c>
      <c r="F37" s="76">
        <v>9.5243373134678571</v>
      </c>
      <c r="G37" s="76">
        <v>14.977727411620988</v>
      </c>
      <c r="H37" s="76">
        <v>30.370366864667922</v>
      </c>
      <c r="I37" s="76">
        <v>391.75643676655216</v>
      </c>
      <c r="J37" s="76">
        <v>381.37972863608803</v>
      </c>
      <c r="K37" s="76">
        <v>495.69202447471804</v>
      </c>
      <c r="L37" s="76">
        <v>101.10024887022531</v>
      </c>
      <c r="M37" s="76">
        <v>4923.795737450444</v>
      </c>
      <c r="N37" s="76">
        <v>7456.8419101147119</v>
      </c>
      <c r="O37" s="76">
        <v>515617.58858244162</v>
      </c>
      <c r="P37" s="76">
        <v>296185.57328478515</v>
      </c>
      <c r="Q37" s="76">
        <v>2810785.9603510634</v>
      </c>
      <c r="R37" s="76">
        <v>200580.59260084588</v>
      </c>
      <c r="S37" s="76">
        <v>25139.248006695521</v>
      </c>
      <c r="T37" s="76">
        <v>74424.985291310877</v>
      </c>
      <c r="U37" s="76"/>
      <c r="V37" s="76">
        <f>[1]Products!$B$3*B37+[1]Products!$B$4*C37+[1]Products!$B$5*E37+[1]Products!$B$6*F37+[1]Products!$B$7*G37+[1]Products!$B$8*D37+[1]Products!$B$9*H37+[1]Products!$B$10*I37+[1]Products!$B$11*J37</f>
        <v>24034.94673912588</v>
      </c>
      <c r="W37" s="76">
        <f>[1]Products!$E$3*B37+[1]Products!$E$4*C37+[1]Products!$E$5*F37+[1]Products!$E$6*G37+[1]Products!$E$7*I37+[1]Products!$E$8*K37+[1]Products!$E$9*L37+[1]Products!$E$10*M37+[1]Products!$E$11*N37+[1]Products!$E$12*J37</f>
        <v>45830.186225583719</v>
      </c>
      <c r="X37" s="76">
        <f>[1]Products!$H$3*O37+[1]Products!$H$4*P37+[1]Products!$H$5*Q37+[1]Products!$H$6*R37+[1]Products!$H$7*S37+[1]Products!$H$8*J37+T37*[1]Products!$H$9</f>
        <v>4716599.6681874963</v>
      </c>
      <c r="Y37" s="18"/>
      <c r="Z37" s="78">
        <f t="shared" si="0"/>
        <v>24034.94673912588</v>
      </c>
      <c r="AA37" s="78">
        <f t="shared" si="1"/>
        <v>45830.186225583719</v>
      </c>
      <c r="AB37" s="79">
        <f t="shared" si="2"/>
        <v>4716599.6681874963</v>
      </c>
    </row>
    <row r="38" spans="1:28" x14ac:dyDescent="0.2">
      <c r="A38" s="80">
        <v>44824</v>
      </c>
      <c r="B38" s="76">
        <v>1.0280777884498367</v>
      </c>
      <c r="C38" s="76">
        <v>4.9833481532317201</v>
      </c>
      <c r="D38" s="76">
        <v>2.9220159859984638</v>
      </c>
      <c r="E38" s="76">
        <v>2.0091784271010003</v>
      </c>
      <c r="F38" s="76">
        <v>9.5600209607998234</v>
      </c>
      <c r="G38" s="76">
        <v>14.851114321405765</v>
      </c>
      <c r="H38" s="76">
        <v>30.074151779631713</v>
      </c>
      <c r="I38" s="76">
        <v>388.24887502585881</v>
      </c>
      <c r="J38" s="76">
        <v>385.1731508410561</v>
      </c>
      <c r="K38" s="76">
        <v>494.72372745156611</v>
      </c>
      <c r="L38" s="76">
        <v>100.89264712631235</v>
      </c>
      <c r="M38" s="76">
        <v>4958.4916350853</v>
      </c>
      <c r="N38" s="76">
        <v>7510.1327926422027</v>
      </c>
      <c r="O38" s="76">
        <v>514713.49198876286</v>
      </c>
      <c r="P38" s="76">
        <v>299161.22396214219</v>
      </c>
      <c r="Q38" s="76">
        <v>2797144.0224640449</v>
      </c>
      <c r="R38" s="76">
        <v>202595.74063664672</v>
      </c>
      <c r="S38" s="76">
        <v>25070.028981362018</v>
      </c>
      <c r="T38" s="76">
        <v>74376.354170784922</v>
      </c>
      <c r="U38" s="76"/>
      <c r="V38" s="76">
        <f>[1]Products!$B$3*B38+[1]Products!$B$4*C38+[1]Products!$B$5*E38+[1]Products!$B$6*F38+[1]Products!$B$7*G38+[1]Products!$B$8*D38+[1]Products!$B$9*H38+[1]Products!$B$10*I38+[1]Products!$B$11*J38</f>
        <v>23992.254158434505</v>
      </c>
      <c r="W38" s="76">
        <f>[1]Products!$E$3*B38+[1]Products!$E$4*C38+[1]Products!$E$5*F38+[1]Products!$E$6*G38+[1]Products!$E$7*I38+[1]Products!$E$8*K38+[1]Products!$E$9*L38+[1]Products!$E$10*M38+[1]Products!$E$11*N38+[1]Products!$E$12*J38</f>
        <v>45958.029433781121</v>
      </c>
      <c r="X38" s="76">
        <f>[1]Products!$H$3*O38+[1]Products!$H$4*P38+[1]Products!$H$5*Q38+[1]Products!$H$6*R38+[1]Products!$H$7*S38+[1]Products!$H$8*J38+T38*[1]Products!$H$9</f>
        <v>4707193.7594357394</v>
      </c>
      <c r="Y38" s="18"/>
      <c r="Z38" s="78">
        <f t="shared" si="0"/>
        <v>23992.254158434505</v>
      </c>
      <c r="AA38" s="78">
        <f t="shared" si="1"/>
        <v>45958.029433781121</v>
      </c>
      <c r="AB38" s="79">
        <f t="shared" si="2"/>
        <v>4707193.7594357394</v>
      </c>
    </row>
    <row r="39" spans="1:28" x14ac:dyDescent="0.2">
      <c r="A39" s="80">
        <v>44825</v>
      </c>
      <c r="B39" s="76">
        <v>1.02884532597683</v>
      </c>
      <c r="C39" s="76">
        <v>5.0020186425455408</v>
      </c>
      <c r="D39" s="76">
        <v>2.9326713374432969</v>
      </c>
      <c r="E39" s="76">
        <v>2.0193178974098225</v>
      </c>
      <c r="F39" s="76">
        <v>9.6292983729678117</v>
      </c>
      <c r="G39" s="76">
        <v>14.78794622555924</v>
      </c>
      <c r="H39" s="76">
        <v>30.352234689922827</v>
      </c>
      <c r="I39" s="76">
        <v>385.58804061249668</v>
      </c>
      <c r="J39" s="76">
        <v>382.53339567166188</v>
      </c>
      <c r="K39" s="76">
        <v>492.96576395977252</v>
      </c>
      <c r="L39" s="76">
        <v>100.18100844130774</v>
      </c>
      <c r="M39" s="76">
        <v>4983.0191875432356</v>
      </c>
      <c r="N39" s="76">
        <v>7460.1646899382813</v>
      </c>
      <c r="O39" s="76">
        <v>514068.33740633866</v>
      </c>
      <c r="P39" s="76">
        <v>297110.94505326194</v>
      </c>
      <c r="Q39" s="76">
        <v>2812378.8781261235</v>
      </c>
      <c r="R39" s="76">
        <v>203212.96382455892</v>
      </c>
      <c r="S39" s="76">
        <v>25289.305878685303</v>
      </c>
      <c r="T39" s="76">
        <v>75123.581816659644</v>
      </c>
      <c r="U39" s="76"/>
      <c r="V39" s="76">
        <f>[1]Products!$B$3*B39+[1]Products!$B$4*C39+[1]Products!$B$5*E39+[1]Products!$B$6*F39+[1]Products!$B$7*G39+[1]Products!$B$8*D39+[1]Products!$B$9*H39+[1]Products!$B$10*I39+[1]Products!$B$11*J39</f>
        <v>23969.663028455609</v>
      </c>
      <c r="W39" s="76">
        <f>[1]Products!$E$3*B39+[1]Products!$E$4*C39+[1]Products!$E$5*F39+[1]Products!$E$6*G39+[1]Products!$E$7*I39+[1]Products!$E$8*K39+[1]Products!$E$9*L39+[1]Products!$E$10*M39+[1]Products!$E$11*N39+[1]Products!$E$12*J39</f>
        <v>45762.318804109862</v>
      </c>
      <c r="X39" s="76">
        <f>[1]Products!$H$3*O39+[1]Products!$H$4*P39+[1]Products!$H$5*Q39+[1]Products!$H$6*R39+[1]Products!$H$7*S39+[1]Products!$H$8*J39+T39*[1]Products!$H$9</f>
        <v>4720712.2371740583</v>
      </c>
      <c r="Y39" s="18"/>
      <c r="Z39" s="78">
        <f t="shared" si="0"/>
        <v>23969.663028455609</v>
      </c>
      <c r="AA39" s="78">
        <f t="shared" si="1"/>
        <v>45762.318804109862</v>
      </c>
      <c r="AB39" s="79">
        <f t="shared" si="2"/>
        <v>4720712.2371740583</v>
      </c>
    </row>
    <row r="40" spans="1:28" x14ac:dyDescent="0.2">
      <c r="A40" s="80">
        <v>44826</v>
      </c>
      <c r="B40" s="76">
        <v>1.0225144037791754</v>
      </c>
      <c r="C40" s="76">
        <v>4.9827437405709105</v>
      </c>
      <c r="D40" s="76">
        <v>2.9257695164053139</v>
      </c>
      <c r="E40" s="76">
        <v>2.0359703545912025</v>
      </c>
      <c r="F40" s="76">
        <v>9.622043422138864</v>
      </c>
      <c r="G40" s="76">
        <v>14.798986541576953</v>
      </c>
      <c r="H40" s="76">
        <v>30.450775506655866</v>
      </c>
      <c r="I40" s="76">
        <v>382.09714833796522</v>
      </c>
      <c r="J40" s="76">
        <v>382.05391888119675</v>
      </c>
      <c r="K40" s="76">
        <v>490.77037807123389</v>
      </c>
      <c r="L40" s="76">
        <v>99.925203784137068</v>
      </c>
      <c r="M40" s="76">
        <v>4986.7393867996898</v>
      </c>
      <c r="N40" s="76">
        <v>7415.0051450549436</v>
      </c>
      <c r="O40" s="76">
        <v>517844.97917827056</v>
      </c>
      <c r="P40" s="76">
        <v>297332.76075881539</v>
      </c>
      <c r="Q40" s="76">
        <v>2812509.8656355161</v>
      </c>
      <c r="R40" s="76">
        <v>202165.72112605485</v>
      </c>
      <c r="S40" s="76">
        <v>25513.029628499757</v>
      </c>
      <c r="T40" s="76">
        <v>75262.303170480009</v>
      </c>
      <c r="U40" s="76"/>
      <c r="V40" s="76">
        <f>[1]Products!$B$3*B40+[1]Products!$B$4*C40+[1]Products!$B$5*E40+[1]Products!$B$6*F40+[1]Products!$B$7*G40+[1]Products!$B$8*D40+[1]Products!$B$9*H40+[1]Products!$B$10*I40+[1]Products!$B$11*J40</f>
        <v>23940.441883711857</v>
      </c>
      <c r="W40" s="76">
        <f>[1]Products!$E$3*B40+[1]Products!$E$4*C40+[1]Products!$E$5*F40+[1]Products!$E$6*G40+[1]Products!$E$7*I40+[1]Products!$E$8*K40+[1]Products!$E$9*L40+[1]Products!$E$10*M40+[1]Products!$E$11*N40+[1]Products!$E$12*J40</f>
        <v>45644.80451183203</v>
      </c>
      <c r="X40" s="76">
        <f>[1]Products!$H$3*O40+[1]Products!$H$4*P40+[1]Products!$H$5*Q40+[1]Products!$H$6*R40+[1]Products!$H$7*S40+[1]Products!$H$8*J40+T40*[1]Products!$H$9</f>
        <v>4728860.3543708846</v>
      </c>
      <c r="Y40" s="18"/>
      <c r="Z40" s="78">
        <f t="shared" si="0"/>
        <v>23940.441883711857</v>
      </c>
      <c r="AA40" s="78">
        <f t="shared" si="1"/>
        <v>45644.80451183203</v>
      </c>
      <c r="AB40" s="79">
        <f t="shared" si="2"/>
        <v>4728860.3543708846</v>
      </c>
    </row>
    <row r="41" spans="1:28" x14ac:dyDescent="0.2">
      <c r="A41" s="80">
        <v>44827</v>
      </c>
      <c r="B41" s="76">
        <v>1.0254250680682893</v>
      </c>
      <c r="C41" s="76">
        <v>4.9351414736575663</v>
      </c>
      <c r="D41" s="76">
        <v>2.9065957063142416</v>
      </c>
      <c r="E41" s="76">
        <v>2.0181486414873153</v>
      </c>
      <c r="F41" s="76">
        <v>9.6099829156576924</v>
      </c>
      <c r="G41" s="76">
        <v>14.807075302714063</v>
      </c>
      <c r="H41" s="76">
        <v>30.415652831345454</v>
      </c>
      <c r="I41" s="76">
        <v>379.51668403480613</v>
      </c>
      <c r="J41" s="76">
        <v>384.13480433526757</v>
      </c>
      <c r="K41" s="76">
        <v>495.21016927230573</v>
      </c>
      <c r="L41" s="76">
        <v>100.41949133326655</v>
      </c>
      <c r="M41" s="76">
        <v>4940.0962956585008</v>
      </c>
      <c r="N41" s="76">
        <v>7439.0785179231352</v>
      </c>
      <c r="O41" s="76">
        <v>521390.44384393224</v>
      </c>
      <c r="P41" s="76">
        <v>299636.07139181695</v>
      </c>
      <c r="Q41" s="76">
        <v>2787890.7724281042</v>
      </c>
      <c r="R41" s="76">
        <v>203812.67940487221</v>
      </c>
      <c r="S41" s="76">
        <v>25391.755364375247</v>
      </c>
      <c r="T41" s="76">
        <v>75815.22335116945</v>
      </c>
      <c r="U41" s="76"/>
      <c r="V41" s="76">
        <f>[1]Products!$B$3*B41+[1]Products!$B$4*C41+[1]Products!$B$5*E41+[1]Products!$B$6*F41+[1]Products!$B$7*G41+[1]Products!$B$8*D41+[1]Products!$B$9*H41+[1]Products!$B$10*I41+[1]Products!$B$11*J41</f>
        <v>23919.072333338896</v>
      </c>
      <c r="W41" s="76">
        <f>[1]Products!$E$3*B41+[1]Products!$E$4*C41+[1]Products!$E$5*F41+[1]Products!$E$6*G41+[1]Products!$E$7*I41+[1]Products!$E$8*K41+[1]Products!$E$9*L41+[1]Products!$E$10*M41+[1]Products!$E$11*N41+[1]Products!$E$12*J41</f>
        <v>45693.050406020295</v>
      </c>
      <c r="X41" s="76">
        <f>[1]Products!$H$3*O41+[1]Products!$H$4*P41+[1]Products!$H$5*Q41+[1]Products!$H$6*R41+[1]Products!$H$7*S41+[1]Products!$H$8*J41+T41*[1]Products!$H$9</f>
        <v>4715940.0881841853</v>
      </c>
      <c r="Y41" s="18"/>
      <c r="Z41" s="78">
        <f t="shared" si="0"/>
        <v>23919.072333338896</v>
      </c>
      <c r="AA41" s="78">
        <f t="shared" si="1"/>
        <v>45693.050406020295</v>
      </c>
      <c r="AB41" s="79">
        <f t="shared" si="2"/>
        <v>4715940.0881841853</v>
      </c>
    </row>
    <row r="42" spans="1:28" x14ac:dyDescent="0.2">
      <c r="A42" s="80">
        <v>44828</v>
      </c>
      <c r="B42" s="76">
        <v>1.0254250680682893</v>
      </c>
      <c r="C42" s="76">
        <v>4.9351414736575663</v>
      </c>
      <c r="D42" s="76">
        <v>2.9065957063142416</v>
      </c>
      <c r="E42" s="76">
        <v>2.0181486414873153</v>
      </c>
      <c r="F42" s="76">
        <v>9.6099829156576924</v>
      </c>
      <c r="G42" s="76">
        <v>14.807075302714063</v>
      </c>
      <c r="H42" s="76">
        <v>30.415652831345454</v>
      </c>
      <c r="I42" s="76">
        <v>379.51668403480613</v>
      </c>
      <c r="J42" s="76">
        <v>384.13480433526757</v>
      </c>
      <c r="K42" s="76">
        <v>495.21016927230573</v>
      </c>
      <c r="L42" s="76">
        <v>100.41949133326655</v>
      </c>
      <c r="M42" s="76">
        <v>4940.0962956585008</v>
      </c>
      <c r="N42" s="76">
        <v>7439.0785179231352</v>
      </c>
      <c r="O42" s="76">
        <v>521390.44384393224</v>
      </c>
      <c r="P42" s="76">
        <v>299636.07139181695</v>
      </c>
      <c r="Q42" s="76">
        <v>2787890.7724281042</v>
      </c>
      <c r="R42" s="76">
        <v>203812.67940487221</v>
      </c>
      <c r="S42" s="76">
        <v>25391.755364375247</v>
      </c>
      <c r="T42" s="76">
        <v>75815.22335116945</v>
      </c>
      <c r="U42" s="76"/>
      <c r="V42" s="76">
        <f>[1]Products!$B$3*B42+[1]Products!$B$4*C42+[1]Products!$B$5*E42+[1]Products!$B$6*F42+[1]Products!$B$7*G42+[1]Products!$B$8*D42+[1]Products!$B$9*H42+[1]Products!$B$10*I42+[1]Products!$B$11*J42</f>
        <v>23919.072333338896</v>
      </c>
      <c r="W42" s="76">
        <f>[1]Products!$E$3*B42+[1]Products!$E$4*C42+[1]Products!$E$5*F42+[1]Products!$E$6*G42+[1]Products!$E$7*I42+[1]Products!$E$8*K42+[1]Products!$E$9*L42+[1]Products!$E$10*M42+[1]Products!$E$11*N42+[1]Products!$E$12*J42</f>
        <v>45693.050406020295</v>
      </c>
      <c r="X42" s="76">
        <f>[1]Products!$H$3*O42+[1]Products!$H$4*P42+[1]Products!$H$5*Q42+[1]Products!$H$6*R42+[1]Products!$H$7*S42+[1]Products!$H$8*J42+T42*[1]Products!$H$9</f>
        <v>4715940.0881841853</v>
      </c>
      <c r="Y42" s="18"/>
      <c r="Z42" s="78">
        <f t="shared" si="0"/>
        <v>23919.072333338896</v>
      </c>
      <c r="AA42" s="78">
        <f t="shared" si="1"/>
        <v>45693.050406020295</v>
      </c>
      <c r="AB42" s="79">
        <f t="shared" si="2"/>
        <v>4715940.0881841853</v>
      </c>
    </row>
    <row r="43" spans="1:28" x14ac:dyDescent="0.2">
      <c r="A43" s="80">
        <v>44829</v>
      </c>
      <c r="B43" s="76">
        <v>1.0254250680682893</v>
      </c>
      <c r="C43" s="76">
        <v>4.9351414736575663</v>
      </c>
      <c r="D43" s="76">
        <v>2.9065957063142416</v>
      </c>
      <c r="E43" s="76">
        <v>2.0181486414873153</v>
      </c>
      <c r="F43" s="76">
        <v>9.6099829156576924</v>
      </c>
      <c r="G43" s="76">
        <v>14.807075302714063</v>
      </c>
      <c r="H43" s="76">
        <v>30.415652831345454</v>
      </c>
      <c r="I43" s="76">
        <v>379.51668403480613</v>
      </c>
      <c r="J43" s="76">
        <v>384.13480433526757</v>
      </c>
      <c r="K43" s="76">
        <v>495.21016927230573</v>
      </c>
      <c r="L43" s="76">
        <v>100.41949133326655</v>
      </c>
      <c r="M43" s="76">
        <v>4940.0962956585008</v>
      </c>
      <c r="N43" s="76">
        <v>7439.0785179231352</v>
      </c>
      <c r="O43" s="76">
        <v>521390.44384393224</v>
      </c>
      <c r="P43" s="76">
        <v>299636.07139181695</v>
      </c>
      <c r="Q43" s="76">
        <v>2787890.7724281042</v>
      </c>
      <c r="R43" s="76">
        <v>203812.67940487221</v>
      </c>
      <c r="S43" s="76">
        <v>25391.755364375247</v>
      </c>
      <c r="T43" s="76">
        <v>75815.22335116945</v>
      </c>
      <c r="U43" s="76"/>
      <c r="V43" s="76">
        <f>[1]Products!$B$3*B43+[1]Products!$B$4*C43+[1]Products!$B$5*E43+[1]Products!$B$6*F43+[1]Products!$B$7*G43+[1]Products!$B$8*D43+[1]Products!$B$9*H43+[1]Products!$B$10*I43+[1]Products!$B$11*J43</f>
        <v>23919.072333338896</v>
      </c>
      <c r="W43" s="76">
        <f>[1]Products!$E$3*B43+[1]Products!$E$4*C43+[1]Products!$E$5*F43+[1]Products!$E$6*G43+[1]Products!$E$7*I43+[1]Products!$E$8*K43+[1]Products!$E$9*L43+[1]Products!$E$10*M43+[1]Products!$E$11*N43+[1]Products!$E$12*J43</f>
        <v>45693.050406020295</v>
      </c>
      <c r="X43" s="76">
        <f>[1]Products!$H$3*O43+[1]Products!$H$4*P43+[1]Products!$H$5*Q43+[1]Products!$H$6*R43+[1]Products!$H$7*S43+[1]Products!$H$8*J43+T43*[1]Products!$H$9</f>
        <v>4715940.0881841853</v>
      </c>
      <c r="Y43" s="18"/>
      <c r="Z43" s="78">
        <f t="shared" si="0"/>
        <v>23919.072333338896</v>
      </c>
      <c r="AA43" s="78">
        <f t="shared" si="1"/>
        <v>45693.050406020295</v>
      </c>
      <c r="AB43" s="79">
        <f t="shared" si="2"/>
        <v>4715940.0881841853</v>
      </c>
    </row>
    <row r="44" spans="1:28" x14ac:dyDescent="0.2">
      <c r="A44" s="80">
        <v>44830</v>
      </c>
      <c r="B44" s="76">
        <v>1.0184999371291432</v>
      </c>
      <c r="C44" s="76">
        <v>4.9709043481721533</v>
      </c>
      <c r="D44" s="76">
        <v>2.896557997032573</v>
      </c>
      <c r="E44" s="76">
        <v>2.0025010780478385</v>
      </c>
      <c r="F44" s="76">
        <v>9.5229796593705949</v>
      </c>
      <c r="G44" s="76">
        <v>14.912895181966473</v>
      </c>
      <c r="H44" s="76">
        <v>30.283240578334475</v>
      </c>
      <c r="I44" s="76">
        <v>380.82471688005495</v>
      </c>
      <c r="J44" s="76">
        <v>386.26543696917656</v>
      </c>
      <c r="K44" s="76">
        <v>497.01599046491248</v>
      </c>
      <c r="L44" s="76">
        <v>101.39823747139833</v>
      </c>
      <c r="M44" s="76">
        <v>4988.2453164031731</v>
      </c>
      <c r="N44" s="76">
        <v>7458.0226918475455</v>
      </c>
      <c r="O44" s="76">
        <v>520580.50307226239</v>
      </c>
      <c r="P44" s="76">
        <v>297552.57454471441</v>
      </c>
      <c r="Q44" s="76">
        <v>2762372.024289249</v>
      </c>
      <c r="R44" s="76">
        <v>205717.62996867971</v>
      </c>
      <c r="S44" s="76">
        <v>25601.150388065031</v>
      </c>
      <c r="T44" s="76">
        <v>75333.537041713673</v>
      </c>
      <c r="U44" s="76"/>
      <c r="V44" s="76">
        <f>[1]Products!$B$3*B44+[1]Products!$B$4*C44+[1]Products!$B$5*E44+[1]Products!$B$6*F44+[1]Products!$B$7*G44+[1]Products!$B$8*D44+[1]Products!$B$9*H44+[1]Products!$B$10*I44+[1]Products!$B$11*J44</f>
        <v>23948.623204589418</v>
      </c>
      <c r="W44" s="76">
        <f>[1]Products!$E$3*B44+[1]Products!$E$4*C44+[1]Products!$E$5*F44+[1]Products!$E$6*G44+[1]Products!$E$7*I44+[1]Products!$E$8*K44+[1]Products!$E$9*L44+[1]Products!$E$10*M44+[1]Products!$E$11*N44+[1]Products!$E$12*J44</f>
        <v>45917.786869759075</v>
      </c>
      <c r="X44" s="76">
        <f>[1]Products!$H$3*O44+[1]Products!$H$4*P44+[1]Products!$H$5*Q44+[1]Products!$H$6*R44+[1]Products!$H$7*S44+[1]Products!$H$8*J44+T44*[1]Products!$H$9</f>
        <v>4690249.8491049428</v>
      </c>
      <c r="Y44" s="18"/>
      <c r="Z44" s="78">
        <f t="shared" si="0"/>
        <v>23948.623204589418</v>
      </c>
      <c r="AA44" s="78">
        <f t="shared" si="1"/>
        <v>45917.786869759075</v>
      </c>
      <c r="AB44" s="79">
        <f t="shared" si="2"/>
        <v>4690249.8491049428</v>
      </c>
    </row>
    <row r="45" spans="1:28" x14ac:dyDescent="0.2">
      <c r="A45" s="80">
        <v>44831</v>
      </c>
      <c r="B45" s="76">
        <v>1.0288342234775207</v>
      </c>
      <c r="C45" s="76">
        <v>4.98256894974533</v>
      </c>
      <c r="D45" s="76">
        <v>2.9001687748096958</v>
      </c>
      <c r="E45" s="76">
        <v>1.9881763374593924</v>
      </c>
      <c r="F45" s="76">
        <v>9.5691334977745033</v>
      </c>
      <c r="G45" s="76">
        <v>14.806216909856571</v>
      </c>
      <c r="H45" s="76">
        <v>30.184716336726883</v>
      </c>
      <c r="I45" s="76">
        <v>384.34604131695954</v>
      </c>
      <c r="J45" s="76">
        <v>386.20617432679234</v>
      </c>
      <c r="K45" s="76">
        <v>494.85226879683376</v>
      </c>
      <c r="L45" s="76">
        <v>102.2952646187823</v>
      </c>
      <c r="M45" s="76">
        <v>4943.0846132578199</v>
      </c>
      <c r="N45" s="76">
        <v>7386.7730339667996</v>
      </c>
      <c r="O45" s="76">
        <v>520500.6331868596</v>
      </c>
      <c r="P45" s="76">
        <v>299232.72757522587</v>
      </c>
      <c r="Q45" s="76">
        <v>2747583.8737811362</v>
      </c>
      <c r="R45" s="76">
        <v>204492.90555793469</v>
      </c>
      <c r="S45" s="76">
        <v>25405.213912423773</v>
      </c>
      <c r="T45" s="76">
        <v>75495.246154788154</v>
      </c>
      <c r="U45" s="76"/>
      <c r="V45" s="76">
        <f>[1]Products!$B$3*B45+[1]Products!$B$4*C45+[1]Products!$B$5*E45+[1]Products!$B$6*F45+[1]Products!$B$7*G45+[1]Products!$B$8*D45+[1]Products!$B$9*H45+[1]Products!$B$10*I45+[1]Products!$B$11*J45</f>
        <v>23940.08274141396</v>
      </c>
      <c r="W45" s="76">
        <f>[1]Products!$E$3*B45+[1]Products!$E$4*C45+[1]Products!$E$5*F45+[1]Products!$E$6*G45+[1]Products!$E$7*I45+[1]Products!$E$8*K45+[1]Products!$E$9*L45+[1]Products!$E$10*M45+[1]Products!$E$11*N45+[1]Products!$E$12*J45</f>
        <v>45672.698108919809</v>
      </c>
      <c r="X45" s="76">
        <f>[1]Products!$H$3*O45+[1]Products!$H$4*P45+[1]Products!$H$5*Q45+[1]Products!$H$6*R45+[1]Products!$H$7*S45+[1]Products!$H$8*J45+T45*[1]Products!$H$9</f>
        <v>4674719.7726480635</v>
      </c>
      <c r="Y45" s="18"/>
      <c r="Z45" s="78">
        <f t="shared" si="0"/>
        <v>23940.08274141396</v>
      </c>
      <c r="AA45" s="78">
        <f t="shared" si="1"/>
        <v>45672.698108919809</v>
      </c>
      <c r="AB45" s="79">
        <f t="shared" si="2"/>
        <v>4674719.7726480635</v>
      </c>
    </row>
    <row r="46" spans="1:28" x14ac:dyDescent="0.2">
      <c r="A46" s="80">
        <v>44832</v>
      </c>
      <c r="B46" s="76">
        <v>1.0268244733368648</v>
      </c>
      <c r="C46" s="76">
        <v>5.0107034007190983</v>
      </c>
      <c r="D46" s="76">
        <v>2.9208950494647401</v>
      </c>
      <c r="E46" s="76">
        <v>2.0077530655602942</v>
      </c>
      <c r="F46" s="76">
        <v>9.5638377033455981</v>
      </c>
      <c r="G46" s="76">
        <v>14.704743617801762</v>
      </c>
      <c r="H46" s="76">
        <v>30.406470629485611</v>
      </c>
      <c r="I46" s="76">
        <v>384.97889603156642</v>
      </c>
      <c r="J46" s="76">
        <v>385.56761151526848</v>
      </c>
      <c r="K46" s="76">
        <v>492.99487808929501</v>
      </c>
      <c r="L46" s="76">
        <v>101.42028978004302</v>
      </c>
      <c r="M46" s="76">
        <v>4936.8888291192852</v>
      </c>
      <c r="N46" s="76">
        <v>7393.0264938777473</v>
      </c>
      <c r="O46" s="76">
        <v>520785.12599869742</v>
      </c>
      <c r="P46" s="76">
        <v>298019.81025893125</v>
      </c>
      <c r="Q46" s="76">
        <v>2775737.1989535787</v>
      </c>
      <c r="R46" s="76">
        <v>203745.80613447854</v>
      </c>
      <c r="S46" s="76">
        <v>25429.261861483341</v>
      </c>
      <c r="T46" s="76">
        <v>75657.302388657408</v>
      </c>
      <c r="U46" s="76"/>
      <c r="V46" s="76">
        <f>[1]Products!$B$3*B46+[1]Products!$B$4*C46+[1]Products!$B$5*E46+[1]Products!$B$6*F46+[1]Products!$B$7*G46+[1]Products!$B$8*D46+[1]Products!$B$9*H46+[1]Products!$B$10*I46+[1]Products!$B$11*J46</f>
        <v>23916.078653660421</v>
      </c>
      <c r="W46" s="76">
        <f>[1]Products!$E$3*B46+[1]Products!$E$4*C46+[1]Products!$E$5*F46+[1]Products!$E$6*G46+[1]Products!$E$7*I46+[1]Products!$E$8*K46+[1]Products!$E$9*L46+[1]Products!$E$10*M46+[1]Products!$E$11*N46+[1]Products!$E$12*J46</f>
        <v>45588.015397850431</v>
      </c>
      <c r="X46" s="76">
        <f>[1]Products!$H$3*O46+[1]Products!$H$4*P46+[1]Products!$H$5*Q46+[1]Products!$H$6*R46+[1]Products!$H$7*S46+[1]Products!$H$8*J46+T46*[1]Products!$H$9</f>
        <v>4701532.9855080489</v>
      </c>
      <c r="Y46" s="18"/>
      <c r="Z46" s="78">
        <f t="shared" si="0"/>
        <v>23916.078653660421</v>
      </c>
      <c r="AA46" s="78">
        <f t="shared" si="1"/>
        <v>45588.015397850431</v>
      </c>
      <c r="AB46" s="79">
        <f t="shared" si="2"/>
        <v>4701532.9855080489</v>
      </c>
    </row>
    <row r="47" spans="1:28" x14ac:dyDescent="0.2">
      <c r="A47" s="80">
        <v>44833</v>
      </c>
      <c r="B47" s="76">
        <v>1.0305688661423755</v>
      </c>
      <c r="C47" s="76">
        <v>5.0209581827474201</v>
      </c>
      <c r="D47" s="76">
        <v>2.9140209430332602</v>
      </c>
      <c r="E47" s="76">
        <v>1.9968039354863278</v>
      </c>
      <c r="F47" s="76">
        <v>9.4935107433571613</v>
      </c>
      <c r="G47" s="76">
        <v>14.845123560640753</v>
      </c>
      <c r="H47" s="76">
        <v>30.137269232665936</v>
      </c>
      <c r="I47" s="76">
        <v>383.5724046401744</v>
      </c>
      <c r="J47" s="76">
        <v>383.92762872930291</v>
      </c>
      <c r="K47" s="76">
        <v>489.36967739671513</v>
      </c>
      <c r="L47" s="76">
        <v>100.48180476981811</v>
      </c>
      <c r="M47" s="76">
        <v>4977.6012548059953</v>
      </c>
      <c r="N47" s="76">
        <v>7354.1877862010069</v>
      </c>
      <c r="O47" s="76">
        <v>517945.0635512991</v>
      </c>
      <c r="P47" s="76">
        <v>298599.92827314767</v>
      </c>
      <c r="Q47" s="76">
        <v>2774201.0375448428</v>
      </c>
      <c r="R47" s="76">
        <v>204875.89759891489</v>
      </c>
      <c r="S47" s="76">
        <v>25432.989164249342</v>
      </c>
      <c r="T47" s="76">
        <v>75486.814357932293</v>
      </c>
      <c r="U47" s="76"/>
      <c r="V47" s="76">
        <f>[1]Products!$B$3*B47+[1]Products!$B$4*C47+[1]Products!$B$5*E47+[1]Products!$B$6*F47+[1]Products!$B$7*G47+[1]Products!$B$8*D47+[1]Products!$B$9*H47+[1]Products!$B$10*I47+[1]Products!$B$11*J47</f>
        <v>23909.010879452857</v>
      </c>
      <c r="W47" s="76">
        <f>[1]Products!$E$3*B47+[1]Products!$E$4*C47+[1]Products!$E$5*F47+[1]Products!$E$6*G47+[1]Products!$E$7*I47+[1]Products!$E$8*K47+[1]Products!$E$9*L47+[1]Products!$E$10*M47+[1]Products!$E$11*N47+[1]Products!$E$12*J47</f>
        <v>45592.915071383832</v>
      </c>
      <c r="X47" s="76">
        <f>[1]Products!$H$3*O47+[1]Products!$H$4*P47+[1]Products!$H$5*Q47+[1]Products!$H$6*R47+[1]Products!$H$7*S47+[1]Products!$H$8*J47+T47*[1]Products!$H$9</f>
        <v>4695222.7913546544</v>
      </c>
      <c r="Y47" s="18"/>
      <c r="Z47" s="78">
        <f t="shared" si="0"/>
        <v>23909.010879452857</v>
      </c>
      <c r="AA47" s="78">
        <f t="shared" si="1"/>
        <v>45592.915071383832</v>
      </c>
      <c r="AB47" s="79">
        <f t="shared" si="2"/>
        <v>4695222.7913546544</v>
      </c>
    </row>
    <row r="48" spans="1:28" x14ac:dyDescent="0.2">
      <c r="A48" s="80">
        <v>44834</v>
      </c>
      <c r="B48" s="76">
        <v>1.0267007035489097</v>
      </c>
      <c r="C48" s="76">
        <v>4.9890579032247047</v>
      </c>
      <c r="D48" s="76">
        <v>2.8957983326155254</v>
      </c>
      <c r="E48" s="76">
        <v>2.0070806373844405</v>
      </c>
      <c r="F48" s="76">
        <v>9.4854087472022144</v>
      </c>
      <c r="G48" s="76">
        <v>14.994266212960945</v>
      </c>
      <c r="H48" s="76">
        <v>29.972917905521768</v>
      </c>
      <c r="I48" s="76">
        <v>383.55191241581696</v>
      </c>
      <c r="J48" s="76">
        <v>383.44640437274501</v>
      </c>
      <c r="K48" s="76">
        <v>485.42857557011894</v>
      </c>
      <c r="L48" s="76">
        <v>100.83817106098122</v>
      </c>
      <c r="M48" s="76">
        <v>5025.6180603352341</v>
      </c>
      <c r="N48" s="76">
        <v>7406.7450432977339</v>
      </c>
      <c r="O48" s="76">
        <v>521076.8574013203</v>
      </c>
      <c r="P48" s="76">
        <v>299987.39533712371</v>
      </c>
      <c r="Q48" s="76">
        <v>2769059.2649369002</v>
      </c>
      <c r="R48" s="76">
        <v>204147.88653265245</v>
      </c>
      <c r="S48" s="76">
        <v>25436.717013346024</v>
      </c>
      <c r="T48" s="76">
        <v>75980.994475489235</v>
      </c>
      <c r="U48" s="76"/>
      <c r="V48" s="76">
        <f>[1]Products!$B$3*B48+[1]Products!$B$4*C48+[1]Products!$B$5*E48+[1]Products!$B$6*F48+[1]Products!$B$7*G48+[1]Products!$B$8*D48+[1]Products!$B$9*H48+[1]Products!$B$10*I48+[1]Products!$B$11*J48</f>
        <v>23948.922173624022</v>
      </c>
      <c r="W48" s="76">
        <f>[1]Products!$E$3*B48+[1]Products!$E$4*C48+[1]Products!$E$5*F48+[1]Products!$E$6*G48+[1]Products!$E$7*I48+[1]Products!$E$8*K48+[1]Products!$E$9*L48+[1]Products!$E$10*M48+[1]Products!$E$11*N48+[1]Products!$E$12*J48</f>
        <v>45832.097050640019</v>
      </c>
      <c r="X48" s="76">
        <f>[1]Products!$H$3*O48+[1]Products!$H$4*P48+[1]Products!$H$5*Q48+[1]Products!$H$6*R48+[1]Products!$H$7*S48+[1]Products!$H$8*J48+T48*[1]Products!$H$9</f>
        <v>4697328.1199139804</v>
      </c>
      <c r="Y48" s="18"/>
      <c r="Z48" s="78">
        <f t="shared" si="0"/>
        <v>23948.922173624022</v>
      </c>
      <c r="AA48" s="78">
        <f t="shared" si="1"/>
        <v>45832.097050640019</v>
      </c>
      <c r="AB48" s="79">
        <f t="shared" si="2"/>
        <v>4697328.1199139804</v>
      </c>
    </row>
    <row r="49" spans="1:28" x14ac:dyDescent="0.2">
      <c r="A49" s="80">
        <v>44835</v>
      </c>
      <c r="B49" s="76">
        <v>1.0267007035489097</v>
      </c>
      <c r="C49" s="76">
        <v>4.9890579032247047</v>
      </c>
      <c r="D49" s="76">
        <v>2.8957983326155254</v>
      </c>
      <c r="E49" s="76">
        <v>2.0070806373844405</v>
      </c>
      <c r="F49" s="76">
        <v>9.4854087472022144</v>
      </c>
      <c r="G49" s="76">
        <v>14.994266212960945</v>
      </c>
      <c r="H49" s="76">
        <v>29.972917905521768</v>
      </c>
      <c r="I49" s="76">
        <v>383.55191241581696</v>
      </c>
      <c r="J49" s="76">
        <v>383.44640437274501</v>
      </c>
      <c r="K49" s="76">
        <v>485.42857557011894</v>
      </c>
      <c r="L49" s="76">
        <v>100.83817106098122</v>
      </c>
      <c r="M49" s="76">
        <v>5025.6180603352341</v>
      </c>
      <c r="N49" s="76">
        <v>7406.7450432977339</v>
      </c>
      <c r="O49" s="76">
        <v>521076.8574013203</v>
      </c>
      <c r="P49" s="76">
        <v>299987.39533712371</v>
      </c>
      <c r="Q49" s="76">
        <v>2769059.2649369002</v>
      </c>
      <c r="R49" s="76">
        <v>204147.88653265245</v>
      </c>
      <c r="S49" s="76">
        <v>25436.717013346024</v>
      </c>
      <c r="T49" s="76">
        <v>75980.994475489235</v>
      </c>
      <c r="U49" s="76"/>
      <c r="V49" s="76">
        <f>[1]Products!$B$3*B49+[1]Products!$B$4*C49+[1]Products!$B$5*E49+[1]Products!$B$6*F49+[1]Products!$B$7*G49+[1]Products!$B$8*D49+[1]Products!$B$9*H49+[1]Products!$B$10*I49+[1]Products!$B$11*J49</f>
        <v>23948.922173624022</v>
      </c>
      <c r="W49" s="76">
        <f>[1]Products!$E$3*B49+[1]Products!$E$4*C49+[1]Products!$E$5*F49+[1]Products!$E$6*G49+[1]Products!$E$7*I49+[1]Products!$E$8*K49+[1]Products!$E$9*L49+[1]Products!$E$10*M49+[1]Products!$E$11*N49+[1]Products!$E$12*J49</f>
        <v>45832.097050640019</v>
      </c>
      <c r="X49" s="76">
        <f>[1]Products!$H$3*O49+[1]Products!$H$4*P49+[1]Products!$H$5*Q49+[1]Products!$H$6*R49+[1]Products!$H$7*S49+[1]Products!$H$8*J49+T49*[1]Products!$H$9</f>
        <v>4697328.1199139804</v>
      </c>
      <c r="Y49" s="18"/>
      <c r="Z49" s="78">
        <f t="shared" si="0"/>
        <v>23948.922173624022</v>
      </c>
      <c r="AA49" s="78">
        <f t="shared" si="1"/>
        <v>45832.097050640019</v>
      </c>
      <c r="AB49" s="79">
        <f t="shared" si="2"/>
        <v>4697328.1199139804</v>
      </c>
    </row>
    <row r="50" spans="1:28" x14ac:dyDescent="0.2">
      <c r="A50" s="80">
        <v>44836</v>
      </c>
      <c r="B50" s="76">
        <v>1.0267007035489097</v>
      </c>
      <c r="C50" s="76">
        <v>4.9890579032247047</v>
      </c>
      <c r="D50" s="76">
        <v>2.8957983326155254</v>
      </c>
      <c r="E50" s="76">
        <v>2.0070806373844405</v>
      </c>
      <c r="F50" s="76">
        <v>9.4854087472022144</v>
      </c>
      <c r="G50" s="76">
        <v>14.994266212960945</v>
      </c>
      <c r="H50" s="76">
        <v>29.972917905521768</v>
      </c>
      <c r="I50" s="76">
        <v>383.55191241581696</v>
      </c>
      <c r="J50" s="76">
        <v>383.44640437274501</v>
      </c>
      <c r="K50" s="76">
        <v>485.42857557011894</v>
      </c>
      <c r="L50" s="76">
        <v>100.83817106098122</v>
      </c>
      <c r="M50" s="76">
        <v>5025.6180603352341</v>
      </c>
      <c r="N50" s="76">
        <v>7406.7450432977339</v>
      </c>
      <c r="O50" s="76">
        <v>521076.8574013203</v>
      </c>
      <c r="P50" s="76">
        <v>299987.39533712371</v>
      </c>
      <c r="Q50" s="76">
        <v>2769059.2649369002</v>
      </c>
      <c r="R50" s="76">
        <v>204147.88653265245</v>
      </c>
      <c r="S50" s="76">
        <v>25436.717013346024</v>
      </c>
      <c r="T50" s="76">
        <v>75980.994475489235</v>
      </c>
      <c r="U50" s="76"/>
      <c r="V50" s="76">
        <f>[1]Products!$B$3*B50+[1]Products!$B$4*C50+[1]Products!$B$5*E50+[1]Products!$B$6*F50+[1]Products!$B$7*G50+[1]Products!$B$8*D50+[1]Products!$B$9*H50+[1]Products!$B$10*I50+[1]Products!$B$11*J50</f>
        <v>23948.922173624022</v>
      </c>
      <c r="W50" s="76">
        <f>[1]Products!$E$3*B50+[1]Products!$E$4*C50+[1]Products!$E$5*F50+[1]Products!$E$6*G50+[1]Products!$E$7*I50+[1]Products!$E$8*K50+[1]Products!$E$9*L50+[1]Products!$E$10*M50+[1]Products!$E$11*N50+[1]Products!$E$12*J50</f>
        <v>45832.097050640019</v>
      </c>
      <c r="X50" s="76">
        <f>[1]Products!$H$3*O50+[1]Products!$H$4*P50+[1]Products!$H$5*Q50+[1]Products!$H$6*R50+[1]Products!$H$7*S50+[1]Products!$H$8*J50+T50*[1]Products!$H$9</f>
        <v>4697328.1199139804</v>
      </c>
      <c r="Y50" s="18"/>
      <c r="Z50" s="78">
        <f t="shared" si="0"/>
        <v>23948.922173624022</v>
      </c>
      <c r="AA50" s="78">
        <f t="shared" si="1"/>
        <v>45832.097050640019</v>
      </c>
      <c r="AB50" s="79">
        <f t="shared" si="2"/>
        <v>4697328.1199139804</v>
      </c>
    </row>
    <row r="51" spans="1:28" x14ac:dyDescent="0.2">
      <c r="A51" s="80">
        <v>44837</v>
      </c>
      <c r="B51" s="76">
        <v>1.0191509372795255</v>
      </c>
      <c r="C51" s="76">
        <v>4.9773165313373902</v>
      </c>
      <c r="D51" s="76">
        <v>2.8852187515839014</v>
      </c>
      <c r="E51" s="76">
        <v>2.0007514598128533</v>
      </c>
      <c r="F51" s="76">
        <v>9.5797560799603456</v>
      </c>
      <c r="G51" s="76">
        <v>15.114918705748526</v>
      </c>
      <c r="H51" s="76">
        <v>30.106194743222215</v>
      </c>
      <c r="I51" s="76">
        <v>380.19451964823196</v>
      </c>
      <c r="J51" s="76">
        <v>385.34315090177239</v>
      </c>
      <c r="K51" s="76">
        <v>489.43169889194382</v>
      </c>
      <c r="L51" s="76">
        <v>100.92353817018081</v>
      </c>
      <c r="M51" s="76">
        <v>5011.7803996485582</v>
      </c>
      <c r="N51" s="76">
        <v>7336.7259370733536</v>
      </c>
      <c r="O51" s="76">
        <v>519590.003847941</v>
      </c>
      <c r="P51" s="76">
        <v>301051.32323647692</v>
      </c>
      <c r="Q51" s="76">
        <v>2779156.848174246</v>
      </c>
      <c r="R51" s="76">
        <v>202850.8483165724</v>
      </c>
      <c r="S51" s="76">
        <v>25257.30104635737</v>
      </c>
      <c r="T51" s="76">
        <v>76417.624984838127</v>
      </c>
      <c r="U51" s="76"/>
      <c r="V51" s="76">
        <f>[1]Products!$B$3*B51+[1]Products!$B$4*C51+[1]Products!$B$5*E51+[1]Products!$B$6*F51+[1]Products!$B$7*G51+[1]Products!$B$8*D51+[1]Products!$B$9*H51+[1]Products!$B$10*I51+[1]Products!$B$11*J51</f>
        <v>24047.930914605495</v>
      </c>
      <c r="W51" s="76">
        <f>[1]Products!$E$3*B51+[1]Products!$E$4*C51+[1]Products!$E$5*F51+[1]Products!$E$6*G51+[1]Products!$E$7*I51+[1]Products!$E$8*K51+[1]Products!$E$9*L51+[1]Products!$E$10*M51+[1]Products!$E$11*N51+[1]Products!$E$12*J51</f>
        <v>45815.824773402303</v>
      </c>
      <c r="X51" s="76">
        <f>[1]Products!$H$3*O51+[1]Products!$H$4*P51+[1]Products!$H$5*Q51+[1]Products!$H$6*R51+[1]Products!$H$7*S51+[1]Products!$H$8*J51+T51*[1]Products!$H$9</f>
        <v>4704337.7190468693</v>
      </c>
      <c r="Y51" s="18"/>
      <c r="Z51" s="78">
        <f t="shared" si="0"/>
        <v>24047.930914605495</v>
      </c>
      <c r="AA51" s="78">
        <f t="shared" si="1"/>
        <v>45815.824773402303</v>
      </c>
      <c r="AB51" s="79">
        <f t="shared" si="2"/>
        <v>4704337.7190468693</v>
      </c>
    </row>
    <row r="52" spans="1:28" x14ac:dyDescent="0.2">
      <c r="A52" s="80">
        <v>44838</v>
      </c>
      <c r="B52" s="76">
        <v>1.0104337065228497</v>
      </c>
      <c r="C52" s="76">
        <v>4.9929780328065432</v>
      </c>
      <c r="D52" s="76">
        <v>2.8720811253780592</v>
      </c>
      <c r="E52" s="76">
        <v>2.0192515589275613</v>
      </c>
      <c r="F52" s="76">
        <v>9.6108574798363815</v>
      </c>
      <c r="G52" s="76">
        <v>15.141318050063363</v>
      </c>
      <c r="H52" s="76">
        <v>30.104586330078401</v>
      </c>
      <c r="I52" s="76">
        <v>381.1627136373088</v>
      </c>
      <c r="J52" s="76">
        <v>388.09703476239508</v>
      </c>
      <c r="K52" s="76">
        <v>487.98619924425753</v>
      </c>
      <c r="L52" s="76">
        <v>100.80713047272974</v>
      </c>
      <c r="M52" s="76">
        <v>4964.9030892803385</v>
      </c>
      <c r="N52" s="76">
        <v>7267.3687511942535</v>
      </c>
      <c r="O52" s="76">
        <v>517379.96691376594</v>
      </c>
      <c r="P52" s="76">
        <v>301486.81665748754</v>
      </c>
      <c r="Q52" s="76">
        <v>2754273.8767226478</v>
      </c>
      <c r="R52" s="76">
        <v>202028.60768620428</v>
      </c>
      <c r="S52" s="76">
        <v>25109.459337629858</v>
      </c>
      <c r="T52" s="76">
        <v>76260.707149424066</v>
      </c>
      <c r="U52" s="76"/>
      <c r="V52" s="76">
        <f>[1]Products!$B$3*B52+[1]Products!$B$4*C52+[1]Products!$B$5*E52+[1]Products!$B$6*F52+[1]Products!$B$7*G52+[1]Products!$B$8*D52+[1]Products!$B$9*H52+[1]Products!$B$10*I52+[1]Products!$B$11*J52</f>
        <v>24106.570015198871</v>
      </c>
      <c r="W52" s="76">
        <f>[1]Products!$E$3*B52+[1]Products!$E$4*C52+[1]Products!$E$5*F52+[1]Products!$E$6*G52+[1]Products!$E$7*I52+[1]Products!$E$8*K52+[1]Products!$E$9*L52+[1]Products!$E$10*M52+[1]Products!$E$11*N52+[1]Products!$E$12*J52</f>
        <v>45725.346133572995</v>
      </c>
      <c r="X52" s="76">
        <f>[1]Products!$H$3*O52+[1]Products!$H$4*P52+[1]Products!$H$5*Q52+[1]Products!$H$6*R52+[1]Products!$H$7*S52+[1]Products!$H$8*J52+T52*[1]Products!$H$9</f>
        <v>4674705.511974032</v>
      </c>
      <c r="Y52" s="18"/>
      <c r="Z52" s="78">
        <f t="shared" si="0"/>
        <v>24106.570015198871</v>
      </c>
      <c r="AA52" s="78">
        <f t="shared" si="1"/>
        <v>45725.346133572995</v>
      </c>
      <c r="AB52" s="79">
        <f t="shared" si="2"/>
        <v>4674705.511974032</v>
      </c>
    </row>
    <row r="53" spans="1:28" x14ac:dyDescent="0.2">
      <c r="A53" s="80">
        <v>44839</v>
      </c>
      <c r="B53" s="76">
        <v>1.0162402399459503</v>
      </c>
      <c r="C53" s="76">
        <v>5.0031965385339587</v>
      </c>
      <c r="D53" s="76">
        <v>2.8946171263180123</v>
      </c>
      <c r="E53" s="76">
        <v>2.0316630407699012</v>
      </c>
      <c r="F53" s="76">
        <v>9.6257213950346507</v>
      </c>
      <c r="G53" s="76">
        <v>15.134452603111898</v>
      </c>
      <c r="H53" s="76">
        <v>30.382950655733236</v>
      </c>
      <c r="I53" s="76">
        <v>383.08627998941819</v>
      </c>
      <c r="J53" s="76">
        <v>384.81628571921874</v>
      </c>
      <c r="K53" s="76">
        <v>484.00744053480304</v>
      </c>
      <c r="L53" s="76">
        <v>99.854157859863577</v>
      </c>
      <c r="M53" s="76">
        <v>5004.8535560562741</v>
      </c>
      <c r="N53" s="76">
        <v>7236.4575457525316</v>
      </c>
      <c r="O53" s="76">
        <v>514920.64022172382</v>
      </c>
      <c r="P53" s="76">
        <v>303490.67149916169</v>
      </c>
      <c r="Q53" s="76">
        <v>2778915.1954745324</v>
      </c>
      <c r="R53" s="76">
        <v>204017.89759311997</v>
      </c>
      <c r="S53" s="76">
        <v>25173.402467641714</v>
      </c>
      <c r="T53" s="76">
        <v>75860.077270084294</v>
      </c>
      <c r="U53" s="76"/>
      <c r="V53" s="76">
        <f>[1]Products!$B$3*B53+[1]Products!$B$4*C53+[1]Products!$B$5*E53+[1]Products!$B$6*F53+[1]Products!$B$7*G53+[1]Products!$B$8*D53+[1]Products!$B$9*H53+[1]Products!$B$10*I53+[1]Products!$B$11*J53</f>
        <v>24116.856910801325</v>
      </c>
      <c r="W53" s="76">
        <f>[1]Products!$E$3*B53+[1]Products!$E$4*C53+[1]Products!$E$5*F53+[1]Products!$E$6*G53+[1]Products!$E$7*I53+[1]Products!$E$8*K53+[1]Products!$E$9*L53+[1]Products!$E$10*M53+[1]Products!$E$11*N53+[1]Products!$E$12*J53</f>
        <v>45620.347112341893</v>
      </c>
      <c r="X53" s="76">
        <f>[1]Products!$H$3*O53+[1]Products!$H$4*P53+[1]Products!$H$5*Q53+[1]Products!$H$6*R53+[1]Products!$H$7*S53+[1]Products!$H$8*J53+T53*[1]Products!$H$9</f>
        <v>4697092.0513738841</v>
      </c>
      <c r="Y53" s="18"/>
      <c r="Z53" s="78">
        <f t="shared" si="0"/>
        <v>24116.856910801325</v>
      </c>
      <c r="AA53" s="78">
        <f t="shared" si="1"/>
        <v>45620.347112341893</v>
      </c>
      <c r="AB53" s="79">
        <f t="shared" si="2"/>
        <v>4697092.0513738841</v>
      </c>
    </row>
    <row r="54" spans="1:28" x14ac:dyDescent="0.2">
      <c r="A54" s="80">
        <v>44840</v>
      </c>
      <c r="B54" s="76">
        <v>1.0139502191312777</v>
      </c>
      <c r="C54" s="76">
        <v>5.0484583329729702</v>
      </c>
      <c r="D54" s="76">
        <v>2.9057514891819864</v>
      </c>
      <c r="E54" s="76">
        <v>2.0423223139838034</v>
      </c>
      <c r="F54" s="76">
        <v>9.5501265172843315</v>
      </c>
      <c r="G54" s="76">
        <v>15.092781028136208</v>
      </c>
      <c r="H54" s="76">
        <v>30.171685097475017</v>
      </c>
      <c r="I54" s="76">
        <v>383.67875178408684</v>
      </c>
      <c r="J54" s="76">
        <v>381.10149069803612</v>
      </c>
      <c r="K54" s="76">
        <v>481.65834688848145</v>
      </c>
      <c r="L54" s="76">
        <v>99.030019091225682</v>
      </c>
      <c r="M54" s="76">
        <v>5029.6104412493141</v>
      </c>
      <c r="N54" s="76">
        <v>7296.1335381161352</v>
      </c>
      <c r="O54" s="76">
        <v>515459.54346710659</v>
      </c>
      <c r="P54" s="76">
        <v>304809.81656856835</v>
      </c>
      <c r="Q54" s="76">
        <v>2800998.0544456942</v>
      </c>
      <c r="R54" s="76">
        <v>202476.86377486182</v>
      </c>
      <c r="S54" s="76">
        <v>24937.944944286843</v>
      </c>
      <c r="T54" s="76">
        <v>75886.368502343656</v>
      </c>
      <c r="U54" s="76"/>
      <c r="V54" s="76">
        <f>[1]Products!$B$3*B54+[1]Products!$B$4*C54+[1]Products!$B$5*E54+[1]Products!$B$6*F54+[1]Products!$B$7*G54+[1]Products!$B$8*D54+[1]Products!$B$9*H54+[1]Products!$B$10*I54+[1]Products!$B$11*J54</f>
        <v>24030.257435567211</v>
      </c>
      <c r="W54" s="76">
        <f>[1]Products!$E$3*B54+[1]Products!$E$4*C54+[1]Products!$E$5*F54+[1]Products!$E$6*G54+[1]Products!$E$7*I54+[1]Products!$E$8*K54+[1]Products!$E$9*L54+[1]Products!$E$10*M54+[1]Products!$E$11*N54+[1]Products!$E$12*J54</f>
        <v>45634.480847327453</v>
      </c>
      <c r="X54" s="76">
        <f>[1]Products!$H$3*O54+[1]Products!$H$4*P54+[1]Products!$H$5*Q54+[1]Products!$H$6*R54+[1]Products!$H$7*S54+[1]Products!$H$8*J54+T54*[1]Products!$H$9</f>
        <v>4717158.4561706167</v>
      </c>
      <c r="Y54" s="18"/>
      <c r="Z54" s="78">
        <f t="shared" si="0"/>
        <v>24030.257435567211</v>
      </c>
      <c r="AA54" s="78">
        <f t="shared" si="1"/>
        <v>45634.480847327453</v>
      </c>
      <c r="AB54" s="79">
        <f t="shared" si="2"/>
        <v>4717158.4561706167</v>
      </c>
    </row>
    <row r="55" spans="1:28" x14ac:dyDescent="0.2">
      <c r="A55" s="80">
        <v>44841</v>
      </c>
      <c r="B55" s="76">
        <v>1.0040607320624906</v>
      </c>
      <c r="C55" s="76">
        <v>5.0512176958152395</v>
      </c>
      <c r="D55" s="76">
        <v>2.9076302764462247</v>
      </c>
      <c r="E55" s="76">
        <v>2.0299592697297015</v>
      </c>
      <c r="F55" s="76">
        <v>9.6183772159701846</v>
      </c>
      <c r="G55" s="76">
        <v>15.088956145272917</v>
      </c>
      <c r="H55" s="76">
        <v>30.444635519918478</v>
      </c>
      <c r="I55" s="76">
        <v>380.89576686532422</v>
      </c>
      <c r="J55" s="76">
        <v>378.03231855582555</v>
      </c>
      <c r="K55" s="76">
        <v>486.11203708231329</v>
      </c>
      <c r="L55" s="76">
        <v>98.222585291731207</v>
      </c>
      <c r="M55" s="76">
        <v>5002.6848006953387</v>
      </c>
      <c r="N55" s="76">
        <v>7243.2115832061027</v>
      </c>
      <c r="O55" s="76">
        <v>516566.0162131518</v>
      </c>
      <c r="P55" s="76">
        <v>303726.69785051513</v>
      </c>
      <c r="Q55" s="76">
        <v>2797767.3142239917</v>
      </c>
      <c r="R55" s="76">
        <v>201959.8543583189</v>
      </c>
      <c r="S55" s="76">
        <v>25053.820984356735</v>
      </c>
      <c r="T55" s="76">
        <v>75821.605204293039</v>
      </c>
      <c r="U55" s="76"/>
      <c r="V55" s="76">
        <f>[1]Products!$B$3*B55+[1]Products!$B$4*C55+[1]Products!$B$5*E55+[1]Products!$B$6*F55+[1]Products!$B$7*G55+[1]Products!$B$8*D55+[1]Products!$B$9*H55+[1]Products!$B$10*I55+[1]Products!$B$11*J55</f>
        <v>24013.950781305175</v>
      </c>
      <c r="W55" s="76">
        <f>[1]Products!$E$3*B55+[1]Products!$E$4*C55+[1]Products!$E$5*F55+[1]Products!$E$6*G55+[1]Products!$E$7*I55+[1]Products!$E$8*K55+[1]Products!$E$9*L55+[1]Products!$E$10*M55+[1]Products!$E$11*N55+[1]Products!$E$12*J55</f>
        <v>45422.52362723455</v>
      </c>
      <c r="X55" s="76">
        <f>[1]Products!$H$3*O55+[1]Products!$H$4*P55+[1]Products!$H$5*Q55+[1]Products!$H$6*R55+[1]Products!$H$7*S55+[1]Products!$H$8*J55+T55*[1]Products!$H$9</f>
        <v>4713943.357391892</v>
      </c>
      <c r="Y55" s="18"/>
      <c r="Z55" s="78">
        <f t="shared" si="0"/>
        <v>24013.950781305175</v>
      </c>
      <c r="AA55" s="78">
        <f t="shared" si="1"/>
        <v>45422.52362723455</v>
      </c>
      <c r="AB55" s="79">
        <f t="shared" si="2"/>
        <v>4713943.357391892</v>
      </c>
    </row>
    <row r="56" spans="1:28" x14ac:dyDescent="0.2">
      <c r="A56" s="80">
        <v>44842</v>
      </c>
      <c r="B56" s="76">
        <v>1.0040607320624906</v>
      </c>
      <c r="C56" s="76">
        <v>5.0512176958152395</v>
      </c>
      <c r="D56" s="76">
        <v>2.9076302764462247</v>
      </c>
      <c r="E56" s="76">
        <v>2.0299592697297015</v>
      </c>
      <c r="F56" s="76">
        <v>9.6183772159701846</v>
      </c>
      <c r="G56" s="76">
        <v>15.088956145272917</v>
      </c>
      <c r="H56" s="76">
        <v>30.444635519918478</v>
      </c>
      <c r="I56" s="76">
        <v>380.89576686532422</v>
      </c>
      <c r="J56" s="76">
        <v>378.03231855582555</v>
      </c>
      <c r="K56" s="76">
        <v>486.11203708231329</v>
      </c>
      <c r="L56" s="76">
        <v>98.222585291731207</v>
      </c>
      <c r="M56" s="76">
        <v>5002.6848006953387</v>
      </c>
      <c r="N56" s="76">
        <v>7243.2115832061027</v>
      </c>
      <c r="O56" s="76">
        <v>516566.0162131518</v>
      </c>
      <c r="P56" s="76">
        <v>303726.69785051513</v>
      </c>
      <c r="Q56" s="76">
        <v>2797767.3142239917</v>
      </c>
      <c r="R56" s="76">
        <v>201959.8543583189</v>
      </c>
      <c r="S56" s="76">
        <v>25053.820984356735</v>
      </c>
      <c r="T56" s="76">
        <v>75821.605204293039</v>
      </c>
      <c r="U56" s="76"/>
      <c r="V56" s="76">
        <f>[1]Products!$B$3*B56+[1]Products!$B$4*C56+[1]Products!$B$5*E56+[1]Products!$B$6*F56+[1]Products!$B$7*G56+[1]Products!$B$8*D56+[1]Products!$B$9*H56+[1]Products!$B$10*I56+[1]Products!$B$11*J56</f>
        <v>24013.950781305175</v>
      </c>
      <c r="W56" s="76">
        <f>[1]Products!$E$3*B56+[1]Products!$E$4*C56+[1]Products!$E$5*F56+[1]Products!$E$6*G56+[1]Products!$E$7*I56+[1]Products!$E$8*K56+[1]Products!$E$9*L56+[1]Products!$E$10*M56+[1]Products!$E$11*N56+[1]Products!$E$12*J56</f>
        <v>45422.52362723455</v>
      </c>
      <c r="X56" s="76">
        <f>[1]Products!$H$3*O56+[1]Products!$H$4*P56+[1]Products!$H$5*Q56+[1]Products!$H$6*R56+[1]Products!$H$7*S56+[1]Products!$H$8*J56+T56*[1]Products!$H$9</f>
        <v>4713943.357391892</v>
      </c>
      <c r="Y56" s="18"/>
      <c r="Z56" s="78">
        <f t="shared" si="0"/>
        <v>24013.950781305175</v>
      </c>
      <c r="AA56" s="78">
        <f t="shared" si="1"/>
        <v>45422.52362723455</v>
      </c>
      <c r="AB56" s="79">
        <f t="shared" si="2"/>
        <v>4713943.357391892</v>
      </c>
    </row>
    <row r="57" spans="1:28" x14ac:dyDescent="0.2">
      <c r="A57" s="80">
        <v>44843</v>
      </c>
      <c r="B57" s="76">
        <v>1.0040607320624906</v>
      </c>
      <c r="C57" s="76">
        <v>5.0512176958152395</v>
      </c>
      <c r="D57" s="76">
        <v>2.9076302764462247</v>
      </c>
      <c r="E57" s="76">
        <v>2.0299592697297015</v>
      </c>
      <c r="F57" s="76">
        <v>9.6183772159701846</v>
      </c>
      <c r="G57" s="76">
        <v>15.088956145272917</v>
      </c>
      <c r="H57" s="76">
        <v>30.444635519918478</v>
      </c>
      <c r="I57" s="76">
        <v>380.89576686532422</v>
      </c>
      <c r="J57" s="76">
        <v>378.03231855582555</v>
      </c>
      <c r="K57" s="76">
        <v>486.11203708231329</v>
      </c>
      <c r="L57" s="76">
        <v>98.222585291731207</v>
      </c>
      <c r="M57" s="76">
        <v>5002.6848006953387</v>
      </c>
      <c r="N57" s="76">
        <v>7243.2115832061027</v>
      </c>
      <c r="O57" s="76">
        <v>516566.0162131518</v>
      </c>
      <c r="P57" s="76">
        <v>303726.69785051513</v>
      </c>
      <c r="Q57" s="76">
        <v>2797767.3142239917</v>
      </c>
      <c r="R57" s="76">
        <v>201959.8543583189</v>
      </c>
      <c r="S57" s="76">
        <v>25053.820984356735</v>
      </c>
      <c r="T57" s="76">
        <v>75821.605204293039</v>
      </c>
      <c r="U57" s="76"/>
      <c r="V57" s="76">
        <f>[1]Products!$B$3*B57+[1]Products!$B$4*C57+[1]Products!$B$5*E57+[1]Products!$B$6*F57+[1]Products!$B$7*G57+[1]Products!$B$8*D57+[1]Products!$B$9*H57+[1]Products!$B$10*I57+[1]Products!$B$11*J57</f>
        <v>24013.950781305175</v>
      </c>
      <c r="W57" s="76">
        <f>[1]Products!$E$3*B57+[1]Products!$E$4*C57+[1]Products!$E$5*F57+[1]Products!$E$6*G57+[1]Products!$E$7*I57+[1]Products!$E$8*K57+[1]Products!$E$9*L57+[1]Products!$E$10*M57+[1]Products!$E$11*N57+[1]Products!$E$12*J57</f>
        <v>45422.52362723455</v>
      </c>
      <c r="X57" s="76">
        <f>[1]Products!$H$3*O57+[1]Products!$H$4*P57+[1]Products!$H$5*Q57+[1]Products!$H$6*R57+[1]Products!$H$7*S57+[1]Products!$H$8*J57+T57*[1]Products!$H$9</f>
        <v>4713943.357391892</v>
      </c>
      <c r="Y57" s="18"/>
      <c r="Z57" s="78">
        <f t="shared" si="0"/>
        <v>24013.950781305175</v>
      </c>
      <c r="AA57" s="78">
        <f t="shared" si="1"/>
        <v>45422.52362723455</v>
      </c>
      <c r="AB57" s="79">
        <f t="shared" si="2"/>
        <v>4713943.357391892</v>
      </c>
    </row>
    <row r="58" spans="1:28" x14ac:dyDescent="0.2">
      <c r="A58" s="80">
        <v>44844</v>
      </c>
      <c r="B58" s="76">
        <v>1.0085253637560179</v>
      </c>
      <c r="C58" s="76">
        <v>5.0630707587096664</v>
      </c>
      <c r="D58" s="76">
        <v>2.9182331693173209</v>
      </c>
      <c r="E58" s="76">
        <v>2.042639563250205</v>
      </c>
      <c r="F58" s="76">
        <v>9.6601842172116559</v>
      </c>
      <c r="G58" s="76">
        <v>15.195281611589744</v>
      </c>
      <c r="H58" s="76">
        <v>30.54043185935581</v>
      </c>
      <c r="I58" s="76">
        <v>382.85607562712289</v>
      </c>
      <c r="J58" s="76">
        <v>377.21825443970266</v>
      </c>
      <c r="K58" s="76">
        <v>484.4818969908373</v>
      </c>
      <c r="L58" s="76">
        <v>97.863736476699643</v>
      </c>
      <c r="M58" s="76">
        <v>5052.4443819800636</v>
      </c>
      <c r="N58" s="76">
        <v>7234.8570843662965</v>
      </c>
      <c r="O58" s="76">
        <v>515918.53963118611</v>
      </c>
      <c r="P58" s="76">
        <v>305775.81290108198</v>
      </c>
      <c r="Q58" s="76">
        <v>2806570.6998688858</v>
      </c>
      <c r="R58" s="76">
        <v>199990.05413498846</v>
      </c>
      <c r="S58" s="76">
        <v>25137.665483897541</v>
      </c>
      <c r="T58" s="76">
        <v>76234.573289624925</v>
      </c>
      <c r="U58" s="76"/>
      <c r="V58" s="76">
        <f>[1]Products!$B$3*B58+[1]Products!$B$4*C58+[1]Products!$B$5*E58+[1]Products!$B$6*F58+[1]Products!$B$7*G58+[1]Products!$B$8*D58+[1]Products!$B$9*H58+[1]Products!$B$10*I58+[1]Products!$B$11*J58</f>
        <v>24107.667273045983</v>
      </c>
      <c r="W58" s="76">
        <f>[1]Products!$E$3*B58+[1]Products!$E$4*C58+[1]Products!$E$5*F58+[1]Products!$E$6*G58+[1]Products!$E$7*I58+[1]Products!$E$8*K58+[1]Products!$E$9*L58+[1]Products!$E$10*M58+[1]Products!$E$11*N58+[1]Products!$E$12*J58</f>
        <v>45528.346826575871</v>
      </c>
      <c r="X58" s="76">
        <f>[1]Products!$H$3*O58+[1]Products!$H$4*P58+[1]Products!$H$5*Q58+[1]Products!$H$6*R58+[1]Products!$H$7*S58+[1]Products!$H$8*J58+T58*[1]Products!$H$9</f>
        <v>4722121.5141362203</v>
      </c>
      <c r="Y58" s="18"/>
      <c r="Z58" s="78">
        <f t="shared" si="0"/>
        <v>24107.667273045983</v>
      </c>
      <c r="AA58" s="78">
        <f t="shared" si="1"/>
        <v>45528.346826575871</v>
      </c>
      <c r="AB58" s="79">
        <f t="shared" si="2"/>
        <v>4722121.5141362203</v>
      </c>
    </row>
    <row r="59" spans="1:28" x14ac:dyDescent="0.2">
      <c r="A59" s="80">
        <v>44845</v>
      </c>
      <c r="B59" s="76">
        <v>1.0170439492257708</v>
      </c>
      <c r="C59" s="76">
        <v>5.0946976116681819</v>
      </c>
      <c r="D59" s="76">
        <v>2.9029024512291954</v>
      </c>
      <c r="E59" s="76">
        <v>2.0623440396946</v>
      </c>
      <c r="F59" s="76">
        <v>9.6268234988396149</v>
      </c>
      <c r="G59" s="76">
        <v>15.25525093531987</v>
      </c>
      <c r="H59" s="76">
        <v>30.798393918047303</v>
      </c>
      <c r="I59" s="76">
        <v>380.34705718082131</v>
      </c>
      <c r="J59" s="76">
        <v>380.10268224282936</v>
      </c>
      <c r="K59" s="76">
        <v>486.00635578177969</v>
      </c>
      <c r="L59" s="76">
        <v>96.958161764507736</v>
      </c>
      <c r="M59" s="76">
        <v>5097.6464563070658</v>
      </c>
      <c r="N59" s="76">
        <v>7164.2924508859023</v>
      </c>
      <c r="O59" s="76">
        <v>513827.30270136608</v>
      </c>
      <c r="P59" s="76">
        <v>308419.7265052349</v>
      </c>
      <c r="Q59" s="76">
        <v>2826628.0688294559</v>
      </c>
      <c r="R59" s="76">
        <v>199199.4085237096</v>
      </c>
      <c r="S59" s="76">
        <v>25292.176038728023</v>
      </c>
      <c r="T59" s="76">
        <v>75948.432562483053</v>
      </c>
      <c r="U59" s="76"/>
      <c r="V59" s="76">
        <f>[1]Products!$B$3*B59+[1]Products!$B$4*C59+[1]Products!$B$5*E59+[1]Products!$B$6*F59+[1]Products!$B$7*G59+[1]Products!$B$8*D59+[1]Products!$B$9*H59+[1]Products!$B$10*I59+[1]Products!$B$11*J59</f>
        <v>24140.722467626547</v>
      </c>
      <c r="W59" s="76">
        <f>[1]Products!$E$3*B59+[1]Products!$E$4*C59+[1]Products!$E$5*F59+[1]Products!$E$6*G59+[1]Products!$E$7*I59+[1]Products!$E$8*K59+[1]Products!$E$9*L59+[1]Products!$E$10*M59+[1]Products!$E$11*N59+[1]Products!$E$12*J59</f>
        <v>45540.430220569964</v>
      </c>
      <c r="X59" s="76">
        <f>[1]Products!$H$3*O59+[1]Products!$H$4*P59+[1]Products!$H$5*Q59+[1]Products!$H$6*R59+[1]Products!$H$7*S59+[1]Products!$H$8*J59+T59*[1]Products!$H$9</f>
        <v>4741644.3709531166</v>
      </c>
      <c r="Y59" s="18"/>
      <c r="Z59" s="78">
        <f t="shared" si="0"/>
        <v>24140.722467626547</v>
      </c>
      <c r="AA59" s="78">
        <f t="shared" si="1"/>
        <v>45540.430220569964</v>
      </c>
      <c r="AB59" s="79">
        <f t="shared" si="2"/>
        <v>4741644.3709531166</v>
      </c>
    </row>
    <row r="60" spans="1:28" x14ac:dyDescent="0.2">
      <c r="A60" s="80">
        <v>44846</v>
      </c>
      <c r="B60" s="76">
        <v>1.0119043942549575</v>
      </c>
      <c r="C60" s="76">
        <v>5.1275409636688813</v>
      </c>
      <c r="D60" s="76">
        <v>2.9311958086819296</v>
      </c>
      <c r="E60" s="76">
        <v>2.0477974513926998</v>
      </c>
      <c r="F60" s="76">
        <v>9.6128316361926718</v>
      </c>
      <c r="G60" s="76">
        <v>15.199517025395901</v>
      </c>
      <c r="H60" s="76">
        <v>30.5811597669733</v>
      </c>
      <c r="I60" s="76">
        <v>383.97806901848321</v>
      </c>
      <c r="J60" s="76">
        <v>383.42727899093961</v>
      </c>
      <c r="K60" s="76">
        <v>485.98039105866263</v>
      </c>
      <c r="L60" s="76">
        <v>96.788152932920667</v>
      </c>
      <c r="M60" s="76">
        <v>5076.983530465679</v>
      </c>
      <c r="N60" s="76">
        <v>7211.1940311910857</v>
      </c>
      <c r="O60" s="76">
        <v>518938.12468070124</v>
      </c>
      <c r="P60" s="76">
        <v>310068.71581009787</v>
      </c>
      <c r="Q60" s="76">
        <v>2832412.9761374444</v>
      </c>
      <c r="R60" s="76">
        <v>198491.56843369524</v>
      </c>
      <c r="S60" s="76">
        <v>25131.484103840874</v>
      </c>
      <c r="T60" s="76">
        <v>75276.028836933299</v>
      </c>
      <c r="U60" s="76"/>
      <c r="V60" s="76">
        <f>[1]Products!$B$3*B60+[1]Products!$B$4*C60+[1]Products!$B$5*E60+[1]Products!$B$6*F60+[1]Products!$B$7*G60+[1]Products!$B$8*D60+[1]Products!$B$9*H60+[1]Products!$B$10*I60+[1]Products!$B$11*J60</f>
        <v>24190.628291469555</v>
      </c>
      <c r="W60" s="76">
        <f>[1]Products!$E$3*B60+[1]Products!$E$4*C60+[1]Products!$E$5*F60+[1]Products!$E$6*G60+[1]Products!$E$7*I60+[1]Products!$E$8*K60+[1]Products!$E$9*L60+[1]Products!$E$10*M60+[1]Products!$E$11*N60+[1]Products!$E$12*J60</f>
        <v>45675.204577572767</v>
      </c>
      <c r="X60" s="76">
        <f>[1]Products!$H$3*O60+[1]Products!$H$4*P60+[1]Products!$H$5*Q60+[1]Products!$H$6*R60+[1]Products!$H$7*S60+[1]Products!$H$8*J60+T60*[1]Products!$H$9</f>
        <v>4758285.354798994</v>
      </c>
      <c r="Y60" s="18"/>
      <c r="Z60" s="78">
        <f t="shared" si="0"/>
        <v>24190.628291469555</v>
      </c>
      <c r="AA60" s="78">
        <f t="shared" si="1"/>
        <v>45675.204577572767</v>
      </c>
      <c r="AB60" s="79">
        <f t="shared" si="2"/>
        <v>4758285.354798994</v>
      </c>
    </row>
    <row r="61" spans="1:28" x14ac:dyDescent="0.2">
      <c r="A61" s="80">
        <v>44847</v>
      </c>
      <c r="B61" s="76">
        <v>1.0183265217324688</v>
      </c>
      <c r="C61" s="76">
        <v>5.1800806984746943</v>
      </c>
      <c r="D61" s="76">
        <v>2.9503851028869859</v>
      </c>
      <c r="E61" s="76">
        <v>2.0421589953963997</v>
      </c>
      <c r="F61" s="76">
        <v>9.6680724974444932</v>
      </c>
      <c r="G61" s="76">
        <v>15.148546590220327</v>
      </c>
      <c r="H61" s="76">
        <v>30.344051048780059</v>
      </c>
      <c r="I61" s="76">
        <v>386.91418625308762</v>
      </c>
      <c r="J61" s="76">
        <v>385.93741456121046</v>
      </c>
      <c r="K61" s="76">
        <v>482.84415321992657</v>
      </c>
      <c r="L61" s="76">
        <v>97.470177944820591</v>
      </c>
      <c r="M61" s="76">
        <v>5106.666497189005</v>
      </c>
      <c r="N61" s="76">
        <v>7266.3349696597288</v>
      </c>
      <c r="O61" s="76">
        <v>516678.9666529817</v>
      </c>
      <c r="P61" s="76">
        <v>310548.26044043986</v>
      </c>
      <c r="Q61" s="76">
        <v>2839059.4465869288</v>
      </c>
      <c r="R61" s="76">
        <v>197607.60118852</v>
      </c>
      <c r="S61" s="76">
        <v>24996.944597158945</v>
      </c>
      <c r="T61" s="76">
        <v>75106.399977430905</v>
      </c>
      <c r="U61" s="76"/>
      <c r="V61" s="76">
        <f>[1]Products!$B$3*B61+[1]Products!$B$4*C61+[1]Products!$B$5*E61+[1]Products!$B$6*F61+[1]Products!$B$7*G61+[1]Products!$B$8*D61+[1]Products!$B$9*H61+[1]Products!$B$10*I61+[1]Products!$B$11*J61</f>
        <v>24259.948762000189</v>
      </c>
      <c r="W61" s="76">
        <f>[1]Products!$E$3*B61+[1]Products!$E$4*C61+[1]Products!$E$5*F61+[1]Products!$E$6*G61+[1]Products!$E$7*I61+[1]Products!$E$8*K61+[1]Products!$E$9*L61+[1]Products!$E$10*M61+[1]Products!$E$11*N61+[1]Products!$E$12*J61</f>
        <v>45865.214707534542</v>
      </c>
      <c r="X61" s="76">
        <f>[1]Products!$H$3*O61+[1]Products!$H$4*P61+[1]Products!$H$5*Q61+[1]Products!$H$6*R61+[1]Products!$H$7*S61+[1]Products!$H$8*J61+T61*[1]Products!$H$9</f>
        <v>4760036.27490672</v>
      </c>
      <c r="Y61" s="18"/>
      <c r="Z61" s="78">
        <f t="shared" si="0"/>
        <v>24259.948762000189</v>
      </c>
      <c r="AA61" s="78">
        <f t="shared" si="1"/>
        <v>45865.214707534542</v>
      </c>
      <c r="AB61" s="79">
        <f t="shared" si="2"/>
        <v>4760036.27490672</v>
      </c>
    </row>
    <row r="62" spans="1:28" x14ac:dyDescent="0.2">
      <c r="A62" s="80">
        <v>44848</v>
      </c>
      <c r="B62" s="76">
        <v>1.0237710812041427</v>
      </c>
      <c r="C62" s="76">
        <v>5.1829120028564635</v>
      </c>
      <c r="D62" s="76">
        <v>2.9587835963716422</v>
      </c>
      <c r="E62" s="76">
        <v>2.0440920527468367</v>
      </c>
      <c r="F62" s="76">
        <v>9.7487677929608356</v>
      </c>
      <c r="G62" s="76">
        <v>15.121984755103231</v>
      </c>
      <c r="H62" s="76">
        <v>30.205881698525069</v>
      </c>
      <c r="I62" s="76">
        <v>384.33988186592154</v>
      </c>
      <c r="J62" s="76">
        <v>384.29585884585083</v>
      </c>
      <c r="K62" s="76">
        <v>487.26052364602174</v>
      </c>
      <c r="L62" s="76">
        <v>98.322708199858511</v>
      </c>
      <c r="M62" s="76">
        <v>5059.9230101558314</v>
      </c>
      <c r="N62" s="76">
        <v>7290.6523070992898</v>
      </c>
      <c r="O62" s="76">
        <v>518924.75070940627</v>
      </c>
      <c r="P62" s="76">
        <v>313388.71350203</v>
      </c>
      <c r="Q62" s="76">
        <v>2823009.037907389</v>
      </c>
      <c r="R62" s="76">
        <v>199434.79476115358</v>
      </c>
      <c r="S62" s="76">
        <v>24795.63358717717</v>
      </c>
      <c r="T62" s="76">
        <v>75109.898083731227</v>
      </c>
      <c r="U62" s="76"/>
      <c r="V62" s="76">
        <f>[1]Products!$B$3*B62+[1]Products!$B$4*C62+[1]Products!$B$5*E62+[1]Products!$B$6*F62+[1]Products!$B$7*G62+[1]Products!$B$8*D62+[1]Products!$B$9*H62+[1]Products!$B$10*I62+[1]Products!$B$11*J62</f>
        <v>24258.396420853733</v>
      </c>
      <c r="W62" s="76">
        <f>[1]Products!$E$3*B62+[1]Products!$E$4*C62+[1]Products!$E$5*F62+[1]Products!$E$6*G62+[1]Products!$E$7*I62+[1]Products!$E$8*K62+[1]Products!$E$9*L62+[1]Products!$E$10*M62+[1]Products!$E$11*N62+[1]Products!$E$12*J62</f>
        <v>45814.802491437331</v>
      </c>
      <c r="X62" s="76">
        <f>[1]Products!$H$3*O62+[1]Products!$H$4*P62+[1]Products!$H$5*Q62+[1]Products!$H$6*R62+[1]Products!$H$7*S62+[1]Products!$H$8*J62+T62*[1]Products!$H$9</f>
        <v>4751284.09073452</v>
      </c>
      <c r="Y62" s="18"/>
      <c r="Z62" s="78">
        <f t="shared" si="0"/>
        <v>24258.396420853733</v>
      </c>
      <c r="AA62" s="78">
        <f t="shared" si="1"/>
        <v>45814.802491437331</v>
      </c>
      <c r="AB62" s="79">
        <f t="shared" si="2"/>
        <v>4751284.09073452</v>
      </c>
    </row>
    <row r="63" spans="1:28" x14ac:dyDescent="0.2">
      <c r="A63" s="80">
        <v>44849</v>
      </c>
      <c r="B63" s="76">
        <v>1.0237710812041427</v>
      </c>
      <c r="C63" s="76">
        <v>5.1829120028564635</v>
      </c>
      <c r="D63" s="76">
        <v>2.9587835963716422</v>
      </c>
      <c r="E63" s="76">
        <v>2.0440920527468367</v>
      </c>
      <c r="F63" s="76">
        <v>9.7487677929608356</v>
      </c>
      <c r="G63" s="76">
        <v>15.121984755103231</v>
      </c>
      <c r="H63" s="76">
        <v>30.205881698525069</v>
      </c>
      <c r="I63" s="76">
        <v>384.33988186592154</v>
      </c>
      <c r="J63" s="76">
        <v>384.29585884585083</v>
      </c>
      <c r="K63" s="76">
        <v>487.26052364602174</v>
      </c>
      <c r="L63" s="76">
        <v>98.322708199858511</v>
      </c>
      <c r="M63" s="76">
        <v>5059.9230101558314</v>
      </c>
      <c r="N63" s="76">
        <v>7290.6523070992898</v>
      </c>
      <c r="O63" s="76">
        <v>518924.75070940627</v>
      </c>
      <c r="P63" s="76">
        <v>313388.71350203</v>
      </c>
      <c r="Q63" s="76">
        <v>2823009.037907389</v>
      </c>
      <c r="R63" s="76">
        <v>199434.79476115358</v>
      </c>
      <c r="S63" s="76">
        <v>24795.63358717717</v>
      </c>
      <c r="T63" s="76">
        <v>75109.898083731227</v>
      </c>
      <c r="U63" s="76"/>
      <c r="V63" s="76">
        <f>[1]Products!$B$3*B63+[1]Products!$B$4*C63+[1]Products!$B$5*E63+[1]Products!$B$6*F63+[1]Products!$B$7*G63+[1]Products!$B$8*D63+[1]Products!$B$9*H63+[1]Products!$B$10*I63+[1]Products!$B$11*J63</f>
        <v>24258.396420853733</v>
      </c>
      <c r="W63" s="76">
        <f>[1]Products!$E$3*B63+[1]Products!$E$4*C63+[1]Products!$E$5*F63+[1]Products!$E$6*G63+[1]Products!$E$7*I63+[1]Products!$E$8*K63+[1]Products!$E$9*L63+[1]Products!$E$10*M63+[1]Products!$E$11*N63+[1]Products!$E$12*J63</f>
        <v>45814.802491437331</v>
      </c>
      <c r="X63" s="76">
        <f>[1]Products!$H$3*O63+[1]Products!$H$4*P63+[1]Products!$H$5*Q63+[1]Products!$H$6*R63+[1]Products!$H$7*S63+[1]Products!$H$8*J63+T63*[1]Products!$H$9</f>
        <v>4751284.09073452</v>
      </c>
      <c r="Y63" s="18"/>
      <c r="Z63" s="78">
        <f t="shared" si="0"/>
        <v>24258.396420853733</v>
      </c>
      <c r="AA63" s="78">
        <f t="shared" si="1"/>
        <v>45814.802491437331</v>
      </c>
      <c r="AB63" s="79">
        <f t="shared" si="2"/>
        <v>4751284.09073452</v>
      </c>
    </row>
    <row r="64" spans="1:28" x14ac:dyDescent="0.2">
      <c r="A64" s="80">
        <v>44850</v>
      </c>
      <c r="B64" s="76">
        <v>1.0237710812041427</v>
      </c>
      <c r="C64" s="76">
        <v>5.1829120028564635</v>
      </c>
      <c r="D64" s="76">
        <v>2.9587835963716422</v>
      </c>
      <c r="E64" s="76">
        <v>2.0440920527468367</v>
      </c>
      <c r="F64" s="76">
        <v>9.7487677929608356</v>
      </c>
      <c r="G64" s="76">
        <v>15.121984755103231</v>
      </c>
      <c r="H64" s="76">
        <v>30.205881698525069</v>
      </c>
      <c r="I64" s="76">
        <v>384.33988186592154</v>
      </c>
      <c r="J64" s="76">
        <v>384.29585884585083</v>
      </c>
      <c r="K64" s="76">
        <v>487.26052364602174</v>
      </c>
      <c r="L64" s="76">
        <v>98.322708199858511</v>
      </c>
      <c r="M64" s="76">
        <v>5059.9230101558314</v>
      </c>
      <c r="N64" s="76">
        <v>7290.6523070992898</v>
      </c>
      <c r="O64" s="76">
        <v>518924.75070940627</v>
      </c>
      <c r="P64" s="76">
        <v>313388.71350203</v>
      </c>
      <c r="Q64" s="76">
        <v>2823009.037907389</v>
      </c>
      <c r="R64" s="76">
        <v>199434.79476115358</v>
      </c>
      <c r="S64" s="76">
        <v>24795.63358717717</v>
      </c>
      <c r="T64" s="76">
        <v>75109.898083731227</v>
      </c>
      <c r="U64" s="76"/>
      <c r="V64" s="76">
        <f>[1]Products!$B$3*B64+[1]Products!$B$4*C64+[1]Products!$B$5*E64+[1]Products!$B$6*F64+[1]Products!$B$7*G64+[1]Products!$B$8*D64+[1]Products!$B$9*H64+[1]Products!$B$10*I64+[1]Products!$B$11*J64</f>
        <v>24258.396420853733</v>
      </c>
      <c r="W64" s="76">
        <f>[1]Products!$E$3*B64+[1]Products!$E$4*C64+[1]Products!$E$5*F64+[1]Products!$E$6*G64+[1]Products!$E$7*I64+[1]Products!$E$8*K64+[1]Products!$E$9*L64+[1]Products!$E$10*M64+[1]Products!$E$11*N64+[1]Products!$E$12*J64</f>
        <v>45814.802491437331</v>
      </c>
      <c r="X64" s="76">
        <f>[1]Products!$H$3*O64+[1]Products!$H$4*P64+[1]Products!$H$5*Q64+[1]Products!$H$6*R64+[1]Products!$H$7*S64+[1]Products!$H$8*J64+T64*[1]Products!$H$9</f>
        <v>4751284.09073452</v>
      </c>
      <c r="Y64" s="18"/>
      <c r="Z64" s="78">
        <f t="shared" si="0"/>
        <v>24258.396420853733</v>
      </c>
      <c r="AA64" s="78">
        <f t="shared" si="1"/>
        <v>45814.802491437331</v>
      </c>
      <c r="AB64" s="79">
        <f t="shared" si="2"/>
        <v>4751284.09073452</v>
      </c>
    </row>
    <row r="65" spans="1:28" x14ac:dyDescent="0.2">
      <c r="A65" s="80">
        <v>44851</v>
      </c>
      <c r="B65" s="76">
        <v>1.0322136865587304</v>
      </c>
      <c r="C65" s="76">
        <v>5.1613851683459702</v>
      </c>
      <c r="D65" s="76">
        <v>2.9461986332665275</v>
      </c>
      <c r="E65" s="76">
        <v>2.039894663723457</v>
      </c>
      <c r="F65" s="76">
        <v>9.8018651912414025</v>
      </c>
      <c r="G65" s="76">
        <v>15.257274731042381</v>
      </c>
      <c r="H65" s="76">
        <v>30.004909140429543</v>
      </c>
      <c r="I65" s="76">
        <v>385.39550030858072</v>
      </c>
      <c r="J65" s="76">
        <v>381.50839778751009</v>
      </c>
      <c r="K65" s="76">
        <v>486.84468350049923</v>
      </c>
      <c r="L65" s="76">
        <v>98.268293988745171</v>
      </c>
      <c r="M65" s="76">
        <v>5063.1946316089734</v>
      </c>
      <c r="N65" s="76">
        <v>7276.4105671130937</v>
      </c>
      <c r="O65" s="76">
        <v>517911.07030596578</v>
      </c>
      <c r="P65" s="76">
        <v>313371.97081733611</v>
      </c>
      <c r="Q65" s="76">
        <v>2840078.5747475582</v>
      </c>
      <c r="R65" s="76">
        <v>201059.50534258454</v>
      </c>
      <c r="S65" s="76">
        <v>25000.112647718004</v>
      </c>
      <c r="T65" s="76">
        <v>75811.918405135759</v>
      </c>
      <c r="U65" s="76"/>
      <c r="V65" s="76">
        <f>[1]Products!$B$3*B65+[1]Products!$B$4*C65+[1]Products!$B$5*E65+[1]Products!$B$6*F65+[1]Products!$B$7*G65+[1]Products!$B$8*D65+[1]Products!$B$9*H65+[1]Products!$B$10*I65+[1]Products!$B$11*J65</f>
        <v>24305.767799956691</v>
      </c>
      <c r="W65" s="76">
        <f>[1]Products!$E$3*B65+[1]Products!$E$4*C65+[1]Products!$E$5*F65+[1]Products!$E$6*G65+[1]Products!$E$7*I65+[1]Products!$E$8*K65+[1]Products!$E$9*L65+[1]Products!$E$10*M65+[1]Products!$E$11*N65+[1]Products!$E$12*J65</f>
        <v>45830.116544049743</v>
      </c>
      <c r="X65" s="76">
        <f>[1]Products!$H$3*O65+[1]Products!$H$4*P65+[1]Products!$H$5*Q65+[1]Products!$H$6*R65+[1]Products!$H$7*S65+[1]Products!$H$8*J65+T65*[1]Products!$H$9</f>
        <v>4768748.1449258579</v>
      </c>
      <c r="Y65" s="18"/>
      <c r="Z65" s="78">
        <f t="shared" si="0"/>
        <v>24305.767799956691</v>
      </c>
      <c r="AA65" s="78">
        <f t="shared" si="1"/>
        <v>45830.116544049743</v>
      </c>
      <c r="AB65" s="79">
        <f t="shared" si="2"/>
        <v>4768748.1449258579</v>
      </c>
    </row>
    <row r="66" spans="1:28" x14ac:dyDescent="0.2">
      <c r="A66" s="80">
        <v>44852</v>
      </c>
      <c r="B66" s="76">
        <v>1.0314359913154327</v>
      </c>
      <c r="C66" s="76">
        <v>5.211174859243906</v>
      </c>
      <c r="D66" s="76">
        <v>2.9681377233630171</v>
      </c>
      <c r="E66" s="76">
        <v>2.0230585468071096</v>
      </c>
      <c r="F66" s="76">
        <v>9.8493706693874472</v>
      </c>
      <c r="G66" s="76">
        <v>15.288499893300161</v>
      </c>
      <c r="H66" s="76">
        <v>29.949297301981598</v>
      </c>
      <c r="I66" s="76">
        <v>387.3018881875044</v>
      </c>
      <c r="J66" s="76">
        <v>377.97813857236684</v>
      </c>
      <c r="K66" s="76">
        <v>482.33970290180633</v>
      </c>
      <c r="L66" s="76">
        <v>97.358975734095907</v>
      </c>
      <c r="M66" s="76">
        <v>5018.3680194115923</v>
      </c>
      <c r="N66" s="76">
        <v>7331.3225476805283</v>
      </c>
      <c r="O66" s="76">
        <v>519644.2987234419</v>
      </c>
      <c r="P66" s="76">
        <v>315235.46085201844</v>
      </c>
      <c r="Q66" s="76">
        <v>2855547.2766834442</v>
      </c>
      <c r="R66" s="76">
        <v>201109.08165897039</v>
      </c>
      <c r="S66" s="76">
        <v>25241.278117944352</v>
      </c>
      <c r="T66" s="76">
        <v>75648.663150707172</v>
      </c>
      <c r="U66" s="76"/>
      <c r="V66" s="76">
        <f>[1]Products!$B$3*B66+[1]Products!$B$4*C66+[1]Products!$B$5*E66+[1]Products!$B$6*F66+[1]Products!$B$7*G66+[1]Products!$B$8*D66+[1]Products!$B$9*H66+[1]Products!$B$10*I66+[1]Products!$B$11*J66</f>
        <v>24337.242572357001</v>
      </c>
      <c r="W66" s="76">
        <f>[1]Products!$E$3*B66+[1]Products!$E$4*C66+[1]Products!$E$5*F66+[1]Products!$E$6*G66+[1]Products!$E$7*I66+[1]Products!$E$8*K66+[1]Products!$E$9*L66+[1]Products!$E$10*M66+[1]Products!$E$11*N66+[1]Products!$E$12*J66</f>
        <v>45842.223464526789</v>
      </c>
      <c r="X66" s="76">
        <f>[1]Products!$H$3*O66+[1]Products!$H$4*P66+[1]Products!$H$5*Q66+[1]Products!$H$6*R66+[1]Products!$H$7*S66+[1]Products!$H$8*J66+T66*[1]Products!$H$9</f>
        <v>4789468.0039286371</v>
      </c>
      <c r="Y66" s="18"/>
      <c r="Z66" s="78">
        <f t="shared" si="0"/>
        <v>24337.242572357001</v>
      </c>
      <c r="AA66" s="78">
        <f t="shared" si="1"/>
        <v>45842.223464526789</v>
      </c>
      <c r="AB66" s="79">
        <f t="shared" si="2"/>
        <v>4789468.0039286371</v>
      </c>
    </row>
    <row r="67" spans="1:28" x14ac:dyDescent="0.2">
      <c r="A67" s="80">
        <v>44853</v>
      </c>
      <c r="B67" s="76">
        <v>1.0250891276538041</v>
      </c>
      <c r="C67" s="76">
        <v>5.182234992285859</v>
      </c>
      <c r="D67" s="76">
        <v>2.9445308636070644</v>
      </c>
      <c r="E67" s="76">
        <v>2.0340772876045143</v>
      </c>
      <c r="F67" s="76">
        <v>9.8596787778688331</v>
      </c>
      <c r="G67" s="76">
        <v>15.321317810194412</v>
      </c>
      <c r="H67" s="76">
        <v>29.950692200760052</v>
      </c>
      <c r="I67" s="76">
        <v>385.03484576527813</v>
      </c>
      <c r="J67" s="76">
        <v>380.86837688676547</v>
      </c>
      <c r="K67" s="76">
        <v>482.4586359792342</v>
      </c>
      <c r="L67" s="76">
        <v>97.236943593278525</v>
      </c>
      <c r="M67" s="76">
        <v>4988.9933803061876</v>
      </c>
      <c r="N67" s="76">
        <v>7292.8079970362078</v>
      </c>
      <c r="O67" s="76">
        <v>517330.10199035989</v>
      </c>
      <c r="P67" s="76">
        <v>316700.22617148428</v>
      </c>
      <c r="Q67" s="76">
        <v>2873955.777346557</v>
      </c>
      <c r="R67" s="76">
        <v>200474.89932201296</v>
      </c>
      <c r="S67" s="76">
        <v>25242.453739116972</v>
      </c>
      <c r="T67" s="76">
        <v>76159.032556210237</v>
      </c>
      <c r="U67" s="76"/>
      <c r="V67" s="76">
        <f>[1]Products!$B$3*B67+[1]Products!$B$4*C67+[1]Products!$B$5*E67+[1]Products!$B$6*F67+[1]Products!$B$7*G67+[1]Products!$B$8*D67+[1]Products!$B$9*H67+[1]Products!$B$10*I67+[1]Products!$B$11*J67</f>
        <v>24354.0487095274</v>
      </c>
      <c r="W67" s="76">
        <f>[1]Products!$E$3*B67+[1]Products!$E$4*C67+[1]Products!$E$5*F67+[1]Products!$E$6*G67+[1]Products!$E$7*I67+[1]Products!$E$8*K67+[1]Products!$E$9*L67+[1]Products!$E$10*M67+[1]Products!$E$11*N67+[1]Products!$E$12*J67</f>
        <v>45817.112444745857</v>
      </c>
      <c r="X67" s="76">
        <f>[1]Products!$H$3*O67+[1]Products!$H$4*P67+[1]Products!$H$5*Q67+[1]Products!$H$6*R67+[1]Products!$H$7*S67+[1]Products!$H$8*J67+T67*[1]Products!$H$9</f>
        <v>4805752.2125663925</v>
      </c>
      <c r="Y67" s="18"/>
      <c r="Z67" s="78">
        <f t="shared" ref="Z67:Z94" si="3">V67*(1+$AE$4)</f>
        <v>24354.0487095274</v>
      </c>
      <c r="AA67" s="78">
        <f t="shared" ref="AA67:AA94" si="4">W67*(1+$AE$5)</f>
        <v>45817.112444745857</v>
      </c>
      <c r="AB67" s="79">
        <f t="shared" ref="AB67:AB94" si="5">X67*(1+$AE$6)</f>
        <v>4805752.2125663925</v>
      </c>
    </row>
    <row r="68" spans="1:28" x14ac:dyDescent="0.2">
      <c r="A68" s="80">
        <v>44854</v>
      </c>
      <c r="B68" s="76">
        <v>1.028724683477771</v>
      </c>
      <c r="C68" s="76">
        <v>5.2301529185843929</v>
      </c>
      <c r="D68" s="76">
        <v>2.9190505876270567</v>
      </c>
      <c r="E68" s="76">
        <v>2.0516650901241853</v>
      </c>
      <c r="F68" s="76">
        <v>9.8256291200619739</v>
      </c>
      <c r="G68" s="76">
        <v>15.383316677059227</v>
      </c>
      <c r="H68" s="76">
        <v>29.664560519379094</v>
      </c>
      <c r="I68" s="76">
        <v>384.70624753389222</v>
      </c>
      <c r="J68" s="76">
        <v>382.75237100859852</v>
      </c>
      <c r="K68" s="76">
        <v>481.22671420188453</v>
      </c>
      <c r="L68" s="76">
        <v>97.124788104914785</v>
      </c>
      <c r="M68" s="76">
        <v>4995.2125364378026</v>
      </c>
      <c r="N68" s="76">
        <v>7294.6062236656144</v>
      </c>
      <c r="O68" s="76">
        <v>513525.95406229928</v>
      </c>
      <c r="P68" s="76">
        <v>319470.26856066915</v>
      </c>
      <c r="Q68" s="76">
        <v>2894207.3232625443</v>
      </c>
      <c r="R68" s="76">
        <v>200544.37897890131</v>
      </c>
      <c r="S68" s="76">
        <v>25448.093290331399</v>
      </c>
      <c r="T68" s="76">
        <v>76573.838465036955</v>
      </c>
      <c r="U68" s="76"/>
      <c r="V68" s="76">
        <f>[1]Products!$B$3*B68+[1]Products!$B$4*C68+[1]Products!$B$5*E68+[1]Products!$B$6*F68+[1]Products!$B$7*G68+[1]Products!$B$8*D68+[1]Products!$B$9*H68+[1]Products!$B$10*I68+[1]Products!$B$11*J68</f>
        <v>24365.864580039648</v>
      </c>
      <c r="W68" s="76">
        <f>[1]Products!$E$3*B68+[1]Products!$E$4*C68+[1]Products!$E$5*F68+[1]Products!$E$6*G68+[1]Products!$E$7*I68+[1]Products!$E$8*K68+[1]Products!$E$9*L68+[1]Products!$E$10*M68+[1]Products!$E$11*N68+[1]Products!$E$12*J68</f>
        <v>45920.071002287346</v>
      </c>
      <c r="X68" s="76">
        <f>[1]Products!$H$3*O68+[1]Products!$H$4*P68+[1]Products!$H$5*Q68+[1]Products!$H$6*R68+[1]Products!$H$7*S68+[1]Products!$H$8*J68+T68*[1]Products!$H$9</f>
        <v>4823637.225537179</v>
      </c>
      <c r="Y68" s="18"/>
      <c r="Z68" s="78">
        <f t="shared" si="3"/>
        <v>24365.864580039648</v>
      </c>
      <c r="AA68" s="78">
        <f t="shared" si="4"/>
        <v>45920.071002287346</v>
      </c>
      <c r="AB68" s="79">
        <f t="shared" si="5"/>
        <v>4823637.225537179</v>
      </c>
    </row>
    <row r="69" spans="1:28" x14ac:dyDescent="0.2">
      <c r="A69" s="80">
        <v>44855</v>
      </c>
      <c r="B69" s="76">
        <v>1.0301099387707282</v>
      </c>
      <c r="C69" s="76">
        <v>5.243471897044186</v>
      </c>
      <c r="D69" s="76">
        <v>2.8972936640006477</v>
      </c>
      <c r="E69" s="76">
        <v>2.0369886584794892</v>
      </c>
      <c r="F69" s="76">
        <v>9.7671329773828113</v>
      </c>
      <c r="G69" s="76">
        <v>15.491716377041135</v>
      </c>
      <c r="H69" s="76">
        <v>29.559149738574618</v>
      </c>
      <c r="I69" s="76">
        <v>385.49357785418766</v>
      </c>
      <c r="J69" s="76">
        <v>385.18153776871202</v>
      </c>
      <c r="K69" s="76">
        <v>477.68804981580826</v>
      </c>
      <c r="L69" s="76">
        <v>97.255573949719093</v>
      </c>
      <c r="M69" s="76">
        <v>4987.4528501140767</v>
      </c>
      <c r="N69" s="76">
        <v>7248.989953239542</v>
      </c>
      <c r="O69" s="76">
        <v>514166.10285434953</v>
      </c>
      <c r="P69" s="76">
        <v>319676.83015897142</v>
      </c>
      <c r="Q69" s="76">
        <v>2915180.4146872824</v>
      </c>
      <c r="R69" s="76">
        <v>199851.81407560568</v>
      </c>
      <c r="S69" s="76">
        <v>25525.62282386249</v>
      </c>
      <c r="T69" s="76">
        <v>76952.61672626606</v>
      </c>
      <c r="U69" s="76"/>
      <c r="V69" s="76">
        <f>[1]Products!$B$3*B69+[1]Products!$B$4*C69+[1]Products!$B$5*E69+[1]Products!$B$6*F69+[1]Products!$B$7*G69+[1]Products!$B$8*D69+[1]Products!$B$9*H69+[1]Products!$B$10*I69+[1]Products!$B$11*J69</f>
        <v>24399.178624754859</v>
      </c>
      <c r="W69" s="76">
        <f>[1]Products!$E$3*B69+[1]Products!$E$4*C69+[1]Products!$E$5*F69+[1]Products!$E$6*G69+[1]Products!$E$7*I69+[1]Products!$E$8*K69+[1]Products!$E$9*L69+[1]Products!$E$10*M69+[1]Products!$E$11*N69+[1]Products!$E$12*J69</f>
        <v>45955.48184002786</v>
      </c>
      <c r="X69" s="76">
        <f>[1]Products!$H$3*O69+[1]Products!$H$4*P69+[1]Products!$H$5*Q69+[1]Products!$H$6*R69+[1]Products!$H$7*S69+[1]Products!$H$8*J69+T69*[1]Products!$H$9</f>
        <v>4847220.2334074853</v>
      </c>
      <c r="Y69" s="18"/>
      <c r="Z69" s="78">
        <f t="shared" si="3"/>
        <v>24399.178624754859</v>
      </c>
      <c r="AA69" s="78">
        <f t="shared" si="4"/>
        <v>45955.48184002786</v>
      </c>
      <c r="AB69" s="79">
        <f t="shared" si="5"/>
        <v>4847220.2334074853</v>
      </c>
    </row>
    <row r="70" spans="1:28" x14ac:dyDescent="0.2">
      <c r="A70" s="80">
        <v>44856</v>
      </c>
      <c r="B70" s="76">
        <v>1.0301099387707282</v>
      </c>
      <c r="C70" s="76">
        <v>5.243471897044186</v>
      </c>
      <c r="D70" s="76">
        <v>2.8972936640006477</v>
      </c>
      <c r="E70" s="76">
        <v>2.0369886584794892</v>
      </c>
      <c r="F70" s="76">
        <v>9.7671329773828113</v>
      </c>
      <c r="G70" s="76">
        <v>15.491716377041135</v>
      </c>
      <c r="H70" s="76">
        <v>29.559149738574618</v>
      </c>
      <c r="I70" s="76">
        <v>385.49357785418766</v>
      </c>
      <c r="J70" s="76">
        <v>385.18153776871202</v>
      </c>
      <c r="K70" s="76">
        <v>477.68804981580826</v>
      </c>
      <c r="L70" s="76">
        <v>97.255573949719093</v>
      </c>
      <c r="M70" s="76">
        <v>4987.4528501140767</v>
      </c>
      <c r="N70" s="76">
        <v>7248.989953239542</v>
      </c>
      <c r="O70" s="76">
        <v>514166.10285434953</v>
      </c>
      <c r="P70" s="76">
        <v>319676.83015897142</v>
      </c>
      <c r="Q70" s="76">
        <v>2915180.4146872824</v>
      </c>
      <c r="R70" s="76">
        <v>199851.81407560568</v>
      </c>
      <c r="S70" s="76">
        <v>25525.62282386249</v>
      </c>
      <c r="T70" s="76">
        <v>76952.61672626606</v>
      </c>
      <c r="U70" s="76"/>
      <c r="V70" s="76">
        <f>[1]Products!$B$3*B70+[1]Products!$B$4*C70+[1]Products!$B$5*E70+[1]Products!$B$6*F70+[1]Products!$B$7*G70+[1]Products!$B$8*D70+[1]Products!$B$9*H70+[1]Products!$B$10*I70+[1]Products!$B$11*J70</f>
        <v>24399.178624754859</v>
      </c>
      <c r="W70" s="76">
        <f>[1]Products!$E$3*B70+[1]Products!$E$4*C70+[1]Products!$E$5*F70+[1]Products!$E$6*G70+[1]Products!$E$7*I70+[1]Products!$E$8*K70+[1]Products!$E$9*L70+[1]Products!$E$10*M70+[1]Products!$E$11*N70+[1]Products!$E$12*J70</f>
        <v>45955.48184002786</v>
      </c>
      <c r="X70" s="76">
        <f>[1]Products!$H$3*O70+[1]Products!$H$4*P70+[1]Products!$H$5*Q70+[1]Products!$H$6*R70+[1]Products!$H$7*S70+[1]Products!$H$8*J70+T70*[1]Products!$H$9</f>
        <v>4847220.2334074853</v>
      </c>
      <c r="Y70" s="18"/>
      <c r="Z70" s="78">
        <f t="shared" si="3"/>
        <v>24399.178624754859</v>
      </c>
      <c r="AA70" s="78">
        <f t="shared" si="4"/>
        <v>45955.48184002786</v>
      </c>
      <c r="AB70" s="79">
        <f t="shared" si="5"/>
        <v>4847220.2334074853</v>
      </c>
    </row>
    <row r="71" spans="1:28" x14ac:dyDescent="0.2">
      <c r="A71" s="80">
        <v>44857</v>
      </c>
      <c r="B71" s="76">
        <v>1.0301099387707282</v>
      </c>
      <c r="C71" s="76">
        <v>5.243471897044186</v>
      </c>
      <c r="D71" s="76">
        <v>2.8972936640006477</v>
      </c>
      <c r="E71" s="76">
        <v>2.0369886584794892</v>
      </c>
      <c r="F71" s="76">
        <v>9.7671329773828113</v>
      </c>
      <c r="G71" s="76">
        <v>15.491716377041135</v>
      </c>
      <c r="H71" s="76">
        <v>29.559149738574618</v>
      </c>
      <c r="I71" s="76">
        <v>385.49357785418766</v>
      </c>
      <c r="J71" s="76">
        <v>385.18153776871202</v>
      </c>
      <c r="K71" s="76">
        <v>477.68804981580826</v>
      </c>
      <c r="L71" s="76">
        <v>97.255573949719093</v>
      </c>
      <c r="M71" s="76">
        <v>4987.4528501140767</v>
      </c>
      <c r="N71" s="76">
        <v>7248.989953239542</v>
      </c>
      <c r="O71" s="76">
        <v>514166.10285434953</v>
      </c>
      <c r="P71" s="76">
        <v>319676.83015897142</v>
      </c>
      <c r="Q71" s="76">
        <v>2915180.4146872824</v>
      </c>
      <c r="R71" s="76">
        <v>199851.81407560568</v>
      </c>
      <c r="S71" s="76">
        <v>25525.62282386249</v>
      </c>
      <c r="T71" s="76">
        <v>76952.61672626606</v>
      </c>
      <c r="U71" s="76"/>
      <c r="V71" s="76">
        <f>[1]Products!$B$3*B71+[1]Products!$B$4*C71+[1]Products!$B$5*E71+[1]Products!$B$6*F71+[1]Products!$B$7*G71+[1]Products!$B$8*D71+[1]Products!$B$9*H71+[1]Products!$B$10*I71+[1]Products!$B$11*J71</f>
        <v>24399.178624754859</v>
      </c>
      <c r="W71" s="76">
        <f>[1]Products!$E$3*B71+[1]Products!$E$4*C71+[1]Products!$E$5*F71+[1]Products!$E$6*G71+[1]Products!$E$7*I71+[1]Products!$E$8*K71+[1]Products!$E$9*L71+[1]Products!$E$10*M71+[1]Products!$E$11*N71+[1]Products!$E$12*J71</f>
        <v>45955.48184002786</v>
      </c>
      <c r="X71" s="76">
        <f>[1]Products!$H$3*O71+[1]Products!$H$4*P71+[1]Products!$H$5*Q71+[1]Products!$H$6*R71+[1]Products!$H$7*S71+[1]Products!$H$8*J71+T71*[1]Products!$H$9</f>
        <v>4847220.2334074853</v>
      </c>
      <c r="Y71" s="18"/>
      <c r="Z71" s="78">
        <f t="shared" si="3"/>
        <v>24399.178624754859</v>
      </c>
      <c r="AA71" s="78">
        <f t="shared" si="4"/>
        <v>45955.48184002786</v>
      </c>
      <c r="AB71" s="79">
        <f t="shared" si="5"/>
        <v>4847220.2334074853</v>
      </c>
    </row>
    <row r="72" spans="1:28" x14ac:dyDescent="0.2">
      <c r="A72" s="80">
        <v>44858</v>
      </c>
      <c r="B72" s="76">
        <v>1.0265525317082063</v>
      </c>
      <c r="C72" s="76">
        <v>5.2127796293509405</v>
      </c>
      <c r="D72" s="76">
        <v>2.8826524087588696</v>
      </c>
      <c r="E72" s="76">
        <v>2.0311762648142664</v>
      </c>
      <c r="F72" s="76">
        <v>9.8261906828104397</v>
      </c>
      <c r="G72" s="76">
        <v>15.644256729531783</v>
      </c>
      <c r="H72" s="76">
        <v>29.731969534580426</v>
      </c>
      <c r="I72" s="76">
        <v>382.31193565340487</v>
      </c>
      <c r="J72" s="76">
        <v>386.00835896005941</v>
      </c>
      <c r="K72" s="76">
        <v>478.2357551551176</v>
      </c>
      <c r="L72" s="76">
        <v>97.756107088526079</v>
      </c>
      <c r="M72" s="76">
        <v>4959.2566611929524</v>
      </c>
      <c r="N72" s="76">
        <v>7311.6688910270059</v>
      </c>
      <c r="O72" s="76">
        <v>513778.71743439086</v>
      </c>
      <c r="P72" s="76">
        <v>319755.65458284627</v>
      </c>
      <c r="Q72" s="76">
        <v>2909485.8293840718</v>
      </c>
      <c r="R72" s="76">
        <v>201360.01084785574</v>
      </c>
      <c r="S72" s="76">
        <v>25473.207880557056</v>
      </c>
      <c r="T72" s="76">
        <v>76594.523522130272</v>
      </c>
      <c r="U72" s="76"/>
      <c r="V72" s="76">
        <f>[1]Products!$B$3*B72+[1]Products!$B$4*C72+[1]Products!$B$5*E72+[1]Products!$B$6*F72+[1]Products!$B$7*G72+[1]Products!$B$8*D72+[1]Products!$B$9*H72+[1]Products!$B$10*I72+[1]Products!$B$11*J72</f>
        <v>24480.084830698786</v>
      </c>
      <c r="W72" s="76">
        <f>[1]Products!$E$3*B72+[1]Products!$E$4*C72+[1]Products!$E$5*F72+[1]Products!$E$6*G72+[1]Products!$E$7*I72+[1]Products!$E$8*K72+[1]Products!$E$9*L72+[1]Products!$E$10*M72+[1]Products!$E$11*N72+[1]Products!$E$12*J72</f>
        <v>46175.69871708221</v>
      </c>
      <c r="X72" s="76">
        <f>[1]Products!$H$3*O72+[1]Products!$H$4*P72+[1]Products!$H$5*Q72+[1]Products!$H$6*R72+[1]Products!$H$7*S72+[1]Products!$H$8*J72+T72*[1]Products!$H$9</f>
        <v>4841996.0440730508</v>
      </c>
      <c r="Y72" s="18"/>
      <c r="Z72" s="78">
        <f t="shared" si="3"/>
        <v>24480.084830698786</v>
      </c>
      <c r="AA72" s="78">
        <f t="shared" si="4"/>
        <v>46175.69871708221</v>
      </c>
      <c r="AB72" s="79">
        <f t="shared" si="5"/>
        <v>4841996.0440730508</v>
      </c>
    </row>
    <row r="73" spans="1:28" x14ac:dyDescent="0.2">
      <c r="A73" s="80">
        <v>44859</v>
      </c>
      <c r="B73" s="76">
        <v>1.0294746908327126</v>
      </c>
      <c r="C73" s="76">
        <v>5.2140649722732464</v>
      </c>
      <c r="D73" s="76">
        <v>2.8712560596469823</v>
      </c>
      <c r="E73" s="76">
        <v>2.0168495160642275</v>
      </c>
      <c r="F73" s="76">
        <v>9.7450909583393006</v>
      </c>
      <c r="G73" s="76">
        <v>15.501058204234893</v>
      </c>
      <c r="H73" s="76">
        <v>30.018781218775658</v>
      </c>
      <c r="I73" s="76">
        <v>383.43844657613158</v>
      </c>
      <c r="J73" s="76">
        <v>385.94913575978069</v>
      </c>
      <c r="K73" s="76">
        <v>477.44502836542966</v>
      </c>
      <c r="L73" s="76">
        <v>98.229889426716781</v>
      </c>
      <c r="M73" s="76">
        <v>4962.959119933158</v>
      </c>
      <c r="N73" s="76">
        <v>7365.3846174140999</v>
      </c>
      <c r="O73" s="76">
        <v>510257.57370380976</v>
      </c>
      <c r="P73" s="76">
        <v>322296.61698316835</v>
      </c>
      <c r="Q73" s="76">
        <v>2885763.5558820255</v>
      </c>
      <c r="R73" s="76">
        <v>203201.76535803537</v>
      </c>
      <c r="S73" s="76">
        <v>25515.15143654669</v>
      </c>
      <c r="T73" s="76">
        <v>76352.988463023517</v>
      </c>
      <c r="U73" s="76"/>
      <c r="V73" s="76">
        <f>[1]Products!$B$3*B73+[1]Products!$B$4*C73+[1]Products!$B$5*E73+[1]Products!$B$6*F73+[1]Products!$B$7*G73+[1]Products!$B$8*D73+[1]Products!$B$9*H73+[1]Products!$B$10*I73+[1]Products!$B$11*J73</f>
        <v>24367.505706324002</v>
      </c>
      <c r="W73" s="76">
        <f>[1]Products!$E$3*B73+[1]Products!$E$4*C73+[1]Products!$E$5*F73+[1]Products!$E$6*G73+[1]Products!$E$7*I73+[1]Products!$E$8*K73+[1]Products!$E$9*L73+[1]Products!$E$10*M73+[1]Products!$E$11*N73+[1]Products!$E$12*J73</f>
        <v>46173.885341661029</v>
      </c>
      <c r="X73" s="76">
        <f>[1]Products!$H$3*O73+[1]Products!$H$4*P73+[1]Products!$H$5*Q73+[1]Products!$H$6*R73+[1]Products!$H$7*S73+[1]Products!$H$8*J73+T73*[1]Products!$H$9</f>
        <v>4815600.6370170647</v>
      </c>
      <c r="Y73" s="18"/>
      <c r="Z73" s="78">
        <f t="shared" si="3"/>
        <v>24367.505706324002</v>
      </c>
      <c r="AA73" s="78">
        <f t="shared" si="4"/>
        <v>46173.885341661029</v>
      </c>
      <c r="AB73" s="79">
        <f t="shared" si="5"/>
        <v>4815600.6370170647</v>
      </c>
    </row>
    <row r="74" spans="1:28" x14ac:dyDescent="0.2">
      <c r="A74" s="80">
        <v>44860</v>
      </c>
      <c r="B74" s="76">
        <v>1.0360083295212441</v>
      </c>
      <c r="C74" s="76">
        <v>5.2247359490795162</v>
      </c>
      <c r="D74" s="76">
        <v>2.8656472772619734</v>
      </c>
      <c r="E74" s="76">
        <v>2.0330782476496543</v>
      </c>
      <c r="F74" s="76">
        <v>9.6529664751838222</v>
      </c>
      <c r="G74" s="76">
        <v>15.545183134301194</v>
      </c>
      <c r="H74" s="76">
        <v>29.960141791353781</v>
      </c>
      <c r="I74" s="76">
        <v>382.42102154733988</v>
      </c>
      <c r="J74" s="76">
        <v>388.8231350775755</v>
      </c>
      <c r="K74" s="76">
        <v>475.93944144036504</v>
      </c>
      <c r="L74" s="76">
        <v>99.098887544412321</v>
      </c>
      <c r="M74" s="76">
        <v>4927.4569657902948</v>
      </c>
      <c r="N74" s="76">
        <v>7402.5545858121186</v>
      </c>
      <c r="O74" s="76">
        <v>513546.98759675521</v>
      </c>
      <c r="P74" s="76">
        <v>322923.99163074797</v>
      </c>
      <c r="Q74" s="76">
        <v>2893689.5229087975</v>
      </c>
      <c r="R74" s="76">
        <v>202662.58478337989</v>
      </c>
      <c r="S74" s="76">
        <v>25386.212541136527</v>
      </c>
      <c r="T74" s="76">
        <v>76463.438813457717</v>
      </c>
      <c r="U74" s="76"/>
      <c r="V74" s="76">
        <f>[1]Products!$B$3*B74+[1]Products!$B$4*C74+[1]Products!$B$5*E74+[1]Products!$B$6*F74+[1]Products!$B$7*G74+[1]Products!$B$8*D74+[1]Products!$B$9*H74+[1]Products!$B$10*I74+[1]Products!$B$11*J74</f>
        <v>24370.366648157582</v>
      </c>
      <c r="W74" s="76">
        <f>[1]Products!$E$3*B74+[1]Products!$E$4*C74+[1]Products!$E$5*F74+[1]Products!$E$6*G74+[1]Products!$E$7*I74+[1]Products!$E$8*K74+[1]Products!$E$9*L74+[1]Products!$E$10*M74+[1]Products!$E$11*N74+[1]Products!$E$12*J74</f>
        <v>46302.940276689769</v>
      </c>
      <c r="X74" s="76">
        <f>[1]Products!$H$3*O74+[1]Products!$H$4*P74+[1]Products!$H$5*Q74+[1]Products!$H$6*R74+[1]Products!$H$7*S74+[1]Products!$H$8*J74+T74*[1]Products!$H$9</f>
        <v>4830680.0426077433</v>
      </c>
      <c r="Y74" s="18"/>
      <c r="Z74" s="78">
        <f t="shared" si="3"/>
        <v>24370.366648157582</v>
      </c>
      <c r="AA74" s="78">
        <f t="shared" si="4"/>
        <v>46302.940276689769</v>
      </c>
      <c r="AB74" s="79">
        <f t="shared" si="5"/>
        <v>4830680.0426077433</v>
      </c>
    </row>
    <row r="75" spans="1:28" x14ac:dyDescent="0.2">
      <c r="A75" s="80">
        <v>44861</v>
      </c>
      <c r="B75" s="76">
        <v>1.0325341536436168</v>
      </c>
      <c r="C75" s="76">
        <v>5.2521479198808514</v>
      </c>
      <c r="D75" s="76">
        <v>2.8712254755920963</v>
      </c>
      <c r="E75" s="76">
        <v>2.025243933799465</v>
      </c>
      <c r="F75" s="76">
        <v>9.7026461944266522</v>
      </c>
      <c r="G75" s="76">
        <v>15.615860480633723</v>
      </c>
      <c r="H75" s="76">
        <v>29.787768372828186</v>
      </c>
      <c r="I75" s="76">
        <v>378.92055953914905</v>
      </c>
      <c r="J75" s="76">
        <v>386.00283576218413</v>
      </c>
      <c r="K75" s="76">
        <v>475.43807509725877</v>
      </c>
      <c r="L75" s="76">
        <v>98.37017134120903</v>
      </c>
      <c r="M75" s="76">
        <v>4898.1217219912205</v>
      </c>
      <c r="N75" s="76">
        <v>7446.5744343833667</v>
      </c>
      <c r="O75" s="76">
        <v>509565.23972032015</v>
      </c>
      <c r="P75" s="76">
        <v>323649.46470783628</v>
      </c>
      <c r="Q75" s="76">
        <v>2893245.5595847354</v>
      </c>
      <c r="R75" s="76">
        <v>203806.93433745814</v>
      </c>
      <c r="S75" s="76">
        <v>25171.61210607988</v>
      </c>
      <c r="T75" s="76">
        <v>76390.53668549312</v>
      </c>
      <c r="U75" s="76"/>
      <c r="V75" s="76">
        <f>[1]Products!$B$3*B75+[1]Products!$B$4*C75+[1]Products!$B$5*E75+[1]Products!$B$6*F75+[1]Products!$B$7*G75+[1]Products!$B$8*D75+[1]Products!$B$9*H75+[1]Products!$B$10*I75+[1]Products!$B$11*J75</f>
        <v>24378.144808091733</v>
      </c>
      <c r="W75" s="76">
        <f>[1]Products!$E$3*B75+[1]Products!$E$4*C75+[1]Products!$E$5*F75+[1]Products!$E$6*G75+[1]Products!$E$7*I75+[1]Products!$E$8*K75+[1]Products!$E$9*L75+[1]Products!$E$10*M75+[1]Products!$E$11*N75+[1]Products!$E$12*J75</f>
        <v>46333.809923436362</v>
      </c>
      <c r="X75" s="76">
        <f>[1]Products!$H$3*O75+[1]Products!$H$4*P75+[1]Products!$H$5*Q75+[1]Products!$H$6*R75+[1]Products!$H$7*S75+[1]Products!$H$8*J75+T75*[1]Products!$H$9</f>
        <v>4821653.7816975163</v>
      </c>
      <c r="Y75" s="18"/>
      <c r="Z75" s="78">
        <f t="shared" si="3"/>
        <v>24378.144808091733</v>
      </c>
      <c r="AA75" s="78">
        <f t="shared" si="4"/>
        <v>46333.809923436362</v>
      </c>
      <c r="AB75" s="79">
        <f t="shared" si="5"/>
        <v>4821653.7816975163</v>
      </c>
    </row>
    <row r="76" spans="1:28" x14ac:dyDescent="0.2">
      <c r="A76" s="80">
        <v>44862</v>
      </c>
      <c r="B76" s="76">
        <v>1.0405327572584864</v>
      </c>
      <c r="C76" s="76">
        <v>5.2760272061083651</v>
      </c>
      <c r="D76" s="76">
        <v>2.8716463264494778</v>
      </c>
      <c r="E76" s="76">
        <v>2.0225029187219392</v>
      </c>
      <c r="F76" s="76">
        <v>9.791392178865264</v>
      </c>
      <c r="G76" s="76">
        <v>15.608779864443189</v>
      </c>
      <c r="H76" s="76">
        <v>29.658089567500998</v>
      </c>
      <c r="I76" s="76">
        <v>376.20997986529511</v>
      </c>
      <c r="J76" s="76">
        <v>389.3404383640073</v>
      </c>
      <c r="K76" s="76">
        <v>475.84056924850552</v>
      </c>
      <c r="L76" s="76">
        <v>99.102692233552631</v>
      </c>
      <c r="M76" s="76">
        <v>4947.8208830799731</v>
      </c>
      <c r="N76" s="76">
        <v>7514.6850884907335</v>
      </c>
      <c r="O76" s="76">
        <v>505359.58140619018</v>
      </c>
      <c r="P76" s="76">
        <v>323049.60480954906</v>
      </c>
      <c r="Q76" s="76">
        <v>2893669.6380434693</v>
      </c>
      <c r="R76" s="76">
        <v>204468.60890510166</v>
      </c>
      <c r="S76" s="76">
        <v>25374.157379382777</v>
      </c>
      <c r="T76" s="76">
        <v>76478.124191254436</v>
      </c>
      <c r="U76" s="76"/>
      <c r="V76" s="76">
        <f>[1]Products!$B$3*B76+[1]Products!$B$4*C76+[1]Products!$B$5*E76+[1]Products!$B$6*F76+[1]Products!$B$7*G76+[1]Products!$B$8*D76+[1]Products!$B$9*H76+[1]Products!$B$10*I76+[1]Products!$B$11*J76</f>
        <v>24443.517218218061</v>
      </c>
      <c r="W76" s="76">
        <f>[1]Products!$E$3*B76+[1]Products!$E$4*C76+[1]Products!$E$5*F76+[1]Products!$E$6*G76+[1]Products!$E$7*I76+[1]Products!$E$8*K76+[1]Products!$E$9*L76+[1]Products!$E$10*M76+[1]Products!$E$11*N76+[1]Products!$E$12*J76</f>
        <v>46602.183832150484</v>
      </c>
      <c r="X76" s="76">
        <f>[1]Products!$H$3*O76+[1]Products!$H$4*P76+[1]Products!$H$5*Q76+[1]Products!$H$6*R76+[1]Products!$H$7*S76+[1]Products!$H$8*J76+T76*[1]Products!$H$9</f>
        <v>4816366.2583836541</v>
      </c>
      <c r="Y76" s="18"/>
      <c r="Z76" s="78">
        <f t="shared" si="3"/>
        <v>24443.517218218061</v>
      </c>
      <c r="AA76" s="78">
        <f t="shared" si="4"/>
        <v>46602.183832150484</v>
      </c>
      <c r="AB76" s="79">
        <f t="shared" si="5"/>
        <v>4816366.2583836541</v>
      </c>
    </row>
    <row r="77" spans="1:28" x14ac:dyDescent="0.2">
      <c r="A77" s="80">
        <v>44863</v>
      </c>
      <c r="B77" s="76">
        <v>1.0405327572584864</v>
      </c>
      <c r="C77" s="76">
        <v>5.2760272061083651</v>
      </c>
      <c r="D77" s="76">
        <v>2.8716463264494778</v>
      </c>
      <c r="E77" s="76">
        <v>2.0225029187219392</v>
      </c>
      <c r="F77" s="76">
        <v>9.791392178865264</v>
      </c>
      <c r="G77" s="76">
        <v>15.608779864443189</v>
      </c>
      <c r="H77" s="76">
        <v>29.658089567500998</v>
      </c>
      <c r="I77" s="76">
        <v>376.20997986529511</v>
      </c>
      <c r="J77" s="76">
        <v>389.3404383640073</v>
      </c>
      <c r="K77" s="76">
        <v>475.84056924850552</v>
      </c>
      <c r="L77" s="76">
        <v>99.102692233552631</v>
      </c>
      <c r="M77" s="76">
        <v>4947.8208830799731</v>
      </c>
      <c r="N77" s="76">
        <v>7514.6850884907335</v>
      </c>
      <c r="O77" s="76">
        <v>505359.58140619018</v>
      </c>
      <c r="P77" s="76">
        <v>323049.60480954906</v>
      </c>
      <c r="Q77" s="76">
        <v>2893669.6380434693</v>
      </c>
      <c r="R77" s="76">
        <v>204468.60890510166</v>
      </c>
      <c r="S77" s="76">
        <v>25374.157379382777</v>
      </c>
      <c r="T77" s="76">
        <v>76478.124191254436</v>
      </c>
      <c r="U77" s="76"/>
      <c r="V77" s="76">
        <f>[1]Products!$B$3*B77+[1]Products!$B$4*C77+[1]Products!$B$5*E77+[1]Products!$B$6*F77+[1]Products!$B$7*G77+[1]Products!$B$8*D77+[1]Products!$B$9*H77+[1]Products!$B$10*I77+[1]Products!$B$11*J77</f>
        <v>24443.517218218061</v>
      </c>
      <c r="W77" s="76">
        <f>[1]Products!$E$3*B77+[1]Products!$E$4*C77+[1]Products!$E$5*F77+[1]Products!$E$6*G77+[1]Products!$E$7*I77+[1]Products!$E$8*K77+[1]Products!$E$9*L77+[1]Products!$E$10*M77+[1]Products!$E$11*N77+[1]Products!$E$12*J77</f>
        <v>46602.183832150484</v>
      </c>
      <c r="X77" s="76">
        <f>[1]Products!$H$3*O77+[1]Products!$H$4*P77+[1]Products!$H$5*Q77+[1]Products!$H$6*R77+[1]Products!$H$7*S77+[1]Products!$H$8*J77+T77*[1]Products!$H$9</f>
        <v>4816366.2583836541</v>
      </c>
      <c r="Y77" s="18"/>
      <c r="Z77" s="78">
        <f t="shared" si="3"/>
        <v>24443.517218218061</v>
      </c>
      <c r="AA77" s="78">
        <f t="shared" si="4"/>
        <v>46602.183832150484</v>
      </c>
      <c r="AB77" s="79">
        <f t="shared" si="5"/>
        <v>4816366.2583836541</v>
      </c>
    </row>
    <row r="78" spans="1:28" x14ac:dyDescent="0.2">
      <c r="A78" s="80">
        <v>44864</v>
      </c>
      <c r="B78" s="76">
        <v>1.0405327572584864</v>
      </c>
      <c r="C78" s="76">
        <v>5.2760272061083651</v>
      </c>
      <c r="D78" s="76">
        <v>2.8716463264494778</v>
      </c>
      <c r="E78" s="76">
        <v>2.0225029187219392</v>
      </c>
      <c r="F78" s="76">
        <v>9.791392178865264</v>
      </c>
      <c r="G78" s="76">
        <v>15.608779864443189</v>
      </c>
      <c r="H78" s="76">
        <v>29.658089567500998</v>
      </c>
      <c r="I78" s="76">
        <v>376.20997986529511</v>
      </c>
      <c r="J78" s="76">
        <v>389.3404383640073</v>
      </c>
      <c r="K78" s="76">
        <v>475.84056924850552</v>
      </c>
      <c r="L78" s="76">
        <v>99.102692233552631</v>
      </c>
      <c r="M78" s="76">
        <v>4947.8208830799731</v>
      </c>
      <c r="N78" s="76">
        <v>7514.6850884907335</v>
      </c>
      <c r="O78" s="76">
        <v>505359.58140619018</v>
      </c>
      <c r="P78" s="76">
        <v>323049.60480954906</v>
      </c>
      <c r="Q78" s="76">
        <v>2893669.6380434693</v>
      </c>
      <c r="R78" s="76">
        <v>204468.60890510166</v>
      </c>
      <c r="S78" s="76">
        <v>25374.157379382777</v>
      </c>
      <c r="T78" s="76">
        <v>76478.124191254436</v>
      </c>
      <c r="U78" s="76"/>
      <c r="V78" s="76">
        <f>[1]Products!$B$3*B78+[1]Products!$B$4*C78+[1]Products!$B$5*E78+[1]Products!$B$6*F78+[1]Products!$B$7*G78+[1]Products!$B$8*D78+[1]Products!$B$9*H78+[1]Products!$B$10*I78+[1]Products!$B$11*J78</f>
        <v>24443.517218218061</v>
      </c>
      <c r="W78" s="76">
        <f>[1]Products!$E$3*B78+[1]Products!$E$4*C78+[1]Products!$E$5*F78+[1]Products!$E$6*G78+[1]Products!$E$7*I78+[1]Products!$E$8*K78+[1]Products!$E$9*L78+[1]Products!$E$10*M78+[1]Products!$E$11*N78+[1]Products!$E$12*J78</f>
        <v>46602.183832150484</v>
      </c>
      <c r="X78" s="76">
        <f>[1]Products!$H$3*O78+[1]Products!$H$4*P78+[1]Products!$H$5*Q78+[1]Products!$H$6*R78+[1]Products!$H$7*S78+[1]Products!$H$8*J78+T78*[1]Products!$H$9</f>
        <v>4816366.2583836541</v>
      </c>
      <c r="Y78" s="18"/>
      <c r="Z78" s="78">
        <f t="shared" si="3"/>
        <v>24443.517218218061</v>
      </c>
      <c r="AA78" s="78">
        <f t="shared" si="4"/>
        <v>46602.183832150484</v>
      </c>
      <c r="AB78" s="79">
        <f t="shared" si="5"/>
        <v>4816366.2583836541</v>
      </c>
    </row>
    <row r="79" spans="1:28" x14ac:dyDescent="0.2">
      <c r="A79" s="80">
        <v>44865</v>
      </c>
      <c r="B79" s="76">
        <v>1.0350663968145326</v>
      </c>
      <c r="C79" s="76">
        <v>5.3205915674136586</v>
      </c>
      <c r="D79" s="76">
        <v>2.8858511413601753</v>
      </c>
      <c r="E79" s="76">
        <v>2.0052035923870082</v>
      </c>
      <c r="F79" s="76">
        <v>9.7379955593254532</v>
      </c>
      <c r="G79" s="76">
        <v>15.47214958590375</v>
      </c>
      <c r="H79" s="76">
        <v>29.484488174731233</v>
      </c>
      <c r="I79" s="76">
        <v>377.2432689195827</v>
      </c>
      <c r="J79" s="76">
        <v>387.33400174876709</v>
      </c>
      <c r="K79" s="76">
        <v>479.0984475568672</v>
      </c>
      <c r="L79" s="76">
        <v>98.185652937610669</v>
      </c>
      <c r="M79" s="76">
        <v>4918.3644042335827</v>
      </c>
      <c r="N79" s="76">
        <v>7499.2542488364224</v>
      </c>
      <c r="O79" s="76">
        <v>507151.87723668426</v>
      </c>
      <c r="P79" s="76">
        <v>319931.06978887389</v>
      </c>
      <c r="Q79" s="76">
        <v>2918111.2366574095</v>
      </c>
      <c r="R79" s="76">
        <v>205664.05003223455</v>
      </c>
      <c r="S79" s="76">
        <v>25192.64525632095</v>
      </c>
      <c r="T79" s="76">
        <v>76757.007433168314</v>
      </c>
      <c r="U79" s="76"/>
      <c r="V79" s="76">
        <f>[1]Products!$B$3*B79+[1]Products!$B$4*C79+[1]Products!$B$5*E79+[1]Products!$B$6*F79+[1]Products!$B$7*G79+[1]Products!$B$8*D79+[1]Products!$B$9*H79+[1]Products!$B$10*I79+[1]Products!$B$11*J79</f>
        <v>24341.520683712686</v>
      </c>
      <c r="W79" s="76">
        <f>[1]Products!$E$3*B79+[1]Products!$E$4*C79+[1]Products!$E$5*F79+[1]Products!$E$6*G79+[1]Products!$E$7*I79+[1]Products!$E$8*K79+[1]Products!$E$9*L79+[1]Products!$E$10*M79+[1]Products!$E$11*N79+[1]Products!$E$12*J79</f>
        <v>46398.660872631372</v>
      </c>
      <c r="X79" s="76">
        <f>[1]Products!$H$3*O79+[1]Products!$H$4*P79+[1]Products!$H$5*Q79+[1]Products!$H$6*R79+[1]Products!$H$7*S79+[1]Products!$H$8*J79+T79*[1]Products!$H$9</f>
        <v>4840856.5906224875</v>
      </c>
      <c r="Y79" s="18"/>
      <c r="Z79" s="78">
        <f t="shared" si="3"/>
        <v>24341.520683712686</v>
      </c>
      <c r="AA79" s="78">
        <f t="shared" si="4"/>
        <v>46398.660872631372</v>
      </c>
      <c r="AB79" s="79">
        <f t="shared" si="5"/>
        <v>4840856.5906224875</v>
      </c>
    </row>
    <row r="80" spans="1:28" x14ac:dyDescent="0.2">
      <c r="A80" s="80">
        <v>44866</v>
      </c>
      <c r="B80" s="76">
        <v>1.0357356452245279</v>
      </c>
      <c r="C80" s="76">
        <v>5.3346729138633071</v>
      </c>
      <c r="D80" s="76">
        <v>2.9116696260234951</v>
      </c>
      <c r="E80" s="76">
        <v>2.014921962674495</v>
      </c>
      <c r="F80" s="76">
        <v>9.7725320942611997</v>
      </c>
      <c r="G80" s="76">
        <v>15.486795141196708</v>
      </c>
      <c r="H80" s="76">
        <v>29.639180763374</v>
      </c>
      <c r="I80" s="76">
        <v>376.05366069348293</v>
      </c>
      <c r="J80" s="76">
        <v>389.75351277338956</v>
      </c>
      <c r="K80" s="76">
        <v>479.21658142064842</v>
      </c>
      <c r="L80" s="76">
        <v>98.2589559250778</v>
      </c>
      <c r="M80" s="76">
        <v>4911.2159321337313</v>
      </c>
      <c r="N80" s="76">
        <v>7497.3537528966499</v>
      </c>
      <c r="O80" s="76">
        <v>511537.00415328424</v>
      </c>
      <c r="P80" s="76">
        <v>322665.38478122017</v>
      </c>
      <c r="Q80" s="76">
        <v>2925250.615655588</v>
      </c>
      <c r="R80" s="76">
        <v>207072.1444460169</v>
      </c>
      <c r="S80" s="76">
        <v>25193.818612401385</v>
      </c>
      <c r="T80" s="76">
        <v>76798.960920792742</v>
      </c>
      <c r="U80" s="76"/>
      <c r="V80" s="76">
        <f>[1]Products!$B$3*B80+[1]Products!$B$4*C80+[1]Products!$B$5*E80+[1]Products!$B$6*F80+[1]Products!$B$7*G80+[1]Products!$B$8*D80+[1]Products!$B$9*H80+[1]Products!$B$10*I80+[1]Products!$B$11*J80</f>
        <v>24421.432518777121</v>
      </c>
      <c r="W80" s="76">
        <f>[1]Products!$E$3*B80+[1]Products!$E$4*C80+[1]Products!$E$5*F80+[1]Products!$E$6*G80+[1]Products!$E$7*I80+[1]Products!$E$8*K80+[1]Products!$E$9*L80+[1]Products!$E$10*M80+[1]Products!$E$11*N80+[1]Products!$E$12*J80</f>
        <v>46460.038174600384</v>
      </c>
      <c r="X80" s="76">
        <f>[1]Products!$H$3*O80+[1]Products!$H$4*P80+[1]Products!$H$5*Q80+[1]Products!$H$6*R80+[1]Products!$H$7*S80+[1]Products!$H$8*J80+T80*[1]Products!$H$9</f>
        <v>4861925.4308939511</v>
      </c>
      <c r="Y80" s="18"/>
      <c r="Z80" s="78">
        <f t="shared" si="3"/>
        <v>24421.432518777121</v>
      </c>
      <c r="AA80" s="78">
        <f t="shared" si="4"/>
        <v>46460.038174600384</v>
      </c>
      <c r="AB80" s="79">
        <f t="shared" si="5"/>
        <v>4861925.4308939511</v>
      </c>
    </row>
    <row r="81" spans="1:28" x14ac:dyDescent="0.2">
      <c r="A81" s="80">
        <v>44867</v>
      </c>
      <c r="B81" s="76">
        <v>1.0374410619992676</v>
      </c>
      <c r="C81" s="76">
        <v>5.351992331405576</v>
      </c>
      <c r="D81" s="76">
        <v>2.8960822220529474</v>
      </c>
      <c r="E81" s="76">
        <v>1.9966800184946107</v>
      </c>
      <c r="F81" s="76">
        <v>9.7817825321750824</v>
      </c>
      <c r="G81" s="76">
        <v>15.38220623702397</v>
      </c>
      <c r="H81" s="76">
        <v>29.54275192184933</v>
      </c>
      <c r="I81" s="76">
        <v>375.69512186082181</v>
      </c>
      <c r="J81" s="76">
        <v>391.75940859186852</v>
      </c>
      <c r="K81" s="76">
        <v>477.65748637835532</v>
      </c>
      <c r="L81" s="76">
        <v>98.086666248935202</v>
      </c>
      <c r="M81" s="76">
        <v>4924.2138351212416</v>
      </c>
      <c r="N81" s="76">
        <v>7506.6997692187542</v>
      </c>
      <c r="O81" s="76">
        <v>511765.44396609796</v>
      </c>
      <c r="P81" s="76">
        <v>324358.27303288056</v>
      </c>
      <c r="Q81" s="76">
        <v>2950544.0154994484</v>
      </c>
      <c r="R81" s="76">
        <v>206191.37868094177</v>
      </c>
      <c r="S81" s="76">
        <v>25200.03078685376</v>
      </c>
      <c r="T81" s="76">
        <v>77416.929546064988</v>
      </c>
      <c r="U81" s="76"/>
      <c r="V81" s="76">
        <f>[1]Products!$B$3*B81+[1]Products!$B$4*C81+[1]Products!$B$5*E81+[1]Products!$B$6*F81+[1]Products!$B$7*G81+[1]Products!$B$8*D81+[1]Products!$B$9*H81+[1]Products!$B$10*I81+[1]Products!$B$11*J81</f>
        <v>24376.382369167532</v>
      </c>
      <c r="W81" s="76">
        <f>[1]Products!$E$3*B81+[1]Products!$E$4*C81+[1]Products!$E$5*F81+[1]Products!$E$6*G81+[1]Products!$E$7*I81+[1]Products!$E$8*K81+[1]Products!$E$9*L81+[1]Products!$E$10*M81+[1]Products!$E$11*N81+[1]Products!$E$12*J81</f>
        <v>46462.228473499483</v>
      </c>
      <c r="X81" s="76">
        <f>[1]Products!$H$3*O81+[1]Products!$H$4*P81+[1]Products!$H$5*Q81+[1]Products!$H$6*R81+[1]Products!$H$7*S81+[1]Products!$H$8*J81+T81*[1]Products!$H$9</f>
        <v>4889945.4328494016</v>
      </c>
      <c r="Y81" s="18"/>
      <c r="Z81" s="78">
        <f t="shared" si="3"/>
        <v>24376.382369167532</v>
      </c>
      <c r="AA81" s="78">
        <f t="shared" si="4"/>
        <v>46462.228473499483</v>
      </c>
      <c r="AB81" s="79">
        <f t="shared" si="5"/>
        <v>4889945.4328494016</v>
      </c>
    </row>
    <row r="82" spans="1:28" x14ac:dyDescent="0.2">
      <c r="A82" s="80">
        <v>44868</v>
      </c>
      <c r="B82" s="76">
        <v>1.0441290039688136</v>
      </c>
      <c r="C82" s="76">
        <v>5.3720439739074868</v>
      </c>
      <c r="D82" s="76">
        <v>2.8684147187425406</v>
      </c>
      <c r="E82" s="76">
        <v>2.01035043867603</v>
      </c>
      <c r="F82" s="76">
        <v>9.6883330097375637</v>
      </c>
      <c r="G82" s="76">
        <v>15.30601163736222</v>
      </c>
      <c r="H82" s="76">
        <v>29.733201497937308</v>
      </c>
      <c r="I82" s="76">
        <v>376.23859316039039</v>
      </c>
      <c r="J82" s="76">
        <v>392.13023838822056</v>
      </c>
      <c r="K82" s="76">
        <v>473.38081606195959</v>
      </c>
      <c r="L82" s="76">
        <v>98.660137333250916</v>
      </c>
      <c r="M82" s="76">
        <v>4968.7611065830779</v>
      </c>
      <c r="N82" s="76">
        <v>7457.5051778544503</v>
      </c>
      <c r="O82" s="76">
        <v>507081.03753242479</v>
      </c>
      <c r="P82" s="76">
        <v>325054.53250389773</v>
      </c>
      <c r="Q82" s="76">
        <v>2930912.7931935843</v>
      </c>
      <c r="R82" s="76">
        <v>204613.30849917408</v>
      </c>
      <c r="S82" s="76">
        <v>25352.404671638931</v>
      </c>
      <c r="T82" s="76">
        <v>76685.074435383634</v>
      </c>
      <c r="U82" s="76"/>
      <c r="V82" s="76">
        <f>[1]Products!$B$3*B82+[1]Products!$B$4*C82+[1]Products!$B$5*E82+[1]Products!$B$6*F82+[1]Products!$B$7*G82+[1]Products!$B$8*D82+[1]Products!$B$9*H82+[1]Products!$B$10*I82+[1]Products!$B$11*J82</f>
        <v>24282.555117589065</v>
      </c>
      <c r="W82" s="76">
        <f>[1]Products!$E$3*B82+[1]Products!$E$4*C82+[1]Products!$E$5*F82+[1]Products!$E$6*G82+[1]Products!$E$7*I82+[1]Products!$E$8*K82+[1]Products!$E$9*L82+[1]Products!$E$10*M82+[1]Products!$E$11*N82+[1]Products!$E$12*J82</f>
        <v>46348.766396396801</v>
      </c>
      <c r="X82" s="76">
        <f>[1]Products!$H$3*O82+[1]Products!$H$4*P82+[1]Products!$H$5*Q82+[1]Products!$H$6*R82+[1]Products!$H$7*S82+[1]Products!$H$8*J82+T82*[1]Products!$H$9</f>
        <v>4860394.3070820114</v>
      </c>
      <c r="Y82" s="18"/>
      <c r="Z82" s="78">
        <f t="shared" si="3"/>
        <v>24282.555117589065</v>
      </c>
      <c r="AA82" s="78">
        <f t="shared" si="4"/>
        <v>46348.766396396801</v>
      </c>
      <c r="AB82" s="79">
        <f t="shared" si="5"/>
        <v>4860394.3070820114</v>
      </c>
    </row>
    <row r="83" spans="1:28" x14ac:dyDescent="0.2">
      <c r="A83" s="80">
        <v>44869</v>
      </c>
      <c r="B83" s="76">
        <v>1.0524262537661055</v>
      </c>
      <c r="C83" s="76">
        <v>5.4045264425387582</v>
      </c>
      <c r="D83" s="76">
        <v>2.8757193529372564</v>
      </c>
      <c r="E83" s="76">
        <v>2.026526874945596</v>
      </c>
      <c r="F83" s="76">
        <v>9.6151529162914091</v>
      </c>
      <c r="G83" s="76">
        <v>15.383254578282827</v>
      </c>
      <c r="H83" s="76">
        <v>29.939745422315447</v>
      </c>
      <c r="I83" s="76">
        <v>372.71947382600803</v>
      </c>
      <c r="J83" s="76">
        <v>388.54090379519312</v>
      </c>
      <c r="K83" s="76">
        <v>470.08919822315073</v>
      </c>
      <c r="L83" s="76">
        <v>99.38495146546768</v>
      </c>
      <c r="M83" s="76">
        <v>4949.6143600175737</v>
      </c>
      <c r="N83" s="76">
        <v>7452.6322600875519</v>
      </c>
      <c r="O83" s="76">
        <v>503757.92015769181</v>
      </c>
      <c r="P83" s="76">
        <v>324614.59568456368</v>
      </c>
      <c r="Q83" s="76">
        <v>2953617.3299682555</v>
      </c>
      <c r="R83" s="76">
        <v>204295.45714049181</v>
      </c>
      <c r="S83" s="76">
        <v>25487.953213328536</v>
      </c>
      <c r="T83" s="76">
        <v>76650.303531769794</v>
      </c>
      <c r="U83" s="76"/>
      <c r="V83" s="76">
        <f>[1]Products!$B$3*B83+[1]Products!$B$4*C83+[1]Products!$B$5*E83+[1]Products!$B$6*F83+[1]Products!$B$7*G83+[1]Products!$B$8*D83+[1]Products!$B$9*H83+[1]Products!$B$10*I83+[1]Products!$B$11*J83</f>
        <v>24241.303894215675</v>
      </c>
      <c r="W83" s="76">
        <f>[1]Products!$E$3*B83+[1]Products!$E$4*C83+[1]Products!$E$5*F83+[1]Products!$E$6*G83+[1]Products!$E$7*I83+[1]Products!$E$8*K83+[1]Products!$E$9*L83+[1]Products!$E$10*M83+[1]Products!$E$11*N83+[1]Products!$E$12*J83</f>
        <v>46262.891700000429</v>
      </c>
      <c r="X83" s="76">
        <f>[1]Products!$H$3*O83+[1]Products!$H$4*P83+[1]Products!$H$5*Q83+[1]Products!$H$6*R83+[1]Products!$H$7*S83+[1]Products!$H$8*J83+T83*[1]Products!$H$9</f>
        <v>4875037.6074385121</v>
      </c>
      <c r="Y83" s="18"/>
      <c r="Z83" s="78">
        <f t="shared" si="3"/>
        <v>24241.303894215675</v>
      </c>
      <c r="AA83" s="78">
        <f t="shared" si="4"/>
        <v>46262.891700000429</v>
      </c>
      <c r="AB83" s="79">
        <f t="shared" si="5"/>
        <v>4875037.6074385121</v>
      </c>
    </row>
    <row r="84" spans="1:28" x14ac:dyDescent="0.2">
      <c r="A84" s="80">
        <v>44870</v>
      </c>
      <c r="B84" s="76">
        <v>1.0524262537661055</v>
      </c>
      <c r="C84" s="76">
        <v>5.4045264425387582</v>
      </c>
      <c r="D84" s="76">
        <v>2.8757193529372564</v>
      </c>
      <c r="E84" s="76">
        <v>2.026526874945596</v>
      </c>
      <c r="F84" s="76">
        <v>9.6151529162914091</v>
      </c>
      <c r="G84" s="76">
        <v>15.383254578282827</v>
      </c>
      <c r="H84" s="76">
        <v>29.939745422315447</v>
      </c>
      <c r="I84" s="76">
        <v>372.71947382600803</v>
      </c>
      <c r="J84" s="76">
        <v>388.54090379519312</v>
      </c>
      <c r="K84" s="76">
        <v>470.08919822315073</v>
      </c>
      <c r="L84" s="76">
        <v>99.38495146546768</v>
      </c>
      <c r="M84" s="76">
        <v>4949.6143600175737</v>
      </c>
      <c r="N84" s="76">
        <v>7452.6322600875519</v>
      </c>
      <c r="O84" s="76">
        <v>503757.92015769181</v>
      </c>
      <c r="P84" s="76">
        <v>324614.59568456368</v>
      </c>
      <c r="Q84" s="76">
        <v>2953617.3299682555</v>
      </c>
      <c r="R84" s="76">
        <v>204295.45714049181</v>
      </c>
      <c r="S84" s="76">
        <v>25487.953213328536</v>
      </c>
      <c r="T84" s="76">
        <v>76650.303531769794</v>
      </c>
      <c r="U84" s="76"/>
      <c r="V84" s="76">
        <f>[1]Products!$B$3*B84+[1]Products!$B$4*C84+[1]Products!$B$5*E84+[1]Products!$B$6*F84+[1]Products!$B$7*G84+[1]Products!$B$8*D84+[1]Products!$B$9*H84+[1]Products!$B$10*I84+[1]Products!$B$11*J84</f>
        <v>24241.303894215675</v>
      </c>
      <c r="W84" s="76">
        <f>[1]Products!$E$3*B84+[1]Products!$E$4*C84+[1]Products!$E$5*F84+[1]Products!$E$6*G84+[1]Products!$E$7*I84+[1]Products!$E$8*K84+[1]Products!$E$9*L84+[1]Products!$E$10*M84+[1]Products!$E$11*N84+[1]Products!$E$12*J84</f>
        <v>46262.891700000429</v>
      </c>
      <c r="X84" s="76">
        <f>[1]Products!$H$3*O84+[1]Products!$H$4*P84+[1]Products!$H$5*Q84+[1]Products!$H$6*R84+[1]Products!$H$7*S84+[1]Products!$H$8*J84+T84*[1]Products!$H$9</f>
        <v>4875037.6074385121</v>
      </c>
      <c r="Y84" s="18"/>
      <c r="Z84" s="78">
        <f t="shared" si="3"/>
        <v>24241.303894215675</v>
      </c>
      <c r="AA84" s="78">
        <f t="shared" si="4"/>
        <v>46262.891700000429</v>
      </c>
      <c r="AB84" s="79">
        <f t="shared" si="5"/>
        <v>4875037.6074385121</v>
      </c>
    </row>
    <row r="85" spans="1:28" x14ac:dyDescent="0.2">
      <c r="A85" s="80">
        <v>44871</v>
      </c>
      <c r="B85" s="76">
        <v>1.0524262537661055</v>
      </c>
      <c r="C85" s="76">
        <v>5.4045264425387582</v>
      </c>
      <c r="D85" s="76">
        <v>2.8757193529372564</v>
      </c>
      <c r="E85" s="76">
        <v>2.026526874945596</v>
      </c>
      <c r="F85" s="76">
        <v>9.6151529162914091</v>
      </c>
      <c r="G85" s="76">
        <v>15.383254578282827</v>
      </c>
      <c r="H85" s="76">
        <v>29.939745422315447</v>
      </c>
      <c r="I85" s="76">
        <v>372.71947382600803</v>
      </c>
      <c r="J85" s="76">
        <v>388.54090379519312</v>
      </c>
      <c r="K85" s="76">
        <v>470.08919822315073</v>
      </c>
      <c r="L85" s="76">
        <v>99.38495146546768</v>
      </c>
      <c r="M85" s="76">
        <v>4949.6143600175737</v>
      </c>
      <c r="N85" s="76">
        <v>7452.6322600875519</v>
      </c>
      <c r="O85" s="76">
        <v>503757.92015769181</v>
      </c>
      <c r="P85" s="76">
        <v>324614.59568456368</v>
      </c>
      <c r="Q85" s="76">
        <v>2953617.3299682555</v>
      </c>
      <c r="R85" s="76">
        <v>204295.45714049181</v>
      </c>
      <c r="S85" s="76">
        <v>25487.953213328536</v>
      </c>
      <c r="T85" s="76">
        <v>76650.303531769794</v>
      </c>
      <c r="U85" s="76"/>
      <c r="V85" s="76">
        <f>[1]Products!$B$3*B85+[1]Products!$B$4*C85+[1]Products!$B$5*E85+[1]Products!$B$6*F85+[1]Products!$B$7*G85+[1]Products!$B$8*D85+[1]Products!$B$9*H85+[1]Products!$B$10*I85+[1]Products!$B$11*J85</f>
        <v>24241.303894215675</v>
      </c>
      <c r="W85" s="76">
        <f>[1]Products!$E$3*B85+[1]Products!$E$4*C85+[1]Products!$E$5*F85+[1]Products!$E$6*G85+[1]Products!$E$7*I85+[1]Products!$E$8*K85+[1]Products!$E$9*L85+[1]Products!$E$10*M85+[1]Products!$E$11*N85+[1]Products!$E$12*J85</f>
        <v>46262.891700000429</v>
      </c>
      <c r="X85" s="76">
        <f>[1]Products!$H$3*O85+[1]Products!$H$4*P85+[1]Products!$H$5*Q85+[1]Products!$H$6*R85+[1]Products!$H$7*S85+[1]Products!$H$8*J85+T85*[1]Products!$H$9</f>
        <v>4875037.6074385121</v>
      </c>
      <c r="Y85" s="18"/>
      <c r="Z85" s="78">
        <f t="shared" si="3"/>
        <v>24241.303894215675</v>
      </c>
      <c r="AA85" s="78">
        <f t="shared" si="4"/>
        <v>46262.891700000429</v>
      </c>
      <c r="AB85" s="79">
        <f t="shared" si="5"/>
        <v>4875037.6074385121</v>
      </c>
    </row>
    <row r="86" spans="1:28" x14ac:dyDescent="0.2">
      <c r="A86" s="80">
        <v>44872</v>
      </c>
      <c r="B86" s="76">
        <v>1.0511071167493988</v>
      </c>
      <c r="C86" s="76">
        <v>5.428017623911602</v>
      </c>
      <c r="D86" s="76">
        <v>2.8562983989509818</v>
      </c>
      <c r="E86" s="76">
        <v>2.0314849256286824</v>
      </c>
      <c r="F86" s="76">
        <v>9.538679522001015</v>
      </c>
      <c r="G86" s="76">
        <v>15.277826602042898</v>
      </c>
      <c r="H86" s="76">
        <v>29.797429098184718</v>
      </c>
      <c r="I86" s="76">
        <v>371.58140299428453</v>
      </c>
      <c r="J86" s="76">
        <v>389.68576884185541</v>
      </c>
      <c r="K86" s="76">
        <v>465.64524540542754</v>
      </c>
      <c r="L86" s="76">
        <v>99.071548508928643</v>
      </c>
      <c r="M86" s="76">
        <v>4934.9960469214129</v>
      </c>
      <c r="N86" s="76">
        <v>7397.084627036681</v>
      </c>
      <c r="O86" s="76">
        <v>507962.57359265187</v>
      </c>
      <c r="P86" s="76">
        <v>327875.86067737278</v>
      </c>
      <c r="Q86" s="76">
        <v>2939577.5325230644</v>
      </c>
      <c r="R86" s="76">
        <v>205060.86546279219</v>
      </c>
      <c r="S86" s="76">
        <v>25698.141539827495</v>
      </c>
      <c r="T86" s="76">
        <v>76722.858819085479</v>
      </c>
      <c r="U86" s="76"/>
      <c r="V86" s="76">
        <f>[1]Products!$B$3*B86+[1]Products!$B$4*C86+[1]Products!$B$5*E86+[1]Products!$B$6*F86+[1]Products!$B$7*G86+[1]Products!$B$8*D86+[1]Products!$B$9*H86+[1]Products!$B$10*I86+[1]Products!$B$11*J86</f>
        <v>24137.887749820315</v>
      </c>
      <c r="W86" s="76">
        <f>[1]Products!$E$3*B86+[1]Products!$E$4*C86+[1]Products!$E$5*F86+[1]Products!$E$6*G86+[1]Products!$E$7*I86+[1]Products!$E$8*K86+[1]Products!$E$9*L86+[1]Products!$E$10*M86+[1]Products!$E$11*N86+[1]Products!$E$12*J86</f>
        <v>46065.753471775883</v>
      </c>
      <c r="X86" s="76">
        <f>[1]Products!$H$3*O86+[1]Products!$H$4*P86+[1]Products!$H$5*Q86+[1]Products!$H$6*R86+[1]Products!$H$7*S86+[1]Products!$H$8*J86+T86*[1]Products!$H$9</f>
        <v>4875225.4214433245</v>
      </c>
      <c r="Y86" s="18"/>
      <c r="Z86" s="78">
        <f t="shared" si="3"/>
        <v>24137.887749820315</v>
      </c>
      <c r="AA86" s="78">
        <f t="shared" si="4"/>
        <v>46065.753471775883</v>
      </c>
      <c r="AB86" s="79">
        <f t="shared" si="5"/>
        <v>4875225.4214433245</v>
      </c>
    </row>
    <row r="87" spans="1:28" x14ac:dyDescent="0.2">
      <c r="A87" s="80">
        <v>44873</v>
      </c>
      <c r="B87" s="76">
        <v>1.0549400580436277</v>
      </c>
      <c r="C87" s="76">
        <v>5.4250136251169989</v>
      </c>
      <c r="D87" s="76">
        <v>2.8438637190717131</v>
      </c>
      <c r="E87" s="76">
        <v>2.0421432643480766</v>
      </c>
      <c r="F87" s="76">
        <v>9.6144793574902323</v>
      </c>
      <c r="G87" s="76">
        <v>15.38853852358373</v>
      </c>
      <c r="H87" s="76">
        <v>30.058054556803775</v>
      </c>
      <c r="I87" s="76">
        <v>369.25774668651894</v>
      </c>
      <c r="J87" s="76">
        <v>392.66553043319141</v>
      </c>
      <c r="K87" s="76">
        <v>469.62491757814604</v>
      </c>
      <c r="L87" s="76">
        <v>99.621056317028192</v>
      </c>
      <c r="M87" s="76">
        <v>4949.5373845884378</v>
      </c>
      <c r="N87" s="76">
        <v>7377.4570202934347</v>
      </c>
      <c r="O87" s="76">
        <v>508494.19469706941</v>
      </c>
      <c r="P87" s="76">
        <v>330907.58952610189</v>
      </c>
      <c r="Q87" s="76">
        <v>2924134.6834309744</v>
      </c>
      <c r="R87" s="76">
        <v>203881.06322314328</v>
      </c>
      <c r="S87" s="76">
        <v>25581.126988487242</v>
      </c>
      <c r="T87" s="76">
        <v>77470.643943055067</v>
      </c>
      <c r="U87" s="76"/>
      <c r="V87" s="76">
        <f>[1]Products!$B$3*B87+[1]Products!$B$4*C87+[1]Products!$B$5*E87+[1]Products!$B$6*F87+[1]Products!$B$7*G87+[1]Products!$B$8*D87+[1]Products!$B$9*H87+[1]Products!$B$10*I87+[1]Products!$B$11*J87</f>
        <v>24249.412745842703</v>
      </c>
      <c r="W87" s="76">
        <f>[1]Products!$E$3*B87+[1]Products!$E$4*C87+[1]Products!$E$5*F87+[1]Products!$E$6*G87+[1]Products!$E$7*I87+[1]Products!$E$8*K87+[1]Products!$E$9*L87+[1]Products!$E$10*M87+[1]Products!$E$11*N87+[1]Products!$E$12*J87</f>
        <v>46205.254290369659</v>
      </c>
      <c r="X87" s="76">
        <f>[1]Products!$H$3*O87+[1]Products!$H$4*P87+[1]Products!$H$5*Q87+[1]Products!$H$6*R87+[1]Products!$H$7*S87+[1]Products!$H$8*J87+T87*[1]Products!$H$9</f>
        <v>4863935.3436216135</v>
      </c>
      <c r="Y87" s="18"/>
      <c r="Z87" s="78">
        <f t="shared" si="3"/>
        <v>24249.412745842703</v>
      </c>
      <c r="AA87" s="78">
        <f t="shared" si="4"/>
        <v>46205.254290369659</v>
      </c>
      <c r="AB87" s="79">
        <f t="shared" si="5"/>
        <v>4863935.3436216135</v>
      </c>
    </row>
    <row r="88" spans="1:28" x14ac:dyDescent="0.2">
      <c r="A88" s="80">
        <v>44874</v>
      </c>
      <c r="B88" s="76">
        <v>1.0492925159246764</v>
      </c>
      <c r="C88" s="76">
        <v>5.4024812397589796</v>
      </c>
      <c r="D88" s="76">
        <v>2.8636188326599497</v>
      </c>
      <c r="E88" s="76">
        <v>2.0548996661089358</v>
      </c>
      <c r="F88" s="76">
        <v>9.6235801865806785</v>
      </c>
      <c r="G88" s="76">
        <v>15.238447572504395</v>
      </c>
      <c r="H88" s="76">
        <v>30.098529991912464</v>
      </c>
      <c r="I88" s="76">
        <v>368.3887264004814</v>
      </c>
      <c r="J88" s="76">
        <v>396.10000907951462</v>
      </c>
      <c r="K88" s="76">
        <v>470.91477779697374</v>
      </c>
      <c r="L88" s="76">
        <v>99.496188828630835</v>
      </c>
      <c r="M88" s="76">
        <v>4927.0000390180658</v>
      </c>
      <c r="N88" s="76">
        <v>7430.1805727247647</v>
      </c>
      <c r="O88" s="76">
        <v>505263.51514226804</v>
      </c>
      <c r="P88" s="76">
        <v>333636.44389452267</v>
      </c>
      <c r="Q88" s="76">
        <v>2913159.1642082338</v>
      </c>
      <c r="R88" s="76">
        <v>204033.2757977414</v>
      </c>
      <c r="S88" s="76">
        <v>25367.436971534098</v>
      </c>
      <c r="T88" s="76">
        <v>77675.675839079704</v>
      </c>
      <c r="U88" s="76"/>
      <c r="V88" s="76">
        <f>[1]Products!$B$3*B88+[1]Products!$B$4*C88+[1]Products!$B$5*E88+[1]Products!$B$6*F88+[1]Products!$B$7*G88+[1]Products!$B$8*D88+[1]Products!$B$9*H88+[1]Products!$B$10*I88+[1]Products!$B$11*J88</f>
        <v>24234.645036350397</v>
      </c>
      <c r="W88" s="76">
        <f>[1]Products!$E$3*B88+[1]Products!$E$4*C88+[1]Products!$E$5*F88+[1]Products!$E$6*G88+[1]Products!$E$7*I88+[1]Products!$E$8*K88+[1]Products!$E$9*L88+[1]Products!$E$10*M88+[1]Products!$E$11*N88+[1]Products!$E$12*J88</f>
        <v>46256.161191947889</v>
      </c>
      <c r="X88" s="76">
        <f>[1]Products!$H$3*O88+[1]Products!$H$4*P88+[1]Products!$H$5*Q88+[1]Products!$H$6*R88+[1]Products!$H$7*S88+[1]Products!$H$8*J88+T88*[1]Products!$H$9</f>
        <v>4849676.2154851239</v>
      </c>
      <c r="Y88" s="18"/>
      <c r="Z88" s="78">
        <f t="shared" si="3"/>
        <v>24234.645036350397</v>
      </c>
      <c r="AA88" s="78">
        <f t="shared" si="4"/>
        <v>46256.161191947889</v>
      </c>
      <c r="AB88" s="79">
        <f t="shared" si="5"/>
        <v>4849676.2154851239</v>
      </c>
    </row>
    <row r="89" spans="1:28" x14ac:dyDescent="0.2">
      <c r="A89" s="80">
        <v>44875</v>
      </c>
      <c r="B89" s="76">
        <v>1.0391632496784831</v>
      </c>
      <c r="C89" s="76">
        <v>5.3611337566267423</v>
      </c>
      <c r="D89" s="76">
        <v>2.8362614658942369</v>
      </c>
      <c r="E89" s="76">
        <v>2.0673247717612715</v>
      </c>
      <c r="F89" s="76">
        <v>9.6047812477504557</v>
      </c>
      <c r="G89" s="76">
        <v>15.20106118948747</v>
      </c>
      <c r="H89" s="76">
        <v>30.328680669193094</v>
      </c>
      <c r="I89" s="76">
        <v>366.52710172693162</v>
      </c>
      <c r="J89" s="76">
        <v>396.07884757218028</v>
      </c>
      <c r="K89" s="76">
        <v>473.8092909585834</v>
      </c>
      <c r="L89" s="76">
        <v>99.082938904619326</v>
      </c>
      <c r="M89" s="76">
        <v>4925.2587157166045</v>
      </c>
      <c r="N89" s="76">
        <v>7457.2752859913326</v>
      </c>
      <c r="O89" s="76">
        <v>501194.41349086893</v>
      </c>
      <c r="P89" s="76">
        <v>337021.71120949084</v>
      </c>
      <c r="Q89" s="76">
        <v>2888824.3086146149</v>
      </c>
      <c r="R89" s="76">
        <v>203226.64561424515</v>
      </c>
      <c r="S89" s="76">
        <v>25262.075233318086</v>
      </c>
      <c r="T89" s="76">
        <v>77951.15847571996</v>
      </c>
      <c r="U89" s="76"/>
      <c r="V89" s="76">
        <f>[1]Products!$B$3*B89+[1]Products!$B$4*C89+[1]Products!$B$5*E89+[1]Products!$B$6*F89+[1]Products!$B$7*G89+[1]Products!$B$8*D89+[1]Products!$B$9*H89+[1]Products!$B$10*I89+[1]Products!$B$11*J89</f>
        <v>24169.458117817769</v>
      </c>
      <c r="W89" s="76">
        <f>[1]Products!$E$3*B89+[1]Products!$E$4*C89+[1]Products!$E$5*F89+[1]Products!$E$6*G89+[1]Products!$E$7*I89+[1]Products!$E$8*K89+[1]Products!$E$9*L89+[1]Products!$E$10*M89+[1]Products!$E$11*N89+[1]Products!$E$12*J89</f>
        <v>46265.450805679575</v>
      </c>
      <c r="X89" s="76">
        <f>[1]Products!$H$3*O89+[1]Products!$H$4*P89+[1]Products!$H$5*Q89+[1]Products!$H$6*R89+[1]Products!$H$7*S89+[1]Products!$H$8*J89+T89*[1]Products!$H$9</f>
        <v>4819416.641324589</v>
      </c>
      <c r="Y89" s="18"/>
      <c r="Z89" s="78">
        <f t="shared" si="3"/>
        <v>24169.458117817769</v>
      </c>
      <c r="AA89" s="78">
        <f t="shared" si="4"/>
        <v>46265.450805679575</v>
      </c>
      <c r="AB89" s="79">
        <f t="shared" si="5"/>
        <v>4819416.641324589</v>
      </c>
    </row>
    <row r="90" spans="1:28" x14ac:dyDescent="0.2">
      <c r="A90" s="80">
        <v>44876</v>
      </c>
      <c r="B90" s="76">
        <v>1.0360941593136794</v>
      </c>
      <c r="C90" s="76">
        <v>5.3377944647383044</v>
      </c>
      <c r="D90" s="76">
        <v>2.8556801437114143</v>
      </c>
      <c r="E90" s="76">
        <v>2.0583248291247549</v>
      </c>
      <c r="F90" s="76">
        <v>9.6590153687137832</v>
      </c>
      <c r="G90" s="76">
        <v>15.099922074148649</v>
      </c>
      <c r="H90" s="76">
        <v>30.621248572306055</v>
      </c>
      <c r="I90" s="76">
        <v>365.66450780807293</v>
      </c>
      <c r="J90" s="76">
        <v>394.59219545937515</v>
      </c>
      <c r="K90" s="76">
        <v>470.70421746824667</v>
      </c>
      <c r="L90" s="76">
        <v>98.64168050136054</v>
      </c>
      <c r="M90" s="76">
        <v>4927.9507406858802</v>
      </c>
      <c r="N90" s="76">
        <v>7447.1824257412518</v>
      </c>
      <c r="O90" s="76">
        <v>505728.50651373703</v>
      </c>
      <c r="P90" s="76">
        <v>334408.63876367483</v>
      </c>
      <c r="Q90" s="76">
        <v>2875381.3823456238</v>
      </c>
      <c r="R90" s="76">
        <v>203561.27359784563</v>
      </c>
      <c r="S90" s="76">
        <v>25326.407011206771</v>
      </c>
      <c r="T90" s="76">
        <v>77635.189327871121</v>
      </c>
      <c r="U90" s="76"/>
      <c r="V90" s="76">
        <f>[1]Products!$B$3*B90+[1]Products!$B$4*C90+[1]Products!$B$5*E90+[1]Products!$B$6*F90+[1]Products!$B$7*G90+[1]Products!$B$8*D90+[1]Products!$B$9*H90+[1]Products!$B$10*I90+[1]Products!$B$11*J90</f>
        <v>24144.64055641702</v>
      </c>
      <c r="W90" s="76">
        <f>[1]Products!$E$3*B90+[1]Products!$E$4*C90+[1]Products!$E$5*F90+[1]Products!$E$6*G90+[1]Products!$E$7*I90+[1]Products!$E$8*K90+[1]Products!$E$9*L90+[1]Products!$E$10*M90+[1]Products!$E$11*N90+[1]Products!$E$12*J90</f>
        <v>46125.953626549373</v>
      </c>
      <c r="X90" s="76">
        <f>[1]Products!$H$3*O90+[1]Products!$H$4*P90+[1]Products!$H$5*Q90+[1]Products!$H$6*R90+[1]Products!$H$7*S90+[1]Products!$H$8*J90+T90*[1]Products!$H$9</f>
        <v>4812238.8173134802</v>
      </c>
      <c r="Y90" s="18"/>
      <c r="Z90" s="78">
        <f t="shared" si="3"/>
        <v>24144.64055641702</v>
      </c>
      <c r="AA90" s="78">
        <f t="shared" si="4"/>
        <v>46125.953626549373</v>
      </c>
      <c r="AB90" s="79">
        <f t="shared" si="5"/>
        <v>4812238.8173134802</v>
      </c>
    </row>
    <row r="91" spans="1:28" x14ac:dyDescent="0.2">
      <c r="A91" s="80">
        <v>44877</v>
      </c>
      <c r="B91" s="76">
        <v>1.0360941593136794</v>
      </c>
      <c r="C91" s="76">
        <v>5.3377944647383044</v>
      </c>
      <c r="D91" s="76">
        <v>2.8556801437114143</v>
      </c>
      <c r="E91" s="76">
        <v>2.0583248291247549</v>
      </c>
      <c r="F91" s="76">
        <v>9.6590153687137832</v>
      </c>
      <c r="G91" s="76">
        <v>15.099922074148649</v>
      </c>
      <c r="H91" s="76">
        <v>30.621248572306055</v>
      </c>
      <c r="I91" s="76">
        <v>365.66450780807293</v>
      </c>
      <c r="J91" s="76">
        <v>394.59219545937515</v>
      </c>
      <c r="K91" s="76">
        <v>470.70421746824667</v>
      </c>
      <c r="L91" s="76">
        <v>98.64168050136054</v>
      </c>
      <c r="M91" s="76">
        <v>4927.9507406858802</v>
      </c>
      <c r="N91" s="76">
        <v>7447.1824257412518</v>
      </c>
      <c r="O91" s="76">
        <v>505728.50651373703</v>
      </c>
      <c r="P91" s="76">
        <v>334408.63876367483</v>
      </c>
      <c r="Q91" s="76">
        <v>2875381.3823456238</v>
      </c>
      <c r="R91" s="76">
        <v>203561.27359784563</v>
      </c>
      <c r="S91" s="76">
        <v>25326.407011206771</v>
      </c>
      <c r="T91" s="76">
        <v>77635.189327871121</v>
      </c>
      <c r="U91" s="76"/>
      <c r="V91" s="76">
        <f>[1]Products!$B$3*B91+[1]Products!$B$4*C91+[1]Products!$B$5*E91+[1]Products!$B$6*F91+[1]Products!$B$7*G91+[1]Products!$B$8*D91+[1]Products!$B$9*H91+[1]Products!$B$10*I91+[1]Products!$B$11*J91</f>
        <v>24144.64055641702</v>
      </c>
      <c r="W91" s="76">
        <f>[1]Products!$E$3*B91+[1]Products!$E$4*C91+[1]Products!$E$5*F91+[1]Products!$E$6*G91+[1]Products!$E$7*I91+[1]Products!$E$8*K91+[1]Products!$E$9*L91+[1]Products!$E$10*M91+[1]Products!$E$11*N91+[1]Products!$E$12*J91</f>
        <v>46125.953626549373</v>
      </c>
      <c r="X91" s="76">
        <f>[1]Products!$H$3*O91+[1]Products!$H$4*P91+[1]Products!$H$5*Q91+[1]Products!$H$6*R91+[1]Products!$H$7*S91+[1]Products!$H$8*J91+T91*[1]Products!$H$9</f>
        <v>4812238.8173134802</v>
      </c>
      <c r="Y91" s="18"/>
      <c r="Z91" s="78">
        <f t="shared" si="3"/>
        <v>24144.64055641702</v>
      </c>
      <c r="AA91" s="78">
        <f t="shared" si="4"/>
        <v>46125.953626549373</v>
      </c>
      <c r="AB91" s="79">
        <f t="shared" si="5"/>
        <v>4812238.8173134802</v>
      </c>
    </row>
    <row r="92" spans="1:28" x14ac:dyDescent="0.2">
      <c r="A92" s="80">
        <v>44878</v>
      </c>
      <c r="B92" s="76">
        <v>1.0360941593136794</v>
      </c>
      <c r="C92" s="76">
        <v>5.3377944647383044</v>
      </c>
      <c r="D92" s="76">
        <v>2.8556801437114143</v>
      </c>
      <c r="E92" s="76">
        <v>2.0583248291247549</v>
      </c>
      <c r="F92" s="76">
        <v>9.6590153687137832</v>
      </c>
      <c r="G92" s="76">
        <v>15.099922074148649</v>
      </c>
      <c r="H92" s="76">
        <v>30.621248572306055</v>
      </c>
      <c r="I92" s="76">
        <v>365.66450780807293</v>
      </c>
      <c r="J92" s="76">
        <v>394.59219545937515</v>
      </c>
      <c r="K92" s="76">
        <v>470.70421746824667</v>
      </c>
      <c r="L92" s="76">
        <v>98.64168050136054</v>
      </c>
      <c r="M92" s="76">
        <v>4927.9507406858802</v>
      </c>
      <c r="N92" s="76">
        <v>7447.1824257412518</v>
      </c>
      <c r="O92" s="76">
        <v>505728.50651373703</v>
      </c>
      <c r="P92" s="76">
        <v>334408.63876367483</v>
      </c>
      <c r="Q92" s="76">
        <v>2875381.3823456238</v>
      </c>
      <c r="R92" s="76">
        <v>203561.27359784563</v>
      </c>
      <c r="S92" s="76">
        <v>25326.407011206771</v>
      </c>
      <c r="T92" s="76">
        <v>77635.189327871121</v>
      </c>
      <c r="U92" s="76"/>
      <c r="V92" s="76">
        <f>[1]Products!$B$3*B92+[1]Products!$B$4*C92+[1]Products!$B$5*E92+[1]Products!$B$6*F92+[1]Products!$B$7*G92+[1]Products!$B$8*D92+[1]Products!$B$9*H92+[1]Products!$B$10*I92+[1]Products!$B$11*J92</f>
        <v>24144.64055641702</v>
      </c>
      <c r="W92" s="76">
        <f>[1]Products!$E$3*B92+[1]Products!$E$4*C92+[1]Products!$E$5*F92+[1]Products!$E$6*G92+[1]Products!$E$7*I92+[1]Products!$E$8*K92+[1]Products!$E$9*L92+[1]Products!$E$10*M92+[1]Products!$E$11*N92+[1]Products!$E$12*J92</f>
        <v>46125.953626549373</v>
      </c>
      <c r="X92" s="76">
        <f>[1]Products!$H$3*O92+[1]Products!$H$4*P92+[1]Products!$H$5*Q92+[1]Products!$H$6*R92+[1]Products!$H$7*S92+[1]Products!$H$8*J92+T92*[1]Products!$H$9</f>
        <v>4812238.8173134802</v>
      </c>
      <c r="Y92" s="18"/>
      <c r="Z92" s="78">
        <f t="shared" si="3"/>
        <v>24144.64055641702</v>
      </c>
      <c r="AA92" s="78">
        <f t="shared" si="4"/>
        <v>46125.953626549373</v>
      </c>
      <c r="AB92" s="79">
        <f t="shared" si="5"/>
        <v>4812238.8173134802</v>
      </c>
    </row>
    <row r="93" spans="1:28" x14ac:dyDescent="0.2">
      <c r="A93" s="80">
        <v>44879</v>
      </c>
      <c r="B93" s="76">
        <v>1.0434986842851033</v>
      </c>
      <c r="C93" s="76">
        <v>5.3743400767037324</v>
      </c>
      <c r="D93" s="76">
        <v>2.8463894035178332</v>
      </c>
      <c r="E93" s="76">
        <v>2.0750931274244877</v>
      </c>
      <c r="F93" s="76">
        <v>9.6362836037775512</v>
      </c>
      <c r="G93" s="76">
        <v>15.171594991938958</v>
      </c>
      <c r="H93" s="76">
        <v>30.647171766302886</v>
      </c>
      <c r="I93" s="76">
        <v>368.9725193280243</v>
      </c>
      <c r="J93" s="76">
        <v>394.33435918919145</v>
      </c>
      <c r="K93" s="76">
        <v>471.33805616108413</v>
      </c>
      <c r="L93" s="76">
        <v>99.07043399756715</v>
      </c>
      <c r="M93" s="76">
        <v>4967.1110725307008</v>
      </c>
      <c r="N93" s="76">
        <v>7479.5521652438238</v>
      </c>
      <c r="O93" s="76">
        <v>504841.74968039792</v>
      </c>
      <c r="P93" s="76">
        <v>337667.97775655647</v>
      </c>
      <c r="Q93" s="76">
        <v>2876377.9186329301</v>
      </c>
      <c r="R93" s="76">
        <v>201860.83983565433</v>
      </c>
      <c r="S93" s="76">
        <v>25314.923393781144</v>
      </c>
      <c r="T93" s="76">
        <v>76932.324990517838</v>
      </c>
      <c r="U93" s="76"/>
      <c r="V93" s="76">
        <f>[1]Products!$B$3*B93+[1]Products!$B$4*C93+[1]Products!$B$5*E93+[1]Products!$B$6*F93+[1]Products!$B$7*G93+[1]Products!$B$8*D93+[1]Products!$B$9*H93+[1]Products!$B$10*I93+[1]Products!$B$11*J93</f>
        <v>24186.124149894214</v>
      </c>
      <c r="W93" s="76">
        <f>[1]Products!$E$3*B93+[1]Products!$E$4*C93+[1]Products!$E$5*F93+[1]Products!$E$6*G93+[1]Products!$E$7*I93+[1]Products!$E$8*K93+[1]Products!$E$9*L93+[1]Products!$E$10*M93+[1]Products!$E$11*N93+[1]Products!$E$12*J93</f>
        <v>46299.91239741107</v>
      </c>
      <c r="X93" s="76">
        <f>[1]Products!$H$3*O93+[1]Products!$H$4*P93+[1]Products!$H$5*Q93+[1]Products!$H$6*R93+[1]Products!$H$7*S93+[1]Products!$H$8*J93+T93*[1]Products!$H$9</f>
        <v>4812145.8446148168</v>
      </c>
      <c r="Y93" s="18"/>
      <c r="Z93" s="78">
        <f t="shared" si="3"/>
        <v>24186.124149894214</v>
      </c>
      <c r="AA93" s="78">
        <f t="shared" si="4"/>
        <v>46299.91239741107</v>
      </c>
      <c r="AB93" s="79">
        <f t="shared" si="5"/>
        <v>4812145.8446148168</v>
      </c>
    </row>
    <row r="94" spans="1:28" x14ac:dyDescent="0.2">
      <c r="A94" s="81">
        <v>44880</v>
      </c>
      <c r="B94" s="82">
        <v>1.0378080428301184</v>
      </c>
      <c r="C94" s="82">
        <v>5.4127482029779292</v>
      </c>
      <c r="D94" s="82">
        <v>2.8220430262088398</v>
      </c>
      <c r="E94" s="82">
        <v>2.0548538629487862</v>
      </c>
      <c r="F94" s="82">
        <v>9.608787194535541</v>
      </c>
      <c r="G94" s="82">
        <v>15.304294490601329</v>
      </c>
      <c r="H94" s="82">
        <v>30.6976346436496</v>
      </c>
      <c r="I94" s="82">
        <v>371.42492297703745</v>
      </c>
      <c r="J94" s="82">
        <v>396.28496380704377</v>
      </c>
      <c r="K94" s="82">
        <v>470.22879755768042</v>
      </c>
      <c r="L94" s="82">
        <v>99.084955280358585</v>
      </c>
      <c r="M94" s="82">
        <v>4970.3226840734878</v>
      </c>
      <c r="N94" s="82">
        <v>7463.4455131838749</v>
      </c>
      <c r="O94" s="82">
        <v>500018.78206084849</v>
      </c>
      <c r="P94" s="82">
        <v>334543.39256512426</v>
      </c>
      <c r="Q94" s="82">
        <v>2903837.477146565</v>
      </c>
      <c r="R94" s="82">
        <v>203909.03605574023</v>
      </c>
      <c r="S94" s="82">
        <v>25346.480353080242</v>
      </c>
      <c r="T94" s="82">
        <v>77228.250974864932</v>
      </c>
      <c r="U94" s="82"/>
      <c r="V94" s="82">
        <f>[1]Products!$B$3*B94+[1]Products!$B$4*C94+[1]Products!$B$5*E94+[1]Products!$B$6*F94+[1]Products!$B$7*G94+[1]Products!$B$8*D94+[1]Products!$B$9*H94+[1]Products!$B$10*I94+[1]Products!$B$11*J94</f>
        <v>24253.430258086704</v>
      </c>
      <c r="W94" s="82">
        <f>[1]Products!$E$3*B94+[1]Products!$E$4*C94+[1]Products!$E$5*F94+[1]Products!$E$6*G94+[1]Products!$E$7*I94+[1]Products!$E$8*K94+[1]Products!$E$9*L94+[1]Products!$E$10*M94+[1]Products!$E$11*N94+[1]Products!$E$12*J94</f>
        <v>46430.977767585275</v>
      </c>
      <c r="X94" s="82">
        <f>[1]Products!$H$3*O94+[1]Products!$H$4*P94+[1]Products!$H$5*Q94+[1]Products!$H$6*R94+[1]Products!$H$7*S94+[1]Products!$H$8*J94+T94*[1]Products!$H$9</f>
        <v>4830148.5885052904</v>
      </c>
      <c r="Y94" s="17"/>
      <c r="Z94" s="83">
        <f t="shared" si="3"/>
        <v>24253.430258086704</v>
      </c>
      <c r="AA94" s="83">
        <f t="shared" si="4"/>
        <v>46430.977767585275</v>
      </c>
      <c r="AB94" s="79">
        <f t="shared" si="5"/>
        <v>4830148.5885052904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9567-FC52-1F46-999B-877E1E28E78B}">
  <sheetPr>
    <tabColor theme="9" tint="-0.499984740745262"/>
  </sheetPr>
  <dimension ref="A1:T94"/>
  <sheetViews>
    <sheetView workbookViewId="0"/>
    <sheetView workbookViewId="1"/>
    <sheetView workbookViewId="2"/>
    <sheetView workbookViewId="3">
      <selection activeCell="G22" sqref="G22"/>
    </sheetView>
  </sheetViews>
  <sheetFormatPr baseColWidth="10" defaultRowHeight="15" x14ac:dyDescent="0.2"/>
  <sheetData>
    <row r="1" spans="1:20" x14ac:dyDescent="0.2">
      <c r="A1" s="84" t="s">
        <v>7</v>
      </c>
      <c r="B1" s="85" t="s">
        <v>44</v>
      </c>
      <c r="C1" s="85" t="s">
        <v>45</v>
      </c>
      <c r="D1" s="85" t="s">
        <v>46</v>
      </c>
      <c r="E1" s="85" t="s">
        <v>47</v>
      </c>
      <c r="F1" s="85" t="s">
        <v>48</v>
      </c>
      <c r="G1" s="85" t="s">
        <v>49</v>
      </c>
      <c r="H1" s="85" t="s">
        <v>50</v>
      </c>
      <c r="I1" s="85" t="s">
        <v>51</v>
      </c>
      <c r="J1" s="85" t="s">
        <v>52</v>
      </c>
      <c r="K1" s="85" t="s">
        <v>53</v>
      </c>
      <c r="L1" s="85" t="s">
        <v>54</v>
      </c>
      <c r="M1" s="85" t="s">
        <v>55</v>
      </c>
      <c r="N1" s="85" t="s">
        <v>56</v>
      </c>
      <c r="O1" s="85" t="s">
        <v>57</v>
      </c>
      <c r="P1" s="85" t="s">
        <v>58</v>
      </c>
      <c r="Q1" s="85" t="s">
        <v>59</v>
      </c>
      <c r="R1" s="85" t="s">
        <v>60</v>
      </c>
      <c r="S1" s="85" t="s">
        <v>61</v>
      </c>
      <c r="T1" s="85" t="s">
        <v>62</v>
      </c>
    </row>
    <row r="2" spans="1:20" x14ac:dyDescent="0.2">
      <c r="A2" s="13">
        <v>44788</v>
      </c>
      <c r="B2" s="86">
        <f>'[1]Price List SEK'!B2*[1]FXcurves!AK5874</f>
        <v>2.9024295808731004</v>
      </c>
      <c r="C2" s="86">
        <f>'[1]Price List SEK'!C2*[1]FXcurves!AK5874</f>
        <v>14.512147904365502</v>
      </c>
      <c r="D2" s="86">
        <f>'[1]Price List SEK'!D2*[1]FXcurves!AD5874</f>
        <v>1.3809698964282258</v>
      </c>
      <c r="E2" s="86">
        <f>'[1]Price List SEK'!E2*[1]FXcurves!X5874</f>
        <v>1.8801471299970962</v>
      </c>
      <c r="F2" s="86">
        <f>'[1]Price List SEK'!F2*[1]FXcurves!H5874</f>
        <v>23.255251185751618</v>
      </c>
      <c r="G2" s="86">
        <f>'[1]Price List SEK'!G2*[1]FXcurves!H5874</f>
        <v>34.882876778627427</v>
      </c>
      <c r="H2" s="86">
        <f>'[1]Price List SEK'!H2*[1]FXcurves!G5874</f>
        <v>19.66363372374407</v>
      </c>
      <c r="I2" s="86">
        <f>'[1]Price List SEK'!I2*[1]FXcurves!AE5874</f>
        <v>2342.4644274513598</v>
      </c>
      <c r="J2" s="86">
        <f>'[1]Price List SEK'!J2*[1]FXcurves!AC5874</f>
        <v>142.31342561223502</v>
      </c>
      <c r="K2" s="86">
        <f>'[1]Price List SEK'!K2*[1]FXcurves!P5874</f>
        <v>3848.514180621431</v>
      </c>
      <c r="L2" s="86">
        <f>'[1]Price List SEK'!L2*[1]FXcurves!AB5874</f>
        <v>44.5455425418643</v>
      </c>
      <c r="M2" s="86">
        <f>'[1]Price List SEK'!M2*[1]FXcurves!AM5874</f>
        <v>483.98025360565288</v>
      </c>
      <c r="N2" s="86">
        <f>'[1]Price List SEK'!N2*[1]FXcurves!U5874</f>
        <v>222.6986738941051</v>
      </c>
      <c r="O2" s="86">
        <f>'[1]Price List SEK'!O2*[1]FXcurves!K5874</f>
        <v>58338.979769625403</v>
      </c>
      <c r="P2" s="86">
        <f>'[1]Price List SEK'!P2*[1]FXcurves!N5874</f>
        <v>428032136.28883946</v>
      </c>
      <c r="Q2" s="86">
        <f>'[1]Price List SEK'!Q2</f>
        <v>2750000</v>
      </c>
      <c r="R2" s="86">
        <f>'[1]Price List SEK'!R2*[1]FXcurves!V5874</f>
        <v>383757.62268899434</v>
      </c>
      <c r="S2" s="86">
        <f>'[1]Price List SEK'!S2*[1]FXcurves!J5874</f>
        <v>2458.6196883167167</v>
      </c>
      <c r="T2" s="87">
        <f>'[1]Price List SEK'!T2*[1]FXcurves!L5874</f>
        <v>56897.928564514572</v>
      </c>
    </row>
    <row r="3" spans="1:20" x14ac:dyDescent="0.2">
      <c r="A3" s="10">
        <v>44789</v>
      </c>
      <c r="B3" s="88">
        <f>'[1]Price List SEK'!B3*[1]FXcurves!AK5875</f>
        <v>2.8967241398784291</v>
      </c>
      <c r="C3" s="88">
        <f>'[1]Price List SEK'!C3*[1]FXcurves!AK5875</f>
        <v>14.6257810175898</v>
      </c>
      <c r="D3" s="88">
        <f>'[1]Price List SEK'!D3*[1]FXcurves!AD5875</f>
        <v>1.4009635859198895</v>
      </c>
      <c r="E3" s="88">
        <f>'[1]Price List SEK'!E3*[1]FXcurves!X5875</f>
        <v>1.8565063677445599</v>
      </c>
      <c r="F3" s="88">
        <f>'[1]Price List SEK'!F3*[1]FXcurves!H5875</f>
        <v>23.197875036655354</v>
      </c>
      <c r="G3" s="88">
        <f>'[1]Price List SEK'!G3*[1]FXcurves!H5875</f>
        <v>35.101113013698637</v>
      </c>
      <c r="H3" s="88">
        <f>'[1]Price List SEK'!H3*[1]FXcurves!G5875</f>
        <v>19.594493613218518</v>
      </c>
      <c r="I3" s="88">
        <f>'[1]Price List SEK'!I3*[1]FXcurves!AE5875</f>
        <v>2349.3348743165402</v>
      </c>
      <c r="J3" s="88">
        <f>'[1]Price List SEK'!J3*[1]FXcurves!AC5875</f>
        <v>141.06312518393966</v>
      </c>
      <c r="K3" s="88">
        <f>'[1]Price List SEK'!K3*[1]FXcurves!P5875</f>
        <v>3825.9890741851382</v>
      </c>
      <c r="L3" s="88">
        <f>'[1]Price List SEK'!L3*[1]FXcurves!AB5875</f>
        <v>44.056076816369</v>
      </c>
      <c r="M3" s="88">
        <f>'[1]Price List SEK'!M3*[1]FXcurves!AM5875</f>
        <v>480.02873037513348</v>
      </c>
      <c r="N3" s="88">
        <f>'[1]Price List SEK'!N3*[1]FXcurves!U5875</f>
        <v>221.78548396205557</v>
      </c>
      <c r="O3" s="88">
        <f>'[1]Price List SEK'!O3*[1]FXcurves!K5875</f>
        <v>58453.62973530194</v>
      </c>
      <c r="P3" s="88">
        <f>'[1]Price List SEK'!P3*[1]FXcurves!N5875</f>
        <v>430830120.91892666</v>
      </c>
      <c r="Q3" s="88">
        <f>'[1]Price List SEK'!Q3</f>
        <v>2760578.0821917811</v>
      </c>
      <c r="R3" s="88">
        <f>'[1]Price List SEK'!R3*[1]FXcurves!V5875</f>
        <v>388900.19180097245</v>
      </c>
      <c r="S3" s="88">
        <f>'[1]Price List SEK'!S3*[1]FXcurves!J5875</f>
        <v>2472.9327970117865</v>
      </c>
      <c r="T3" s="89">
        <f>'[1]Price List SEK'!T3*[1]FXcurves!L5875</f>
        <v>57018.490529793853</v>
      </c>
    </row>
    <row r="4" spans="1:20" x14ac:dyDescent="0.2">
      <c r="A4" s="10">
        <v>44790</v>
      </c>
      <c r="B4" s="88">
        <f>'[1]Price List SEK'!B4*[1]FXcurves!AK5876</f>
        <v>2.8794056534738424</v>
      </c>
      <c r="C4" s="88">
        <f>'[1]Price List SEK'!C4*[1]FXcurves!AK5876</f>
        <v>14.653474010756268</v>
      </c>
      <c r="D4" s="88">
        <f>'[1]Price List SEK'!D4*[1]FXcurves!AD5876</f>
        <v>1.3882064794087579</v>
      </c>
      <c r="E4" s="88">
        <f>'[1]Price List SEK'!E4*[1]FXcurves!X5876</f>
        <v>1.8653598018008262</v>
      </c>
      <c r="F4" s="88">
        <f>'[1]Price List SEK'!F4*[1]FXcurves!H5876</f>
        <v>23.092585119112673</v>
      </c>
      <c r="G4" s="88">
        <f>'[1]Price List SEK'!G4*[1]FXcurves!H5876</f>
        <v>34.812479565230163</v>
      </c>
      <c r="H4" s="88">
        <f>'[1]Price List SEK'!H4*[1]FXcurves!G5876</f>
        <v>19.639310597808141</v>
      </c>
      <c r="I4" s="88">
        <f>'[1]Price List SEK'!I4*[1]FXcurves!AE5876</f>
        <v>2287.7864109072202</v>
      </c>
      <c r="J4" s="88">
        <f>'[1]Price List SEK'!J4*[1]FXcurves!AC5876</f>
        <v>139.38616187225389</v>
      </c>
      <c r="K4" s="88">
        <f>'[1]Price List SEK'!K4*[1]FXcurves!P5876</f>
        <v>3798.211346058391</v>
      </c>
      <c r="L4" s="88">
        <f>'[1]Price List SEK'!L4*[1]FXcurves!AB5876</f>
        <v>44.489310321267951</v>
      </c>
      <c r="M4" s="88">
        <f>'[1]Price List SEK'!M4*[1]FXcurves!AM5876</f>
        <v>482.10171345731504</v>
      </c>
      <c r="N4" s="88">
        <f>'[1]Price List SEK'!N4*[1]FXcurves!U5876</f>
        <v>221.55524784724724</v>
      </c>
      <c r="O4" s="88">
        <f>'[1]Price List SEK'!O4*[1]FXcurves!K5876</f>
        <v>58418.919755851886</v>
      </c>
      <c r="P4" s="88">
        <f>'[1]Price List SEK'!P4*[1]FXcurves!N5876</f>
        <v>425950287.5771988</v>
      </c>
      <c r="Q4" s="88">
        <f>'[1]Price List SEK'!Q4</f>
        <v>2734757.2230887599</v>
      </c>
      <c r="R4" s="88">
        <f>'[1]Price List SEK'!R4*[1]FXcurves!V5876</f>
        <v>392712.76501710375</v>
      </c>
      <c r="S4" s="88">
        <f>'[1]Price List SEK'!S4*[1]FXcurves!J5876</f>
        <v>2452.5070390920741</v>
      </c>
      <c r="T4" s="89">
        <f>'[1]Price List SEK'!T4*[1]FXcurves!L5876</f>
        <v>57186.936630314463</v>
      </c>
    </row>
    <row r="5" spans="1:20" x14ac:dyDescent="0.2">
      <c r="A5" s="10">
        <v>44791</v>
      </c>
      <c r="B5" s="88">
        <f>'[1]Price List SEK'!B5*[1]FXcurves!AK5877</f>
        <v>2.8571748129405123</v>
      </c>
      <c r="C5" s="88">
        <f>'[1]Price List SEK'!C5*[1]FXcurves!AK5877</f>
        <v>14.604034158167343</v>
      </c>
      <c r="D5" s="88">
        <f>'[1]Price List SEK'!D5*[1]FXcurves!AD5877</f>
        <v>1.3758671810418832</v>
      </c>
      <c r="E5" s="88">
        <f>'[1]Price List SEK'!E5*[1]FXcurves!X5877</f>
        <v>1.8386133842053862</v>
      </c>
      <c r="F5" s="88">
        <f>'[1]Price List SEK'!F5*[1]FXcurves!H5877</f>
        <v>23.152387617259599</v>
      </c>
      <c r="G5" s="88">
        <f>'[1]Price List SEK'!G5*[1]FXcurves!H5877</f>
        <v>35.163815865885319</v>
      </c>
      <c r="H5" s="88">
        <f>'[1]Price List SEK'!H5*[1]FXcurves!G5877</f>
        <v>19.42050510749095</v>
      </c>
      <c r="I5" s="88">
        <f>'[1]Price List SEK'!I5*[1]FXcurves!AE5877</f>
        <v>2238.9447903236237</v>
      </c>
      <c r="J5" s="88">
        <f>'[1]Price List SEK'!J5*[1]FXcurves!AC5877</f>
        <v>138.73388756826176</v>
      </c>
      <c r="K5" s="88">
        <f>'[1]Price List SEK'!K5*[1]FXcurves!P5877</f>
        <v>3759.6030390389487</v>
      </c>
      <c r="L5" s="88">
        <f>'[1]Price List SEK'!L5*[1]FXcurves!AB5877</f>
        <v>44.537395204164547</v>
      </c>
      <c r="M5" s="88">
        <f>'[1]Price List SEK'!M5*[1]FXcurves!AM5877</f>
        <v>478.66506367607354</v>
      </c>
      <c r="N5" s="88">
        <f>'[1]Price List SEK'!N5*[1]FXcurves!U5877</f>
        <v>217.52903250246803</v>
      </c>
      <c r="O5" s="88">
        <f>'[1]Price List SEK'!O5*[1]FXcurves!K5877</f>
        <v>57662.029848520418</v>
      </c>
      <c r="P5" s="88">
        <f>'[1]Price List SEK'!P5*[1]FXcurves!N5877</f>
        <v>426381589.76753962</v>
      </c>
      <c r="Q5" s="88">
        <f>'[1]Price List SEK'!Q5</f>
        <v>2708904.4017236428</v>
      </c>
      <c r="R5" s="88">
        <f>'[1]Price List SEK'!R5*[1]FXcurves!V5877</f>
        <v>388936.88345040206</v>
      </c>
      <c r="S5" s="88">
        <f>'[1]Price List SEK'!S5*[1]FXcurves!J5877</f>
        <v>2382.2898030387614</v>
      </c>
      <c r="T5" s="89">
        <f>'[1]Price List SEK'!T5*[1]FXcurves!L5877</f>
        <v>56449.704691637387</v>
      </c>
    </row>
    <row r="6" spans="1:20" x14ac:dyDescent="0.2">
      <c r="A6" s="10">
        <v>44792</v>
      </c>
      <c r="B6" s="88">
        <f>'[1]Price List SEK'!B6*[1]FXcurves!AK5878</f>
        <v>2.8306401444283966</v>
      </c>
      <c r="C6" s="88">
        <f>'[1]Price List SEK'!C6*[1]FXcurves!AK5878</f>
        <v>14.586159876196339</v>
      </c>
      <c r="D6" s="88">
        <f>'[1]Price List SEK'!D6*[1]FXcurves!AD5878</f>
        <v>1.3671103860956844</v>
      </c>
      <c r="E6" s="88">
        <f>'[1]Price List SEK'!E6*[1]FXcurves!X5878</f>
        <v>1.8221953538431157</v>
      </c>
      <c r="F6" s="88">
        <f>'[1]Price List SEK'!F6*[1]FXcurves!H5878</f>
        <v>23.110149145846432</v>
      </c>
      <c r="G6" s="88">
        <f>'[1]Price List SEK'!G6*[1]FXcurves!H5878</f>
        <v>34.717554120938175</v>
      </c>
      <c r="H6" s="88">
        <f>'[1]Price List SEK'!H6*[1]FXcurves!G5878</f>
        <v>19.404807547783612</v>
      </c>
      <c r="I6" s="88">
        <f>'[1]Price List SEK'!I6*[1]FXcurves!AE5878</f>
        <v>2219.5659521457569</v>
      </c>
      <c r="J6" s="88">
        <f>'[1]Price List SEK'!J6*[1]FXcurves!AC5878</f>
        <v>136.04118279364923</v>
      </c>
      <c r="K6" s="88">
        <f>'[1]Price List SEK'!K6*[1]FXcurves!P5878</f>
        <v>3743.3974649040006</v>
      </c>
      <c r="L6" s="88">
        <f>'[1]Price List SEK'!L6*[1]FXcurves!AB5878</f>
        <v>45.004992492306073</v>
      </c>
      <c r="M6" s="88">
        <f>'[1]Price List SEK'!M6*[1]FXcurves!AM5878</f>
        <v>478.48288289176315</v>
      </c>
      <c r="N6" s="88">
        <f>'[1]Price List SEK'!N6*[1]FXcurves!U5878</f>
        <v>216.79688355085796</v>
      </c>
      <c r="O6" s="88">
        <f>'[1]Price List SEK'!O6*[1]FXcurves!K5878</f>
        <v>56144.955503747224</v>
      </c>
      <c r="P6" s="88">
        <f>'[1]Price List SEK'!P6*[1]FXcurves!N5878</f>
        <v>423106866.74332511</v>
      </c>
      <c r="Q6" s="88">
        <f>'[1]Price List SEK'!Q6</f>
        <v>2709301.4603140326</v>
      </c>
      <c r="R6" s="88">
        <f>'[1]Price List SEK'!R6*[1]FXcurves!V5878</f>
        <v>383842.42455961864</v>
      </c>
      <c r="S6" s="88">
        <f>'[1]Price List SEK'!S6*[1]FXcurves!J5878</f>
        <v>2339.7398787175853</v>
      </c>
      <c r="T6" s="89">
        <f>'[1]Price List SEK'!T6*[1]FXcurves!L5878</f>
        <v>56260.460162929645</v>
      </c>
    </row>
    <row r="7" spans="1:20" x14ac:dyDescent="0.2">
      <c r="A7" s="10">
        <v>44793</v>
      </c>
      <c r="B7" s="88">
        <f>'[1]Price List SEK'!B9*[1]FXcurves!AK5879</f>
        <v>2.8301030354129288</v>
      </c>
      <c r="C7" s="88">
        <f>'[1]Price List SEK'!C9*[1]FXcurves!AK5879</f>
        <v>14.39837998353606</v>
      </c>
      <c r="D7" s="88">
        <f>'[1]Price List SEK'!D9*[1]FXcurves!AD5879</f>
        <v>1.3669922653944431</v>
      </c>
      <c r="E7" s="88">
        <f>'[1]Price List SEK'!E9*[1]FXcurves!X5879</f>
        <v>1.8143446246838102</v>
      </c>
      <c r="F7" s="88">
        <f>'[1]Price List SEK'!F9*[1]FXcurves!H5879</f>
        <v>23.192082751497079</v>
      </c>
      <c r="G7" s="88">
        <f>'[1]Price List SEK'!G9*[1]FXcurves!H5879</f>
        <v>34.729521876273999</v>
      </c>
      <c r="H7" s="88">
        <f>'[1]Price List SEK'!H9*[1]FXcurves!G5879</f>
        <v>19.242850613603594</v>
      </c>
      <c r="I7" s="88">
        <f>'[1]Price List SEK'!I9*[1]FXcurves!AE5879</f>
        <v>2211.5343917898654</v>
      </c>
      <c r="J7" s="88">
        <f>'[1]Price List SEK'!J9*[1]FXcurves!AC5879</f>
        <v>136.72042266216178</v>
      </c>
      <c r="K7" s="88">
        <f>'[1]Price List SEK'!K9*[1]FXcurves!P5879</f>
        <v>3670.9055122195236</v>
      </c>
      <c r="L7" s="88">
        <f>'[1]Price List SEK'!L9*[1]FXcurves!AB5879</f>
        <v>45.270642811752708</v>
      </c>
      <c r="M7" s="88">
        <f>'[1]Price List SEK'!M9*[1]FXcurves!AM5879</f>
        <v>472.09065245666613</v>
      </c>
      <c r="N7" s="88">
        <f>'[1]Price List SEK'!N9*[1]FXcurves!U5879</f>
        <v>213.27967579484118</v>
      </c>
      <c r="O7" s="88">
        <f>'[1]Price List SEK'!O9*[1]FXcurves!K5879</f>
        <v>55673.815461549624</v>
      </c>
      <c r="P7" s="88">
        <f>'[1]Price List SEK'!P9*[1]FXcurves!N5879</f>
        <v>417600983.83377224</v>
      </c>
      <c r="Q7" s="88">
        <f>'[1]Price List SEK'!Q9</f>
        <v>2709969.5072494526</v>
      </c>
      <c r="R7" s="88">
        <f>'[1]Price List SEK'!R9*[1]FXcurves!V5879</f>
        <v>382646.02446386009</v>
      </c>
      <c r="S7" s="88">
        <f>'[1]Price List SEK'!S9*[1]FXcurves!J5879</f>
        <v>2317.5976974321761</v>
      </c>
      <c r="T7" s="89">
        <f>'[1]Price List SEK'!T9*[1]FXcurves!L5879</f>
        <v>55705.973554368247</v>
      </c>
    </row>
    <row r="8" spans="1:20" x14ac:dyDescent="0.2">
      <c r="A8" s="10">
        <v>44794</v>
      </c>
      <c r="B8" s="88">
        <f>'[1]Price List SEK'!B10*[1]FXcurves!AK5880</f>
        <v>2.8335459440959219</v>
      </c>
      <c r="C8" s="88">
        <f>'[1]Price List SEK'!C10*[1]FXcurves!AK5880</f>
        <v>14.497231306287169</v>
      </c>
      <c r="D8" s="88">
        <f>'[1]Price List SEK'!D10*[1]FXcurves!AD5880</f>
        <v>1.3769593709440358</v>
      </c>
      <c r="E8" s="88">
        <f>'[1]Price List SEK'!E10*[1]FXcurves!X5880</f>
        <v>1.807738786592251</v>
      </c>
      <c r="F8" s="88">
        <f>'[1]Price List SEK'!F10*[1]FXcurves!H5880</f>
        <v>23.282924447633462</v>
      </c>
      <c r="G8" s="88">
        <f>'[1]Price List SEK'!G10*[1]FXcurves!H5880</f>
        <v>35.193538206331951</v>
      </c>
      <c r="H8" s="88">
        <f>'[1]Price List SEK'!H10*[1]FXcurves!G5880</f>
        <v>19.387777527023253</v>
      </c>
      <c r="I8" s="88">
        <f>'[1]Price List SEK'!I10*[1]FXcurves!AE5880</f>
        <v>2214.7115182069333</v>
      </c>
      <c r="J8" s="88">
        <f>'[1]Price List SEK'!J10*[1]FXcurves!AC5880</f>
        <v>135.43954627934411</v>
      </c>
      <c r="K8" s="88">
        <f>'[1]Price List SEK'!K10*[1]FXcurves!P5880</f>
        <v>3701.1852554248076</v>
      </c>
      <c r="L8" s="88">
        <f>'[1]Price List SEK'!L10*[1]FXcurves!AB5880</f>
        <v>45.210732086178176</v>
      </c>
      <c r="M8" s="88">
        <f>'[1]Price List SEK'!M10*[1]FXcurves!AM5880</f>
        <v>479.04523557997641</v>
      </c>
      <c r="N8" s="88">
        <f>'[1]Price List SEK'!N10*[1]FXcurves!U5880</f>
        <v>214.7721575073607</v>
      </c>
      <c r="O8" s="88">
        <f>'[1]Price List SEK'!O10*[1]FXcurves!K5880</f>
        <v>56393.684743127604</v>
      </c>
      <c r="P8" s="88">
        <f>'[1]Price List SEK'!P10*[1]FXcurves!N5880</f>
        <v>415371964.55335027</v>
      </c>
      <c r="Q8" s="88">
        <f>'[1]Price List SEK'!Q10</f>
        <v>2732317.4749667705</v>
      </c>
      <c r="R8" s="88">
        <f>'[1]Price List SEK'!R10*[1]FXcurves!V5880</f>
        <v>382482.99170593562</v>
      </c>
      <c r="S8" s="88">
        <f>'[1]Price List SEK'!S10*[1]FXcurves!J5880</f>
        <v>2342.4461189841572</v>
      </c>
      <c r="T8" s="89">
        <f>'[1]Price List SEK'!T10*[1]FXcurves!L5880</f>
        <v>56136.781839964569</v>
      </c>
    </row>
    <row r="9" spans="1:20" x14ac:dyDescent="0.2">
      <c r="A9" s="10">
        <v>44795</v>
      </c>
      <c r="B9" s="88">
        <f>'[1]Price List SEK'!B9*[1]FXcurves!AK5879</f>
        <v>2.8301030354129288</v>
      </c>
      <c r="C9" s="88">
        <f>'[1]Price List SEK'!C9*[1]FXcurves!AK5879</f>
        <v>14.39837998353606</v>
      </c>
      <c r="D9" s="88">
        <f>'[1]Price List SEK'!D9*[1]FXcurves!AD5879</f>
        <v>1.3669922653944431</v>
      </c>
      <c r="E9" s="88">
        <f>'[1]Price List SEK'!E9*[1]FXcurves!X5879</f>
        <v>1.8143446246838102</v>
      </c>
      <c r="F9" s="88">
        <f>'[1]Price List SEK'!F9*[1]FXcurves!H5879</f>
        <v>23.192082751497079</v>
      </c>
      <c r="G9" s="88">
        <f>'[1]Price List SEK'!G9*[1]FXcurves!H5879</f>
        <v>34.729521876273999</v>
      </c>
      <c r="H9" s="88">
        <f>'[1]Price List SEK'!H9*[1]FXcurves!G5879</f>
        <v>19.242850613603594</v>
      </c>
      <c r="I9" s="88">
        <f>'[1]Price List SEK'!I9*[1]FXcurves!AE5879</f>
        <v>2211.5343917898654</v>
      </c>
      <c r="J9" s="88">
        <f>'[1]Price List SEK'!J9*[1]FXcurves!AC5879</f>
        <v>136.72042266216178</v>
      </c>
      <c r="K9" s="88">
        <f>'[1]Price List SEK'!K9*[1]FXcurves!P5879</f>
        <v>3670.9055122195236</v>
      </c>
      <c r="L9" s="88">
        <f>'[1]Price List SEK'!L9*[1]FXcurves!AB5879</f>
        <v>45.270642811752708</v>
      </c>
      <c r="M9" s="88">
        <f>'[1]Price List SEK'!M9*[1]FXcurves!AM5879</f>
        <v>472.09065245666613</v>
      </c>
      <c r="N9" s="88">
        <f>'[1]Price List SEK'!N9*[1]FXcurves!U5879</f>
        <v>213.27967579484118</v>
      </c>
      <c r="O9" s="88">
        <f>'[1]Price List SEK'!O9*[1]FXcurves!K5879</f>
        <v>55673.815461549624</v>
      </c>
      <c r="P9" s="88">
        <f>'[1]Price List SEK'!P9*[1]FXcurves!N5879</f>
        <v>417600983.83377224</v>
      </c>
      <c r="Q9" s="88">
        <f>'[1]Price List SEK'!Q9</f>
        <v>2709969.5072494526</v>
      </c>
      <c r="R9" s="88">
        <f>'[1]Price List SEK'!R9*[1]FXcurves!V5879</f>
        <v>382646.02446386009</v>
      </c>
      <c r="S9" s="88">
        <f>'[1]Price List SEK'!S9*[1]FXcurves!J5879</f>
        <v>2317.5976974321761</v>
      </c>
      <c r="T9" s="89">
        <f>'[1]Price List SEK'!T9*[1]FXcurves!L5879</f>
        <v>55705.973554368247</v>
      </c>
    </row>
    <row r="10" spans="1:20" x14ac:dyDescent="0.2">
      <c r="A10" s="10">
        <v>44796</v>
      </c>
      <c r="B10" s="88">
        <f>'[1]Price List SEK'!B10*[1]FXcurves!AK5880</f>
        <v>2.8335459440959219</v>
      </c>
      <c r="C10" s="88">
        <f>'[1]Price List SEK'!C10*[1]FXcurves!AK5880</f>
        <v>14.497231306287169</v>
      </c>
      <c r="D10" s="88">
        <f>'[1]Price List SEK'!D10*[1]FXcurves!AD5880</f>
        <v>1.3769593709440358</v>
      </c>
      <c r="E10" s="88">
        <f>'[1]Price List SEK'!E10*[1]FXcurves!X5880</f>
        <v>1.807738786592251</v>
      </c>
      <c r="F10" s="88">
        <f>'[1]Price List SEK'!F10*[1]FXcurves!H5880</f>
        <v>23.282924447633462</v>
      </c>
      <c r="G10" s="88">
        <f>'[1]Price List SEK'!G10*[1]FXcurves!H5880</f>
        <v>35.193538206331951</v>
      </c>
      <c r="H10" s="88">
        <f>'[1]Price List SEK'!H10*[1]FXcurves!G5880</f>
        <v>19.387777527023253</v>
      </c>
      <c r="I10" s="88">
        <f>'[1]Price List SEK'!I10*[1]FXcurves!AE5880</f>
        <v>2214.7115182069333</v>
      </c>
      <c r="J10" s="88">
        <f>'[1]Price List SEK'!J10*[1]FXcurves!AC5880</f>
        <v>135.43954627934411</v>
      </c>
      <c r="K10" s="88">
        <f>'[1]Price List SEK'!K10*[1]FXcurves!P5880</f>
        <v>3701.1852554248076</v>
      </c>
      <c r="L10" s="88">
        <f>'[1]Price List SEK'!L10*[1]FXcurves!AB5880</f>
        <v>45.210732086178176</v>
      </c>
      <c r="M10" s="88">
        <f>'[1]Price List SEK'!M10*[1]FXcurves!AM5880</f>
        <v>479.04523557997641</v>
      </c>
      <c r="N10" s="88">
        <f>'[1]Price List SEK'!N10*[1]FXcurves!U5880</f>
        <v>214.7721575073607</v>
      </c>
      <c r="O10" s="88">
        <f>'[1]Price List SEK'!O10*[1]FXcurves!K5880</f>
        <v>56393.684743127604</v>
      </c>
      <c r="P10" s="88">
        <f>'[1]Price List SEK'!P10*[1]FXcurves!N5880</f>
        <v>415371964.55335027</v>
      </c>
      <c r="Q10" s="88">
        <f>'[1]Price List SEK'!Q10</f>
        <v>2732317.4749667705</v>
      </c>
      <c r="R10" s="88">
        <f>'[1]Price List SEK'!R10*[1]FXcurves!V5880</f>
        <v>382482.99170593562</v>
      </c>
      <c r="S10" s="88">
        <f>'[1]Price List SEK'!S10*[1]FXcurves!J5880</f>
        <v>2342.4461189841572</v>
      </c>
      <c r="T10" s="89">
        <f>'[1]Price List SEK'!T10*[1]FXcurves!L5880</f>
        <v>56136.781839964569</v>
      </c>
    </row>
    <row r="11" spans="1:20" x14ac:dyDescent="0.2">
      <c r="A11" s="10">
        <v>44797</v>
      </c>
      <c r="B11" s="88">
        <f>'[1]Price List SEK'!B11*[1]FXcurves!AK5881</f>
        <v>2.8448864026741596</v>
      </c>
      <c r="C11" s="88">
        <f>'[1]Price List SEK'!C11*[1]FXcurves!AK5881</f>
        <v>14.459278516231169</v>
      </c>
      <c r="D11" s="88">
        <f>'[1]Price List SEK'!D11*[1]FXcurves!AD5881</f>
        <v>1.3802954171496329</v>
      </c>
      <c r="E11" s="88">
        <f>'[1]Price List SEK'!E11*[1]FXcurves!X5881</f>
        <v>1.82408987782209</v>
      </c>
      <c r="F11" s="88">
        <f>'[1]Price List SEK'!F11*[1]FXcurves!H5881</f>
        <v>23.227895436676278</v>
      </c>
      <c r="G11" s="88">
        <f>'[1]Price List SEK'!G11*[1]FXcurves!H5881</f>
        <v>35.018736887249091</v>
      </c>
      <c r="H11" s="88">
        <f>'[1]Price List SEK'!H11*[1]FXcurves!G5881</f>
        <v>19.558694666655661</v>
      </c>
      <c r="I11" s="88">
        <f>'[1]Price List SEK'!I11*[1]FXcurves!AE5881</f>
        <v>2255.6518306456614</v>
      </c>
      <c r="J11" s="88">
        <f>'[1]Price List SEK'!J11*[1]FXcurves!AC5881</f>
        <v>138.25163544990048</v>
      </c>
      <c r="K11" s="88">
        <f>'[1]Price List SEK'!K11*[1]FXcurves!P5881</f>
        <v>3689.2011996710467</v>
      </c>
      <c r="L11" s="88">
        <f>'[1]Price List SEK'!L11*[1]FXcurves!AB5881</f>
        <v>45.474068071507631</v>
      </c>
      <c r="M11" s="88">
        <f>'[1]Price List SEK'!M11*[1]FXcurves!AM5881</f>
        <v>479.71853318224987</v>
      </c>
      <c r="N11" s="88">
        <f>'[1]Price List SEK'!N11*[1]FXcurves!U5881</f>
        <v>215.57079119079123</v>
      </c>
      <c r="O11" s="88">
        <f>'[1]Price List SEK'!O11*[1]FXcurves!K5881</f>
        <v>55876.951769715626</v>
      </c>
      <c r="P11" s="88">
        <f>'[1]Price List SEK'!P11*[1]FXcurves!N5881</f>
        <v>415070400.87943965</v>
      </c>
      <c r="Q11" s="88">
        <f>'[1]Price List SEK'!Q11</f>
        <v>2750204.7971761767</v>
      </c>
      <c r="R11" s="88">
        <f>'[1]Price List SEK'!R11*[1]FXcurves!V5881</f>
        <v>384880.69546652568</v>
      </c>
      <c r="S11" s="88">
        <f>'[1]Price List SEK'!S11*[1]FXcurves!J5881</f>
        <v>2349.4902756783845</v>
      </c>
      <c r="T11" s="89">
        <f>'[1]Price List SEK'!T11*[1]FXcurves!L5881</f>
        <v>56474.339718600146</v>
      </c>
    </row>
    <row r="12" spans="1:20" x14ac:dyDescent="0.2">
      <c r="A12" s="10">
        <v>44798</v>
      </c>
      <c r="B12" s="88">
        <f>'[1]Price List SEK'!B12*[1]FXcurves!AK5882</f>
        <v>2.8228949220721442</v>
      </c>
      <c r="C12" s="88">
        <f>'[1]Price List SEK'!C12*[1]FXcurves!AK5882</f>
        <v>14.393823162373948</v>
      </c>
      <c r="D12" s="88">
        <f>'[1]Price List SEK'!D12*[1]FXcurves!AD5882</f>
        <v>1.3802688710490219</v>
      </c>
      <c r="E12" s="88">
        <f>'[1]Price List SEK'!E12*[1]FXcurves!X5882</f>
        <v>1.8253394864526855</v>
      </c>
      <c r="F12" s="88">
        <f>'[1]Price List SEK'!F12*[1]FXcurves!H5882</f>
        <v>23.305252308868425</v>
      </c>
      <c r="G12" s="88">
        <f>'[1]Price List SEK'!G12*[1]FXcurves!H5882</f>
        <v>35.307207256389034</v>
      </c>
      <c r="H12" s="88">
        <f>'[1]Price List SEK'!H12*[1]FXcurves!G5882</f>
        <v>19.641932623235711</v>
      </c>
      <c r="I12" s="88">
        <f>'[1]Price List SEK'!I12*[1]FXcurves!AE5882</f>
        <v>2229.4556163509005</v>
      </c>
      <c r="J12" s="88">
        <f>'[1]Price List SEK'!J12*[1]FXcurves!AC5882</f>
        <v>136.83243829022194</v>
      </c>
      <c r="K12" s="88">
        <f>'[1]Price List SEK'!K12*[1]FXcurves!P5882</f>
        <v>3705.8320913557845</v>
      </c>
      <c r="L12" s="88">
        <f>'[1]Price List SEK'!L12*[1]FXcurves!AB5882</f>
        <v>45.119269833884069</v>
      </c>
      <c r="M12" s="88">
        <f>'[1]Price List SEK'!M12*[1]FXcurves!AM5882</f>
        <v>482.01115500945014</v>
      </c>
      <c r="N12" s="88">
        <f>'[1]Price List SEK'!N12*[1]FXcurves!U5882</f>
        <v>217.50488015179181</v>
      </c>
      <c r="O12" s="88">
        <f>'[1]Price List SEK'!O12*[1]FXcurves!K5882</f>
        <v>56565.741959513049</v>
      </c>
      <c r="P12" s="88">
        <f>'[1]Price List SEK'!P12*[1]FXcurves!N5882</f>
        <v>414317382.73254246</v>
      </c>
      <c r="Q12" s="88">
        <f>'[1]Price List SEK'!Q12</f>
        <v>2761883.7490545963</v>
      </c>
      <c r="R12" s="88">
        <f>'[1]Price List SEK'!R12*[1]FXcurves!V5882</f>
        <v>384812.48255222652</v>
      </c>
      <c r="S12" s="88">
        <f>'[1]Price List SEK'!S12*[1]FXcurves!J5882</f>
        <v>2376.7520778532521</v>
      </c>
      <c r="T12" s="89">
        <f>'[1]Price List SEK'!T12*[1]FXcurves!L5882</f>
        <v>57025.698423311522</v>
      </c>
    </row>
    <row r="13" spans="1:20" x14ac:dyDescent="0.2">
      <c r="A13" s="10">
        <v>44799</v>
      </c>
      <c r="B13" s="88">
        <f>'[1]Price List SEK'!B13*[1]FXcurves!AK5883</f>
        <v>2.8236099943764073</v>
      </c>
      <c r="C13" s="88">
        <f>'[1]Price List SEK'!C13*[1]FXcurves!AK5883</f>
        <v>14.320051711569215</v>
      </c>
      <c r="D13" s="88">
        <f>'[1]Price List SEK'!D13*[1]FXcurves!AD5883</f>
        <v>1.3674658552120014</v>
      </c>
      <c r="E13" s="88">
        <f>'[1]Price List SEK'!E13*[1]FXcurves!X5883</f>
        <v>1.8373266059660427</v>
      </c>
      <c r="F13" s="88">
        <f>'[1]Price List SEK'!F13*[1]FXcurves!H5883</f>
        <v>23.086346299549191</v>
      </c>
      <c r="G13" s="88">
        <f>'[1]Price List SEK'!G13*[1]FXcurves!H5883</f>
        <v>34.863403650714204</v>
      </c>
      <c r="H13" s="88">
        <f>'[1]Price List SEK'!H13*[1]FXcurves!G5883</f>
        <v>19.678764113700201</v>
      </c>
      <c r="I13" s="88">
        <f>'[1]Price List SEK'!I13*[1]FXcurves!AE5883</f>
        <v>2197.8671579812512</v>
      </c>
      <c r="J13" s="88">
        <f>'[1]Price List SEK'!J13*[1]FXcurves!AC5883</f>
        <v>136.30880867727288</v>
      </c>
      <c r="K13" s="88">
        <f>'[1]Price List SEK'!K13*[1]FXcurves!P5883</f>
        <v>3712.2500575903946</v>
      </c>
      <c r="L13" s="88">
        <f>'[1]Price List SEK'!L13*[1]FXcurves!AB5883</f>
        <v>44.567213041186399</v>
      </c>
      <c r="M13" s="88">
        <f>'[1]Price List SEK'!M13*[1]FXcurves!AM5883</f>
        <v>475.44743368805553</v>
      </c>
      <c r="N13" s="88">
        <f>'[1]Price List SEK'!N13*[1]FXcurves!U5883</f>
        <v>217.67066337134673</v>
      </c>
      <c r="O13" s="88">
        <f>'[1]Price List SEK'!O13*[1]FXcurves!K5883</f>
        <v>55754.728875320048</v>
      </c>
      <c r="P13" s="88">
        <f>'[1]Price List SEK'!P13*[1]FXcurves!N5883</f>
        <v>412817426.84861058</v>
      </c>
      <c r="Q13" s="88">
        <f>'[1]Price List SEK'!Q13</f>
        <v>2766431.3987345467</v>
      </c>
      <c r="R13" s="88">
        <f>'[1]Price List SEK'!R13*[1]FXcurves!V5883</f>
        <v>382189.18204042834</v>
      </c>
      <c r="S13" s="88">
        <f>'[1]Price List SEK'!S13*[1]FXcurves!J5883</f>
        <v>2356.661179606208</v>
      </c>
      <c r="T13" s="89">
        <f>'[1]Price List SEK'!T13*[1]FXcurves!L5883</f>
        <v>56499.183391217288</v>
      </c>
    </row>
    <row r="14" spans="1:20" x14ac:dyDescent="0.2">
      <c r="A14" s="10">
        <v>44800</v>
      </c>
      <c r="B14" s="88">
        <f>'[1]Price List SEK'!B14*[1]FXcurves!AK5884</f>
        <v>2.8277822408923892</v>
      </c>
      <c r="C14" s="88">
        <f>'[1]Price List SEK'!C14*[1]FXcurves!AK5884</f>
        <v>14.341211427670686</v>
      </c>
      <c r="D14" s="88">
        <f>'[1]Price List SEK'!D14*[1]FXcurves!AD5884</f>
        <v>1.3599477987794304</v>
      </c>
      <c r="E14" s="88">
        <f>'[1]Price List SEK'!E14*[1]FXcurves!X5884</f>
        <v>1.8294226897444439</v>
      </c>
      <c r="F14" s="88">
        <f>'[1]Price List SEK'!F14*[1]FXcurves!H5884</f>
        <v>22.951999627413066</v>
      </c>
      <c r="G14" s="88">
        <f>'[1]Price List SEK'!G14*[1]FXcurves!H5884</f>
        <v>34.660522597166832</v>
      </c>
      <c r="H14" s="88">
        <f>'[1]Price List SEK'!H14*[1]FXcurves!G5884</f>
        <v>19.750097098861129</v>
      </c>
      <c r="I14" s="88">
        <f>'[1]Price List SEK'!I14*[1]FXcurves!AE5884</f>
        <v>2239.0020668672846</v>
      </c>
      <c r="J14" s="88">
        <f>'[1]Price List SEK'!J14*[1]FXcurves!AC5884</f>
        <v>134.75444792479749</v>
      </c>
      <c r="K14" s="88">
        <f>'[1]Price List SEK'!K14*[1]FXcurves!P5884</f>
        <v>3706.3939248674756</v>
      </c>
      <c r="L14" s="88">
        <f>'[1]Price List SEK'!L14*[1]FXcurves!AB5884</f>
        <v>44.346195505739111</v>
      </c>
      <c r="M14" s="88">
        <f>'[1]Price List SEK'!M14*[1]FXcurves!AM5884</f>
        <v>474.73896782026793</v>
      </c>
      <c r="N14" s="88">
        <f>'[1]Price List SEK'!N14*[1]FXcurves!U5884</f>
        <v>217.86952649538532</v>
      </c>
      <c r="O14" s="88">
        <f>'[1]Price List SEK'!O14*[1]FXcurves!K5884</f>
        <v>55482.079654390014</v>
      </c>
      <c r="P14" s="88">
        <f>'[1]Price List SEK'!P14*[1]FXcurves!N5884</f>
        <v>414428150.69296819</v>
      </c>
      <c r="Q14" s="88">
        <f>'[1]Price List SEK'!Q14</f>
        <v>2766431.3987345467</v>
      </c>
      <c r="R14" s="88">
        <f>'[1]Price List SEK'!R14*[1]FXcurves!V5884</f>
        <v>381409.94709225179</v>
      </c>
      <c r="S14" s="88">
        <f>'[1]Price List SEK'!S14*[1]FXcurves!J5884</f>
        <v>2361.1815438853459</v>
      </c>
      <c r="T14" s="89">
        <f>'[1]Price List SEK'!T14*[1]FXcurves!L5884</f>
        <v>56419.307604806228</v>
      </c>
    </row>
    <row r="15" spans="1:20" x14ac:dyDescent="0.2">
      <c r="A15" s="10">
        <v>44801</v>
      </c>
      <c r="B15" s="88">
        <f>'[1]Price List SEK'!B15*[1]FXcurves!AK5885</f>
        <v>2.8389552988704354</v>
      </c>
      <c r="C15" s="88">
        <f>'[1]Price List SEK'!C15*[1]FXcurves!AK5885</f>
        <v>14.397876040822162</v>
      </c>
      <c r="D15" s="88">
        <f>'[1]Price List SEK'!D15*[1]FXcurves!AD5885</f>
        <v>1.3584588317312005</v>
      </c>
      <c r="E15" s="88">
        <f>'[1]Price List SEK'!E15*[1]FXcurves!X5885</f>
        <v>1.8398244048813233</v>
      </c>
      <c r="F15" s="88">
        <f>'[1]Price List SEK'!F15*[1]FXcurves!H5885</f>
        <v>22.873001202526101</v>
      </c>
      <c r="G15" s="88">
        <f>'[1]Price List SEK'!G15*[1]FXcurves!H5885</f>
        <v>34.541224639020093</v>
      </c>
      <c r="H15" s="88">
        <f>'[1]Price List SEK'!H15*[1]FXcurves!G5885</f>
        <v>19.76472005822777</v>
      </c>
      <c r="I15" s="88">
        <f>'[1]Price List SEK'!I15*[1]FXcurves!AE5885</f>
        <v>2184.062734805756</v>
      </c>
      <c r="J15" s="88">
        <f>'[1]Price List SEK'!J15*[1]FXcurves!AC5885</f>
        <v>136.01181347409872</v>
      </c>
      <c r="K15" s="88">
        <f>'[1]Price List SEK'!K15*[1]FXcurves!P5885</f>
        <v>3693.9662003725575</v>
      </c>
      <c r="L15" s="88">
        <f>'[1]Price List SEK'!L15*[1]FXcurves!AB5885</f>
        <v>44.184441750153233</v>
      </c>
      <c r="M15" s="88">
        <f>'[1]Price List SEK'!M15*[1]FXcurves!AM5885</f>
        <v>474.86357589611413</v>
      </c>
      <c r="N15" s="88">
        <f>'[1]Price List SEK'!N15*[1]FXcurves!U5885</f>
        <v>217.89842293069441</v>
      </c>
      <c r="O15" s="88">
        <f>'[1]Price List SEK'!O15*[1]FXcurves!K5885</f>
        <v>55250.138163123913</v>
      </c>
      <c r="P15" s="88">
        <f>'[1]Price List SEK'!P15*[1]FXcurves!N5885</f>
        <v>413006245.04173255</v>
      </c>
      <c r="Q15" s="88">
        <f>'[1]Price List SEK'!Q15</f>
        <v>2766431.3987345467</v>
      </c>
      <c r="R15" s="88">
        <f>'[1]Price List SEK'!R15*[1]FXcurves!V5885</f>
        <v>384199.1665340297</v>
      </c>
      <c r="S15" s="88">
        <f>'[1]Price List SEK'!S15*[1]FXcurves!J5885</f>
        <v>2365.818370557025</v>
      </c>
      <c r="T15" s="89">
        <f>'[1]Price List SEK'!T15*[1]FXcurves!L5885</f>
        <v>56443.465489234441</v>
      </c>
    </row>
    <row r="16" spans="1:20" x14ac:dyDescent="0.2">
      <c r="A16" s="10">
        <v>44802</v>
      </c>
      <c r="B16" s="88">
        <f>'[1]Price List SEK'!B16*[1]FXcurves!AK5884</f>
        <v>2.8236722724573391</v>
      </c>
      <c r="C16" s="88">
        <f>'[1]Price List SEK'!C16*[1]FXcurves!AK5884</f>
        <v>14.394941856786687</v>
      </c>
      <c r="D16" s="88">
        <f>'[1]Price List SEK'!D16*[1]FXcurves!AD5884</f>
        <v>1.3658589143486459</v>
      </c>
      <c r="E16" s="88">
        <f>'[1]Price List SEK'!E16*[1]FXcurves!X5884</f>
        <v>1.839935605064277</v>
      </c>
      <c r="F16" s="88">
        <f>'[1]Price List SEK'!F16*[1]FXcurves!H5884</f>
        <v>22.950773424693249</v>
      </c>
      <c r="G16" s="88">
        <f>'[1]Price List SEK'!G16*[1]FXcurves!H5884</f>
        <v>34.374454585320358</v>
      </c>
      <c r="H16" s="88">
        <f>'[1]Price List SEK'!H16*[1]FXcurves!G5884</f>
        <v>19.830017354792687</v>
      </c>
      <c r="I16" s="88">
        <f>'[1]Price List SEK'!I16*[1]FXcurves!AE5884</f>
        <v>2239.5541495687044</v>
      </c>
      <c r="J16" s="88">
        <f>'[1]Price List SEK'!J16*[1]FXcurves!AC5884</f>
        <v>133.68268857595999</v>
      </c>
      <c r="K16" s="88">
        <f>'[1]Price List SEK'!K16*[1]FXcurves!P5884</f>
        <v>3732.5113089079118</v>
      </c>
      <c r="L16" s="88">
        <f>'[1]Price List SEK'!L16*[1]FXcurves!AB5884</f>
        <v>43.940275946329052</v>
      </c>
      <c r="M16" s="88">
        <f>'[1]Price List SEK'!M16*[1]FXcurves!AM5884</f>
        <v>474.28633998245579</v>
      </c>
      <c r="N16" s="88">
        <f>'[1]Price List SEK'!N16*[1]FXcurves!U5884</f>
        <v>218.70757804387719</v>
      </c>
      <c r="O16" s="88">
        <f>'[1]Price List SEK'!O16*[1]FXcurves!K5884</f>
        <v>55917.423972554883</v>
      </c>
      <c r="P16" s="88">
        <f>'[1]Price List SEK'!P16*[1]FXcurves!N5884</f>
        <v>416188051.05892467</v>
      </c>
      <c r="Q16" s="88">
        <f>'[1]Price List SEK'!Q16</f>
        <v>2790351.5562534682</v>
      </c>
      <c r="R16" s="88">
        <f>'[1]Price List SEK'!R16*[1]FXcurves!V5884</f>
        <v>378834.12375093019</v>
      </c>
      <c r="S16" s="88">
        <f>'[1]Price List SEK'!S16*[1]FXcurves!J5884</f>
        <v>2373.097424443803</v>
      </c>
      <c r="T16" s="89">
        <f>'[1]Price List SEK'!T16*[1]FXcurves!L5884</f>
        <v>56551.699760870666</v>
      </c>
    </row>
    <row r="17" spans="1:20" x14ac:dyDescent="0.2">
      <c r="A17" s="10">
        <v>44803</v>
      </c>
      <c r="B17" s="88">
        <f>'[1]Price List SEK'!B17*[1]FXcurves!AK5885</f>
        <v>2.8630259323764267</v>
      </c>
      <c r="C17" s="88">
        <f>'[1]Price List SEK'!C17*[1]FXcurves!AK5885</f>
        <v>14.579667871748956</v>
      </c>
      <c r="D17" s="88">
        <f>'[1]Price List SEK'!D17*[1]FXcurves!AD5885</f>
        <v>1.3517384407679183</v>
      </c>
      <c r="E17" s="88">
        <f>'[1]Price List SEK'!E17*[1]FXcurves!X5885</f>
        <v>1.8464124037114829</v>
      </c>
      <c r="F17" s="88">
        <f>'[1]Price List SEK'!F17*[1]FXcurves!H5885</f>
        <v>22.737900983820474</v>
      </c>
      <c r="G17" s="88">
        <f>'[1]Price List SEK'!G17*[1]FXcurves!H5885</f>
        <v>34.569467620712302</v>
      </c>
      <c r="H17" s="88">
        <f>'[1]Price List SEK'!H17*[1]FXcurves!G5885</f>
        <v>19.974614307406807</v>
      </c>
      <c r="I17" s="88">
        <f>'[1]Price List SEK'!I17*[1]FXcurves!AE5885</f>
        <v>2168.5369699708103</v>
      </c>
      <c r="J17" s="88">
        <f>'[1]Price List SEK'!J17*[1]FXcurves!AC5885</f>
        <v>134.09977184322966</v>
      </c>
      <c r="K17" s="88">
        <f>'[1]Price List SEK'!K17*[1]FXcurves!P5885</f>
        <v>3696.3612971305101</v>
      </c>
      <c r="L17" s="88">
        <f>'[1]Price List SEK'!L17*[1]FXcurves!AB5885</f>
        <v>43.497471842036049</v>
      </c>
      <c r="M17" s="88">
        <f>'[1]Price List SEK'!M17*[1]FXcurves!AM5885</f>
        <v>474.24316076903034</v>
      </c>
      <c r="N17" s="88">
        <f>'[1]Price List SEK'!N17*[1]FXcurves!U5885</f>
        <v>219.66546702253976</v>
      </c>
      <c r="O17" s="88">
        <f>'[1]Price List SEK'!O17*[1]FXcurves!K5885</f>
        <v>55251.923452782597</v>
      </c>
      <c r="P17" s="88">
        <f>'[1]Price List SEK'!P17*[1]FXcurves!N5885</f>
        <v>413949904.55788779</v>
      </c>
      <c r="Q17" s="88">
        <f>'[1]Price List SEK'!Q17</f>
        <v>2798015.467034685</v>
      </c>
      <c r="R17" s="88">
        <f>'[1]Price List SEK'!R17*[1]FXcurves!V5885</f>
        <v>383568.46275261493</v>
      </c>
      <c r="S17" s="88">
        <f>'[1]Price List SEK'!S17*[1]FXcurves!J5885</f>
        <v>2366.9307108919679</v>
      </c>
      <c r="T17" s="89">
        <f>'[1]Price List SEK'!T17*[1]FXcurves!L5885</f>
        <v>56306.98498737895</v>
      </c>
    </row>
    <row r="18" spans="1:20" x14ac:dyDescent="0.2">
      <c r="A18" s="10">
        <v>44804</v>
      </c>
      <c r="B18" s="88">
        <f>'[1]Price List SEK'!B18*[1]FXcurves!AK5886</f>
        <v>2.8614397118569852</v>
      </c>
      <c r="C18" s="88">
        <f>'[1]Price List SEK'!C18*[1]FXcurves!AK5886</f>
        <v>14.49736020560001</v>
      </c>
      <c r="D18" s="88">
        <f>'[1]Price List SEK'!D18*[1]FXcurves!AD5886</f>
        <v>1.3290563572386584</v>
      </c>
      <c r="E18" s="88">
        <f>'[1]Price List SEK'!E18*[1]FXcurves!X5886</f>
        <v>1.8581386912005065</v>
      </c>
      <c r="F18" s="88">
        <f>'[1]Price List SEK'!F18*[1]FXcurves!H5886</f>
        <v>22.476749861438389</v>
      </c>
      <c r="G18" s="88">
        <f>'[1]Price List SEK'!G18*[1]FXcurves!H5886</f>
        <v>34.437664899315706</v>
      </c>
      <c r="H18" s="88">
        <f>'[1]Price List SEK'!H18*[1]FXcurves!G5886</f>
        <v>19.816873350672342</v>
      </c>
      <c r="I18" s="88">
        <f>'[1]Price List SEK'!I18*[1]FXcurves!AE5886</f>
        <v>2170.1307874670783</v>
      </c>
      <c r="J18" s="88">
        <f>'[1]Price List SEK'!J18*[1]FXcurves!AC5886</f>
        <v>135.66797766534268</v>
      </c>
      <c r="K18" s="88">
        <f>'[1]Price List SEK'!K18*[1]FXcurves!P5886</f>
        <v>3690.6293571312258</v>
      </c>
      <c r="L18" s="88">
        <f>'[1]Price List SEK'!L18*[1]FXcurves!AB5886</f>
        <v>43.538988918890041</v>
      </c>
      <c r="M18" s="88">
        <f>'[1]Price List SEK'!M18*[1]FXcurves!AM5886</f>
        <v>478.62838424039404</v>
      </c>
      <c r="N18" s="88">
        <f>'[1]Price List SEK'!N18*[1]FXcurves!U5886</f>
        <v>221.30071870128785</v>
      </c>
      <c r="O18" s="88">
        <f>'[1]Price List SEK'!O18*[1]FXcurves!K5886</f>
        <v>55119.425119362604</v>
      </c>
      <c r="P18" s="88">
        <f>'[1]Price List SEK'!P18*[1]FXcurves!N5886</f>
        <v>410730684.25802243</v>
      </c>
      <c r="Q18" s="88">
        <f>'[1]Price List SEK'!Q18</f>
        <v>2772683.8448132714</v>
      </c>
      <c r="R18" s="88">
        <f>'[1]Price List SEK'!R18*[1]FXcurves!V5886</f>
        <v>384846.13215158426</v>
      </c>
      <c r="S18" s="88">
        <f>'[1]Price List SEK'!S18*[1]FXcurves!J5886</f>
        <v>2361.6981285574479</v>
      </c>
      <c r="T18" s="89">
        <f>'[1]Price List SEK'!T18*[1]FXcurves!L5886</f>
        <v>55979.79277957369</v>
      </c>
    </row>
    <row r="19" spans="1:20" x14ac:dyDescent="0.2">
      <c r="A19" s="10">
        <v>44805</v>
      </c>
      <c r="B19" s="88">
        <f>'[1]Price List SEK'!B19*[1]FXcurves!AK5887</f>
        <v>2.8194891923455985</v>
      </c>
      <c r="C19" s="88">
        <f>'[1]Price List SEK'!C19*[1]FXcurves!AK5887</f>
        <v>14.303533205702806</v>
      </c>
      <c r="D19" s="88">
        <f>'[1]Price List SEK'!D19*[1]FXcurves!AD5887</f>
        <v>1.3133554228247397</v>
      </c>
      <c r="E19" s="88">
        <f>'[1]Price List SEK'!E19*[1]FXcurves!X5887</f>
        <v>1.8407711249231085</v>
      </c>
      <c r="F19" s="88">
        <f>'[1]Price List SEK'!F19*[1]FXcurves!H5887</f>
        <v>22.222393536426633</v>
      </c>
      <c r="G19" s="88">
        <f>'[1]Price List SEK'!G19*[1]FXcurves!H5887</f>
        <v>34.391093893980809</v>
      </c>
      <c r="H19" s="88">
        <f>'[1]Price List SEK'!H19*[1]FXcurves!G5887</f>
        <v>19.418093093858069</v>
      </c>
      <c r="I19" s="88">
        <f>'[1]Price List SEK'!I19*[1]FXcurves!AE5887</f>
        <v>2163.3564740098773</v>
      </c>
      <c r="J19" s="88">
        <f>'[1]Price List SEK'!J19*[1]FXcurves!AC5887</f>
        <v>132.27907209310527</v>
      </c>
      <c r="K19" s="88">
        <f>'[1]Price List SEK'!K19*[1]FXcurves!P5887</f>
        <v>3667.5935425990506</v>
      </c>
      <c r="L19" s="88">
        <f>'[1]Price List SEK'!L19*[1]FXcurves!AB5887</f>
        <v>43.527861095456771</v>
      </c>
      <c r="M19" s="88">
        <f>'[1]Price List SEK'!M19*[1]FXcurves!AM5887</f>
        <v>470.16277104293141</v>
      </c>
      <c r="N19" s="88">
        <f>'[1]Price List SEK'!N19*[1]FXcurves!U5887</f>
        <v>220.50874025161801</v>
      </c>
      <c r="O19" s="88">
        <f>'[1]Price List SEK'!O19*[1]FXcurves!K5887</f>
        <v>54306.479813171514</v>
      </c>
      <c r="P19" s="88">
        <f>'[1]Price List SEK'!P19*[1]FXcurves!N5887</f>
        <v>402928213.53403378</v>
      </c>
      <c r="Q19" s="88">
        <f>'[1]Price List SEK'!Q19</f>
        <v>2779190.1563559636</v>
      </c>
      <c r="R19" s="88">
        <f>'[1]Price List SEK'!R19*[1]FXcurves!V5887</f>
        <v>378016.07052043127</v>
      </c>
      <c r="S19" s="88">
        <f>'[1]Price List SEK'!S19*[1]FXcurves!J5887</f>
        <v>2318.5112466459295</v>
      </c>
      <c r="T19" s="89">
        <f>'[1]Price List SEK'!T19*[1]FXcurves!L5887</f>
        <v>55231.162835273572</v>
      </c>
    </row>
    <row r="20" spans="1:20" x14ac:dyDescent="0.2">
      <c r="A20" s="10">
        <v>44806</v>
      </c>
      <c r="B20" s="88">
        <f>'[1]Price List SEK'!B20*[1]FXcurves!AK5888</f>
        <v>2.8132158573343227</v>
      </c>
      <c r="C20" s="88">
        <f>'[1]Price List SEK'!C20*[1]FXcurves!AK5888</f>
        <v>14.293250263583921</v>
      </c>
      <c r="D20" s="88">
        <f>'[1]Price List SEK'!D20*[1]FXcurves!AD5888</f>
        <v>1.2968399644058717</v>
      </c>
      <c r="E20" s="88">
        <f>'[1]Price List SEK'!E20*[1]FXcurves!X5888</f>
        <v>1.8581078929536052</v>
      </c>
      <c r="F20" s="88">
        <f>'[1]Price List SEK'!F20*[1]FXcurves!H5888</f>
        <v>22.506532594133365</v>
      </c>
      <c r="G20" s="88">
        <f>'[1]Price List SEK'!G20*[1]FXcurves!H5888</f>
        <v>34.465108486029656</v>
      </c>
      <c r="H20" s="88">
        <f>'[1]Price List SEK'!H20*[1]FXcurves!G5888</f>
        <v>19.352607120320261</v>
      </c>
      <c r="I20" s="88">
        <f>'[1]Price List SEK'!I20*[1]FXcurves!AE5888</f>
        <v>2209.8100594402872</v>
      </c>
      <c r="J20" s="88">
        <f>'[1]Price List SEK'!J20*[1]FXcurves!AC5888</f>
        <v>133.40763580555628</v>
      </c>
      <c r="K20" s="88">
        <f>'[1]Price List SEK'!K20*[1]FXcurves!P5888</f>
        <v>3646.0764905063697</v>
      </c>
      <c r="L20" s="88">
        <f>'[1]Price List SEK'!L20*[1]FXcurves!AB5888</f>
        <v>43.399254770419404</v>
      </c>
      <c r="M20" s="88">
        <f>'[1]Price List SEK'!M20*[1]FXcurves!AM5888</f>
        <v>471.43846939939982</v>
      </c>
      <c r="N20" s="88">
        <f>'[1]Price List SEK'!N20*[1]FXcurves!U5888</f>
        <v>222.58146551847031</v>
      </c>
      <c r="O20" s="88">
        <f>'[1]Price List SEK'!O20*[1]FXcurves!K5888</f>
        <v>54326.723596476419</v>
      </c>
      <c r="P20" s="88">
        <f>'[1]Price List SEK'!P20*[1]FXcurves!N5888</f>
        <v>405642599.94370538</v>
      </c>
      <c r="Q20" s="88">
        <f>'[1]Price List SEK'!Q20</f>
        <v>2807111.4996528332</v>
      </c>
      <c r="R20" s="88">
        <f>'[1]Price List SEK'!R20*[1]FXcurves!V5888</f>
        <v>377772.51910434227</v>
      </c>
      <c r="S20" s="88">
        <f>'[1]Price List SEK'!S20*[1]FXcurves!J5888</f>
        <v>2348.549810002793</v>
      </c>
      <c r="T20" s="89">
        <f>'[1]Price List SEK'!T20*[1]FXcurves!L5888</f>
        <v>54937.190054249295</v>
      </c>
    </row>
    <row r="21" spans="1:20" x14ac:dyDescent="0.2">
      <c r="A21" s="10">
        <v>44807</v>
      </c>
      <c r="B21" s="88">
        <f>'[1]Price List SEK'!B21*[1]FXcurves!AK5889</f>
        <v>2.814219118902002</v>
      </c>
      <c r="C21" s="88">
        <f>'[1]Price List SEK'!C21*[1]FXcurves!AK5889</f>
        <v>14.298347586147809</v>
      </c>
      <c r="D21" s="88">
        <f>'[1]Price List SEK'!D21*[1]FXcurves!AD5889</f>
        <v>1.2997333702036005</v>
      </c>
      <c r="E21" s="88">
        <f>'[1]Price List SEK'!E21*[1]FXcurves!X5889</f>
        <v>1.8476641857855922</v>
      </c>
      <c r="F21" s="88">
        <f>'[1]Price List SEK'!F21*[1]FXcurves!H5889</f>
        <v>22.568440740331571</v>
      </c>
      <c r="G21" s="88">
        <f>'[1]Price List SEK'!G21*[1]FXcurves!H5889</f>
        <v>34.559910782472528</v>
      </c>
      <c r="H21" s="88">
        <f>'[1]Price List SEK'!H21*[1]FXcurves!G5889</f>
        <v>19.39746782980329</v>
      </c>
      <c r="I21" s="88">
        <f>'[1]Price List SEK'!I21*[1]FXcurves!AE5889</f>
        <v>2195.1948690296458</v>
      </c>
      <c r="J21" s="88">
        <f>'[1]Price List SEK'!J21*[1]FXcurves!AC5889</f>
        <v>134.40049504655403</v>
      </c>
      <c r="K21" s="88">
        <f>'[1]Price List SEK'!K21*[1]FXcurves!P5889</f>
        <v>3639.4583086166044</v>
      </c>
      <c r="L21" s="88">
        <f>'[1]Price List SEK'!L21*[1]FXcurves!AB5889</f>
        <v>43.44926057702078</v>
      </c>
      <c r="M21" s="88">
        <f>'[1]Price List SEK'!M21*[1]FXcurves!AM5889</f>
        <v>470.19345036847972</v>
      </c>
      <c r="N21" s="88">
        <f>'[1]Price List SEK'!N21*[1]FXcurves!U5889</f>
        <v>222.10892792344663</v>
      </c>
      <c r="O21" s="88">
        <f>'[1]Price List SEK'!O21*[1]FXcurves!K5889</f>
        <v>54211.504803396085</v>
      </c>
      <c r="P21" s="88">
        <f>'[1]Price List SEK'!P21*[1]FXcurves!N5889</f>
        <v>404707148.59843922</v>
      </c>
      <c r="Q21" s="88">
        <f>'[1]Price List SEK'!Q21</f>
        <v>2807111.4996528332</v>
      </c>
      <c r="R21" s="88">
        <f>'[1]Price List SEK'!R21*[1]FXcurves!V5889</f>
        <v>377818.46533170628</v>
      </c>
      <c r="S21" s="88">
        <f>'[1]Price List SEK'!S21*[1]FXcurves!J5889</f>
        <v>2336.4628349761178</v>
      </c>
      <c r="T21" s="89">
        <f>'[1]Price List SEK'!T21*[1]FXcurves!L5889</f>
        <v>54787.918559501355</v>
      </c>
    </row>
    <row r="22" spans="1:20" x14ac:dyDescent="0.2">
      <c r="A22" s="10">
        <v>44808</v>
      </c>
      <c r="B22" s="88">
        <f>'[1]Price List SEK'!B22*[1]FXcurves!AK5890</f>
        <v>2.8253227424954814</v>
      </c>
      <c r="C22" s="88">
        <f>'[1]Price List SEK'!C22*[1]FXcurves!AK5890</f>
        <v>14.354762336704711</v>
      </c>
      <c r="D22" s="88">
        <f>'[1]Price List SEK'!D22*[1]FXcurves!AD5890</f>
        <v>1.3089830867943963</v>
      </c>
      <c r="E22" s="88">
        <f>'[1]Price List SEK'!E22*[1]FXcurves!X5890</f>
        <v>1.8537319810140132</v>
      </c>
      <c r="F22" s="88">
        <f>'[1]Price List SEK'!F22*[1]FXcurves!H5890</f>
        <v>22.692865685618219</v>
      </c>
      <c r="G22" s="88">
        <f>'[1]Price List SEK'!G22*[1]FXcurves!H5890</f>
        <v>34.750447428654553</v>
      </c>
      <c r="H22" s="88">
        <f>'[1]Price List SEK'!H22*[1]FXcurves!G5890</f>
        <v>19.460315939971217</v>
      </c>
      <c r="I22" s="88">
        <f>'[1]Price List SEK'!I22*[1]FXcurves!AE5890</f>
        <v>2205.5426880747432</v>
      </c>
      <c r="J22" s="88">
        <f>'[1]Price List SEK'!J22*[1]FXcurves!AC5890</f>
        <v>134.3270095396264</v>
      </c>
      <c r="K22" s="88">
        <f>'[1]Price List SEK'!K22*[1]FXcurves!P5890</f>
        <v>3644.507659194187</v>
      </c>
      <c r="L22" s="88">
        <f>'[1]Price List SEK'!L22*[1]FXcurves!AB5890</f>
        <v>43.663408271764759</v>
      </c>
      <c r="M22" s="88">
        <f>'[1]Price List SEK'!M22*[1]FXcurves!AM5890</f>
        <v>470.3329141581446</v>
      </c>
      <c r="N22" s="88">
        <f>'[1]Price List SEK'!N22*[1]FXcurves!U5890</f>
        <v>222.63605014195093</v>
      </c>
      <c r="O22" s="88">
        <f>'[1]Price List SEK'!O22*[1]FXcurves!K5890</f>
        <v>54241.714797374771</v>
      </c>
      <c r="P22" s="88">
        <f>'[1]Price List SEK'!P22*[1]FXcurves!N5890</f>
        <v>404419644.38694364</v>
      </c>
      <c r="Q22" s="88">
        <f>'[1]Price List SEK'!Q22</f>
        <v>2807111.4996528332</v>
      </c>
      <c r="R22" s="88">
        <f>'[1]Price List SEK'!R22*[1]FXcurves!V5890</f>
        <v>380460.88405839074</v>
      </c>
      <c r="S22" s="88">
        <f>'[1]Price List SEK'!S22*[1]FXcurves!J5890</f>
        <v>2331.5048603978066</v>
      </c>
      <c r="T22" s="89">
        <f>'[1]Price List SEK'!T22*[1]FXcurves!L5890</f>
        <v>54808.358611024727</v>
      </c>
    </row>
    <row r="23" spans="1:20" x14ac:dyDescent="0.2">
      <c r="A23" s="10">
        <v>44809</v>
      </c>
      <c r="B23" s="88">
        <f>'[1]Price List SEK'!B23*[1]FXcurves!AK5889</f>
        <v>2.8008419403505092</v>
      </c>
      <c r="C23" s="88">
        <f>'[1]Price List SEK'!C23*[1]FXcurves!AK5889</f>
        <v>14.270416841411036</v>
      </c>
      <c r="D23" s="88">
        <f>'[1]Price List SEK'!D23*[1]FXcurves!AD5889</f>
        <v>1.3112315593882233</v>
      </c>
      <c r="E23" s="88">
        <f>'[1]Price List SEK'!E23*[1]FXcurves!X5889</f>
        <v>1.8518151025865353</v>
      </c>
      <c r="F23" s="88">
        <f>'[1]Price List SEK'!F23*[1]FXcurves!H5889</f>
        <v>22.499529706892947</v>
      </c>
      <c r="G23" s="88">
        <f>'[1]Price List SEK'!G23*[1]FXcurves!H5889</f>
        <v>34.717040020673942</v>
      </c>
      <c r="H23" s="88">
        <f>'[1]Price List SEK'!H23*[1]FXcurves!G5889</f>
        <v>19.390612286378513</v>
      </c>
      <c r="I23" s="88">
        <f>'[1]Price List SEK'!I23*[1]FXcurves!AE5889</f>
        <v>2182.345461255175</v>
      </c>
      <c r="J23" s="88">
        <f>'[1]Price List SEK'!J23*[1]FXcurves!AC5889</f>
        <v>133.65411202337768</v>
      </c>
      <c r="K23" s="88">
        <f>'[1]Price List SEK'!K23*[1]FXcurves!P5889</f>
        <v>3633.804684339932</v>
      </c>
      <c r="L23" s="88">
        <f>'[1]Price List SEK'!L23*[1]FXcurves!AB5889</f>
        <v>43.85536236457834</v>
      </c>
      <c r="M23" s="88">
        <f>'[1]Price List SEK'!M23*[1]FXcurves!AM5889</f>
        <v>473.13054918174043</v>
      </c>
      <c r="N23" s="88">
        <f>'[1]Price List SEK'!N23*[1]FXcurves!U5889</f>
        <v>220.1425032643107</v>
      </c>
      <c r="O23" s="88">
        <f>'[1]Price List SEK'!O23*[1]FXcurves!K5889</f>
        <v>54739.881319390835</v>
      </c>
      <c r="P23" s="88">
        <f>'[1]Price List SEK'!P23*[1]FXcurves!N5889</f>
        <v>408085067.30585063</v>
      </c>
      <c r="Q23" s="88">
        <f>'[1]Price List SEK'!Q23</f>
        <v>2829418.4226795267</v>
      </c>
      <c r="R23" s="88">
        <f>'[1]Price List SEK'!R23*[1]FXcurves!V5889</f>
        <v>375002.42386613123</v>
      </c>
      <c r="S23" s="88">
        <f>'[1]Price List SEK'!S23*[1]FXcurves!J5889</f>
        <v>2336.3380102493179</v>
      </c>
      <c r="T23" s="89">
        <f>'[1]Price List SEK'!T23*[1]FXcurves!L5889</f>
        <v>54680.894488452257</v>
      </c>
    </row>
    <row r="24" spans="1:20" x14ac:dyDescent="0.2">
      <c r="A24" s="10">
        <v>44810</v>
      </c>
      <c r="B24" s="88">
        <f>'[1]Price List SEK'!B24*[1]FXcurves!AK5890</f>
        <v>2.8314258087827597</v>
      </c>
      <c r="C24" s="88">
        <f>'[1]Price List SEK'!C24*[1]FXcurves!AK5890</f>
        <v>14.248591694313285</v>
      </c>
      <c r="D24" s="88">
        <f>'[1]Price List SEK'!D24*[1]FXcurves!AD5890</f>
        <v>1.3314532274277753</v>
      </c>
      <c r="E24" s="88">
        <f>'[1]Price List SEK'!E24*[1]FXcurves!X5890</f>
        <v>1.8600267479237618</v>
      </c>
      <c r="F24" s="88">
        <f>'[1]Price List SEK'!F24*[1]FXcurves!H5890</f>
        <v>22.660826150292468</v>
      </c>
      <c r="G24" s="88">
        <f>'[1]Price List SEK'!G24*[1]FXcurves!H5890</f>
        <v>34.627310440814767</v>
      </c>
      <c r="H24" s="88">
        <f>'[1]Price List SEK'!H24*[1]FXcurves!G5890</f>
        <v>19.613862428132897</v>
      </c>
      <c r="I24" s="88">
        <f>'[1]Price List SEK'!I24*[1]FXcurves!AE5890</f>
        <v>2199.0934675998487</v>
      </c>
      <c r="J24" s="88">
        <f>'[1]Price List SEK'!J24*[1]FXcurves!AC5890</f>
        <v>132.38502688359614</v>
      </c>
      <c r="K24" s="88">
        <f>'[1]Price List SEK'!K24*[1]FXcurves!P5890</f>
        <v>3625.5519407321676</v>
      </c>
      <c r="L24" s="88">
        <f>'[1]Price List SEK'!L24*[1]FXcurves!AB5890</f>
        <v>43.928128264329011</v>
      </c>
      <c r="M24" s="88">
        <f>'[1]Price List SEK'!M24*[1]FXcurves!AM5890</f>
        <v>476.1798792892522</v>
      </c>
      <c r="N24" s="88">
        <f>'[1]Price List SEK'!N24*[1]FXcurves!U5890</f>
        <v>221.09449961341468</v>
      </c>
      <c r="O24" s="88">
        <f>'[1]Price List SEK'!O24*[1]FXcurves!K5890</f>
        <v>54274.526196433661</v>
      </c>
      <c r="P24" s="88">
        <f>'[1]Price List SEK'!P24*[1]FXcurves!N5890</f>
        <v>407610259.03647524</v>
      </c>
      <c r="Q24" s="88">
        <f>'[1]Price List SEK'!Q24</f>
        <v>2806914.8564301059</v>
      </c>
      <c r="R24" s="88">
        <f>'[1]Price List SEK'!R24*[1]FXcurves!V5890</f>
        <v>378624.5609280545</v>
      </c>
      <c r="S24" s="88">
        <f>'[1]Price List SEK'!S24*[1]FXcurves!J5890</f>
        <v>2316.1017754013928</v>
      </c>
      <c r="T24" s="89">
        <f>'[1]Price List SEK'!T24*[1]FXcurves!L5890</f>
        <v>54364.694316811234</v>
      </c>
    </row>
    <row r="25" spans="1:20" x14ac:dyDescent="0.2">
      <c r="A25" s="10">
        <v>44811</v>
      </c>
      <c r="B25" s="88">
        <f>'[1]Price List SEK'!B25*[1]FXcurves!AK5891</f>
        <v>2.8460032021816897</v>
      </c>
      <c r="C25" s="88">
        <f>'[1]Price List SEK'!C25*[1]FXcurves!AK5891</f>
        <v>14.386706138766902</v>
      </c>
      <c r="D25" s="88">
        <f>'[1]Price List SEK'!D25*[1]FXcurves!AD5891</f>
        <v>1.3226821824813642</v>
      </c>
      <c r="E25" s="88">
        <f>'[1]Price List SEK'!E25*[1]FXcurves!X5891</f>
        <v>1.8713680446460736</v>
      </c>
      <c r="F25" s="88">
        <f>'[1]Price List SEK'!F25*[1]FXcurves!H5891</f>
        <v>22.725029969883227</v>
      </c>
      <c r="G25" s="88">
        <f>'[1]Price List SEK'!G25*[1]FXcurves!H5891</f>
        <v>34.656419191277827</v>
      </c>
      <c r="H25" s="88">
        <f>'[1]Price List SEK'!H25*[1]FXcurves!G5891</f>
        <v>19.89721426051765</v>
      </c>
      <c r="I25" s="88">
        <f>'[1]Price List SEK'!I25*[1]FXcurves!AE5891</f>
        <v>2208.4310402710598</v>
      </c>
      <c r="J25" s="88">
        <f>'[1]Price List SEK'!J25*[1]FXcurves!AC5891</f>
        <v>133.70044482013904</v>
      </c>
      <c r="K25" s="88">
        <f>'[1]Price List SEK'!K25*[1]FXcurves!P5891</f>
        <v>3673.4390788683227</v>
      </c>
      <c r="L25" s="88">
        <f>'[1]Price List SEK'!L25*[1]FXcurves!AB5891</f>
        <v>43.782765854569774</v>
      </c>
      <c r="M25" s="88">
        <f>'[1]Price List SEK'!M25*[1]FXcurves!AM5891</f>
        <v>477.14389185901729</v>
      </c>
      <c r="N25" s="88">
        <f>'[1]Price List SEK'!N25*[1]FXcurves!U5891</f>
        <v>224.18643760376051</v>
      </c>
      <c r="O25" s="88">
        <f>'[1]Price List SEK'!O25*[1]FXcurves!K5891</f>
        <v>55381.238071075037</v>
      </c>
      <c r="P25" s="88">
        <f>'[1]Price List SEK'!P25*[1]FXcurves!N5891</f>
        <v>414083892.11504233</v>
      </c>
      <c r="Q25" s="88">
        <f>'[1]Price List SEK'!Q25</f>
        <v>2819396.0148191089</v>
      </c>
      <c r="R25" s="88">
        <f>'[1]Price List SEK'!R25*[1]FXcurves!V5891</f>
        <v>379408.27241013077</v>
      </c>
      <c r="S25" s="88">
        <f>'[1]Price List SEK'!S25*[1]FXcurves!J5891</f>
        <v>2354.1523219862147</v>
      </c>
      <c r="T25" s="89">
        <f>'[1]Price List SEK'!T25*[1]FXcurves!L5891</f>
        <v>54997.656791761772</v>
      </c>
    </row>
    <row r="26" spans="1:20" x14ac:dyDescent="0.2">
      <c r="A26" s="10">
        <v>44812</v>
      </c>
      <c r="B26" s="88">
        <f>'[1]Price List SEK'!B26*[1]FXcurves!AK5892</f>
        <v>2.8537552597825018</v>
      </c>
      <c r="C26" s="88">
        <f>'[1]Price List SEK'!C26*[1]FXcurves!AK5892</f>
        <v>14.310698795012144</v>
      </c>
      <c r="D26" s="88">
        <f>'[1]Price List SEK'!D26*[1]FXcurves!AD5892</f>
        <v>1.3179357958924283</v>
      </c>
      <c r="E26" s="88">
        <f>'[1]Price List SEK'!E26*[1]FXcurves!X5892</f>
        <v>1.874332261639251</v>
      </c>
      <c r="F26" s="88">
        <f>'[1]Price List SEK'!F26*[1]FXcurves!H5892</f>
        <v>22.528575823045465</v>
      </c>
      <c r="G26" s="88">
        <f>'[1]Price List SEK'!G26*[1]FXcurves!H5892</f>
        <v>34.533089334880799</v>
      </c>
      <c r="H26" s="88">
        <f>'[1]Price List SEK'!H26*[1]FXcurves!G5892</f>
        <v>19.799293331843035</v>
      </c>
      <c r="I26" s="88">
        <f>'[1]Price List SEK'!I26*[1]FXcurves!AE5892</f>
        <v>2238.3654479535817</v>
      </c>
      <c r="J26" s="88">
        <f>'[1]Price List SEK'!J26*[1]FXcurves!AC5892</f>
        <v>134.29808955520747</v>
      </c>
      <c r="K26" s="88">
        <f>'[1]Price List SEK'!K26*[1]FXcurves!P5892</f>
        <v>3637.4736943614807</v>
      </c>
      <c r="L26" s="88">
        <f>'[1]Price List SEK'!L26*[1]FXcurves!AB5892</f>
        <v>43.606116310373991</v>
      </c>
      <c r="M26" s="88">
        <f>'[1]Price List SEK'!M26*[1]FXcurves!AM5892</f>
        <v>476.63467520282791</v>
      </c>
      <c r="N26" s="88">
        <f>'[1]Price List SEK'!N26*[1]FXcurves!U5892</f>
        <v>223.4713274086015</v>
      </c>
      <c r="O26" s="88">
        <f>'[1]Price List SEK'!O26*[1]FXcurves!K5892</f>
        <v>55665.4815363866</v>
      </c>
      <c r="P26" s="88">
        <f>'[1]Price List SEK'!P26*[1]FXcurves!N5892</f>
        <v>412179194.39842117</v>
      </c>
      <c r="Q26" s="88">
        <f>'[1]Price List SEK'!Q26</f>
        <v>2844901.8932874179</v>
      </c>
      <c r="R26" s="88">
        <f>'[1]Price List SEK'!R26*[1]FXcurves!V5892</f>
        <v>375955.88147013087</v>
      </c>
      <c r="S26" s="88">
        <f>'[1]Price List SEK'!S26*[1]FXcurves!J5892</f>
        <v>2328.855853564226</v>
      </c>
      <c r="T26" s="89">
        <f>'[1]Price List SEK'!T26*[1]FXcurves!L5892</f>
        <v>55407.555387487781</v>
      </c>
    </row>
    <row r="27" spans="1:20" x14ac:dyDescent="0.2">
      <c r="A27" s="10">
        <v>44813</v>
      </c>
      <c r="B27" s="88">
        <f>'[1]Price List SEK'!B27*[1]FXcurves!AK5893</f>
        <v>2.8750351082029262</v>
      </c>
      <c r="C27" s="88">
        <f>'[1]Price List SEK'!C27*[1]FXcurves!AK5893</f>
        <v>14.35265834162308</v>
      </c>
      <c r="D27" s="88">
        <f>'[1]Price List SEK'!D27*[1]FXcurves!AD5893</f>
        <v>1.3176958319947865</v>
      </c>
      <c r="E27" s="88">
        <f>'[1]Price List SEK'!E27*[1]FXcurves!X5893</f>
        <v>1.8798849847877281</v>
      </c>
      <c r="F27" s="88">
        <f>'[1]Price List SEK'!F27*[1]FXcurves!H5893</f>
        <v>22.461560154074405</v>
      </c>
      <c r="G27" s="88">
        <f>'[1]Price List SEK'!G27*[1]FXcurves!H5893</f>
        <v>34.482339655107431</v>
      </c>
      <c r="H27" s="88">
        <f>'[1]Price List SEK'!H27*[1]FXcurves!G5893</f>
        <v>19.710262172386745</v>
      </c>
      <c r="I27" s="88">
        <f>'[1]Price List SEK'!I27*[1]FXcurves!AE5893</f>
        <v>2245.4245698604755</v>
      </c>
      <c r="J27" s="88">
        <f>'[1]Price List SEK'!J27*[1]FXcurves!AC5893</f>
        <v>133.74328816319888</v>
      </c>
      <c r="K27" s="88">
        <f>'[1]Price List SEK'!K27*[1]FXcurves!P5893</f>
        <v>3671.6435606563746</v>
      </c>
      <c r="L27" s="88">
        <f>'[1]Price List SEK'!L27*[1]FXcurves!AB5893</f>
        <v>43.733714798019577</v>
      </c>
      <c r="M27" s="88">
        <f>'[1]Price List SEK'!M27*[1]FXcurves!AM5893</f>
        <v>478.42579914260347</v>
      </c>
      <c r="N27" s="88">
        <f>'[1]Price List SEK'!N27*[1]FXcurves!U5893</f>
        <v>222.79007280857709</v>
      </c>
      <c r="O27" s="88">
        <f>'[1]Price List SEK'!O27*[1]FXcurves!K5893</f>
        <v>56466.794698438302</v>
      </c>
      <c r="P27" s="88">
        <f>'[1]Price List SEK'!P27*[1]FXcurves!N5893</f>
        <v>416164059.29053611</v>
      </c>
      <c r="Q27" s="88">
        <f>'[1]Price List SEK'!Q27</f>
        <v>2849301.7484073108</v>
      </c>
      <c r="R27" s="88">
        <f>'[1]Price List SEK'!R27*[1]FXcurves!V5893</f>
        <v>377571.62422262901</v>
      </c>
      <c r="S27" s="88">
        <f>'[1]Price List SEK'!S27*[1]FXcurves!J5893</f>
        <v>2341.5373335593299</v>
      </c>
      <c r="T27" s="89">
        <f>'[1]Price List SEK'!T27*[1]FXcurves!L5893</f>
        <v>55430.878978252498</v>
      </c>
    </row>
    <row r="28" spans="1:20" x14ac:dyDescent="0.2">
      <c r="A28" s="10">
        <v>44814</v>
      </c>
      <c r="B28" s="88">
        <f>'[1]Price List SEK'!B28*[1]FXcurves!AK5894</f>
        <v>2.9163270722342718</v>
      </c>
      <c r="C28" s="88">
        <f>'[1]Price List SEK'!C28*[1]FXcurves!AK5894</f>
        <v>14.558794764202954</v>
      </c>
      <c r="D28" s="88">
        <f>'[1]Price List SEK'!D28*[1]FXcurves!AD5894</f>
        <v>1.3282563043897511</v>
      </c>
      <c r="E28" s="88">
        <f>'[1]Price List SEK'!E28*[1]FXcurves!X5894</f>
        <v>1.8925927037847787</v>
      </c>
      <c r="F28" s="88">
        <f>'[1]Price List SEK'!F28*[1]FXcurves!H5894</f>
        <v>22.556538239927818</v>
      </c>
      <c r="G28" s="88">
        <f>'[1]Price List SEK'!G28*[1]FXcurves!H5894</f>
        <v>34.628147274601545</v>
      </c>
      <c r="H28" s="88">
        <f>'[1]Price List SEK'!H28*[1]FXcurves!G5894</f>
        <v>19.978455853566029</v>
      </c>
      <c r="I28" s="88">
        <f>'[1]Price List SEK'!I28*[1]FXcurves!AE5894</f>
        <v>2243.0605909451083</v>
      </c>
      <c r="J28" s="88">
        <f>'[1]Price List SEK'!J28*[1]FXcurves!AC5894</f>
        <v>135.56310691912395</v>
      </c>
      <c r="K28" s="88">
        <f>'[1]Price List SEK'!K28*[1]FXcurves!P5894</f>
        <v>3708.2839180943756</v>
      </c>
      <c r="L28" s="88">
        <f>'[1]Price List SEK'!L28*[1]FXcurves!AB5894</f>
        <v>44.023795895732377</v>
      </c>
      <c r="M28" s="88">
        <f>'[1]Price List SEK'!M28*[1]FXcurves!AM5894</f>
        <v>484.93564539025772</v>
      </c>
      <c r="N28" s="88">
        <f>'[1]Price List SEK'!N28*[1]FXcurves!U5894</f>
        <v>225.72633690859234</v>
      </c>
      <c r="O28" s="88">
        <f>'[1]Price List SEK'!O28*[1]FXcurves!K5894</f>
        <v>57689.570384579158</v>
      </c>
      <c r="P28" s="88">
        <f>'[1]Price List SEK'!P28*[1]FXcurves!N5894</f>
        <v>422168098.04569972</v>
      </c>
      <c r="Q28" s="88">
        <f>'[1]Price List SEK'!Q28</f>
        <v>2849301.7484073108</v>
      </c>
      <c r="R28" s="88">
        <f>'[1]Price List SEK'!R28*[1]FXcurves!V5894</f>
        <v>381650.15133333701</v>
      </c>
      <c r="S28" s="88">
        <f>'[1]Price List SEK'!S28*[1]FXcurves!J5894</f>
        <v>2392.3115969903729</v>
      </c>
      <c r="T28" s="89">
        <f>'[1]Price List SEK'!T28*[1]FXcurves!L5894</f>
        <v>56187.979659759796</v>
      </c>
    </row>
    <row r="29" spans="1:20" x14ac:dyDescent="0.2">
      <c r="A29" s="10">
        <v>44815</v>
      </c>
      <c r="B29" s="88">
        <f>'[1]Price List SEK'!B29*[1]FXcurves!AK5895</f>
        <v>2.8865553131015806</v>
      </c>
      <c r="C29" s="88">
        <f>'[1]Price List SEK'!C29*[1]FXcurves!AK5895</f>
        <v>14.410169140174418</v>
      </c>
      <c r="D29" s="88">
        <f>'[1]Price List SEK'!D29*[1]FXcurves!AD5895</f>
        <v>1.3263652702372528</v>
      </c>
      <c r="E29" s="88">
        <f>'[1]Price List SEK'!E29*[1]FXcurves!X5895</f>
        <v>1.9069321970901061</v>
      </c>
      <c r="F29" s="88">
        <f>'[1]Price List SEK'!F29*[1]FXcurves!H5895</f>
        <v>22.509572679479835</v>
      </c>
      <c r="G29" s="88">
        <f>'[1]Price List SEK'!G29*[1]FXcurves!H5895</f>
        <v>34.556047100065534</v>
      </c>
      <c r="H29" s="88">
        <f>'[1]Price List SEK'!H29*[1]FXcurves!G5895</f>
        <v>19.604534725207703</v>
      </c>
      <c r="I29" s="88">
        <f>'[1]Price List SEK'!I29*[1]FXcurves!AE5895</f>
        <v>2159.3932532135454</v>
      </c>
      <c r="J29" s="88">
        <f>'[1]Price List SEK'!J29*[1]FXcurves!AC5895</f>
        <v>133.01627285264314</v>
      </c>
      <c r="K29" s="88">
        <f>'[1]Price List SEK'!K29*[1]FXcurves!P5895</f>
        <v>3649.0252627640825</v>
      </c>
      <c r="L29" s="88">
        <f>'[1]Price List SEK'!L29*[1]FXcurves!AB5895</f>
        <v>44.114090808167546</v>
      </c>
      <c r="M29" s="88">
        <f>'[1]Price List SEK'!M29*[1]FXcurves!AM5895</f>
        <v>475.82512373138496</v>
      </c>
      <c r="N29" s="88">
        <f>'[1]Price List SEK'!N29*[1]FXcurves!U5895</f>
        <v>221.59337848530649</v>
      </c>
      <c r="O29" s="88">
        <f>'[1]Price List SEK'!O29*[1]FXcurves!K5895</f>
        <v>55694.554182841981</v>
      </c>
      <c r="P29" s="88">
        <f>'[1]Price List SEK'!P29*[1]FXcurves!N5895</f>
        <v>414515930.22472674</v>
      </c>
      <c r="Q29" s="88">
        <f>'[1]Price List SEK'!Q29</f>
        <v>2849301.7484073108</v>
      </c>
      <c r="R29" s="88">
        <f>'[1]Price List SEK'!R29*[1]FXcurves!V5895</f>
        <v>379108.87044724252</v>
      </c>
      <c r="S29" s="88">
        <f>'[1]Price List SEK'!S29*[1]FXcurves!J5895</f>
        <v>2312.80261069893</v>
      </c>
      <c r="T29" s="89">
        <f>'[1]Price List SEK'!T29*[1]FXcurves!L5895</f>
        <v>55137.289027487335</v>
      </c>
    </row>
    <row r="30" spans="1:20" x14ac:dyDescent="0.2">
      <c r="A30" s="10">
        <v>44816</v>
      </c>
      <c r="B30" s="88">
        <f>'[1]Price List SEK'!B30*[1]FXcurves!AK5894</f>
        <v>2.9415433139876184</v>
      </c>
      <c r="C30" s="88">
        <f>'[1]Price List SEK'!C30*[1]FXcurves!AK5894</f>
        <v>14.694869636362075</v>
      </c>
      <c r="D30" s="88">
        <f>'[1]Price List SEK'!D30*[1]FXcurves!AD5894</f>
        <v>1.3255288301427921</v>
      </c>
      <c r="E30" s="88">
        <f>'[1]Price List SEK'!E30*[1]FXcurves!X5894</f>
        <v>1.8981693707790817</v>
      </c>
      <c r="F30" s="88">
        <f>'[1]Price List SEK'!F30*[1]FXcurves!H5894</f>
        <v>22.368113897205795</v>
      </c>
      <c r="G30" s="88">
        <f>'[1]Price List SEK'!G30*[1]FXcurves!H5894</f>
        <v>34.408139949862367</v>
      </c>
      <c r="H30" s="88">
        <f>'[1]Price List SEK'!H30*[1]FXcurves!G5894</f>
        <v>19.895476842404371</v>
      </c>
      <c r="I30" s="88">
        <f>'[1]Price List SEK'!I30*[1]FXcurves!AE5894</f>
        <v>2232.1740653646725</v>
      </c>
      <c r="J30" s="88">
        <f>'[1]Price List SEK'!J30*[1]FXcurves!AC5894</f>
        <v>134.70181693297204</v>
      </c>
      <c r="K30" s="88">
        <f>'[1]Price List SEK'!K30*[1]FXcurves!P5894</f>
        <v>3712.535744997725</v>
      </c>
      <c r="L30" s="88">
        <f>'[1]Price List SEK'!L30*[1]FXcurves!AB5894</f>
        <v>44.307598612835555</v>
      </c>
      <c r="M30" s="88">
        <f>'[1]Price List SEK'!M30*[1]FXcurves!AM5894</f>
        <v>480.54531706096441</v>
      </c>
      <c r="N30" s="88">
        <f>'[1]Price List SEK'!N30*[1]FXcurves!U5894</f>
        <v>226.57203763659925</v>
      </c>
      <c r="O30" s="88">
        <f>'[1]Price List SEK'!O30*[1]FXcurves!K5894</f>
        <v>57455.730057499757</v>
      </c>
      <c r="P30" s="88">
        <f>'[1]Price List SEK'!P30*[1]FXcurves!N5894</f>
        <v>422483278.33807629</v>
      </c>
      <c r="Q30" s="88">
        <f>'[1]Price List SEK'!Q30</f>
        <v>2866815.1962773162</v>
      </c>
      <c r="R30" s="88">
        <f>'[1]Price List SEK'!R30*[1]FXcurves!V5894</f>
        <v>380561.14138097083</v>
      </c>
      <c r="S30" s="88">
        <f>'[1]Price List SEK'!S30*[1]FXcurves!J5894</f>
        <v>2412.2792059773078</v>
      </c>
      <c r="T30" s="89">
        <f>'[1]Price List SEK'!T30*[1]FXcurves!L5894</f>
        <v>55712.998807046963</v>
      </c>
    </row>
    <row r="31" spans="1:20" x14ac:dyDescent="0.2">
      <c r="A31" s="10">
        <v>44817</v>
      </c>
      <c r="B31" s="88">
        <f>'[1]Price List SEK'!B31*[1]FXcurves!AK5895</f>
        <v>2.8860284115106096</v>
      </c>
      <c r="C31" s="88">
        <f>'[1]Price List SEK'!C31*[1]FXcurves!AK5895</f>
        <v>14.584803411491203</v>
      </c>
      <c r="D31" s="88">
        <f>'[1]Price List SEK'!D31*[1]FXcurves!AD5895</f>
        <v>1.332042270729201</v>
      </c>
      <c r="E31" s="88">
        <f>'[1]Price List SEK'!E31*[1]FXcurves!X5895</f>
        <v>1.9304269195883206</v>
      </c>
      <c r="F31" s="88">
        <f>'[1]Price List SEK'!F31*[1]FXcurves!H5895</f>
        <v>22.206508281996971</v>
      </c>
      <c r="G31" s="88">
        <f>'[1]Price List SEK'!G31*[1]FXcurves!H5895</f>
        <v>34.564717978365032</v>
      </c>
      <c r="H31" s="88">
        <f>'[1]Price List SEK'!H31*[1]FXcurves!G5895</f>
        <v>19.574778145552305</v>
      </c>
      <c r="I31" s="88">
        <f>'[1]Price List SEK'!I31*[1]FXcurves!AE5895</f>
        <v>2155.2447342248943</v>
      </c>
      <c r="J31" s="88">
        <f>'[1]Price List SEK'!J31*[1]FXcurves!AC5895</f>
        <v>131.60898389693975</v>
      </c>
      <c r="K31" s="88">
        <f>'[1]Price List SEK'!K31*[1]FXcurves!P5895</f>
        <v>3672.3759821762401</v>
      </c>
      <c r="L31" s="88">
        <f>'[1]Price List SEK'!L31*[1]FXcurves!AB5895</f>
        <v>44.711332821761246</v>
      </c>
      <c r="M31" s="88">
        <f>'[1]Price List SEK'!M31*[1]FXcurves!AM5895</f>
        <v>468.75728596890889</v>
      </c>
      <c r="N31" s="88">
        <f>'[1]Price List SEK'!N31*[1]FXcurves!U5895</f>
        <v>221.36632097338099</v>
      </c>
      <c r="O31" s="88">
        <f>'[1]Price List SEK'!O31*[1]FXcurves!K5895</f>
        <v>55598.962223164854</v>
      </c>
      <c r="P31" s="88">
        <f>'[1]Price List SEK'!P31*[1]FXcurves!N5895</f>
        <v>412106870.60810626</v>
      </c>
      <c r="Q31" s="88">
        <f>'[1]Price List SEK'!Q31</f>
        <v>2855481.45839176</v>
      </c>
      <c r="R31" s="88">
        <f>'[1]Price List SEK'!R31*[1]FXcurves!V5895</f>
        <v>378762.97010312614</v>
      </c>
      <c r="S31" s="88">
        <f>'[1]Price List SEK'!S31*[1]FXcurves!J5895</f>
        <v>2313.5583578690357</v>
      </c>
      <c r="T31" s="89">
        <f>'[1]Price List SEK'!T31*[1]FXcurves!L5895</f>
        <v>54509.722867948512</v>
      </c>
    </row>
    <row r="32" spans="1:20" x14ac:dyDescent="0.2">
      <c r="A32" s="10">
        <v>44818</v>
      </c>
      <c r="B32" s="88">
        <f>'[1]Price List SEK'!B32*[1]FXcurves!AK5896</f>
        <v>2.9036508592597827</v>
      </c>
      <c r="C32" s="88">
        <f>'[1]Price List SEK'!C32*[1]FXcurves!AK5896</f>
        <v>14.464347065557801</v>
      </c>
      <c r="D32" s="88">
        <f>'[1]Price List SEK'!D32*[1]FXcurves!AD5896</f>
        <v>1.3415247522323921</v>
      </c>
      <c r="E32" s="88">
        <f>'[1]Price List SEK'!E32*[1]FXcurves!X5896</f>
        <v>1.9142337609753348</v>
      </c>
      <c r="F32" s="88">
        <f>'[1]Price List SEK'!F32*[1]FXcurves!H5896</f>
        <v>22.095575525447693</v>
      </c>
      <c r="G32" s="88">
        <f>'[1]Price List SEK'!G32*[1]FXcurves!H5896</f>
        <v>34.564312002386764</v>
      </c>
      <c r="H32" s="88">
        <f>'[1]Price List SEK'!H32*[1]FXcurves!G5896</f>
        <v>19.692906784164183</v>
      </c>
      <c r="I32" s="88">
        <f>'[1]Price List SEK'!I32*[1]FXcurves!AE5896</f>
        <v>2198.8626962884218</v>
      </c>
      <c r="J32" s="88">
        <f>'[1]Price List SEK'!J32*[1]FXcurves!AC5896</f>
        <v>133.15877910603061</v>
      </c>
      <c r="K32" s="88">
        <f>'[1]Price List SEK'!K32*[1]FXcurves!P5896</f>
        <v>3649.254348174698</v>
      </c>
      <c r="L32" s="88">
        <f>'[1]Price List SEK'!L32*[1]FXcurves!AB5896</f>
        <v>44.790056437754444</v>
      </c>
      <c r="M32" s="88">
        <f>'[1]Price List SEK'!M32*[1]FXcurves!AM5896</f>
        <v>469.1467531077833</v>
      </c>
      <c r="N32" s="88">
        <f>'[1]Price List SEK'!N32*[1]FXcurves!U5896</f>
        <v>219.28740419157208</v>
      </c>
      <c r="O32" s="88">
        <f>'[1]Price List SEK'!O32*[1]FXcurves!K5896</f>
        <v>55612.633753406881</v>
      </c>
      <c r="P32" s="88">
        <f>'[1]Price List SEK'!P32*[1]FXcurves!N5896</f>
        <v>412570388.33348328</v>
      </c>
      <c r="Q32" s="88">
        <f>'[1]Price List SEK'!Q32</f>
        <v>2830486.2165847421</v>
      </c>
      <c r="R32" s="88">
        <f>'[1]Price List SEK'!R32*[1]FXcurves!V5896</f>
        <v>373309.38235585648</v>
      </c>
      <c r="S32" s="88">
        <f>'[1]Price List SEK'!S32*[1]FXcurves!J5896</f>
        <v>2308.0763191218639</v>
      </c>
      <c r="T32" s="89">
        <f>'[1]Price List SEK'!T32*[1]FXcurves!L5896</f>
        <v>54120.212004584391</v>
      </c>
    </row>
    <row r="33" spans="1:20" x14ac:dyDescent="0.2">
      <c r="A33" s="10">
        <v>44819</v>
      </c>
      <c r="B33" s="88">
        <f>'[1]Price List SEK'!B33*[1]FXcurves!AK5897</f>
        <v>2.9233748342811827</v>
      </c>
      <c r="C33" s="88">
        <f>'[1]Price List SEK'!C33*[1]FXcurves!AK5897</f>
        <v>14.546651223619108</v>
      </c>
      <c r="D33" s="88">
        <f>'[1]Price List SEK'!D33*[1]FXcurves!AD5897</f>
        <v>1.3423787376072198</v>
      </c>
      <c r="E33" s="88">
        <f>'[1]Price List SEK'!E33*[1]FXcurves!X5897</f>
        <v>1.9157881064927338</v>
      </c>
      <c r="F33" s="88">
        <f>'[1]Price List SEK'!F33*[1]FXcurves!H5897</f>
        <v>21.870661218813698</v>
      </c>
      <c r="G33" s="88">
        <f>'[1]Price List SEK'!G33*[1]FXcurves!H5897</f>
        <v>34.119680256898377</v>
      </c>
      <c r="H33" s="88">
        <f>'[1]Price List SEK'!H33*[1]FXcurves!G5897</f>
        <v>19.655536346707471</v>
      </c>
      <c r="I33" s="88">
        <f>'[1]Price List SEK'!I33*[1]FXcurves!AE5897</f>
        <v>2175.2355732612687</v>
      </c>
      <c r="J33" s="88">
        <f>'[1]Price List SEK'!J33*[1]FXcurves!AC5897</f>
        <v>130.19213047572458</v>
      </c>
      <c r="K33" s="88">
        <f>'[1]Price List SEK'!K33*[1]FXcurves!P5897</f>
        <v>3623.3377647925831</v>
      </c>
      <c r="L33" s="88">
        <f>'[1]Price List SEK'!L33*[1]FXcurves!AB5897</f>
        <v>44.32673555164132</v>
      </c>
      <c r="M33" s="88">
        <f>'[1]Price List SEK'!M33*[1]FXcurves!AM5897</f>
        <v>463.52802334993544</v>
      </c>
      <c r="N33" s="88">
        <f>'[1]Price List SEK'!N33*[1]FXcurves!U5897</f>
        <v>216.81087453469308</v>
      </c>
      <c r="O33" s="88">
        <f>'[1]Price List SEK'!O33*[1]FXcurves!K5897</f>
        <v>55512.719469495809</v>
      </c>
      <c r="P33" s="88">
        <f>'[1]Price List SEK'!P33*[1]FXcurves!N5897</f>
        <v>411013979.60170013</v>
      </c>
      <c r="Q33" s="88">
        <f>'[1]Price List SEK'!Q33</f>
        <v>2811087.6925551896</v>
      </c>
      <c r="R33" s="88">
        <f>'[1]Price List SEK'!R33*[1]FXcurves!V5897</f>
        <v>374427.71646472783</v>
      </c>
      <c r="S33" s="88">
        <f>'[1]Price List SEK'!S33*[1]FXcurves!J5897</f>
        <v>2328.3558357068946</v>
      </c>
      <c r="T33" s="89">
        <f>'[1]Price List SEK'!T33*[1]FXcurves!L5897</f>
        <v>53937.430469358267</v>
      </c>
    </row>
    <row r="34" spans="1:20" x14ac:dyDescent="0.2">
      <c r="A34" s="10">
        <v>44820</v>
      </c>
      <c r="B34" s="88">
        <f>'[1]Price List SEK'!B34*[1]FXcurves!AK5898</f>
        <v>2.9401701922578352</v>
      </c>
      <c r="C34" s="88">
        <f>'[1]Price List SEK'!C34*[1]FXcurves!AK5898</f>
        <v>14.589489951280735</v>
      </c>
      <c r="D34" s="88">
        <f>'[1]Price List SEK'!D34*[1]FXcurves!AD5898</f>
        <v>1.3365692034857259</v>
      </c>
      <c r="E34" s="88">
        <f>'[1]Price List SEK'!E34*[1]FXcurves!X5898</f>
        <v>1.9139440101884317</v>
      </c>
      <c r="F34" s="88">
        <f>'[1]Price List SEK'!F34*[1]FXcurves!H5898</f>
        <v>21.833335056911309</v>
      </c>
      <c r="G34" s="88">
        <f>'[1]Price List SEK'!G34*[1]FXcurves!H5898</f>
        <v>34.296603109775909</v>
      </c>
      <c r="H34" s="88">
        <f>'[1]Price List SEK'!H34*[1]FXcurves!G5898</f>
        <v>19.742370417925184</v>
      </c>
      <c r="I34" s="88">
        <f>'[1]Price List SEK'!I34*[1]FXcurves!AE5898</f>
        <v>2171.3008458602021</v>
      </c>
      <c r="J34" s="88">
        <f>'[1]Price List SEK'!J34*[1]FXcurves!AC5898</f>
        <v>128.97880497423418</v>
      </c>
      <c r="K34" s="88">
        <f>'[1]Price List SEK'!K34*[1]FXcurves!P5898</f>
        <v>3643.0078721691848</v>
      </c>
      <c r="L34" s="88">
        <f>'[1]Price List SEK'!L34*[1]FXcurves!AB5898</f>
        <v>44.236386324902838</v>
      </c>
      <c r="M34" s="88">
        <f>'[1]Price List SEK'!M34*[1]FXcurves!AM5898</f>
        <v>462.63390348634863</v>
      </c>
      <c r="N34" s="88">
        <f>'[1]Price List SEK'!N34*[1]FXcurves!U5898</f>
        <v>216.14847602018136</v>
      </c>
      <c r="O34" s="88">
        <f>'[1]Price List SEK'!O34*[1]FXcurves!K5898</f>
        <v>54988.028327392261</v>
      </c>
      <c r="P34" s="88">
        <f>'[1]Price List SEK'!P34*[1]FXcurves!N5898</f>
        <v>414084333.06384718</v>
      </c>
      <c r="Q34" s="88">
        <f>'[1]Price List SEK'!Q34</f>
        <v>2808969.749773128</v>
      </c>
      <c r="R34" s="88">
        <f>'[1]Price List SEK'!R34*[1]FXcurves!V5898</f>
        <v>371018.25836664799</v>
      </c>
      <c r="S34" s="88">
        <f>'[1]Price List SEK'!S34*[1]FXcurves!J5898</f>
        <v>2325.9527480114411</v>
      </c>
      <c r="T34" s="89">
        <f>'[1]Price List SEK'!T34*[1]FXcurves!L5898</f>
        <v>53877.169437586592</v>
      </c>
    </row>
    <row r="35" spans="1:20" x14ac:dyDescent="0.2">
      <c r="A35" s="10">
        <v>44821</v>
      </c>
      <c r="B35" s="88">
        <f>'[1]Price List SEK'!B35*[1]FXcurves!AK5899</f>
        <v>2.9642300172483029</v>
      </c>
      <c r="C35" s="88">
        <f>'[1]Price List SEK'!C35*[1]FXcurves!AK5899</f>
        <v>14.493244957245709</v>
      </c>
      <c r="D35" s="88">
        <f>'[1]Price List SEK'!D35*[1]FXcurves!AD5899</f>
        <v>1.3414629476570559</v>
      </c>
      <c r="E35" s="88">
        <f>'[1]Price List SEK'!E35*[1]FXcurves!X5899</f>
        <v>1.9073858492723144</v>
      </c>
      <c r="F35" s="88">
        <f>'[1]Price List SEK'!F35*[1]FXcurves!H5899</f>
        <v>21.614563294475989</v>
      </c>
      <c r="G35" s="88">
        <f>'[1]Price List SEK'!G35*[1]FXcurves!H5899</f>
        <v>33.990505217419233</v>
      </c>
      <c r="H35" s="88">
        <f>'[1]Price List SEK'!H35*[1]FXcurves!G5899</f>
        <v>19.767560826867754</v>
      </c>
      <c r="I35" s="88">
        <f>'[1]Price List SEK'!I35*[1]FXcurves!AE5899</f>
        <v>2185.868636614056</v>
      </c>
      <c r="J35" s="88">
        <f>'[1]Price List SEK'!J35*[1]FXcurves!AC5899</f>
        <v>128.98936214706526</v>
      </c>
      <c r="K35" s="88">
        <f>'[1]Price List SEK'!K35*[1]FXcurves!P5899</f>
        <v>3670.5150856660475</v>
      </c>
      <c r="L35" s="88">
        <f>'[1]Price List SEK'!L35*[1]FXcurves!AB5899</f>
        <v>44.053754968901508</v>
      </c>
      <c r="M35" s="88">
        <f>'[1]Price List SEK'!M35*[1]FXcurves!AM5899</f>
        <v>457.50404072089088</v>
      </c>
      <c r="N35" s="88">
        <f>'[1]Price List SEK'!N35*[1]FXcurves!U5899</f>
        <v>213.96424093943898</v>
      </c>
      <c r="O35" s="88">
        <f>'[1]Price List SEK'!O35*[1]FXcurves!K5899</f>
        <v>54755.892512833925</v>
      </c>
      <c r="P35" s="88">
        <f>'[1]Price List SEK'!P35*[1]FXcurves!N5899</f>
        <v>412121847.55485886</v>
      </c>
      <c r="Q35" s="88">
        <f>'[1]Price List SEK'!Q35</f>
        <v>2810785.9603510634</v>
      </c>
      <c r="R35" s="88">
        <f>'[1]Price List SEK'!R35*[1]FXcurves!V5899</f>
        <v>371069.34379108943</v>
      </c>
      <c r="S35" s="88">
        <f>'[1]Price List SEK'!S35*[1]FXcurves!J5899</f>
        <v>2341.0009340299243</v>
      </c>
      <c r="T35" s="89">
        <f>'[1]Price List SEK'!T35*[1]FXcurves!L5899</f>
        <v>54278.519419780081</v>
      </c>
    </row>
    <row r="36" spans="1:20" x14ac:dyDescent="0.2">
      <c r="A36" s="10">
        <v>44822</v>
      </c>
      <c r="B36" s="88">
        <f>'[1]Price List SEK'!B36*[1]FXcurves!AK5900</f>
        <v>2.9307187491267479</v>
      </c>
      <c r="C36" s="88">
        <f>'[1]Price List SEK'!C36*[1]FXcurves!AK5900</f>
        <v>14.329395655778713</v>
      </c>
      <c r="D36" s="88">
        <f>'[1]Price List SEK'!D36*[1]FXcurves!AD5900</f>
        <v>1.3359623452545544</v>
      </c>
      <c r="E36" s="88">
        <f>'[1]Price List SEK'!E36*[1]FXcurves!X5900</f>
        <v>1.9073999080938131</v>
      </c>
      <c r="F36" s="88">
        <f>'[1]Price List SEK'!F36*[1]FXcurves!H5900</f>
        <v>21.569799596148734</v>
      </c>
      <c r="G36" s="88">
        <f>'[1]Price List SEK'!G36*[1]FXcurves!H5900</f>
        <v>33.920110979015519</v>
      </c>
      <c r="H36" s="88">
        <f>'[1]Price List SEK'!H36*[1]FXcurves!G5900</f>
        <v>19.564251494854236</v>
      </c>
      <c r="I36" s="88">
        <f>'[1]Price List SEK'!I36*[1]FXcurves!AE5900</f>
        <v>2172.0892608296308</v>
      </c>
      <c r="J36" s="88">
        <f>'[1]Price List SEK'!J36*[1]FXcurves!AC5900</f>
        <v>127.4334902040042</v>
      </c>
      <c r="K36" s="88">
        <f>'[1]Price List SEK'!K36*[1]FXcurves!P5900</f>
        <v>3628.8804211501365</v>
      </c>
      <c r="L36" s="88">
        <f>'[1]Price List SEK'!L36*[1]FXcurves!AB5900</f>
        <v>44.015178526746432</v>
      </c>
      <c r="M36" s="88">
        <f>'[1]Price List SEK'!M36*[1]FXcurves!AM5900</f>
        <v>451.98561897706418</v>
      </c>
      <c r="N36" s="88">
        <f>'[1]Price List SEK'!N36*[1]FXcurves!U5900</f>
        <v>211.2396535117912</v>
      </c>
      <c r="O36" s="88">
        <f>'[1]Price List SEK'!O36*[1]FXcurves!K5900</f>
        <v>53858.76736535431</v>
      </c>
      <c r="P36" s="88">
        <f>'[1]Price List SEK'!P36*[1]FXcurves!N5900</f>
        <v>407286770.13375449</v>
      </c>
      <c r="Q36" s="88">
        <f>'[1]Price List SEK'!Q36</f>
        <v>2810785.9603510634</v>
      </c>
      <c r="R36" s="88">
        <f>'[1]Price List SEK'!R36*[1]FXcurves!V5900</f>
        <v>367937.61366135499</v>
      </c>
      <c r="S36" s="88">
        <f>'[1]Price List SEK'!S36*[1]FXcurves!J5900</f>
        <v>2300.7637682950176</v>
      </c>
      <c r="T36" s="89">
        <f>'[1]Price List SEK'!T36*[1]FXcurves!L5900</f>
        <v>53624.494161765811</v>
      </c>
    </row>
    <row r="37" spans="1:20" x14ac:dyDescent="0.2">
      <c r="A37" s="10">
        <v>44823</v>
      </c>
      <c r="B37" s="88">
        <f>'[1]Price List SEK'!B35*[1]FXcurves!AK5899</f>
        <v>2.9642300172483029</v>
      </c>
      <c r="C37" s="88">
        <f>'[1]Price List SEK'!C35*[1]FXcurves!AK5899</f>
        <v>14.493244957245709</v>
      </c>
      <c r="D37" s="88">
        <f>'[1]Price List SEK'!D35*[1]FXcurves!AD5899</f>
        <v>1.3414629476570559</v>
      </c>
      <c r="E37" s="88">
        <f>'[1]Price List SEK'!E35*[1]FXcurves!X5899</f>
        <v>1.9073858492723144</v>
      </c>
      <c r="F37" s="88">
        <f>'[1]Price List SEK'!F35*[1]FXcurves!H5899</f>
        <v>21.614563294475989</v>
      </c>
      <c r="G37" s="88">
        <f>'[1]Price List SEK'!G35*[1]FXcurves!H5899</f>
        <v>33.990505217419233</v>
      </c>
      <c r="H37" s="88">
        <f>'[1]Price List SEK'!H35*[1]FXcurves!G5899</f>
        <v>19.767560826867754</v>
      </c>
      <c r="I37" s="88">
        <f>'[1]Price List SEK'!I35*[1]FXcurves!AE5899</f>
        <v>2185.868636614056</v>
      </c>
      <c r="J37" s="88">
        <f>'[1]Price List SEK'!J35*[1]FXcurves!AC5899</f>
        <v>128.98936214706526</v>
      </c>
      <c r="K37" s="88">
        <f>'[1]Price List SEK'!K35*[1]FXcurves!P5899</f>
        <v>3670.5150856660475</v>
      </c>
      <c r="L37" s="88">
        <f>'[1]Price List SEK'!L35*[1]FXcurves!AB5899</f>
        <v>44.053754968901508</v>
      </c>
      <c r="M37" s="88">
        <f>'[1]Price List SEK'!M35*[1]FXcurves!AM5899</f>
        <v>457.50404072089088</v>
      </c>
      <c r="N37" s="88">
        <f>'[1]Price List SEK'!N35*[1]FXcurves!U5899</f>
        <v>213.96424093943898</v>
      </c>
      <c r="O37" s="88">
        <f>'[1]Price List SEK'!O35*[1]FXcurves!K5899</f>
        <v>54755.892512833925</v>
      </c>
      <c r="P37" s="88">
        <f>'[1]Price List SEK'!P35*[1]FXcurves!N5899</f>
        <v>412121847.55485886</v>
      </c>
      <c r="Q37" s="88">
        <f>'[1]Price List SEK'!Q35</f>
        <v>2810785.9603510634</v>
      </c>
      <c r="R37" s="88">
        <f>'[1]Price List SEK'!R35*[1]FXcurves!V5899</f>
        <v>371069.34379108943</v>
      </c>
      <c r="S37" s="88">
        <f>'[1]Price List SEK'!S35*[1]FXcurves!J5899</f>
        <v>2341.0009340299243</v>
      </c>
      <c r="T37" s="89">
        <f>'[1]Price List SEK'!T35*[1]FXcurves!L5899</f>
        <v>54278.519419780081</v>
      </c>
    </row>
    <row r="38" spans="1:20" x14ac:dyDescent="0.2">
      <c r="A38" s="10">
        <v>44824</v>
      </c>
      <c r="B38" s="88">
        <f>'[1]Price List SEK'!B38*[1]FXcurves!AK5900</f>
        <v>2.9589901483477767</v>
      </c>
      <c r="C38" s="88">
        <f>'[1]Price List SEK'!C38*[1]FXcurves!AK5900</f>
        <v>14.342959508378911</v>
      </c>
      <c r="D38" s="88">
        <f>'[1]Price List SEK'!D38*[1]FXcurves!AD5900</f>
        <v>1.328676775259406</v>
      </c>
      <c r="E38" s="88">
        <f>'[1]Price List SEK'!E38*[1]FXcurves!X5900</f>
        <v>1.905581345989658</v>
      </c>
      <c r="F38" s="88">
        <f>'[1]Price List SEK'!F38*[1]FXcurves!H5900</f>
        <v>21.650612475457596</v>
      </c>
      <c r="G38" s="88">
        <f>'[1]Price List SEK'!G38*[1]FXcurves!H5900</f>
        <v>33.633369876479215</v>
      </c>
      <c r="H38" s="88">
        <f>'[1]Price List SEK'!H38*[1]FXcurves!G5900</f>
        <v>19.373433041918126</v>
      </c>
      <c r="I38" s="88">
        <f>'[1]Price List SEK'!I38*[1]FXcurves!AE5900</f>
        <v>2152.641623283354</v>
      </c>
      <c r="J38" s="88">
        <f>'[1]Price List SEK'!J38*[1]FXcurves!AC5900</f>
        <v>128.70101701547173</v>
      </c>
      <c r="K38" s="88">
        <f>'[1]Price List SEK'!K38*[1]FXcurves!P5900</f>
        <v>3621.7916766562189</v>
      </c>
      <c r="L38" s="88">
        <f>'[1]Price List SEK'!L38*[1]FXcurves!AB5900</f>
        <v>43.924796673853841</v>
      </c>
      <c r="M38" s="88">
        <f>'[1]Price List SEK'!M38*[1]FXcurves!AM5900</f>
        <v>455.17056969489704</v>
      </c>
      <c r="N38" s="88">
        <f>'[1]Price List SEK'!N38*[1]FXcurves!U5900</f>
        <v>212.74929361092958</v>
      </c>
      <c r="O38" s="88">
        <f>'[1]Price List SEK'!O38*[1]FXcurves!K5900</f>
        <v>53764.3300746315</v>
      </c>
      <c r="P38" s="88">
        <f>'[1]Price List SEK'!P38*[1]FXcurves!N5900</f>
        <v>411378607.35589284</v>
      </c>
      <c r="Q38" s="88">
        <f>'[1]Price List SEK'!Q38</f>
        <v>2797144.0224640449</v>
      </c>
      <c r="R38" s="88">
        <f>'[1]Price List SEK'!R38*[1]FXcurves!V5900</f>
        <v>371634.12661833089</v>
      </c>
      <c r="S38" s="88">
        <f>'[1]Price List SEK'!S38*[1]FXcurves!J5900</f>
        <v>2294.4287886042325</v>
      </c>
      <c r="T38" s="89">
        <f>'[1]Price List SEK'!T38*[1]FXcurves!L5900</f>
        <v>53589.454595032723</v>
      </c>
    </row>
    <row r="39" spans="1:20" x14ac:dyDescent="0.2">
      <c r="A39" s="10">
        <v>44825</v>
      </c>
      <c r="B39" s="88">
        <f>'[1]Price List SEK'!B39*[1]FXcurves!AK5901</f>
        <v>2.9255414518384431</v>
      </c>
      <c r="C39" s="88">
        <f>'[1]Price List SEK'!C39*[1]FXcurves!AK5901</f>
        <v>14.223336114922676</v>
      </c>
      <c r="D39" s="88">
        <f>'[1]Price List SEK'!D39*[1]FXcurves!AD5901</f>
        <v>1.3313623248309838</v>
      </c>
      <c r="E39" s="88">
        <f>'[1]Price List SEK'!E39*[1]FXcurves!X5901</f>
        <v>1.8872911195710917</v>
      </c>
      <c r="F39" s="88">
        <f>'[1]Price List SEK'!F39*[1]FXcurves!H5901</f>
        <v>21.802513459290925</v>
      </c>
      <c r="G39" s="88">
        <f>'[1]Price List SEK'!G39*[1]FXcurves!H5901</f>
        <v>33.482646827429811</v>
      </c>
      <c r="H39" s="88">
        <f>'[1]Price List SEK'!H39*[1]FXcurves!G5901</f>
        <v>19.33700768086517</v>
      </c>
      <c r="I39" s="88">
        <f>'[1]Price List SEK'!I39*[1]FXcurves!AE5901</f>
        <v>2094.772636048257</v>
      </c>
      <c r="J39" s="88">
        <f>'[1]Price List SEK'!J39*[1]FXcurves!AC5901</f>
        <v>125.86634006570269</v>
      </c>
      <c r="K39" s="88">
        <f>'[1]Price List SEK'!K39*[1]FXcurves!P5901</f>
        <v>3560.7415279030924</v>
      </c>
      <c r="L39" s="88">
        <f>'[1]Price List SEK'!L39*[1]FXcurves!AB5901</f>
        <v>43.909504346155359</v>
      </c>
      <c r="M39" s="88">
        <f>'[1]Price List SEK'!M39*[1]FXcurves!AM5901</f>
        <v>450.43426898887571</v>
      </c>
      <c r="N39" s="88">
        <f>'[1]Price List SEK'!N39*[1]FXcurves!U5901</f>
        <v>208.30763491027824</v>
      </c>
      <c r="O39" s="88">
        <f>'[1]Price List SEK'!O39*[1]FXcurves!K5901</f>
        <v>52351.540665658576</v>
      </c>
      <c r="P39" s="88">
        <f>'[1]Price List SEK'!P39*[1]FXcurves!N5901</f>
        <v>402720730.11775267</v>
      </c>
      <c r="Q39" s="88">
        <f>'[1]Price List SEK'!Q39</f>
        <v>2812378.8781261235</v>
      </c>
      <c r="R39" s="88">
        <f>'[1]Price List SEK'!R39*[1]FXcurves!V5901</f>
        <v>367457.50389565626</v>
      </c>
      <c r="S39" s="88">
        <f>'[1]Price List SEK'!S39*[1]FXcurves!J5901</f>
        <v>2248.7358594974767</v>
      </c>
      <c r="T39" s="89">
        <f>'[1]Price List SEK'!T39*[1]FXcurves!L5901</f>
        <v>53306.390384137369</v>
      </c>
    </row>
    <row r="40" spans="1:20" x14ac:dyDescent="0.2">
      <c r="A40" s="10">
        <v>44826</v>
      </c>
      <c r="B40" s="88">
        <f>'[1]Price List SEK'!B40*[1]FXcurves!AK5902</f>
        <v>2.9184862087802914</v>
      </c>
      <c r="C40" s="88">
        <f>'[1]Price List SEK'!C40*[1]FXcurves!AK5902</f>
        <v>14.221871921799416</v>
      </c>
      <c r="D40" s="88">
        <f>'[1]Price List SEK'!D40*[1]FXcurves!AD5902</f>
        <v>1.3273183749165292</v>
      </c>
      <c r="E40" s="88">
        <f>'[1]Price List SEK'!E40*[1]FXcurves!X5902</f>
        <v>1.9146585376203955</v>
      </c>
      <c r="F40" s="88">
        <f>'[1]Price List SEK'!F40*[1]FXcurves!H5902</f>
        <v>21.774601652992061</v>
      </c>
      <c r="G40" s="88">
        <f>'[1]Price List SEK'!G40*[1]FXcurves!H5902</f>
        <v>33.489979484960408</v>
      </c>
      <c r="H40" s="88">
        <f>'[1]Price List SEK'!H40*[1]FXcurves!G5902</f>
        <v>19.47638756581156</v>
      </c>
      <c r="I40" s="88">
        <f>'[1]Price List SEK'!I40*[1]FXcurves!AE5902</f>
        <v>2033.9378253146094</v>
      </c>
      <c r="J40" s="88">
        <f>'[1]Price List SEK'!J40*[1]FXcurves!AC5902</f>
        <v>125.68244597628164</v>
      </c>
      <c r="K40" s="88">
        <f>'[1]Price List SEK'!K40*[1]FXcurves!P5902</f>
        <v>3594.7100615941522</v>
      </c>
      <c r="L40" s="88">
        <f>'[1]Price List SEK'!L40*[1]FXcurves!AB5902</f>
        <v>43.566124545452702</v>
      </c>
      <c r="M40" s="88">
        <f>'[1]Price List SEK'!M40*[1]FXcurves!AM5902</f>
        <v>450.67685375505562</v>
      </c>
      <c r="N40" s="88">
        <f>'[1]Price List SEK'!N40*[1]FXcurves!U5902</f>
        <v>207.27167567695386</v>
      </c>
      <c r="O40" s="88">
        <f>'[1]Price List SEK'!O40*[1]FXcurves!K5902</f>
        <v>52683.063087300427</v>
      </c>
      <c r="P40" s="88">
        <f>'[1]Price List SEK'!P40*[1]FXcurves!N5902</f>
        <v>403475047.69937766</v>
      </c>
      <c r="Q40" s="88">
        <f>'[1]Price List SEK'!Q40</f>
        <v>2812509.8656355161</v>
      </c>
      <c r="R40" s="88">
        <f>'[1]Price List SEK'!R40*[1]FXcurves!V5902</f>
        <v>364154.0883654225</v>
      </c>
      <c r="S40" s="88">
        <f>'[1]Price List SEK'!S40*[1]FXcurves!J5902</f>
        <v>2267.9273332663684</v>
      </c>
      <c r="T40" s="89">
        <f>'[1]Price List SEK'!T40*[1]FXcurves!L5902</f>
        <v>53390.322865464608</v>
      </c>
    </row>
    <row r="41" spans="1:20" x14ac:dyDescent="0.2">
      <c r="A41" s="10">
        <v>44827</v>
      </c>
      <c r="B41" s="88">
        <f>'[1]Price List SEK'!B41*[1]FXcurves!AK5903</f>
        <v>2.8868503301679977</v>
      </c>
      <c r="C41" s="88">
        <f>'[1]Price List SEK'!C41*[1]FXcurves!AK5903</f>
        <v>13.893764874982878</v>
      </c>
      <c r="D41" s="88">
        <f>'[1]Price List SEK'!D41*[1]FXcurves!AD5903</f>
        <v>1.3111920152415217</v>
      </c>
      <c r="E41" s="88">
        <f>'[1]Price List SEK'!E41*[1]FXcurves!X5903</f>
        <v>1.8941648625456695</v>
      </c>
      <c r="F41" s="88">
        <f>'[1]Price List SEK'!F41*[1]FXcurves!H5903</f>
        <v>21.595792211540299</v>
      </c>
      <c r="G41" s="88">
        <f>'[1]Price List SEK'!G41*[1]FXcurves!H5903</f>
        <v>33.274827260830619</v>
      </c>
      <c r="H41" s="88">
        <f>'[1]Price List SEK'!H41*[1]FXcurves!G5903</f>
        <v>19.188091236997547</v>
      </c>
      <c r="I41" s="88">
        <f>'[1]Price List SEK'!I41*[1]FXcurves!AE5903</f>
        <v>1910.7529172033708</v>
      </c>
      <c r="J41" s="88">
        <f>'[1]Price List SEK'!J41*[1]FXcurves!AC5903</f>
        <v>123.77624132751218</v>
      </c>
      <c r="K41" s="88">
        <f>'[1]Price List SEK'!K41*[1]FXcurves!P5903</f>
        <v>3561.7642700790366</v>
      </c>
      <c r="L41" s="88">
        <f>'[1]Price List SEK'!L41*[1]FXcurves!AB5903</f>
        <v>43.61473295306012</v>
      </c>
      <c r="M41" s="88">
        <f>'[1]Price List SEK'!M41*[1]FXcurves!AM5903</f>
        <v>437.3082428038968</v>
      </c>
      <c r="N41" s="88">
        <f>'[1]Price List SEK'!N41*[1]FXcurves!U5903</f>
        <v>203.84600279934727</v>
      </c>
      <c r="O41" s="88">
        <f>'[1]Price List SEK'!O41*[1]FXcurves!K5903</f>
        <v>50105.471189293479</v>
      </c>
      <c r="P41" s="88">
        <f>'[1]Price List SEK'!P41*[1]FXcurves!N5903</f>
        <v>398795065.18562824</v>
      </c>
      <c r="Q41" s="88">
        <f>'[1]Price List SEK'!Q41</f>
        <v>2787890.7724281042</v>
      </c>
      <c r="R41" s="88">
        <f>'[1]Price List SEK'!R41*[1]FXcurves!V5903</f>
        <v>364068.48589052598</v>
      </c>
      <c r="S41" s="88">
        <f>'[1]Price List SEK'!S41*[1]FXcurves!J5903</f>
        <v>2178.0545427898319</v>
      </c>
      <c r="T41" s="89">
        <f>'[1]Price List SEK'!T41*[1]FXcurves!L5903</f>
        <v>52679.251513759387</v>
      </c>
    </row>
    <row r="42" spans="1:20" x14ac:dyDescent="0.2">
      <c r="A42" s="10">
        <v>44828</v>
      </c>
      <c r="B42" s="88">
        <f>'[1]Price List SEK'!B42*[1]FXcurves!AK5904</f>
        <v>2.8757338193010882</v>
      </c>
      <c r="C42" s="88">
        <f>'[1]Price List SEK'!C42*[1]FXcurves!AK5904</f>
        <v>13.840263594850338</v>
      </c>
      <c r="D42" s="88">
        <f>'[1]Price List SEK'!D42*[1]FXcurves!AD5904</f>
        <v>1.3163107562241794</v>
      </c>
      <c r="E42" s="88">
        <f>'[1]Price List SEK'!E42*[1]FXcurves!X5904</f>
        <v>1.9226425501819335</v>
      </c>
      <c r="F42" s="88">
        <f>'[1]Price List SEK'!F42*[1]FXcurves!H5904</f>
        <v>21.69728416193578</v>
      </c>
      <c r="G42" s="88">
        <f>'[1]Price List SEK'!G42*[1]FXcurves!H5904</f>
        <v>33.431206201908303</v>
      </c>
      <c r="H42" s="88">
        <f>'[1]Price List SEK'!H42*[1]FXcurves!G5904</f>
        <v>19.114251890795032</v>
      </c>
      <c r="I42" s="88">
        <f>'[1]Price List SEK'!I42*[1]FXcurves!AE5904</f>
        <v>1923.1021495674211</v>
      </c>
      <c r="J42" s="88">
        <f>'[1]Price List SEK'!J42*[1]FXcurves!AC5904</f>
        <v>123.22212029014347</v>
      </c>
      <c r="K42" s="88">
        <f>'[1]Price List SEK'!K42*[1]FXcurves!P5904</f>
        <v>3561.5296820692729</v>
      </c>
      <c r="L42" s="88">
        <f>'[1]Price List SEK'!L42*[1]FXcurves!AB5904</f>
        <v>43.771691139168709</v>
      </c>
      <c r="M42" s="88">
        <f>'[1]Price List SEK'!M42*[1]FXcurves!AM5904</f>
        <v>435.35050281637206</v>
      </c>
      <c r="N42" s="88">
        <f>'[1]Price List SEK'!N42*[1]FXcurves!U5904</f>
        <v>203.29399231612211</v>
      </c>
      <c r="O42" s="88">
        <f>'[1]Price List SEK'!O42*[1]FXcurves!K5904</f>
        <v>49090.853429231116</v>
      </c>
      <c r="P42" s="88">
        <f>'[1]Price List SEK'!P42*[1]FXcurves!N5904</f>
        <v>399386254.10236984</v>
      </c>
      <c r="Q42" s="88">
        <f>'[1]Price List SEK'!Q42</f>
        <v>2787890.7724281042</v>
      </c>
      <c r="R42" s="88">
        <f>'[1]Price List SEK'!R42*[1]FXcurves!V5904</f>
        <v>366336.20116870594</v>
      </c>
      <c r="S42" s="88">
        <f>'[1]Price List SEK'!S42*[1]FXcurves!J5904</f>
        <v>2149.50739403025</v>
      </c>
      <c r="T42" s="89">
        <f>'[1]Price List SEK'!T42*[1]FXcurves!L5904</f>
        <v>52446.08974211492</v>
      </c>
    </row>
    <row r="43" spans="1:20" x14ac:dyDescent="0.2">
      <c r="A43" s="10">
        <v>44829</v>
      </c>
      <c r="B43" s="88">
        <f>'[1]Price List SEK'!B43*[1]FXcurves!AK5905</f>
        <v>2.8664555009581547</v>
      </c>
      <c r="C43" s="88">
        <f>'[1]Price List SEK'!C43*[1]FXcurves!AK5905</f>
        <v>13.795609124147502</v>
      </c>
      <c r="D43" s="88">
        <f>'[1]Price List SEK'!D43*[1]FXcurves!AD5905</f>
        <v>1.3194116703708691</v>
      </c>
      <c r="E43" s="88">
        <f>'[1]Price List SEK'!E43*[1]FXcurves!X5905</f>
        <v>1.9196694274917119</v>
      </c>
      <c r="F43" s="88">
        <f>'[1]Price List SEK'!F43*[1]FXcurves!H5905</f>
        <v>21.746062966761702</v>
      </c>
      <c r="G43" s="88">
        <f>'[1]Price List SEK'!G43*[1]FXcurves!H5905</f>
        <v>33.506364653548943</v>
      </c>
      <c r="H43" s="88">
        <f>'[1]Price List SEK'!H43*[1]FXcurves!G5905</f>
        <v>19.217835640313719</v>
      </c>
      <c r="I43" s="88">
        <f>'[1]Price List SEK'!I43*[1]FXcurves!AE5905</f>
        <v>1934.7922486519926</v>
      </c>
      <c r="J43" s="88">
        <f>'[1]Price List SEK'!J43*[1]FXcurves!AC5905</f>
        <v>124.21056549011091</v>
      </c>
      <c r="K43" s="88">
        <f>'[1]Price List SEK'!K43*[1]FXcurves!P5905</f>
        <v>3562.5674130641737</v>
      </c>
      <c r="L43" s="88">
        <f>'[1]Price List SEK'!L43*[1]FXcurves!AB5905</f>
        <v>44.08013630817775</v>
      </c>
      <c r="M43" s="88">
        <f>'[1]Price List SEK'!M43*[1]FXcurves!AM5905</f>
        <v>434.97101385527378</v>
      </c>
      <c r="N43" s="88">
        <f>'[1]Price List SEK'!N43*[1]FXcurves!U5905</f>
        <v>203.44428584847859</v>
      </c>
      <c r="O43" s="88">
        <f>'[1]Price List SEK'!O43*[1]FXcurves!K5905</f>
        <v>49263.829016484873</v>
      </c>
      <c r="P43" s="88">
        <f>'[1]Price List SEK'!P43*[1]FXcurves!N5905</f>
        <v>398906201.24891239</v>
      </c>
      <c r="Q43" s="88">
        <f>'[1]Price List SEK'!Q43</f>
        <v>2787890.7724281042</v>
      </c>
      <c r="R43" s="88">
        <f>'[1]Price List SEK'!R43*[1]FXcurves!V5905</f>
        <v>365352.88668995217</v>
      </c>
      <c r="S43" s="88">
        <f>'[1]Price List SEK'!S43*[1]FXcurves!J5905</f>
        <v>2144.5036888616783</v>
      </c>
      <c r="T43" s="89">
        <f>'[1]Price List SEK'!T43*[1]FXcurves!L5905</f>
        <v>52401.708309575784</v>
      </c>
    </row>
    <row r="44" spans="1:20" x14ac:dyDescent="0.2">
      <c r="A44" s="10">
        <v>44830</v>
      </c>
      <c r="B44" s="88">
        <f>'[1]Price List SEK'!B44*[1]FXcurves!AK5904</f>
        <v>2.8563127676173155</v>
      </c>
      <c r="C44" s="88">
        <f>'[1]Price List SEK'!C44*[1]FXcurves!AK5904</f>
        <v>13.940558107750007</v>
      </c>
      <c r="D44" s="88">
        <f>'[1]Price List SEK'!D44*[1]FXcurves!AD5904</f>
        <v>1.3117649762016574</v>
      </c>
      <c r="E44" s="88">
        <f>'[1]Price List SEK'!E44*[1]FXcurves!X5904</f>
        <v>1.9077354860257285</v>
      </c>
      <c r="F44" s="88">
        <f>'[1]Price List SEK'!F44*[1]FXcurves!H5904</f>
        <v>21.500849434502584</v>
      </c>
      <c r="G44" s="88">
        <f>'[1]Price List SEK'!G44*[1]FXcurves!H5904</f>
        <v>33.670124835819749</v>
      </c>
      <c r="H44" s="88">
        <f>'[1]Price List SEK'!H44*[1]FXcurves!G5904</f>
        <v>19.031039435303324</v>
      </c>
      <c r="I44" s="88">
        <f>'[1]Price List SEK'!I44*[1]FXcurves!AE5904</f>
        <v>1929.7302660171633</v>
      </c>
      <c r="J44" s="88">
        <f>'[1]Price List SEK'!J44*[1]FXcurves!AC5904</f>
        <v>123.90558106419115</v>
      </c>
      <c r="K44" s="88">
        <f>'[1]Price List SEK'!K44*[1]FXcurves!P5904</f>
        <v>3574.5170683893671</v>
      </c>
      <c r="L44" s="88">
        <f>'[1]Price List SEK'!L44*[1]FXcurves!AB5904</f>
        <v>44.198315224723764</v>
      </c>
      <c r="M44" s="88">
        <f>'[1]Price List SEK'!M44*[1]FXcurves!AM5904</f>
        <v>439.59367929245224</v>
      </c>
      <c r="N44" s="88">
        <f>'[1]Price List SEK'!N44*[1]FXcurves!U5904</f>
        <v>203.81169578422578</v>
      </c>
      <c r="O44" s="88">
        <f>'[1]Price List SEK'!O44*[1]FXcurves!K5904</f>
        <v>49014.594487054754</v>
      </c>
      <c r="P44" s="88">
        <f>'[1]Price List SEK'!P44*[1]FXcurves!N5904</f>
        <v>396609151.87521422</v>
      </c>
      <c r="Q44" s="88">
        <f>'[1]Price List SEK'!Q44</f>
        <v>2762372.024289249</v>
      </c>
      <c r="R44" s="88">
        <f>'[1]Price List SEK'!R44*[1]FXcurves!V5904</f>
        <v>369760.19007360202</v>
      </c>
      <c r="S44" s="88">
        <f>'[1]Price List SEK'!S44*[1]FXcurves!J5904</f>
        <v>2167.2334687043081</v>
      </c>
      <c r="T44" s="89">
        <f>'[1]Price List SEK'!T44*[1]FXcurves!L5904</f>
        <v>52112.877462356118</v>
      </c>
    </row>
    <row r="45" spans="1:20" x14ac:dyDescent="0.2">
      <c r="A45" s="10">
        <v>44831</v>
      </c>
      <c r="B45" s="88">
        <f>'[1]Price List SEK'!B45*[1]FXcurves!AK5905</f>
        <v>2.8759853950291294</v>
      </c>
      <c r="C45" s="88">
        <f>'[1]Price List SEK'!C45*[1]FXcurves!AK5905</f>
        <v>13.928187070563844</v>
      </c>
      <c r="D45" s="88">
        <f>'[1]Price List SEK'!D45*[1]FXcurves!AD5905</f>
        <v>1.3164942476232366</v>
      </c>
      <c r="E45" s="88">
        <f>'[1]Price List SEK'!E45*[1]FXcurves!X5905</f>
        <v>1.8911596762617493</v>
      </c>
      <c r="F45" s="88">
        <f>'[1]Price List SEK'!F45*[1]FXcurves!H5905</f>
        <v>21.653626380636659</v>
      </c>
      <c r="G45" s="88">
        <f>'[1]Price List SEK'!G45*[1]FXcurves!H5905</f>
        <v>33.504422229166607</v>
      </c>
      <c r="H45" s="88">
        <f>'[1]Price List SEK'!H45*[1]FXcurves!G5905</f>
        <v>19.071920653003101</v>
      </c>
      <c r="I45" s="88">
        <f>'[1]Price List SEK'!I45*[1]FXcurves!AE5905</f>
        <v>1959.4125181382863</v>
      </c>
      <c r="J45" s="88">
        <f>'[1]Price List SEK'!J45*[1]FXcurves!AC5905</f>
        <v>124.88034608557599</v>
      </c>
      <c r="K45" s="88">
        <f>'[1]Price List SEK'!K45*[1]FXcurves!P5905</f>
        <v>3559.992658646448</v>
      </c>
      <c r="L45" s="88">
        <f>'[1]Price List SEK'!L45*[1]FXcurves!AB5905</f>
        <v>44.9035256822024</v>
      </c>
      <c r="M45" s="88">
        <f>'[1]Price List SEK'!M45*[1]FXcurves!AM5905</f>
        <v>435.23413251898074</v>
      </c>
      <c r="N45" s="88">
        <f>'[1]Price List SEK'!N45*[1]FXcurves!U5905</f>
        <v>202.01383289603058</v>
      </c>
      <c r="O45" s="88">
        <f>'[1]Price List SEK'!O45*[1]FXcurves!K5905</f>
        <v>49179.754824898439</v>
      </c>
      <c r="P45" s="88">
        <f>'[1]Price List SEK'!P45*[1]FXcurves!N5905</f>
        <v>398369228.684407</v>
      </c>
      <c r="Q45" s="88">
        <f>'[1]Price List SEK'!Q45</f>
        <v>2747583.8737811362</v>
      </c>
      <c r="R45" s="88">
        <f>'[1]Price List SEK'!R45*[1]FXcurves!V5905</f>
        <v>366572.25434337324</v>
      </c>
      <c r="S45" s="88">
        <f>'[1]Price List SEK'!S45*[1]FXcurves!J5905</f>
        <v>2145.6403533231387</v>
      </c>
      <c r="T45" s="89">
        <f>'[1]Price List SEK'!T45*[1]FXcurves!L5905</f>
        <v>52180.547558880331</v>
      </c>
    </row>
    <row r="46" spans="1:20" x14ac:dyDescent="0.2">
      <c r="A46" s="10">
        <v>44832</v>
      </c>
      <c r="B46" s="88">
        <f>'[1]Price List SEK'!B46*[1]FXcurves!AK5906</f>
        <v>2.9100426183696464</v>
      </c>
      <c r="C46" s="88">
        <f>'[1]Price List SEK'!C46*[1]FXcurves!AK5906</f>
        <v>14.200441090693275</v>
      </c>
      <c r="D46" s="88">
        <f>'[1]Price List SEK'!D46*[1]FXcurves!AD5906</f>
        <v>1.3258285481108383</v>
      </c>
      <c r="E46" s="88">
        <f>'[1]Price List SEK'!E46*[1]FXcurves!X5906</f>
        <v>1.9111999059111628</v>
      </c>
      <c r="F46" s="88">
        <f>'[1]Price List SEK'!F46*[1]FXcurves!H5906</f>
        <v>21.611671432703581</v>
      </c>
      <c r="G46" s="88">
        <f>'[1]Price List SEK'!G46*[1]FXcurves!H5906</f>
        <v>33.228720250962304</v>
      </c>
      <c r="H46" s="88">
        <f>'[1]Price List SEK'!H46*[1]FXcurves!G5906</f>
        <v>19.562816778528511</v>
      </c>
      <c r="I46" s="88">
        <f>'[1]Price List SEK'!I46*[1]FXcurves!AE5906</f>
        <v>1957.6830915148382</v>
      </c>
      <c r="J46" s="88">
        <f>'[1]Price List SEK'!J46*[1]FXcurves!AC5906</f>
        <v>125.4281825580976</v>
      </c>
      <c r="K46" s="88">
        <f>'[1]Price List SEK'!K46*[1]FXcurves!P5906</f>
        <v>3586.6749821918206</v>
      </c>
      <c r="L46" s="88">
        <f>'[1]Price List SEK'!L46*[1]FXcurves!AB5906</f>
        <v>44.711615230126213</v>
      </c>
      <c r="M46" s="88">
        <f>'[1]Price List SEK'!M46*[1]FXcurves!AM5906</f>
        <v>441.21122036206458</v>
      </c>
      <c r="N46" s="88">
        <f>'[1]Price List SEK'!N46*[1]FXcurves!U5906</f>
        <v>204.94119057956635</v>
      </c>
      <c r="O46" s="88">
        <f>'[1]Price List SEK'!O46*[1]FXcurves!K5906</f>
        <v>50675.714979121469</v>
      </c>
      <c r="P46" s="88">
        <f>'[1]Price List SEK'!P46*[1]FXcurves!N5906</f>
        <v>406436654.74031597</v>
      </c>
      <c r="Q46" s="88">
        <f>'[1]Price List SEK'!Q46</f>
        <v>2775737.1989535787</v>
      </c>
      <c r="R46" s="88">
        <f>'[1]Price List SEK'!R46*[1]FXcurves!V5906</f>
        <v>366288.68716831738</v>
      </c>
      <c r="S46" s="88">
        <f>'[1]Price List SEK'!S46*[1]FXcurves!J5906</f>
        <v>2212.1689720599752</v>
      </c>
      <c r="T46" s="89">
        <f>'[1]Price List SEK'!T46*[1]FXcurves!L5906</f>
        <v>53071.135757821874</v>
      </c>
    </row>
    <row r="47" spans="1:20" x14ac:dyDescent="0.2">
      <c r="A47" s="10">
        <v>44833</v>
      </c>
      <c r="B47" s="88">
        <f>'[1]Price List SEK'!B47*[1]FXcurves!AK5907</f>
        <v>2.9281767573617032</v>
      </c>
      <c r="C47" s="88">
        <f>'[1]Price List SEK'!C47*[1]FXcurves!AK5907</f>
        <v>14.266152931088936</v>
      </c>
      <c r="D47" s="88">
        <f>'[1]Price List SEK'!D47*[1]FXcurves!AD5907</f>
        <v>1.3168861728425947</v>
      </c>
      <c r="E47" s="88">
        <f>'[1]Price List SEK'!E47*[1]FXcurves!X5907</f>
        <v>1.9160600521316997</v>
      </c>
      <c r="F47" s="88">
        <f>'[1]Price List SEK'!F47*[1]FXcurves!H5907</f>
        <v>21.257127402530902</v>
      </c>
      <c r="G47" s="88">
        <f>'[1]Price List SEK'!G47*[1]FXcurves!H5907</f>
        <v>33.240040630455056</v>
      </c>
      <c r="H47" s="88">
        <f>'[1]Price List SEK'!H47*[1]FXcurves!G5907</f>
        <v>19.242144243362663</v>
      </c>
      <c r="I47" s="88">
        <f>'[1]Price List SEK'!I47*[1]FXcurves!AE5907</f>
        <v>1926.3240897379351</v>
      </c>
      <c r="J47" s="88">
        <f>'[1]Price List SEK'!J47*[1]FXcurves!AC5907</f>
        <v>125.32702304540146</v>
      </c>
      <c r="K47" s="88">
        <f>'[1]Price List SEK'!K47*[1]FXcurves!P5907</f>
        <v>3575.0388573388286</v>
      </c>
      <c r="L47" s="88">
        <f>'[1]Price List SEK'!L47*[1]FXcurves!AB5907</f>
        <v>44.542235622306094</v>
      </c>
      <c r="M47" s="88">
        <f>'[1]Price List SEK'!M47*[1]FXcurves!AM5907</f>
        <v>446.38960924830462</v>
      </c>
      <c r="N47" s="88">
        <f>'[1]Price List SEK'!N47*[1]FXcurves!U5907</f>
        <v>204.32622933268769</v>
      </c>
      <c r="O47" s="88">
        <f>'[1]Price List SEK'!O47*[1]FXcurves!K5907</f>
        <v>51628.218436100447</v>
      </c>
      <c r="P47" s="88">
        <f>'[1]Price List SEK'!P47*[1]FXcurves!N5907</f>
        <v>408637488.38184106</v>
      </c>
      <c r="Q47" s="88">
        <f>'[1]Price List SEK'!Q47</f>
        <v>2774201.0375448428</v>
      </c>
      <c r="R47" s="88">
        <f>'[1]Price List SEK'!R47*[1]FXcurves!V5907</f>
        <v>370422.11962296191</v>
      </c>
      <c r="S47" s="88">
        <f>'[1]Price List SEK'!S47*[1]FXcurves!J5907</f>
        <v>2238.3986409759214</v>
      </c>
      <c r="T47" s="89">
        <f>'[1]Price List SEK'!T47*[1]FXcurves!L5907</f>
        <v>53140.258577581604</v>
      </c>
    </row>
    <row r="48" spans="1:20" x14ac:dyDescent="0.2">
      <c r="A48" s="10">
        <v>44834</v>
      </c>
      <c r="B48" s="88">
        <f>'[1]Price List SEK'!B48*[1]FXcurves!AK5908</f>
        <v>2.9506743606511812</v>
      </c>
      <c r="C48" s="88">
        <f>'[1]Price List SEK'!C48*[1]FXcurves!AK5908</f>
        <v>14.338244035446888</v>
      </c>
      <c r="D48" s="88">
        <f>'[1]Price List SEK'!D48*[1]FXcurves!AD5908</f>
        <v>1.32058976012509</v>
      </c>
      <c r="E48" s="88">
        <f>'[1]Price List SEK'!E48*[1]FXcurves!X5908</f>
        <v>1.9737260260330036</v>
      </c>
      <c r="F48" s="88">
        <f>'[1]Price List SEK'!F48*[1]FXcurves!H5908</f>
        <v>21.496888303911472</v>
      </c>
      <c r="G48" s="88">
        <f>'[1]Price List SEK'!G48*[1]FXcurves!H5908</f>
        <v>33.981673807595115</v>
      </c>
      <c r="H48" s="88">
        <f>'[1]Price List SEK'!H48*[1]FXcurves!G5908</f>
        <v>19.267337025205954</v>
      </c>
      <c r="I48" s="88">
        <f>'[1]Price List SEK'!I48*[1]FXcurves!AE5908</f>
        <v>2051.8952842053463</v>
      </c>
      <c r="J48" s="88">
        <f>'[1]Price List SEK'!J48*[1]FXcurves!AC5908</f>
        <v>126.12912632539235</v>
      </c>
      <c r="K48" s="88">
        <f>'[1]Price List SEK'!K48*[1]FXcurves!P5908</f>
        <v>3575.5284444374497</v>
      </c>
      <c r="L48" s="88">
        <f>'[1]Price List SEK'!L48*[1]FXcurves!AB5908</f>
        <v>45.098336562253941</v>
      </c>
      <c r="M48" s="88">
        <f>'[1]Price List SEK'!M48*[1]FXcurves!AM5908</f>
        <v>454.14947228765891</v>
      </c>
      <c r="N48" s="88">
        <f>'[1]Price List SEK'!N48*[1]FXcurves!U5908</f>
        <v>207.43035933204413</v>
      </c>
      <c r="O48" s="88">
        <f>'[1]Price List SEK'!O48*[1]FXcurves!K5908</f>
        <v>52550.313831544678</v>
      </c>
      <c r="P48" s="88">
        <f>'[1]Price List SEK'!P48*[1]FXcurves!N5908</f>
        <v>412733426.17094779</v>
      </c>
      <c r="Q48" s="88">
        <f>'[1]Price List SEK'!Q48</f>
        <v>2769059.2649369002</v>
      </c>
      <c r="R48" s="88">
        <f>'[1]Price List SEK'!R48*[1]FXcurves!V5908</f>
        <v>371546.93970428524</v>
      </c>
      <c r="S48" s="88">
        <f>'[1]Price List SEK'!S48*[1]FXcurves!J5908</f>
        <v>2252.4343937626754</v>
      </c>
      <c r="T48" s="89">
        <f>'[1]Price List SEK'!T48*[1]FXcurves!L5908</f>
        <v>53898.030944667938</v>
      </c>
    </row>
    <row r="49" spans="1:20" x14ac:dyDescent="0.2">
      <c r="A49" s="10">
        <v>44835</v>
      </c>
      <c r="B49" s="88">
        <f>'[1]Price List SEK'!B49*[1]FXcurves!AK5909</f>
        <v>2.9667147308411574</v>
      </c>
      <c r="C49" s="88">
        <f>'[1]Price List SEK'!C49*[1]FXcurves!AK5909</f>
        <v>14.416189180892225</v>
      </c>
      <c r="D49" s="88">
        <f>'[1]Price List SEK'!D49*[1]FXcurves!AD5909</f>
        <v>1.3241025638337691</v>
      </c>
      <c r="E49" s="88">
        <f>'[1]Price List SEK'!E49*[1]FXcurves!X5909</f>
        <v>1.942162521270774</v>
      </c>
      <c r="F49" s="88">
        <f>'[1]Price List SEK'!F49*[1]FXcurves!H5909</f>
        <v>21.51488008367167</v>
      </c>
      <c r="G49" s="88">
        <f>'[1]Price List SEK'!G49*[1]FXcurves!H5909</f>
        <v>34.01011470482571</v>
      </c>
      <c r="H49" s="88">
        <f>'[1]Price List SEK'!H49*[1]FXcurves!G5909</f>
        <v>19.376951807707538</v>
      </c>
      <c r="I49" s="88">
        <f>'[1]Price List SEK'!I49*[1]FXcurves!AE5909</f>
        <v>2021.7397277311909</v>
      </c>
      <c r="J49" s="88">
        <f>'[1]Price List SEK'!J49*[1]FXcurves!AC5909</f>
        <v>126.89896591265892</v>
      </c>
      <c r="K49" s="88">
        <f>'[1]Price List SEK'!K49*[1]FXcurves!P5909</f>
        <v>3595.2084208073211</v>
      </c>
      <c r="L49" s="88">
        <f>'[1]Price List SEK'!L49*[1]FXcurves!AB5909</f>
        <v>45.011247521958246</v>
      </c>
      <c r="M49" s="88">
        <f>'[1]Price List SEK'!M49*[1]FXcurves!AM5909</f>
        <v>456.73319704229914</v>
      </c>
      <c r="N49" s="88">
        <f>'[1]Price List SEK'!N49*[1]FXcurves!U5909</f>
        <v>208.40852217091185</v>
      </c>
      <c r="O49" s="88">
        <f>'[1]Price List SEK'!O49*[1]FXcurves!K5909</f>
        <v>53616.44745712915</v>
      </c>
      <c r="P49" s="88">
        <f>'[1]Price List SEK'!P49*[1]FXcurves!N5909</f>
        <v>417126265.3959679</v>
      </c>
      <c r="Q49" s="88">
        <f>'[1]Price List SEK'!Q49</f>
        <v>2769059.2649369002</v>
      </c>
      <c r="R49" s="88">
        <f>'[1]Price List SEK'!R49*[1]FXcurves!V5909</f>
        <v>371434.34650959726</v>
      </c>
      <c r="S49" s="88">
        <f>'[1]Price List SEK'!S49*[1]FXcurves!J5909</f>
        <v>2271.0281180281672</v>
      </c>
      <c r="T49" s="89">
        <f>'[1]Price List SEK'!T49*[1]FXcurves!L5909</f>
        <v>54205.355484045198</v>
      </c>
    </row>
    <row r="50" spans="1:20" x14ac:dyDescent="0.2">
      <c r="A50" s="10">
        <v>44836</v>
      </c>
      <c r="B50" s="88">
        <f>'[1]Price List SEK'!B50*[1]FXcurves!AK5910</f>
        <v>2.9984250907756889</v>
      </c>
      <c r="C50" s="88">
        <f>'[1]Price List SEK'!C50*[1]FXcurves!AK5910</f>
        <v>14.570279678053298</v>
      </c>
      <c r="D50" s="88">
        <f>'[1]Price List SEK'!D50*[1]FXcurves!AD5910</f>
        <v>1.3210076958473527</v>
      </c>
      <c r="E50" s="88">
        <f>'[1]Price List SEK'!E50*[1]FXcurves!X5910</f>
        <v>1.9318125662613133</v>
      </c>
      <c r="F50" s="88">
        <f>'[1]Price List SEK'!F50*[1]FXcurves!H5910</f>
        <v>21.49873062369489</v>
      </c>
      <c r="G50" s="88">
        <f>'[1]Price List SEK'!G50*[1]FXcurves!H5910</f>
        <v>33.984586094668686</v>
      </c>
      <c r="H50" s="88">
        <f>'[1]Price List SEK'!H50*[1]FXcurves!G5910</f>
        <v>19.679384133809204</v>
      </c>
      <c r="I50" s="88">
        <f>'[1]Price List SEK'!I50*[1]FXcurves!AE5910</f>
        <v>2088.69634702133</v>
      </c>
      <c r="J50" s="88">
        <f>'[1]Price List SEK'!J50*[1]FXcurves!AC5910</f>
        <v>128.826496581855</v>
      </c>
      <c r="K50" s="88">
        <f>'[1]Price List SEK'!K50*[1]FXcurves!P5910</f>
        <v>3649.3952455407134</v>
      </c>
      <c r="L50" s="88">
        <f>'[1]Price List SEK'!L50*[1]FXcurves!AB5910</f>
        <v>44.823997104537028</v>
      </c>
      <c r="M50" s="88">
        <f>'[1]Price List SEK'!M50*[1]FXcurves!AM5910</f>
        <v>463.86181482285275</v>
      </c>
      <c r="N50" s="88">
        <f>'[1]Price List SEK'!N50*[1]FXcurves!U5910</f>
        <v>211.44940068966054</v>
      </c>
      <c r="O50" s="88">
        <f>'[1]Price List SEK'!O50*[1]FXcurves!K5910</f>
        <v>55179.520457854655</v>
      </c>
      <c r="P50" s="88">
        <f>'[1]Price List SEK'!P50*[1]FXcurves!N5910</f>
        <v>422113827.55825949</v>
      </c>
      <c r="Q50" s="88">
        <f>'[1]Price List SEK'!Q50</f>
        <v>2769059.2649369002</v>
      </c>
      <c r="R50" s="88">
        <f>'[1]Price List SEK'!R50*[1]FXcurves!V5910</f>
        <v>376063.38382901315</v>
      </c>
      <c r="S50" s="88">
        <f>'[1]Price List SEK'!S50*[1]FXcurves!J5910</f>
        <v>2343.8039000603021</v>
      </c>
      <c r="T50" s="89">
        <f>'[1]Price List SEK'!T50*[1]FXcurves!L5910</f>
        <v>55046.474791819506</v>
      </c>
    </row>
    <row r="51" spans="1:20" x14ac:dyDescent="0.2">
      <c r="A51" s="10">
        <v>44837</v>
      </c>
      <c r="B51" s="88">
        <f>'[1]Price List SEK'!B51*[1]FXcurves!AK5909</f>
        <v>2.9448992175875204</v>
      </c>
      <c r="C51" s="88">
        <f>'[1]Price List SEK'!C51*[1]FXcurves!AK5909</f>
        <v>14.382261765806236</v>
      </c>
      <c r="D51" s="88">
        <f>'[1]Price List SEK'!D51*[1]FXcurves!AD5909</f>
        <v>1.3192650548779545</v>
      </c>
      <c r="E51" s="88">
        <f>'[1]Price List SEK'!E51*[1]FXcurves!X5909</f>
        <v>1.9360380580872603</v>
      </c>
      <c r="F51" s="88">
        <f>'[1]Price List SEK'!F51*[1]FXcurves!H5909</f>
        <v>21.728879459408027</v>
      </c>
      <c r="G51" s="88">
        <f>'[1]Price List SEK'!G51*[1]FXcurves!H5909</f>
        <v>34.283779655204</v>
      </c>
      <c r="H51" s="88">
        <f>'[1]Price List SEK'!H51*[1]FXcurves!G5909</f>
        <v>19.463112883827836</v>
      </c>
      <c r="I51" s="88">
        <f>'[1]Price List SEK'!I51*[1]FXcurves!AE5909</f>
        <v>2004.0425813473523</v>
      </c>
      <c r="J51" s="88">
        <f>'[1]Price List SEK'!J51*[1]FXcurves!AC5909</f>
        <v>127.52668120842689</v>
      </c>
      <c r="K51" s="88">
        <f>'[1]Price List SEK'!K51*[1]FXcurves!P5909</f>
        <v>3624.8565779213768</v>
      </c>
      <c r="L51" s="88">
        <f>'[1]Price List SEK'!L51*[1]FXcurves!AB5909</f>
        <v>45.049352934243963</v>
      </c>
      <c r="M51" s="88">
        <f>'[1]Price List SEK'!M51*[1]FXcurves!AM5909</f>
        <v>455.47561659564849</v>
      </c>
      <c r="N51" s="88">
        <f>'[1]Price List SEK'!N51*[1]FXcurves!U5909</f>
        <v>206.43834790858108</v>
      </c>
      <c r="O51" s="88">
        <f>'[1]Price List SEK'!O51*[1]FXcurves!K5909</f>
        <v>53463.456963905599</v>
      </c>
      <c r="P51" s="88">
        <f>'[1]Price List SEK'!P51*[1]FXcurves!N5909</f>
        <v>418605635.12351614</v>
      </c>
      <c r="Q51" s="88">
        <f>'[1]Price List SEK'!Q51</f>
        <v>2779156.848174246</v>
      </c>
      <c r="R51" s="88">
        <f>'[1]Price List SEK'!R51*[1]FXcurves!V5909</f>
        <v>369074.46637382807</v>
      </c>
      <c r="S51" s="88">
        <f>'[1]Price List SEK'!S51*[1]FXcurves!J5909</f>
        <v>2255.0095923025142</v>
      </c>
      <c r="T51" s="89">
        <f>'[1]Price List SEK'!T51*[1]FXcurves!L5909</f>
        <v>54516.850643299418</v>
      </c>
    </row>
    <row r="52" spans="1:20" x14ac:dyDescent="0.2">
      <c r="A52" s="10">
        <v>44838</v>
      </c>
      <c r="B52" s="88">
        <f>'[1]Price List SEK'!B52*[1]FXcurves!AK5910</f>
        <v>2.9509181865085408</v>
      </c>
      <c r="C52" s="88">
        <f>'[1]Price List SEK'!C52*[1]FXcurves!AK5910</f>
        <v>14.581728209116584</v>
      </c>
      <c r="D52" s="88">
        <f>'[1]Price List SEK'!D52*[1]FXcurves!AD5910</f>
        <v>1.3101883604910809</v>
      </c>
      <c r="E52" s="88">
        <f>'[1]Price List SEK'!E52*[1]FXcurves!X5910</f>
        <v>1.943527062800237</v>
      </c>
      <c r="F52" s="88">
        <f>'[1]Price List SEK'!F52*[1]FXcurves!H5910</f>
        <v>21.783060859941312</v>
      </c>
      <c r="G52" s="88">
        <f>'[1]Price List SEK'!G52*[1]FXcurves!H5910</f>
        <v>34.317879884935429</v>
      </c>
      <c r="H52" s="88">
        <f>'[1]Price List SEK'!H52*[1]FXcurves!G5910</f>
        <v>19.765833958724855</v>
      </c>
      <c r="I52" s="88">
        <f>'[1]Price List SEK'!I52*[1]FXcurves!AE5910</f>
        <v>2075.6855638667212</v>
      </c>
      <c r="J52" s="88">
        <f>'[1]Price List SEK'!J52*[1]FXcurves!AC5910</f>
        <v>130.38896897216415</v>
      </c>
      <c r="K52" s="88">
        <f>'[1]Price List SEK'!K52*[1]FXcurves!P5910</f>
        <v>3668.6231611312237</v>
      </c>
      <c r="L52" s="88">
        <f>'[1]Price List SEK'!L52*[1]FXcurves!AB5910</f>
        <v>44.810199122847472</v>
      </c>
      <c r="M52" s="88">
        <f>'[1]Price List SEK'!M52*[1]FXcurves!AM5910</f>
        <v>458.25785600180336</v>
      </c>
      <c r="N52" s="88">
        <f>'[1]Price List SEK'!N52*[1]FXcurves!U5910</f>
        <v>207.47045538192432</v>
      </c>
      <c r="O52" s="88">
        <f>'[1]Price List SEK'!O52*[1]FXcurves!K5910</f>
        <v>54788.037624965487</v>
      </c>
      <c r="P52" s="88">
        <f>'[1]Price List SEK'!P52*[1]FXcurves!N5910</f>
        <v>424223671.11335272</v>
      </c>
      <c r="Q52" s="88">
        <f>'[1]Price List SEK'!Q52</f>
        <v>2754273.8767226478</v>
      </c>
      <c r="R52" s="88">
        <f>'[1]Price List SEK'!R52*[1]FXcurves!V5910</f>
        <v>372159.43366911239</v>
      </c>
      <c r="S52" s="88">
        <f>'[1]Price List SEK'!S52*[1]FXcurves!J5910</f>
        <v>2313.6495442027526</v>
      </c>
      <c r="T52" s="89">
        <f>'[1]Price List SEK'!T52*[1]FXcurves!L5910</f>
        <v>55249.120160717292</v>
      </c>
    </row>
    <row r="53" spans="1:20" x14ac:dyDescent="0.2">
      <c r="A53" s="10">
        <v>44839</v>
      </c>
      <c r="B53" s="88">
        <f>'[1]Price List SEK'!B53*[1]FXcurves!AK5911</f>
        <v>2.9252058492816793</v>
      </c>
      <c r="C53" s="88">
        <f>'[1]Price List SEK'!C53*[1]FXcurves!AK5911</f>
        <v>14.401496028541228</v>
      </c>
      <c r="D53" s="88">
        <f>'[1]Price List SEK'!D53*[1]FXcurves!AD5911</f>
        <v>1.3168894846670871</v>
      </c>
      <c r="E53" s="88">
        <f>'[1]Price List SEK'!E53*[1]FXcurves!X5911</f>
        <v>1.9524844762306754</v>
      </c>
      <c r="F53" s="88">
        <f>'[1]Price List SEK'!F53*[1]FXcurves!H5911</f>
        <v>21.732101513351427</v>
      </c>
      <c r="G53" s="88">
        <f>'[1]Price List SEK'!G53*[1]FXcurves!H5911</f>
        <v>34.169227097046011</v>
      </c>
      <c r="H53" s="88">
        <f>'[1]Price List SEK'!H53*[1]FXcurves!G5911</f>
        <v>19.712256205610842</v>
      </c>
      <c r="I53" s="88">
        <f>'[1]Price List SEK'!I53*[1]FXcurves!AE5911</f>
        <v>2087.6493706214533</v>
      </c>
      <c r="J53" s="88">
        <f>'[1]Price List SEK'!J53*[1]FXcurves!AC5911</f>
        <v>127.80763798968781</v>
      </c>
      <c r="K53" s="88">
        <f>'[1]Price List SEK'!K53*[1]FXcurves!P5911</f>
        <v>3603.5471241218243</v>
      </c>
      <c r="L53" s="88">
        <f>'[1]Price List SEK'!L53*[1]FXcurves!AB5911</f>
        <v>44.369810079847994</v>
      </c>
      <c r="M53" s="88">
        <f>'[1]Price List SEK'!M53*[1]FXcurves!AM5911</f>
        <v>456.47229675272922</v>
      </c>
      <c r="N53" s="88">
        <f>'[1]Price List SEK'!N53*[1]FXcurves!U5911</f>
        <v>204.2856149615406</v>
      </c>
      <c r="O53" s="88">
        <f>'[1]Price List SEK'!O53*[1]FXcurves!K5911</f>
        <v>53191.214782211602</v>
      </c>
      <c r="P53" s="88">
        <f>'[1]Price List SEK'!P53*[1]FXcurves!N5911</f>
        <v>420461438.14161235</v>
      </c>
      <c r="Q53" s="88">
        <f>'[1]Price List SEK'!Q53</f>
        <v>2778915.1954745324</v>
      </c>
      <c r="R53" s="88">
        <f>'[1]Price List SEK'!R53*[1]FXcurves!V5911</f>
        <v>373120.41758972307</v>
      </c>
      <c r="S53" s="88">
        <f>'[1]Price List SEK'!S53*[1]FXcurves!J5911</f>
        <v>2268.8710821148411</v>
      </c>
      <c r="T53" s="89">
        <f>'[1]Price List SEK'!T53*[1]FXcurves!L5911</f>
        <v>54311.890931824273</v>
      </c>
    </row>
    <row r="54" spans="1:20" x14ac:dyDescent="0.2">
      <c r="A54" s="10">
        <v>44840</v>
      </c>
      <c r="B54" s="88">
        <f>'[1]Price List SEK'!B54*[1]FXcurves!AK5912</f>
        <v>2.8761692983992022</v>
      </c>
      <c r="C54" s="88">
        <f>'[1]Price List SEK'!C54*[1]FXcurves!AK5912</f>
        <v>14.320447481124829</v>
      </c>
      <c r="D54" s="88">
        <f>'[1]Price List SEK'!D54*[1]FXcurves!AD5912</f>
        <v>1.3173701820974364</v>
      </c>
      <c r="E54" s="88">
        <f>'[1]Price List SEK'!E54*[1]FXcurves!X5912</f>
        <v>1.967213433892067</v>
      </c>
      <c r="F54" s="88">
        <f>'[1]Price List SEK'!F54*[1]FXcurves!H5912</f>
        <v>21.487913503759653</v>
      </c>
      <c r="G54" s="88">
        <f>'[1]Price List SEK'!G54*[1]FXcurves!H5912</f>
        <v>33.958960928613628</v>
      </c>
      <c r="H54" s="88">
        <f>'[1]Price List SEK'!H54*[1]FXcurves!G5912</f>
        <v>19.30335491346829</v>
      </c>
      <c r="I54" s="88">
        <f>'[1]Price List SEK'!I54*[1]FXcurves!AE5912</f>
        <v>2087.7236777055791</v>
      </c>
      <c r="J54" s="88">
        <f>'[1]Price List SEK'!J54*[1]FXcurves!AC5912</f>
        <v>124.81617095469741</v>
      </c>
      <c r="K54" s="88">
        <f>'[1]Price List SEK'!K54*[1]FXcurves!P5912</f>
        <v>3554.8435905301735</v>
      </c>
      <c r="L54" s="88">
        <f>'[1]Price List SEK'!L54*[1]FXcurves!AB5912</f>
        <v>44.435519332121387</v>
      </c>
      <c r="M54" s="88">
        <f>'[1]Price List SEK'!M54*[1]FXcurves!AM5912</f>
        <v>452.36004903938567</v>
      </c>
      <c r="N54" s="88">
        <f>'[1]Price List SEK'!N54*[1]FXcurves!U5912</f>
        <v>203.29377530519838</v>
      </c>
      <c r="O54" s="88">
        <f>'[1]Price List SEK'!O54*[1]FXcurves!K5912</f>
        <v>51728.613188764546</v>
      </c>
      <c r="P54" s="88">
        <f>'[1]Price List SEK'!P54*[1]FXcurves!N5912</f>
        <v>416287757.86463314</v>
      </c>
      <c r="Q54" s="88">
        <f>'[1]Price List SEK'!Q54</f>
        <v>2800998.0544456942</v>
      </c>
      <c r="R54" s="88">
        <f>'[1]Price List SEK'!R54*[1]FXcurves!V5912</f>
        <v>366124.99291220086</v>
      </c>
      <c r="S54" s="88">
        <f>'[1]Price List SEK'!S54*[1]FXcurves!J5912</f>
        <v>2195.3537775860236</v>
      </c>
      <c r="T54" s="89">
        <f>'[1]Price List SEK'!T54*[1]FXcurves!L5912</f>
        <v>53576.243004487718</v>
      </c>
    </row>
    <row r="55" spans="1:20" x14ac:dyDescent="0.2">
      <c r="A55" s="10">
        <v>44841</v>
      </c>
      <c r="B55" s="88">
        <f>'[1]Price List SEK'!B55*[1]FXcurves!AK5913</f>
        <v>2.8431238379056509</v>
      </c>
      <c r="C55" s="88">
        <f>'[1]Price List SEK'!C55*[1]FXcurves!AK5913</f>
        <v>14.303156156623153</v>
      </c>
      <c r="D55" s="88">
        <f>'[1]Price List SEK'!D55*[1]FXcurves!AD5913</f>
        <v>1.3152131808191379</v>
      </c>
      <c r="E55" s="88">
        <f>'[1]Price List SEK'!E55*[1]FXcurves!X5913</f>
        <v>1.9368729599335734</v>
      </c>
      <c r="F55" s="88">
        <f>'[1]Price List SEK'!F55*[1]FXcurves!H5913</f>
        <v>21.569741521424245</v>
      </c>
      <c r="G55" s="88">
        <f>'[1]Price List SEK'!G55*[1]FXcurves!H5913</f>
        <v>33.837816564445674</v>
      </c>
      <c r="H55" s="88">
        <f>'[1]Price List SEK'!H55*[1]FXcurves!G5913</f>
        <v>19.33227833062023</v>
      </c>
      <c r="I55" s="88">
        <f>'[1]Price List SEK'!I55*[1]FXcurves!AE5913</f>
        <v>2063.8767629012696</v>
      </c>
      <c r="J55" s="88">
        <f>'[1]Price List SEK'!J55*[1]FXcurves!AC5913</f>
        <v>122.83418192023181</v>
      </c>
      <c r="K55" s="88">
        <f>'[1]Price List SEK'!K55*[1]FXcurves!P5913</f>
        <v>3593.8547910409538</v>
      </c>
      <c r="L55" s="88">
        <f>'[1]Price List SEK'!L55*[1]FXcurves!AB5913</f>
        <v>43.717222226002619</v>
      </c>
      <c r="M55" s="88">
        <f>'[1]Price List SEK'!M55*[1]FXcurves!AM5913</f>
        <v>446.57259164958748</v>
      </c>
      <c r="N55" s="88">
        <f>'[1]Price List SEK'!N55*[1]FXcurves!U5913</f>
        <v>200.30948265347163</v>
      </c>
      <c r="O55" s="88">
        <f>'[1]Price List SEK'!O55*[1]FXcurves!K5913</f>
        <v>51110.63453997871</v>
      </c>
      <c r="P55" s="88">
        <f>'[1]Price List SEK'!P55*[1]FXcurves!N5913</f>
        <v>413467841.0180279</v>
      </c>
      <c r="Q55" s="88">
        <f>'[1]Price List SEK'!Q55</f>
        <v>2797767.3142239917</v>
      </c>
      <c r="R55" s="88">
        <f>'[1]Price List SEK'!R55*[1]FXcurves!V5913</f>
        <v>360925.89840155182</v>
      </c>
      <c r="S55" s="88">
        <f>'[1]Price List SEK'!S55*[1]FXcurves!J5913</f>
        <v>2178.5445101819159</v>
      </c>
      <c r="T55" s="89">
        <f>'[1]Price List SEK'!T55*[1]FXcurves!L5913</f>
        <v>53127.375195545399</v>
      </c>
    </row>
    <row r="56" spans="1:20" x14ac:dyDescent="0.2">
      <c r="A56" s="10">
        <v>44842</v>
      </c>
      <c r="B56" s="88">
        <f>'[1]Price List SEK'!B56*[1]FXcurves!AK5914</f>
        <v>2.8251341159819021</v>
      </c>
      <c r="C56" s="88">
        <f>'[1]Price List SEK'!C56*[1]FXcurves!AK5914</f>
        <v>14.21265366128368</v>
      </c>
      <c r="D56" s="88">
        <f>'[1]Price List SEK'!D56*[1]FXcurves!AD5914</f>
        <v>1.3087951131530826</v>
      </c>
      <c r="E56" s="88">
        <f>'[1]Price List SEK'!E56*[1]FXcurves!X5914</f>
        <v>1.91959771418892</v>
      </c>
      <c r="F56" s="88">
        <f>'[1]Price List SEK'!F56*[1]FXcurves!H5914</f>
        <v>21.483490782801621</v>
      </c>
      <c r="G56" s="88">
        <f>'[1]Price List SEK'!G56*[1]FXcurves!H5914</f>
        <v>33.70250958039297</v>
      </c>
      <c r="H56" s="88">
        <f>'[1]Price List SEK'!H56*[1]FXcurves!G5914</f>
        <v>19.270656065748721</v>
      </c>
      <c r="I56" s="88">
        <f>'[1]Price List SEK'!I56*[1]FXcurves!AE5914</f>
        <v>2116.9676506544511</v>
      </c>
      <c r="J56" s="88">
        <f>'[1]Price List SEK'!J56*[1]FXcurves!AC5914</f>
        <v>121.76138955882216</v>
      </c>
      <c r="K56" s="88">
        <f>'[1]Price List SEK'!K56*[1]FXcurves!P5914</f>
        <v>3543.110714396842</v>
      </c>
      <c r="L56" s="88">
        <f>'[1]Price List SEK'!L56*[1]FXcurves!AB5914</f>
        <v>43.475342567340235</v>
      </c>
      <c r="M56" s="88">
        <f>'[1]Price List SEK'!M56*[1]FXcurves!AM5914</f>
        <v>442.67237708677374</v>
      </c>
      <c r="N56" s="88">
        <f>'[1]Price List SEK'!N56*[1]FXcurves!U5914</f>
        <v>198.9381956899189</v>
      </c>
      <c r="O56" s="88">
        <f>'[1]Price List SEK'!O56*[1]FXcurves!K5914</f>
        <v>50531.694341580849</v>
      </c>
      <c r="P56" s="88">
        <f>'[1]Price List SEK'!P56*[1]FXcurves!N5914</f>
        <v>411469303.3502391</v>
      </c>
      <c r="Q56" s="88">
        <f>'[1]Price List SEK'!Q56</f>
        <v>2797767.3142239917</v>
      </c>
      <c r="R56" s="88">
        <f>'[1]Price List SEK'!R56*[1]FXcurves!V5914</f>
        <v>356613.87738412101</v>
      </c>
      <c r="S56" s="88">
        <f>'[1]Price List SEK'!S56*[1]FXcurves!J5914</f>
        <v>2150.4283967778388</v>
      </c>
      <c r="T56" s="89">
        <f>'[1]Price List SEK'!T56*[1]FXcurves!L5914</f>
        <v>52665.391366516458</v>
      </c>
    </row>
    <row r="57" spans="1:20" x14ac:dyDescent="0.2">
      <c r="A57" s="10">
        <v>44843</v>
      </c>
      <c r="B57" s="88">
        <f>'[1]Price List SEK'!B57*[1]FXcurves!AK5915</f>
        <v>2.8146798778042768</v>
      </c>
      <c r="C57" s="88">
        <f>'[1]Price List SEK'!C57*[1]FXcurves!AK5915</f>
        <v>14.160060594756102</v>
      </c>
      <c r="D57" s="88">
        <f>'[1]Price List SEK'!D57*[1]FXcurves!AD5915</f>
        <v>1.3011976373819722</v>
      </c>
      <c r="E57" s="88">
        <f>'[1]Price List SEK'!E57*[1]FXcurves!X5915</f>
        <v>1.921041339253172</v>
      </c>
      <c r="F57" s="88">
        <f>'[1]Price List SEK'!F57*[1]FXcurves!H5915</f>
        <v>21.392520215591432</v>
      </c>
      <c r="G57" s="88">
        <f>'[1]Price List SEK'!G57*[1]FXcurves!H5915</f>
        <v>33.559798302978521</v>
      </c>
      <c r="H57" s="88">
        <f>'[1]Price List SEK'!H57*[1]FXcurves!G5915</f>
        <v>19.20303621341856</v>
      </c>
      <c r="I57" s="88">
        <f>'[1]Price List SEK'!I57*[1]FXcurves!AE5915</f>
        <v>2163.0943732281544</v>
      </c>
      <c r="J57" s="88">
        <f>'[1]Price List SEK'!J57*[1]FXcurves!AC5915</f>
        <v>121.15460344464152</v>
      </c>
      <c r="K57" s="88">
        <f>'[1]Price List SEK'!K57*[1]FXcurves!P5915</f>
        <v>3520.5747398014355</v>
      </c>
      <c r="L57" s="88">
        <f>'[1]Price List SEK'!L57*[1]FXcurves!AB5915</f>
        <v>43.177395210828458</v>
      </c>
      <c r="M57" s="88">
        <f>'[1]Price List SEK'!M57*[1]FXcurves!AM5915</f>
        <v>440.46636208874497</v>
      </c>
      <c r="N57" s="88">
        <f>'[1]Price List SEK'!N57*[1]FXcurves!U5915</f>
        <v>197.69808947180255</v>
      </c>
      <c r="O57" s="88">
        <f>'[1]Price List SEK'!O57*[1]FXcurves!K5915</f>
        <v>49861.444092948252</v>
      </c>
      <c r="P57" s="88">
        <f>'[1]Price List SEK'!P57*[1]FXcurves!N5915</f>
        <v>410622172.22630107</v>
      </c>
      <c r="Q57" s="88">
        <f>'[1]Price List SEK'!Q57</f>
        <v>2797767.3142239917</v>
      </c>
      <c r="R57" s="88">
        <f>'[1]Price List SEK'!R57*[1]FXcurves!V5915</f>
        <v>357032.77351214964</v>
      </c>
      <c r="S57" s="88">
        <f>'[1]Price List SEK'!S57*[1]FXcurves!J5915</f>
        <v>2140.3737113254747</v>
      </c>
      <c r="T57" s="89">
        <f>'[1]Price List SEK'!T57*[1]FXcurves!L5915</f>
        <v>52404.273637548089</v>
      </c>
    </row>
    <row r="58" spans="1:20" x14ac:dyDescent="0.2">
      <c r="A58" s="10">
        <v>44844</v>
      </c>
      <c r="B58" s="88">
        <f>'[1]Price List SEK'!B58*[1]FXcurves!AK5914</f>
        <v>2.8376962876811866</v>
      </c>
      <c r="C58" s="88">
        <f>'[1]Price List SEK'!C58*[1]FXcurves!AK5914</f>
        <v>14.246004723916254</v>
      </c>
      <c r="D58" s="88">
        <f>'[1]Price List SEK'!D58*[1]FXcurves!AD5914</f>
        <v>1.3135677331410465</v>
      </c>
      <c r="E58" s="88">
        <f>'[1]Price List SEK'!E58*[1]FXcurves!X5914</f>
        <v>1.9315886259378261</v>
      </c>
      <c r="F58" s="88">
        <f>'[1]Price List SEK'!F58*[1]FXcurves!H5914</f>
        <v>21.576870394108237</v>
      </c>
      <c r="G58" s="88">
        <f>'[1]Price List SEK'!G58*[1]FXcurves!H5914</f>
        <v>33.939996853381381</v>
      </c>
      <c r="H58" s="88">
        <f>'[1]Price List SEK'!H58*[1]FXcurves!G5914</f>
        <v>19.331292636958342</v>
      </c>
      <c r="I58" s="88">
        <f>'[1]Price List SEK'!I58*[1]FXcurves!AE5914</f>
        <v>2127.8627841661068</v>
      </c>
      <c r="J58" s="88">
        <f>'[1]Price List SEK'!J58*[1]FXcurves!AC5914</f>
        <v>121.49918558021058</v>
      </c>
      <c r="K58" s="88">
        <f>'[1]Price List SEK'!K58*[1]FXcurves!P5914</f>
        <v>3531.2291595628099</v>
      </c>
      <c r="L58" s="88">
        <f>'[1]Price List SEK'!L58*[1]FXcurves!AB5914</f>
        <v>43.316508678809967</v>
      </c>
      <c r="M58" s="88">
        <f>'[1]Price List SEK'!M58*[1]FXcurves!AM5914</f>
        <v>447.07545123749583</v>
      </c>
      <c r="N58" s="88">
        <f>'[1]Price List SEK'!N58*[1]FXcurves!U5914</f>
        <v>198.7087354696848</v>
      </c>
      <c r="O58" s="88">
        <f>'[1]Price List SEK'!O58*[1]FXcurves!K5914</f>
        <v>50468.356669906141</v>
      </c>
      <c r="P58" s="88">
        <f>'[1]Price List SEK'!P58*[1]FXcurves!N5914</f>
        <v>414245312.00640345</v>
      </c>
      <c r="Q58" s="88">
        <f>'[1]Price List SEK'!Q58</f>
        <v>2806570.6998688858</v>
      </c>
      <c r="R58" s="88">
        <f>'[1]Price List SEK'!R58*[1]FXcurves!V5914</f>
        <v>353135.67079922382</v>
      </c>
      <c r="S58" s="88">
        <f>'[1]Price List SEK'!S58*[1]FXcurves!J5914</f>
        <v>2157.624967426234</v>
      </c>
      <c r="T58" s="89">
        <f>'[1]Price List SEK'!T58*[1]FXcurves!L5914</f>
        <v>52952.237388534646</v>
      </c>
    </row>
    <row r="59" spans="1:20" x14ac:dyDescent="0.2">
      <c r="A59" s="10">
        <v>44845</v>
      </c>
      <c r="B59" s="88">
        <f>'[1]Price List SEK'!B59*[1]FXcurves!AK5915</f>
        <v>2.8510756842846097</v>
      </c>
      <c r="C59" s="88">
        <f>'[1]Price List SEK'!C59*[1]FXcurves!AK5915</f>
        <v>14.281947688167783</v>
      </c>
      <c r="D59" s="88">
        <f>'[1]Price List SEK'!D59*[1]FXcurves!AD5915</f>
        <v>1.2990818817949612</v>
      </c>
      <c r="E59" s="88">
        <f>'[1]Price List SEK'!E59*[1]FXcurves!X5915</f>
        <v>1.9516884969535619</v>
      </c>
      <c r="F59" s="88">
        <f>'[1]Price List SEK'!F59*[1]FXcurves!H5915</f>
        <v>21.411305845742316</v>
      </c>
      <c r="G59" s="88">
        <f>'[1]Price List SEK'!G59*[1]FXcurves!H5915</f>
        <v>33.929659515316942</v>
      </c>
      <c r="H59" s="88">
        <f>'[1]Price List SEK'!H59*[1]FXcurves!G5915</f>
        <v>19.426170280030206</v>
      </c>
      <c r="I59" s="88">
        <f>'[1]Price List SEK'!I59*[1]FXcurves!AE5915</f>
        <v>2159.9782692061749</v>
      </c>
      <c r="J59" s="88">
        <f>'[1]Price List SEK'!J59*[1]FXcurves!AC5915</f>
        <v>121.81812896659525</v>
      </c>
      <c r="K59" s="88">
        <f>'[1]Price List SEK'!K59*[1]FXcurves!P5915</f>
        <v>3519.8093629155615</v>
      </c>
      <c r="L59" s="88">
        <f>'[1]Price List SEK'!L59*[1]FXcurves!AB5915</f>
        <v>42.621570761831869</v>
      </c>
      <c r="M59" s="88">
        <f>'[1]Price List SEK'!M59*[1]FXcurves!AM5915</f>
        <v>448.82735556556923</v>
      </c>
      <c r="N59" s="88">
        <f>'[1]Price List SEK'!N59*[1]FXcurves!U5915</f>
        <v>195.54405027202952</v>
      </c>
      <c r="O59" s="88">
        <f>'[1]Price List SEK'!O59*[1]FXcurves!K5915</f>
        <v>49597.090251680151</v>
      </c>
      <c r="P59" s="88">
        <f>'[1]Price List SEK'!P59*[1]FXcurves!N5915</f>
        <v>416966894.74875033</v>
      </c>
      <c r="Q59" s="88">
        <f>'[1]Price List SEK'!Q59</f>
        <v>2826628.0688294559</v>
      </c>
      <c r="R59" s="88">
        <f>'[1]Price List SEK'!R59*[1]FXcurves!V5915</f>
        <v>352152.74606515013</v>
      </c>
      <c r="S59" s="88">
        <f>'[1]Price List SEK'!S59*[1]FXcurves!J5915</f>
        <v>2160.7366289281986</v>
      </c>
      <c r="T59" s="89">
        <f>'[1]Price List SEK'!T59*[1]FXcurves!L5915</f>
        <v>52491.93065252962</v>
      </c>
    </row>
    <row r="60" spans="1:20" x14ac:dyDescent="0.2">
      <c r="A60" s="10">
        <v>44846</v>
      </c>
      <c r="B60" s="88">
        <f>'[1]Price List SEK'!B60*[1]FXcurves!AK5916</f>
        <v>2.8403989322209591</v>
      </c>
      <c r="C60" s="88">
        <f>'[1]Price List SEK'!C60*[1]FXcurves!AK5916</f>
        <v>14.3929228500363</v>
      </c>
      <c r="D60" s="88">
        <f>'[1]Price List SEK'!D60*[1]FXcurves!AD5916</f>
        <v>1.3151890009930303</v>
      </c>
      <c r="E60" s="88">
        <f>'[1]Price List SEK'!E60*[1]FXcurves!X5916</f>
        <v>1.9424204209305718</v>
      </c>
      <c r="F60" s="88">
        <f>'[1]Price List SEK'!F60*[1]FXcurves!H5916</f>
        <v>21.438548936768392</v>
      </c>
      <c r="G60" s="88">
        <f>'[1]Price List SEK'!G60*[1]FXcurves!H5916</f>
        <v>33.897981562200243</v>
      </c>
      <c r="H60" s="88">
        <f>'[1]Price List SEK'!H60*[1]FXcurves!G5916</f>
        <v>19.349119815861293</v>
      </c>
      <c r="I60" s="88">
        <f>'[1]Price List SEK'!I60*[1]FXcurves!AE5916</f>
        <v>2157.8081741530777</v>
      </c>
      <c r="J60" s="88">
        <f>'[1]Price List SEK'!J60*[1]FXcurves!AC5916</f>
        <v>123.17719305580856</v>
      </c>
      <c r="K60" s="88">
        <f>'[1]Price List SEK'!K60*[1]FXcurves!P5916</f>
        <v>3522.4178406384185</v>
      </c>
      <c r="L60" s="88">
        <f>'[1]Price List SEK'!L60*[1]FXcurves!AB5916</f>
        <v>42.614691596836479</v>
      </c>
      <c r="M60" s="88">
        <f>'[1]Price List SEK'!M60*[1]FXcurves!AM5916</f>
        <v>447.89141270770773</v>
      </c>
      <c r="N60" s="88">
        <f>'[1]Price List SEK'!N60*[1]FXcurves!U5916</f>
        <v>197.40399529598636</v>
      </c>
      <c r="O60" s="88">
        <f>'[1]Price List SEK'!O60*[1]FXcurves!K5916</f>
        <v>50830.326487431535</v>
      </c>
      <c r="P60" s="88">
        <f>'[1]Price List SEK'!P60*[1]FXcurves!N5916</f>
        <v>420024624.95602703</v>
      </c>
      <c r="Q60" s="88">
        <f>'[1]Price List SEK'!Q60</f>
        <v>2832412.9761374444</v>
      </c>
      <c r="R60" s="88">
        <f>'[1]Price List SEK'!R60*[1]FXcurves!V5916</f>
        <v>349833.22489641776</v>
      </c>
      <c r="S60" s="88">
        <f>'[1]Price List SEK'!S60*[1]FXcurves!J5916</f>
        <v>2151.4730244781513</v>
      </c>
      <c r="T60" s="89">
        <f>'[1]Price List SEK'!T60*[1]FXcurves!L5916</f>
        <v>52130.009683646902</v>
      </c>
    </row>
    <row r="61" spans="1:20" x14ac:dyDescent="0.2">
      <c r="A61" s="10">
        <v>44847</v>
      </c>
      <c r="B61" s="88">
        <f>'[1]Price List SEK'!B61*[1]FXcurves!AK5917</f>
        <v>2.8842570315269418</v>
      </c>
      <c r="C61" s="88">
        <f>'[1]Price List SEK'!C61*[1]FXcurves!AK5917</f>
        <v>14.671801096797706</v>
      </c>
      <c r="D61" s="88">
        <f>'[1]Price List SEK'!D61*[1]FXcurves!AD5917</f>
        <v>1.3229959716061228</v>
      </c>
      <c r="E61" s="88">
        <f>'[1]Price List SEK'!E61*[1]FXcurves!X5917</f>
        <v>1.9229489712187526</v>
      </c>
      <c r="F61" s="88">
        <f>'[1]Price List SEK'!F61*[1]FXcurves!H5917</f>
        <v>21.575578913404502</v>
      </c>
      <c r="G61" s="88">
        <f>'[1]Price List SEK'!G61*[1]FXcurves!H5917</f>
        <v>33.805979678687223</v>
      </c>
      <c r="H61" s="88">
        <f>'[1]Price List SEK'!H61*[1]FXcurves!G5917</f>
        <v>19.333775816634649</v>
      </c>
      <c r="I61" s="88">
        <f>'[1]Price List SEK'!I61*[1]FXcurves!AE5917</f>
        <v>2166.1033069655318</v>
      </c>
      <c r="J61" s="88">
        <f>'[1]Price List SEK'!J61*[1]FXcurves!AC5917</f>
        <v>124.88812916545055</v>
      </c>
      <c r="K61" s="88">
        <f>'[1]Price List SEK'!K61*[1]FXcurves!P5917</f>
        <v>3525.7766464994675</v>
      </c>
      <c r="L61" s="88">
        <f>'[1]Price List SEK'!L61*[1]FXcurves!AB5917</f>
        <v>42.520425350026542</v>
      </c>
      <c r="M61" s="88">
        <f>'[1]Price List SEK'!M61*[1]FXcurves!AM5917</f>
        <v>453.79683087379635</v>
      </c>
      <c r="N61" s="88">
        <f>'[1]Price List SEK'!N61*[1]FXcurves!U5917</f>
        <v>200.2097021907276</v>
      </c>
      <c r="O61" s="88">
        <f>'[1]Price List SEK'!O61*[1]FXcurves!K5917</f>
        <v>52015.924476696673</v>
      </c>
      <c r="P61" s="88">
        <f>'[1]Price List SEK'!P61*[1]FXcurves!N5917</f>
        <v>423881320.90117973</v>
      </c>
      <c r="Q61" s="88">
        <f>'[1]Price List SEK'!Q61</f>
        <v>2839059.4465869288</v>
      </c>
      <c r="R61" s="88">
        <f>'[1]Price List SEK'!R61*[1]FXcurves!V5917</f>
        <v>350640.58050442248</v>
      </c>
      <c r="S61" s="88">
        <f>'[1]Price List SEK'!S61*[1]FXcurves!J5917</f>
        <v>2170.8948525577998</v>
      </c>
      <c r="T61" s="89">
        <f>'[1]Price List SEK'!T61*[1]FXcurves!L5917</f>
        <v>52388.669532474865</v>
      </c>
    </row>
    <row r="62" spans="1:20" x14ac:dyDescent="0.2">
      <c r="A62" s="10">
        <v>44848</v>
      </c>
      <c r="B62" s="88">
        <f>'[1]Price List SEK'!B62*[1]FXcurves!AK5918</f>
        <v>2.8967917772854181</v>
      </c>
      <c r="C62" s="88">
        <f>'[1]Price List SEK'!C62*[1]FXcurves!AK5918</f>
        <v>14.665208998294323</v>
      </c>
      <c r="D62" s="88">
        <f>'[1]Price List SEK'!D62*[1]FXcurves!AD5918</f>
        <v>1.3280668570081327</v>
      </c>
      <c r="E62" s="88">
        <f>'[1]Price List SEK'!E62*[1]FXcurves!X5918</f>
        <v>1.9280248756363378</v>
      </c>
      <c r="F62" s="88">
        <f>'[1]Price List SEK'!F62*[1]FXcurves!H5918</f>
        <v>21.822006813402343</v>
      </c>
      <c r="G62" s="88">
        <f>'[1]Price List SEK'!G62*[1]FXcurves!H5918</f>
        <v>33.849616830170277</v>
      </c>
      <c r="H62" s="88">
        <f>'[1]Price List SEK'!H62*[1]FXcurves!G5918</f>
        <v>19.219178582185425</v>
      </c>
      <c r="I62" s="88">
        <f>'[1]Price List SEK'!I62*[1]FXcurves!AE5918</f>
        <v>2096.9745045784789</v>
      </c>
      <c r="J62" s="88">
        <f>'[1]Price List SEK'!J62*[1]FXcurves!AC5918</f>
        <v>123.84846717411243</v>
      </c>
      <c r="K62" s="88">
        <f>'[1]Price List SEK'!K62*[1]FXcurves!P5918</f>
        <v>3550.7222964948078</v>
      </c>
      <c r="L62" s="88">
        <f>'[1]Price List SEK'!L62*[1]FXcurves!AB5918</f>
        <v>42.953642183386869</v>
      </c>
      <c r="M62" s="88">
        <f>'[1]Price List SEK'!M62*[1]FXcurves!AM5918</f>
        <v>447.80457459297236</v>
      </c>
      <c r="N62" s="88">
        <f>'[1]Price List SEK'!N62*[1]FXcurves!U5918</f>
        <v>200.37453970739017</v>
      </c>
      <c r="O62" s="88">
        <f>'[1]Price List SEK'!O62*[1]FXcurves!K5918</f>
        <v>51298.20579344096</v>
      </c>
      <c r="P62" s="88">
        <f>'[1]Price List SEK'!P62*[1]FXcurves!N5918</f>
        <v>427812176.37828672</v>
      </c>
      <c r="Q62" s="88">
        <f>'[1]Price List SEK'!Q62</f>
        <v>2823009.037907389</v>
      </c>
      <c r="R62" s="88">
        <f>'[1]Price List SEK'!R62*[1]FXcurves!V5918</f>
        <v>354253.83344700723</v>
      </c>
      <c r="S62" s="88">
        <f>'[1]Price List SEK'!S62*[1]FXcurves!J5918</f>
        <v>2132.7571626261124</v>
      </c>
      <c r="T62" s="89">
        <f>'[1]Price List SEK'!T62*[1]FXcurves!L5918</f>
        <v>52178.891532989808</v>
      </c>
    </row>
    <row r="63" spans="1:20" x14ac:dyDescent="0.2">
      <c r="A63" s="10">
        <v>44849</v>
      </c>
      <c r="B63" s="88">
        <f>'[1]Price List SEK'!B63*[1]FXcurves!AK5919</f>
        <v>2.9406679805055309</v>
      </c>
      <c r="C63" s="88">
        <f>'[1]Price List SEK'!C63*[1]FXcurves!AK5919</f>
        <v>14.887335315870923</v>
      </c>
      <c r="D63" s="88">
        <f>'[1]Price List SEK'!D63*[1]FXcurves!AD5919</f>
        <v>1.332279213019214</v>
      </c>
      <c r="E63" s="88">
        <f>'[1]Price List SEK'!E63*[1]FXcurves!X5919</f>
        <v>1.9316249409174198</v>
      </c>
      <c r="F63" s="88">
        <f>'[1]Price List SEK'!F63*[1]FXcurves!H5919</f>
        <v>21.837127763179911</v>
      </c>
      <c r="G63" s="88">
        <f>'[1]Price List SEK'!G63*[1]FXcurves!H5919</f>
        <v>33.873071976182082</v>
      </c>
      <c r="H63" s="88">
        <f>'[1]Price List SEK'!H63*[1]FXcurves!G5919</f>
        <v>19.521679135140268</v>
      </c>
      <c r="I63" s="88">
        <f>'[1]Price List SEK'!I63*[1]FXcurves!AE5919</f>
        <v>2107.7549619944407</v>
      </c>
      <c r="J63" s="88">
        <f>'[1]Price List SEK'!J63*[1]FXcurves!AC5919</f>
        <v>125.70860836017732</v>
      </c>
      <c r="K63" s="88">
        <f>'[1]Price List SEK'!K63*[1]FXcurves!P5919</f>
        <v>3596.6551524871329</v>
      </c>
      <c r="L63" s="88">
        <f>'[1]Price List SEK'!L63*[1]FXcurves!AB5919</f>
        <v>43.022919450991793</v>
      </c>
      <c r="M63" s="88">
        <f>'[1]Price List SEK'!M63*[1]FXcurves!AM5919</f>
        <v>454.53037226746125</v>
      </c>
      <c r="N63" s="88">
        <f>'[1]Price List SEK'!N63*[1]FXcurves!U5919</f>
        <v>203.10244996295719</v>
      </c>
      <c r="O63" s="88">
        <f>'[1]Price List SEK'!O63*[1]FXcurves!K5919</f>
        <v>52921.728811949928</v>
      </c>
      <c r="P63" s="88">
        <f>'[1]Price List SEK'!P63*[1]FXcurves!N5919</f>
        <v>435926791.52179581</v>
      </c>
      <c r="Q63" s="88">
        <f>'[1]Price List SEK'!Q63</f>
        <v>2823009.037907389</v>
      </c>
      <c r="R63" s="88">
        <f>'[1]Price List SEK'!R63*[1]FXcurves!V5919</f>
        <v>357944.26971558621</v>
      </c>
      <c r="S63" s="88">
        <f>'[1]Price List SEK'!S63*[1]FXcurves!J5919</f>
        <v>2191.2959094397243</v>
      </c>
      <c r="T63" s="89">
        <f>'[1]Price List SEK'!T63*[1]FXcurves!L5919</f>
        <v>52963.941446208453</v>
      </c>
    </row>
    <row r="64" spans="1:20" x14ac:dyDescent="0.2">
      <c r="A64" s="10">
        <v>44850</v>
      </c>
      <c r="B64" s="88">
        <f>'[1]Price List SEK'!B64*[1]FXcurves!AK5920</f>
        <v>2.9600156922110927</v>
      </c>
      <c r="C64" s="88">
        <f>'[1]Price List SEK'!C64*[1]FXcurves!AK5920</f>
        <v>14.985284446362693</v>
      </c>
      <c r="D64" s="88">
        <f>'[1]Price List SEK'!D64*[1]FXcurves!AD5920</f>
        <v>1.3359809598533339</v>
      </c>
      <c r="E64" s="88">
        <f>'[1]Price List SEK'!E64*[1]FXcurves!X5920</f>
        <v>1.9472860679463206</v>
      </c>
      <c r="F64" s="88">
        <f>'[1]Price List SEK'!F64*[1]FXcurves!H5920</f>
        <v>21.904138849664783</v>
      </c>
      <c r="G64" s="88">
        <f>'[1]Price List SEK'!G64*[1]FXcurves!H5920</f>
        <v>33.977017484965131</v>
      </c>
      <c r="H64" s="88">
        <f>'[1]Price List SEK'!H64*[1]FXcurves!G5920</f>
        <v>19.637505085106127</v>
      </c>
      <c r="I64" s="88">
        <f>'[1]Price List SEK'!I64*[1]FXcurves!AE5920</f>
        <v>2099.5542079357342</v>
      </c>
      <c r="J64" s="88">
        <f>'[1]Price List SEK'!J64*[1]FXcurves!AC5920</f>
        <v>126.35786636452967</v>
      </c>
      <c r="K64" s="88">
        <f>'[1]Price List SEK'!K64*[1]FXcurves!P5920</f>
        <v>3620.5106773232301</v>
      </c>
      <c r="L64" s="88">
        <f>'[1]Price List SEK'!L64*[1]FXcurves!AB5920</f>
        <v>43.06046334824142</v>
      </c>
      <c r="M64" s="88">
        <f>'[1]Price List SEK'!M64*[1]FXcurves!AM5920</f>
        <v>456.87792416756946</v>
      </c>
      <c r="N64" s="88">
        <f>'[1]Price List SEK'!N64*[1]FXcurves!U5920</f>
        <v>204.10534968994446</v>
      </c>
      <c r="O64" s="88">
        <f>'[1]Price List SEK'!O64*[1]FXcurves!K5920</f>
        <v>53031.063914483617</v>
      </c>
      <c r="P64" s="88">
        <f>'[1]Price List SEK'!P64*[1]FXcurves!N5920</f>
        <v>437612320.93082565</v>
      </c>
      <c r="Q64" s="88">
        <f>'[1]Price List SEK'!Q64</f>
        <v>2823009.037907389</v>
      </c>
      <c r="R64" s="88">
        <f>'[1]Price List SEK'!R64*[1]FXcurves!V5920</f>
        <v>360639.33495996596</v>
      </c>
      <c r="S64" s="88">
        <f>'[1]Price List SEK'!S64*[1]FXcurves!J5920</f>
        <v>2205.747919646677</v>
      </c>
      <c r="T64" s="89">
        <f>'[1]Price List SEK'!T64*[1]FXcurves!L5920</f>
        <v>53235.454266190209</v>
      </c>
    </row>
    <row r="65" spans="1:20" x14ac:dyDescent="0.2">
      <c r="A65" s="10">
        <v>44851</v>
      </c>
      <c r="B65" s="88">
        <f>'[1]Price List SEK'!B65*[1]FXcurves!AK5919</f>
        <v>2.9649184205639463</v>
      </c>
      <c r="C65" s="88">
        <f>'[1]Price List SEK'!C65*[1]FXcurves!AK5919</f>
        <v>14.825501890285008</v>
      </c>
      <c r="D65" s="88">
        <f>'[1]Price List SEK'!D65*[1]FXcurves!AD5919</f>
        <v>1.3266124637638379</v>
      </c>
      <c r="E65" s="88">
        <f>'[1]Price List SEK'!E65*[1]FXcurves!X5919</f>
        <v>1.927658494634632</v>
      </c>
      <c r="F65" s="88">
        <f>'[1]Price List SEK'!F65*[1]FXcurves!H5919</f>
        <v>21.956065324805127</v>
      </c>
      <c r="G65" s="88">
        <f>'[1]Price List SEK'!G65*[1]FXcurves!H5919</f>
        <v>34.176119966697762</v>
      </c>
      <c r="H65" s="88">
        <f>'[1]Price List SEK'!H65*[1]FXcurves!G5919</f>
        <v>19.391793113826054</v>
      </c>
      <c r="I65" s="88">
        <f>'[1]Price List SEK'!I65*[1]FXcurves!AE5919</f>
        <v>2113.5440698010148</v>
      </c>
      <c r="J65" s="88">
        <f>'[1]Price List SEK'!J65*[1]FXcurves!AC5919</f>
        <v>124.79679044063332</v>
      </c>
      <c r="K65" s="88">
        <f>'[1]Price List SEK'!K65*[1]FXcurves!P5919</f>
        <v>3593.5856782953529</v>
      </c>
      <c r="L65" s="88">
        <f>'[1]Price List SEK'!L65*[1]FXcurves!AB5919</f>
        <v>42.999109506528505</v>
      </c>
      <c r="M65" s="88">
        <f>'[1]Price List SEK'!M65*[1]FXcurves!AM5919</f>
        <v>454.82426039857114</v>
      </c>
      <c r="N65" s="88">
        <f>'[1]Price List SEK'!N65*[1]FXcurves!U5919</f>
        <v>202.70570462919395</v>
      </c>
      <c r="O65" s="88">
        <f>'[1]Price List SEK'!O65*[1]FXcurves!K5919</f>
        <v>52818.350201969333</v>
      </c>
      <c r="P65" s="88">
        <f>'[1]Price List SEK'!P65*[1]FXcurves!N5919</f>
        <v>435903502.2822488</v>
      </c>
      <c r="Q65" s="88">
        <f>'[1]Price List SEK'!Q65</f>
        <v>2840078.5747475582</v>
      </c>
      <c r="R65" s="88">
        <f>'[1]Price List SEK'!R65*[1]FXcurves!V5919</f>
        <v>360860.2896772282</v>
      </c>
      <c r="S65" s="88">
        <f>'[1]Price List SEK'!S65*[1]FXcurves!J5919</f>
        <v>2209.3665962545565</v>
      </c>
      <c r="T65" s="89">
        <f>'[1]Price List SEK'!T65*[1]FXcurves!L5919</f>
        <v>53458.972915369399</v>
      </c>
    </row>
    <row r="66" spans="1:20" x14ac:dyDescent="0.2">
      <c r="A66" s="10">
        <v>44852</v>
      </c>
      <c r="B66" s="88">
        <f>'[1]Price List SEK'!B66*[1]FXcurves!AK5920</f>
        <v>2.9821771447324128</v>
      </c>
      <c r="C66" s="88">
        <f>'[1]Price List SEK'!C66*[1]FXcurves!AK5920</f>
        <v>15.067000466622945</v>
      </c>
      <c r="D66" s="88">
        <f>'[1]Price List SEK'!D66*[1]FXcurves!AD5920</f>
        <v>1.3402046332479856</v>
      </c>
      <c r="E66" s="88">
        <f>'[1]Price List SEK'!E66*[1]FXcurves!X5920</f>
        <v>1.9272486860576443</v>
      </c>
      <c r="F66" s="88">
        <f>'[1]Price List SEK'!F66*[1]FXcurves!H5920</f>
        <v>22.1301796602291</v>
      </c>
      <c r="G66" s="88">
        <f>'[1]Price List SEK'!G66*[1]FXcurves!H5920</f>
        <v>34.351154071772577</v>
      </c>
      <c r="H66" s="88">
        <f>'[1]Price List SEK'!H66*[1]FXcurves!G5920</f>
        <v>19.47069395069957</v>
      </c>
      <c r="I66" s="88">
        <f>'[1]Price List SEK'!I66*[1]FXcurves!AE5920</f>
        <v>2115.7349196698888</v>
      </c>
      <c r="J66" s="88">
        <f>'[1]Price List SEK'!J66*[1]FXcurves!AC5920</f>
        <v>124.2805771206568</v>
      </c>
      <c r="K66" s="88">
        <f>'[1]Price List SEK'!K66*[1]FXcurves!P5920</f>
        <v>3583.947313001584</v>
      </c>
      <c r="L66" s="88">
        <f>'[1]Price List SEK'!L66*[1]FXcurves!AB5920</f>
        <v>42.638396388540443</v>
      </c>
      <c r="M66" s="88">
        <f>'[1]Price List SEK'!M66*[1]FXcurves!AM5920</f>
        <v>453.12578053377808</v>
      </c>
      <c r="N66" s="88">
        <f>'[1]Price List SEK'!N66*[1]FXcurves!U5920</f>
        <v>205.24393281339485</v>
      </c>
      <c r="O66" s="88">
        <f>'[1]Price List SEK'!O66*[1]FXcurves!K5920</f>
        <v>53104.597498437157</v>
      </c>
      <c r="P66" s="88">
        <f>'[1]Price List SEK'!P66*[1]FXcurves!N5920</f>
        <v>440191097.25295401</v>
      </c>
      <c r="Q66" s="88">
        <f>'[1]Price List SEK'!Q66</f>
        <v>2855547.2766834442</v>
      </c>
      <c r="R66" s="88">
        <f>'[1]Price List SEK'!R66*[1]FXcurves!V5920</f>
        <v>363666.95967351698</v>
      </c>
      <c r="S66" s="88">
        <f>'[1]Price List SEK'!S66*[1]FXcurves!J5920</f>
        <v>2245.3911694626436</v>
      </c>
      <c r="T66" s="89">
        <f>'[1]Price List SEK'!T66*[1]FXcurves!L5920</f>
        <v>53617.313432757648</v>
      </c>
    </row>
    <row r="67" spans="1:20" x14ac:dyDescent="0.2">
      <c r="A67" s="10">
        <v>44853</v>
      </c>
      <c r="B67" s="88">
        <f>'[1]Price List SEK'!B67*[1]FXcurves!AK5921</f>
        <v>2.9364437027843051</v>
      </c>
      <c r="C67" s="88">
        <f>'[1]Price List SEK'!C67*[1]FXcurves!AK5921</f>
        <v>14.844895823132294</v>
      </c>
      <c r="D67" s="88">
        <f>'[1]Price List SEK'!D67*[1]FXcurves!AD5921</f>
        <v>1.3219597368224836</v>
      </c>
      <c r="E67" s="88">
        <f>'[1]Price List SEK'!E67*[1]FXcurves!X5921</f>
        <v>1.9246201324460253</v>
      </c>
      <c r="F67" s="88">
        <f>'[1]Price List SEK'!F67*[1]FXcurves!H5921</f>
        <v>22.065425524332252</v>
      </c>
      <c r="G67" s="88">
        <f>'[1]Price List SEK'!G67*[1]FXcurves!H5921</f>
        <v>34.288277000900848</v>
      </c>
      <c r="H67" s="88">
        <f>'[1]Price List SEK'!H67*[1]FXcurves!G5921</f>
        <v>19.315786004772981</v>
      </c>
      <c r="I67" s="88">
        <f>'[1]Price List SEK'!I67*[1]FXcurves!AE5921</f>
        <v>2061.2879426386285</v>
      </c>
      <c r="J67" s="88">
        <f>'[1]Price List SEK'!J67*[1]FXcurves!AC5921</f>
        <v>123.74925893439779</v>
      </c>
      <c r="K67" s="88">
        <f>'[1]Price List SEK'!K67*[1]FXcurves!P5921</f>
        <v>3573.4982287505063</v>
      </c>
      <c r="L67" s="88">
        <f>'[1]Price List SEK'!L67*[1]FXcurves!AB5921</f>
        <v>42.575649853250987</v>
      </c>
      <c r="M67" s="88">
        <f>'[1]Price List SEK'!M67*[1]FXcurves!AM5921</f>
        <v>445.14377567955569</v>
      </c>
      <c r="N67" s="88">
        <f>'[1]Price List SEK'!N67*[1]FXcurves!U5921</f>
        <v>201.71762724233776</v>
      </c>
      <c r="O67" s="88">
        <f>'[1]Price List SEK'!O67*[1]FXcurves!K5921</f>
        <v>51762.551873013814</v>
      </c>
      <c r="P67" s="88">
        <f>'[1]Price List SEK'!P67*[1]FXcurves!N5921</f>
        <v>437851993.69420296</v>
      </c>
      <c r="Q67" s="88">
        <f>'[1]Price List SEK'!Q67</f>
        <v>2873955.777346557</v>
      </c>
      <c r="R67" s="88">
        <f>'[1]Price List SEK'!R67*[1]FXcurves!V5921</f>
        <v>359536.87465402595</v>
      </c>
      <c r="S67" s="88">
        <f>'[1]Price List SEK'!S67*[1]FXcurves!J5921</f>
        <v>2200.6853874595095</v>
      </c>
      <c r="T67" s="89">
        <f>'[1]Price List SEK'!T67*[1]FXcurves!L5921</f>
        <v>53341.765744649987</v>
      </c>
    </row>
    <row r="68" spans="1:20" x14ac:dyDescent="0.2">
      <c r="A68" s="10">
        <v>44854</v>
      </c>
      <c r="B68" s="88">
        <f>'[1]Price List SEK'!B68*[1]FXcurves!AK5922</f>
        <v>2.9351893167443599</v>
      </c>
      <c r="C68" s="88">
        <f>'[1]Price List SEK'!C68*[1]FXcurves!AK5922</f>
        <v>14.922835252353467</v>
      </c>
      <c r="D68" s="88">
        <f>'[1]Price List SEK'!D68*[1]FXcurves!AD5922</f>
        <v>1.3037282382334046</v>
      </c>
      <c r="E68" s="88">
        <f>'[1]Price List SEK'!E68*[1]FXcurves!X5922</f>
        <v>1.9354594564801573</v>
      </c>
      <c r="F68" s="88">
        <f>'[1]Price List SEK'!F68*[1]FXcurves!H5922</f>
        <v>21.858122335936162</v>
      </c>
      <c r="G68" s="88">
        <f>'[1]Price List SEK'!G68*[1]FXcurves!H5922</f>
        <v>34.221769797218514</v>
      </c>
      <c r="H68" s="88">
        <f>'[1]Price List SEK'!H68*[1]FXcurves!G5922</f>
        <v>19.022208562203129</v>
      </c>
      <c r="I68" s="88">
        <f>'[1]Price List SEK'!I68*[1]FXcurves!AE5922</f>
        <v>2074.3075765165013</v>
      </c>
      <c r="J68" s="88">
        <f>'[1]Price List SEK'!J68*[1]FXcurves!AC5922</f>
        <v>123.91141408282242</v>
      </c>
      <c r="K68" s="88">
        <f>'[1]Price List SEK'!K68*[1]FXcurves!P5922</f>
        <v>3543.2195505276418</v>
      </c>
      <c r="L68" s="88">
        <f>'[1]Price List SEK'!L68*[1]FXcurves!AB5922</f>
        <v>42.05404976629152</v>
      </c>
      <c r="M68" s="88">
        <f>'[1]Price List SEK'!M68*[1]FXcurves!AM5922</f>
        <v>444.08599845646029</v>
      </c>
      <c r="N68" s="88">
        <f>'[1]Price List SEK'!N68*[1]FXcurves!U5922</f>
        <v>201.4523507836283</v>
      </c>
      <c r="O68" s="88">
        <f>'[1]Price List SEK'!O68*[1]FXcurves!K5922</f>
        <v>51282.745321353512</v>
      </c>
      <c r="P68" s="88">
        <f>'[1]Price List SEK'!P68*[1]FXcurves!N5922</f>
        <v>442213675.08775711</v>
      </c>
      <c r="Q68" s="88">
        <f>'[1]Price List SEK'!Q68</f>
        <v>2894207.3232625443</v>
      </c>
      <c r="R68" s="88">
        <f>'[1]Price List SEK'!R68*[1]FXcurves!V5922</f>
        <v>357058.60243863129</v>
      </c>
      <c r="S68" s="88">
        <f>'[1]Price List SEK'!S68*[1]FXcurves!J5922</f>
        <v>2213.3006468471863</v>
      </c>
      <c r="T68" s="89">
        <f>'[1]Price List SEK'!T68*[1]FXcurves!L5922</f>
        <v>53433.471324193124</v>
      </c>
    </row>
    <row r="69" spans="1:20" x14ac:dyDescent="0.2">
      <c r="A69" s="10">
        <v>44855</v>
      </c>
      <c r="B69" s="88">
        <f>'[1]Price List SEK'!B69*[1]FXcurves!AK5923</f>
        <v>2.9537872549254147</v>
      </c>
      <c r="C69" s="88">
        <f>'[1]Price List SEK'!C69*[1]FXcurves!AK5923</f>
        <v>15.035385911848671</v>
      </c>
      <c r="D69" s="88">
        <f>'[1]Price List SEK'!D69*[1]FXcurves!AD5923</f>
        <v>1.2895968937650424</v>
      </c>
      <c r="E69" s="88">
        <f>'[1]Price List SEK'!E69*[1]FXcurves!X5923</f>
        <v>1.9067201509547518</v>
      </c>
      <c r="F69" s="88">
        <f>'[1]Price List SEK'!F69*[1]FXcurves!H5923</f>
        <v>21.667972315065278</v>
      </c>
      <c r="G69" s="88">
        <f>'[1]Price List SEK'!G69*[1]FXcurves!H5923</f>
        <v>34.367718996748771</v>
      </c>
      <c r="H69" s="88">
        <f>'[1]Price List SEK'!H69*[1]FXcurves!G5923</f>
        <v>19.130503297901626</v>
      </c>
      <c r="I69" s="88">
        <f>'[1]Price List SEK'!I69*[1]FXcurves!AE5923</f>
        <v>2090.0171184145743</v>
      </c>
      <c r="J69" s="88">
        <f>'[1]Price List SEK'!J69*[1]FXcurves!AC5923</f>
        <v>125.38560150401058</v>
      </c>
      <c r="K69" s="88">
        <f>'[1]Price List SEK'!K69*[1]FXcurves!P5923</f>
        <v>3524.137545210237</v>
      </c>
      <c r="L69" s="88">
        <f>'[1]Price List SEK'!L69*[1]FXcurves!AB5923</f>
        <v>42.062996610545731</v>
      </c>
      <c r="M69" s="88">
        <f>'[1]Price List SEK'!M69*[1]FXcurves!AM5923</f>
        <v>445.84170794647849</v>
      </c>
      <c r="N69" s="88">
        <f>'[1]Price List SEK'!N69*[1]FXcurves!U5923</f>
        <v>200.90794746414349</v>
      </c>
      <c r="O69" s="88">
        <f>'[1]Price List SEK'!O69*[1]FXcurves!K5923</f>
        <v>51947.019598983243</v>
      </c>
      <c r="P69" s="88">
        <f>'[1]Price List SEK'!P69*[1]FXcurves!N5923</f>
        <v>446654824.10962433</v>
      </c>
      <c r="Q69" s="88">
        <f>'[1]Price List SEK'!Q69</f>
        <v>2915180.4146872824</v>
      </c>
      <c r="R69" s="88">
        <f>'[1]Price List SEK'!R69*[1]FXcurves!V5923</f>
        <v>355679.98913264379</v>
      </c>
      <c r="S69" s="88">
        <f>'[1]Price List SEK'!S69*[1]FXcurves!J5923</f>
        <v>2249.8582325575612</v>
      </c>
      <c r="T69" s="89">
        <f>'[1]Price List SEK'!T69*[1]FXcurves!L5923</f>
        <v>53995.331420581781</v>
      </c>
    </row>
    <row r="70" spans="1:20" x14ac:dyDescent="0.2">
      <c r="A70" s="10">
        <v>44856</v>
      </c>
      <c r="B70" s="88">
        <f>'[1]Price List SEK'!B70*[1]FXcurves!AK5924</f>
        <v>2.9847026232865312</v>
      </c>
      <c r="C70" s="88">
        <f>'[1]Price List SEK'!C70*[1]FXcurves!AK5924</f>
        <v>15.192751508555492</v>
      </c>
      <c r="D70" s="88">
        <f>'[1]Price List SEK'!D70*[1]FXcurves!AD5924</f>
        <v>1.291424713758871</v>
      </c>
      <c r="E70" s="88">
        <f>'[1]Price List SEK'!E70*[1]FXcurves!X5924</f>
        <v>1.9184864395574706</v>
      </c>
      <c r="F70" s="88">
        <f>'[1]Price List SEK'!F70*[1]FXcurves!H5924</f>
        <v>21.706005157703789</v>
      </c>
      <c r="G70" s="88">
        <f>'[1]Price List SEK'!G70*[1]FXcurves!H5924</f>
        <v>34.428043148424891</v>
      </c>
      <c r="H70" s="88">
        <f>'[1]Price List SEK'!H70*[1]FXcurves!G5924</f>
        <v>19.252892046874987</v>
      </c>
      <c r="I70" s="88">
        <f>'[1]Price List SEK'!I70*[1]FXcurves!AE5924</f>
        <v>2108.8270123314423</v>
      </c>
      <c r="J70" s="88">
        <f>'[1]Price List SEK'!J70*[1]FXcurves!AC5924</f>
        <v>125.7881559874417</v>
      </c>
      <c r="K70" s="88">
        <f>'[1]Price List SEK'!K70*[1]FXcurves!P5924</f>
        <v>3544.6622658427414</v>
      </c>
      <c r="L70" s="88">
        <f>'[1]Price List SEK'!L70*[1]FXcurves!AB5924</f>
        <v>42.256477582684113</v>
      </c>
      <c r="M70" s="88">
        <f>'[1]Price List SEK'!M70*[1]FXcurves!AM5924</f>
        <v>447.27309700775515</v>
      </c>
      <c r="N70" s="88">
        <f>'[1]Price List SEK'!N70*[1]FXcurves!U5924</f>
        <v>201.76749755954339</v>
      </c>
      <c r="O70" s="88">
        <f>'[1]Price List SEK'!O70*[1]FXcurves!K5924</f>
        <v>51989.299509297904</v>
      </c>
      <c r="P70" s="88">
        <f>'[1]Price List SEK'!P70*[1]FXcurves!N5924</f>
        <v>446798740.72062719</v>
      </c>
      <c r="Q70" s="88">
        <f>'[1]Price List SEK'!Q70</f>
        <v>2915180.4146872824</v>
      </c>
      <c r="R70" s="88">
        <f>'[1]Price List SEK'!R70*[1]FXcurves!V5924</f>
        <v>357054.9054789088</v>
      </c>
      <c r="S70" s="88">
        <f>'[1]Price List SEK'!S70*[1]FXcurves!J5924</f>
        <v>2260.286255361214</v>
      </c>
      <c r="T70" s="89">
        <f>'[1]Price List SEK'!T70*[1]FXcurves!L5924</f>
        <v>54172.135701280924</v>
      </c>
    </row>
    <row r="71" spans="1:20" x14ac:dyDescent="0.2">
      <c r="A71" s="10">
        <v>44857</v>
      </c>
      <c r="B71" s="88">
        <f>'[1]Price List SEK'!B71*[1]FXcurves!AK5925</f>
        <v>3.0314376627049073</v>
      </c>
      <c r="C71" s="88">
        <f>'[1]Price List SEK'!C71*[1]FXcurves!AK5925</f>
        <v>15.430642491424701</v>
      </c>
      <c r="D71" s="88">
        <f>'[1]Price List SEK'!D71*[1]FXcurves!AD5925</f>
        <v>1.2984022043991628</v>
      </c>
      <c r="E71" s="88">
        <f>'[1]Price List SEK'!E71*[1]FXcurves!X5925</f>
        <v>1.9276681549369024</v>
      </c>
      <c r="F71" s="88">
        <f>'[1]Price List SEK'!F71*[1]FXcurves!H5925</f>
        <v>21.892049485426405</v>
      </c>
      <c r="G71" s="88">
        <f>'[1]Price List SEK'!G71*[1]FXcurves!H5925</f>
        <v>34.723129328300814</v>
      </c>
      <c r="H71" s="88">
        <f>'[1]Price List SEK'!H71*[1]FXcurves!G5925</f>
        <v>19.600575412998769</v>
      </c>
      <c r="I71" s="88">
        <f>'[1]Price List SEK'!I71*[1]FXcurves!AE5925</f>
        <v>2145.1671926495819</v>
      </c>
      <c r="J71" s="88">
        <f>'[1]Price List SEK'!J71*[1]FXcurves!AC5925</f>
        <v>127.95578957888368</v>
      </c>
      <c r="K71" s="88">
        <f>'[1]Price List SEK'!K71*[1]FXcurves!P5925</f>
        <v>3595.7661929548181</v>
      </c>
      <c r="L71" s="88">
        <f>'[1]Price List SEK'!L71*[1]FXcurves!AB5925</f>
        <v>42.408856446387702</v>
      </c>
      <c r="M71" s="88">
        <f>'[1]Price List SEK'!M71*[1]FXcurves!AM5925</f>
        <v>454.98069222617221</v>
      </c>
      <c r="N71" s="88">
        <f>'[1]Price List SEK'!N71*[1]FXcurves!U5925</f>
        <v>204.8344391041652</v>
      </c>
      <c r="O71" s="88">
        <f>'[1]Price List SEK'!O71*[1]FXcurves!K5925</f>
        <v>53785.773464735372</v>
      </c>
      <c r="P71" s="88">
        <f>'[1]Price List SEK'!P71*[1]FXcurves!N5925</f>
        <v>455518850.48058581</v>
      </c>
      <c r="Q71" s="88">
        <f>'[1]Price List SEK'!Q71</f>
        <v>2915180.4146872824</v>
      </c>
      <c r="R71" s="88">
        <f>'[1]Price List SEK'!R71*[1]FXcurves!V5925</f>
        <v>362168.62830457371</v>
      </c>
      <c r="S71" s="88">
        <f>'[1]Price List SEK'!S71*[1]FXcurves!J5925</f>
        <v>2320.1936326454888</v>
      </c>
      <c r="T71" s="89">
        <f>'[1]Price List SEK'!T71*[1]FXcurves!L5925</f>
        <v>55105.652375759986</v>
      </c>
    </row>
    <row r="72" spans="1:20" x14ac:dyDescent="0.2">
      <c r="A72" s="10">
        <v>44858</v>
      </c>
      <c r="B72" s="88">
        <f>'[1]Price List SEK'!B72*[1]FXcurves!AK5924</f>
        <v>2.9743951776518665</v>
      </c>
      <c r="C72" s="88">
        <f>'[1]Price List SEK'!C72*[1]FXcurves!AK5924</f>
        <v>15.103821882259524</v>
      </c>
      <c r="D72" s="88">
        <f>'[1]Price List SEK'!D72*[1]FXcurves!AD5924</f>
        <v>1.284898596267013</v>
      </c>
      <c r="E72" s="88">
        <f>'[1]Price List SEK'!E72*[1]FXcurves!X5924</f>
        <v>1.9130121830456925</v>
      </c>
      <c r="F72" s="88">
        <f>'[1]Price List SEK'!F72*[1]FXcurves!H5924</f>
        <v>21.837252153273798</v>
      </c>
      <c r="G72" s="88">
        <f>'[1]Price List SEK'!G72*[1]FXcurves!H5924</f>
        <v>34.767041469179524</v>
      </c>
      <c r="H72" s="88">
        <f>'[1]Price List SEK'!H72*[1]FXcurves!G5924</f>
        <v>19.365455530787401</v>
      </c>
      <c r="I72" s="88">
        <f>'[1]Price List SEK'!I72*[1]FXcurves!AE5924</f>
        <v>2091.4219674693923</v>
      </c>
      <c r="J72" s="88">
        <f>'[1]Price List SEK'!J72*[1]FXcurves!AC5924</f>
        <v>126.05816974145858</v>
      </c>
      <c r="K72" s="88">
        <f>'[1]Price List SEK'!K72*[1]FXcurves!P5924</f>
        <v>3548.7264881941251</v>
      </c>
      <c r="L72" s="88">
        <f>'[1]Price List SEK'!L72*[1]FXcurves!AB5924</f>
        <v>42.473953728270615</v>
      </c>
      <c r="M72" s="88">
        <f>'[1]Price List SEK'!M72*[1]FXcurves!AM5924</f>
        <v>444.74447225247985</v>
      </c>
      <c r="N72" s="88">
        <f>'[1]Price List SEK'!N72*[1]FXcurves!U5924</f>
        <v>203.51209542885277</v>
      </c>
      <c r="O72" s="88">
        <f>'[1]Price List SEK'!O72*[1]FXcurves!K5924</f>
        <v>51950.129489119674</v>
      </c>
      <c r="P72" s="88">
        <f>'[1]Price List SEK'!P72*[1]FXcurves!N5924</f>
        <v>446908910.27313364</v>
      </c>
      <c r="Q72" s="88">
        <f>'[1]Price List SEK'!Q72</f>
        <v>2909485.8293840718</v>
      </c>
      <c r="R72" s="88">
        <f>'[1]Price List SEK'!R72*[1]FXcurves!V5924</f>
        <v>359749.44722450245</v>
      </c>
      <c r="S72" s="88">
        <f>'[1]Price List SEK'!S72*[1]FXcurves!J5924</f>
        <v>2255.6449278313698</v>
      </c>
      <c r="T72" s="89">
        <f>'[1]Price List SEK'!T72*[1]FXcurves!L5924</f>
        <v>53920.04974925729</v>
      </c>
    </row>
    <row r="73" spans="1:20" x14ac:dyDescent="0.2">
      <c r="A73" s="10">
        <v>44859</v>
      </c>
      <c r="B73" s="88">
        <f>'[1]Price List SEK'!B73*[1]FXcurves!AK5925</f>
        <v>3.0295682364893386</v>
      </c>
      <c r="C73" s="88">
        <f>'[1]Price List SEK'!C73*[1]FXcurves!AK5925</f>
        <v>15.344102932937053</v>
      </c>
      <c r="D73" s="88">
        <f>'[1]Price List SEK'!D73*[1]FXcurves!AD5925</f>
        <v>1.2867336313062334</v>
      </c>
      <c r="E73" s="88">
        <f>'[1]Price List SEK'!E73*[1]FXcurves!X5925</f>
        <v>1.9086098340473705</v>
      </c>
      <c r="F73" s="88">
        <f>'[1]Price List SEK'!F73*[1]FXcurves!H5925</f>
        <v>21.842644509290967</v>
      </c>
      <c r="G73" s="88">
        <f>'[1]Price List SEK'!G73*[1]FXcurves!H5925</f>
        <v>34.74406809750603</v>
      </c>
      <c r="H73" s="88">
        <f>'[1]Price List SEK'!H73*[1]FXcurves!G5925</f>
        <v>19.905355542655606</v>
      </c>
      <c r="I73" s="88">
        <f>'[1]Price List SEK'!I73*[1]FXcurves!AE5925</f>
        <v>2133.7309445574242</v>
      </c>
      <c r="J73" s="88">
        <f>'[1]Price List SEK'!J73*[1]FXcurves!AC5925</f>
        <v>128.21078260787286</v>
      </c>
      <c r="K73" s="88">
        <f>'[1]Price List SEK'!K73*[1]FXcurves!P5925</f>
        <v>3593.9368645557274</v>
      </c>
      <c r="L73" s="88">
        <f>'[1]Price List SEK'!L73*[1]FXcurves!AB5925</f>
        <v>42.833712354583263</v>
      </c>
      <c r="M73" s="88">
        <f>'[1]Price List SEK'!M73*[1]FXcurves!AM5925</f>
        <v>452.74625018775561</v>
      </c>
      <c r="N73" s="88">
        <f>'[1]Price List SEK'!N73*[1]FXcurves!U5925</f>
        <v>208.12339879437121</v>
      </c>
      <c r="O73" s="88">
        <f>'[1]Price List SEK'!O73*[1]FXcurves!K5925</f>
        <v>53376.910915640416</v>
      </c>
      <c r="P73" s="88">
        <f>'[1]Price List SEK'!P73*[1]FXcurves!N5925</f>
        <v>459251877.61949021</v>
      </c>
      <c r="Q73" s="88">
        <f>'[1]Price List SEK'!Q73</f>
        <v>2885763.5558820255</v>
      </c>
      <c r="R73" s="88">
        <f>'[1]Price List SEK'!R73*[1]FXcurves!V5925</f>
        <v>368239.36259566061</v>
      </c>
      <c r="S73" s="88">
        <f>'[1]Price List SEK'!S73*[1]FXcurves!J5925</f>
        <v>2319.2418186058185</v>
      </c>
      <c r="T73" s="89">
        <f>'[1]Price List SEK'!T73*[1]FXcurves!L5925</f>
        <v>54676.259483943664</v>
      </c>
    </row>
    <row r="74" spans="1:20" x14ac:dyDescent="0.2">
      <c r="A74" s="10">
        <v>44860</v>
      </c>
      <c r="B74" s="88">
        <f>'[1]Price List SEK'!B74*[1]FXcurves!AK5926</f>
        <v>3.0618107791311164</v>
      </c>
      <c r="C74" s="88">
        <f>'[1]Price List SEK'!C74*[1]FXcurves!AK5926</f>
        <v>15.44114307883803</v>
      </c>
      <c r="D74" s="88">
        <f>'[1]Price List SEK'!D74*[1]FXcurves!AD5926</f>
        <v>1.274977352262662</v>
      </c>
      <c r="E74" s="88">
        <f>'[1]Price List SEK'!E74*[1]FXcurves!X5926</f>
        <v>1.921335426282099</v>
      </c>
      <c r="F74" s="88">
        <f>'[1]Price List SEK'!F74*[1]FXcurves!H5926</f>
        <v>21.615396457209773</v>
      </c>
      <c r="G74" s="88">
        <f>'[1]Price List SEK'!G74*[1]FXcurves!H5926</f>
        <v>34.809537286977097</v>
      </c>
      <c r="H74" s="88">
        <f>'[1]Price List SEK'!H74*[1]FXcurves!G5926</f>
        <v>19.809339896898095</v>
      </c>
      <c r="I74" s="88">
        <f>'[1]Price List SEK'!I74*[1]FXcurves!AE5926</f>
        <v>2159.7041721780784</v>
      </c>
      <c r="J74" s="88">
        <f>'[1]Price List SEK'!J74*[1]FXcurves!AC5926</f>
        <v>130.55058700164042</v>
      </c>
      <c r="K74" s="88">
        <f>'[1]Price List SEK'!K74*[1]FXcurves!P5926</f>
        <v>3594.0765096820219</v>
      </c>
      <c r="L74" s="88">
        <f>'[1]Price List SEK'!L74*[1]FXcurves!AB5926</f>
        <v>42.978852008432206</v>
      </c>
      <c r="M74" s="88">
        <f>'[1]Price List SEK'!M74*[1]FXcurves!AM5926</f>
        <v>454.32774265972336</v>
      </c>
      <c r="N74" s="88">
        <f>'[1]Price List SEK'!N74*[1]FXcurves!U5926</f>
        <v>211.06180889675829</v>
      </c>
      <c r="O74" s="88">
        <f>'[1]Price List SEK'!O74*[1]FXcurves!K5926</f>
        <v>55054.684155671181</v>
      </c>
      <c r="P74" s="88">
        <f>'[1]Price List SEK'!P74*[1]FXcurves!N5926</f>
        <v>463561594.16713834</v>
      </c>
      <c r="Q74" s="88">
        <f>'[1]Price List SEK'!Q74</f>
        <v>2893689.5229087975</v>
      </c>
      <c r="R74" s="88">
        <f>'[1]Price List SEK'!R74*[1]FXcurves!V5926</f>
        <v>372340.36516132148</v>
      </c>
      <c r="S74" s="88">
        <f>'[1]Price List SEK'!S74*[1]FXcurves!J5926</f>
        <v>2358.7156429983847</v>
      </c>
      <c r="T74" s="89">
        <f>'[1]Price List SEK'!T74*[1]FXcurves!L5926</f>
        <v>55339.687672637301</v>
      </c>
    </row>
    <row r="75" spans="1:20" x14ac:dyDescent="0.2">
      <c r="A75" s="10">
        <v>44861</v>
      </c>
      <c r="B75" s="88">
        <f>'[1]Price List SEK'!B75*[1]FXcurves!AK5927</f>
        <v>3.0262794976761538</v>
      </c>
      <c r="C75" s="88">
        <f>'[1]Price List SEK'!C75*[1]FXcurves!AK5927</f>
        <v>15.39364825135258</v>
      </c>
      <c r="D75" s="88">
        <f>'[1]Price List SEK'!D75*[1]FXcurves!AD5927</f>
        <v>1.2867198244117077</v>
      </c>
      <c r="E75" s="88">
        <f>'[1]Price List SEK'!E75*[1]FXcurves!X5927</f>
        <v>1.9000406520083217</v>
      </c>
      <c r="F75" s="88">
        <f>'[1]Price List SEK'!F75*[1]FXcurves!H5927</f>
        <v>21.717849361190417</v>
      </c>
      <c r="G75" s="88">
        <f>'[1]Price List SEK'!G75*[1]FXcurves!H5927</f>
        <v>34.953650660639219</v>
      </c>
      <c r="H75" s="88">
        <f>'[1]Price List SEK'!H75*[1]FXcurves!G5927</f>
        <v>19.635355410938367</v>
      </c>
      <c r="I75" s="88">
        <f>'[1]Price List SEK'!I75*[1]FXcurves!AE5927</f>
        <v>2119.5209690436932</v>
      </c>
      <c r="J75" s="88">
        <f>'[1]Price List SEK'!J75*[1]FXcurves!AC5927</f>
        <v>128.26255373920921</v>
      </c>
      <c r="K75" s="88">
        <f>'[1]Price List SEK'!K75*[1]FXcurves!P5927</f>
        <v>3573.3993402327774</v>
      </c>
      <c r="L75" s="88">
        <f>'[1]Price List SEK'!L75*[1]FXcurves!AB5927</f>
        <v>42.524745572495462</v>
      </c>
      <c r="M75" s="88">
        <f>'[1]Price List SEK'!M75*[1]FXcurves!AM5927</f>
        <v>446.94969632185604</v>
      </c>
      <c r="N75" s="88">
        <f>'[1]Price List SEK'!N75*[1]FXcurves!U5927</f>
        <v>210.09953600796942</v>
      </c>
      <c r="O75" s="88">
        <f>'[1]Price List SEK'!O75*[1]FXcurves!K5927</f>
        <v>53769.617958990631</v>
      </c>
      <c r="P75" s="88">
        <f>'[1]Price List SEK'!P75*[1]FXcurves!N5927</f>
        <v>459677335.35700995</v>
      </c>
      <c r="Q75" s="88">
        <f>'[1]Price List SEK'!Q75</f>
        <v>2893245.5595847354</v>
      </c>
      <c r="R75" s="88">
        <f>'[1]Price List SEK'!R75*[1]FXcurves!V5927</f>
        <v>368689.88714664726</v>
      </c>
      <c r="S75" s="88">
        <f>'[1]Price List SEK'!S75*[1]FXcurves!J5927</f>
        <v>2288.1613267703965</v>
      </c>
      <c r="T75" s="89">
        <f>'[1]Price List SEK'!T75*[1]FXcurves!L5927</f>
        <v>54714.138115287999</v>
      </c>
    </row>
    <row r="76" spans="1:20" x14ac:dyDescent="0.2">
      <c r="A76" s="10">
        <v>44862</v>
      </c>
      <c r="B76" s="88">
        <f>'[1]Price List SEK'!B76*[1]FXcurves!AK5928</f>
        <v>3.0532566852230372</v>
      </c>
      <c r="C76" s="88">
        <f>'[1]Price List SEK'!C76*[1]FXcurves!AK5928</f>
        <v>15.481555218801455</v>
      </c>
      <c r="D76" s="88">
        <f>'[1]Price List SEK'!D76*[1]FXcurves!AD5928</f>
        <v>1.2959486950087689</v>
      </c>
      <c r="E76" s="88">
        <f>'[1]Price List SEK'!E76*[1]FXcurves!X5928</f>
        <v>1.9103172821681231</v>
      </c>
      <c r="F76" s="88">
        <f>'[1]Price List SEK'!F76*[1]FXcurves!H5928</f>
        <v>21.99404726095856</v>
      </c>
      <c r="G76" s="88">
        <f>'[1]Price List SEK'!G76*[1]FXcurves!H5928</f>
        <v>35.061433119334751</v>
      </c>
      <c r="H76" s="88">
        <f>'[1]Price List SEK'!H76*[1]FXcurves!G5928</f>
        <v>19.655211257866036</v>
      </c>
      <c r="I76" s="88">
        <f>'[1]Price List SEK'!I76*[1]FXcurves!AE5928</f>
        <v>2114.9882317944739</v>
      </c>
      <c r="J76" s="88">
        <f>'[1]Price List SEK'!J76*[1]FXcurves!AC5928</f>
        <v>129.60219446067305</v>
      </c>
      <c r="K76" s="88">
        <f>'[1]Price List SEK'!K76*[1]FXcurves!P5928</f>
        <v>3578.145350971371</v>
      </c>
      <c r="L76" s="88">
        <f>'[1]Price List SEK'!L76*[1]FXcurves!AB5928</f>
        <v>42.864326392639299</v>
      </c>
      <c r="M76" s="88">
        <f>'[1]Price List SEK'!M76*[1]FXcurves!AM5928</f>
        <v>452.28949066044822</v>
      </c>
      <c r="N76" s="88">
        <f>'[1]Price List SEK'!N76*[1]FXcurves!U5928</f>
        <v>212.60524108852161</v>
      </c>
      <c r="O76" s="88">
        <f>'[1]Price List SEK'!O76*[1]FXcurves!K5928</f>
        <v>53633.390375482137</v>
      </c>
      <c r="P76" s="88">
        <f>'[1]Price List SEK'!P76*[1]FXcurves!N5928</f>
        <v>459141208.97471261</v>
      </c>
      <c r="Q76" s="88">
        <f>'[1]Price List SEK'!Q76</f>
        <v>2893669.6380434693</v>
      </c>
      <c r="R76" s="88">
        <f>'[1]Price List SEK'!R76*[1]FXcurves!V5928</f>
        <v>369817.2581741708</v>
      </c>
      <c r="S76" s="88">
        <f>'[1]Price List SEK'!S76*[1]FXcurves!J5928</f>
        <v>2310.9166778261401</v>
      </c>
      <c r="T76" s="89">
        <f>'[1]Price List SEK'!T76*[1]FXcurves!L5928</f>
        <v>54873.115278538797</v>
      </c>
    </row>
    <row r="77" spans="1:20" x14ac:dyDescent="0.2">
      <c r="A77" s="10">
        <v>44863</v>
      </c>
      <c r="B77" s="88">
        <f>'[1]Price List SEK'!B77*[1]FXcurves!AK5929</f>
        <v>3.0434263922644726</v>
      </c>
      <c r="C77" s="88">
        <f>'[1]Price List SEK'!C77*[1]FXcurves!AK5929</f>
        <v>15.43171066298944</v>
      </c>
      <c r="D77" s="88">
        <f>'[1]Price List SEK'!D77*[1]FXcurves!AD5929</f>
        <v>1.2938000659015845</v>
      </c>
      <c r="E77" s="88">
        <f>'[1]Price List SEK'!E77*[1]FXcurves!X5929</f>
        <v>1.9052191438167831</v>
      </c>
      <c r="F77" s="88">
        <f>'[1]Price List SEK'!F77*[1]FXcurves!H5929</f>
        <v>21.97637988016789</v>
      </c>
      <c r="G77" s="88">
        <f>'[1]Price List SEK'!G77*[1]FXcurves!H5929</f>
        <v>35.033268967342345</v>
      </c>
      <c r="H77" s="88">
        <f>'[1]Price List SEK'!H77*[1]FXcurves!G5929</f>
        <v>19.645689438804332</v>
      </c>
      <c r="I77" s="88">
        <f>'[1]Price List SEK'!I77*[1]FXcurves!AE5929</f>
        <v>2083.6654604385735</v>
      </c>
      <c r="J77" s="88">
        <f>'[1]Price List SEK'!J77*[1]FXcurves!AC5929</f>
        <v>128.57096679080323</v>
      </c>
      <c r="K77" s="88">
        <f>'[1]Price List SEK'!K77*[1]FXcurves!P5929</f>
        <v>3573.1103918911699</v>
      </c>
      <c r="L77" s="88">
        <f>'[1]Price List SEK'!L77*[1]FXcurves!AB5929</f>
        <v>42.880635446733187</v>
      </c>
      <c r="M77" s="88">
        <f>'[1]Price List SEK'!M77*[1]FXcurves!AM5929</f>
        <v>448.87558248704704</v>
      </c>
      <c r="N77" s="88">
        <f>'[1]Price List SEK'!N77*[1]FXcurves!U5929</f>
        <v>211.01411891729359</v>
      </c>
      <c r="O77" s="88">
        <f>'[1]Price List SEK'!O77*[1]FXcurves!K5929</f>
        <v>52582.11725936109</v>
      </c>
      <c r="P77" s="88">
        <f>'[1]Price List SEK'!P77*[1]FXcurves!N5929</f>
        <v>457053043.90076095</v>
      </c>
      <c r="Q77" s="88">
        <f>'[1]Price List SEK'!Q77</f>
        <v>2893669.6380434693</v>
      </c>
      <c r="R77" s="88">
        <f>'[1]Price List SEK'!R77*[1]FXcurves!V5929</f>
        <v>367174.25355562451</v>
      </c>
      <c r="S77" s="88">
        <f>'[1]Price List SEK'!S77*[1]FXcurves!J5929</f>
        <v>2275.0578114295045</v>
      </c>
      <c r="T77" s="89">
        <f>'[1]Price List SEK'!T77*[1]FXcurves!L5929</f>
        <v>54458.929716818493</v>
      </c>
    </row>
    <row r="78" spans="1:20" x14ac:dyDescent="0.2">
      <c r="A78" s="10">
        <v>44864</v>
      </c>
      <c r="B78" s="88">
        <f>'[1]Price List SEK'!B78*[1]FXcurves!AK5930</f>
        <v>3.0396757864906476</v>
      </c>
      <c r="C78" s="88">
        <f>'[1]Price List SEK'!C78*[1]FXcurves!AK5930</f>
        <v>15.412693195289311</v>
      </c>
      <c r="D78" s="88">
        <f>'[1]Price List SEK'!D78*[1]FXcurves!AD5930</f>
        <v>1.2951569388519908</v>
      </c>
      <c r="E78" s="88">
        <f>'[1]Price List SEK'!E78*[1]FXcurves!X5930</f>
        <v>1.9019198897427678</v>
      </c>
      <c r="F78" s="88">
        <f>'[1]Price List SEK'!F78*[1]FXcurves!H5930</f>
        <v>22.003418280165079</v>
      </c>
      <c r="G78" s="88">
        <f>'[1]Price List SEK'!G78*[1]FXcurves!H5930</f>
        <v>35.076371768837099</v>
      </c>
      <c r="H78" s="88">
        <f>'[1]Price List SEK'!H78*[1]FXcurves!G5930</f>
        <v>19.592290857472999</v>
      </c>
      <c r="I78" s="88">
        <f>'[1]Price List SEK'!I78*[1]FXcurves!AE5930</f>
        <v>2075.8934272649935</v>
      </c>
      <c r="J78" s="88">
        <f>'[1]Price List SEK'!J78*[1]FXcurves!AC5930</f>
        <v>128.77699519533249</v>
      </c>
      <c r="K78" s="88">
        <f>'[1]Price List SEK'!K78*[1]FXcurves!P5930</f>
        <v>3572.1754694438469</v>
      </c>
      <c r="L78" s="88">
        <f>'[1]Price List SEK'!L78*[1]FXcurves!AB5930</f>
        <v>42.826340542760256</v>
      </c>
      <c r="M78" s="88">
        <f>'[1]Price List SEK'!M78*[1]FXcurves!AM5930</f>
        <v>449.4096863718911</v>
      </c>
      <c r="N78" s="88">
        <f>'[1]Price List SEK'!N78*[1]FXcurves!U5930</f>
        <v>211.56552372734592</v>
      </c>
      <c r="O78" s="88">
        <f>'[1]Price List SEK'!O78*[1]FXcurves!K5930</f>
        <v>52708.945586463458</v>
      </c>
      <c r="P78" s="88">
        <f>'[1]Price List SEK'!P78*[1]FXcurves!N5930</f>
        <v>458477154.04276299</v>
      </c>
      <c r="Q78" s="88">
        <f>'[1]Price List SEK'!Q78</f>
        <v>2893669.6380434693</v>
      </c>
      <c r="R78" s="88">
        <f>'[1]Price List SEK'!R78*[1]FXcurves!V5930</f>
        <v>366608.26367776358</v>
      </c>
      <c r="S78" s="88">
        <f>'[1]Price List SEK'!S78*[1]FXcurves!J5930</f>
        <v>2275.6905788041845</v>
      </c>
      <c r="T78" s="89">
        <f>'[1]Price List SEK'!T78*[1]FXcurves!L5930</f>
        <v>54526.507397112662</v>
      </c>
    </row>
    <row r="79" spans="1:20" x14ac:dyDescent="0.2">
      <c r="A79" s="10">
        <v>44865</v>
      </c>
      <c r="B79" s="88">
        <f>'[1]Price List SEK'!B79*[1]FXcurves!AK5929</f>
        <v>3.02743798101196</v>
      </c>
      <c r="C79" s="88">
        <f>'[1]Price List SEK'!C79*[1]FXcurves!AK5929</f>
        <v>15.562055769767513</v>
      </c>
      <c r="D79" s="88">
        <f>'[1]Price List SEK'!D79*[1]FXcurves!AD5929</f>
        <v>1.3001999454056539</v>
      </c>
      <c r="E79" s="88">
        <f>'[1]Price List SEK'!E79*[1]FXcurves!X5929</f>
        <v>1.8889229954140547</v>
      </c>
      <c r="F79" s="88">
        <f>'[1]Price List SEK'!F79*[1]FXcurves!H5929</f>
        <v>21.856533348246046</v>
      </c>
      <c r="G79" s="88">
        <f>'[1]Price List SEK'!G79*[1]FXcurves!H5929</f>
        <v>34.726607886929585</v>
      </c>
      <c r="H79" s="88">
        <f>'[1]Price List SEK'!H79*[1]FXcurves!G5929</f>
        <v>19.530694875828978</v>
      </c>
      <c r="I79" s="88">
        <f>'[1]Price List SEK'!I79*[1]FXcurves!AE5929</f>
        <v>2089.388404614162</v>
      </c>
      <c r="J79" s="88">
        <f>'[1]Price List SEK'!J79*[1]FXcurves!AC5929</f>
        <v>127.9083860003005</v>
      </c>
      <c r="K79" s="88">
        <f>'[1]Price List SEK'!K79*[1]FXcurves!P5929</f>
        <v>3597.5739613962</v>
      </c>
      <c r="L79" s="88">
        <f>'[1]Price List SEK'!L79*[1]FXcurves!AB5929</f>
        <v>42.483842717359664</v>
      </c>
      <c r="M79" s="88">
        <f>'[1]Price List SEK'!M79*[1]FXcurves!AM5929</f>
        <v>446.20323552610364</v>
      </c>
      <c r="N79" s="88">
        <f>'[1]Price List SEK'!N79*[1]FXcurves!U5929</f>
        <v>210.58081732242096</v>
      </c>
      <c r="O79" s="88">
        <f>'[1]Price List SEK'!O79*[1]FXcurves!K5929</f>
        <v>52768.60369988779</v>
      </c>
      <c r="P79" s="88">
        <f>'[1]Price List SEK'!P79*[1]FXcurves!N5929</f>
        <v>452640916.7769683</v>
      </c>
      <c r="Q79" s="88">
        <f>'[1]Price List SEK'!Q79</f>
        <v>2918111.2366574095</v>
      </c>
      <c r="R79" s="88">
        <f>'[1]Price List SEK'!R79*[1]FXcurves!V5929</f>
        <v>369320.96549285116</v>
      </c>
      <c r="S79" s="88">
        <f>'[1]Price List SEK'!S79*[1]FXcurves!J5929</f>
        <v>2258.7833567839089</v>
      </c>
      <c r="T79" s="89">
        <f>'[1]Price List SEK'!T79*[1]FXcurves!L5929</f>
        <v>54657.518307100931</v>
      </c>
    </row>
    <row r="80" spans="1:20" x14ac:dyDescent="0.2">
      <c r="A80" s="10">
        <v>44866</v>
      </c>
      <c r="B80" s="88">
        <f>'[1]Price List SEK'!B80*[1]FXcurves!AK5930</f>
        <v>3.0256621332029554</v>
      </c>
      <c r="C80" s="88">
        <f>'[1]Price List SEK'!C80*[1]FXcurves!AK5930</f>
        <v>15.584013066384941</v>
      </c>
      <c r="D80" s="88">
        <f>'[1]Price List SEK'!D80*[1]FXcurves!AD5930</f>
        <v>1.3132080664165511</v>
      </c>
      <c r="E80" s="88">
        <f>'[1]Price List SEK'!E80*[1]FXcurves!X5930</f>
        <v>1.8947909155611082</v>
      </c>
      <c r="F80" s="88">
        <f>'[1]Price List SEK'!F80*[1]FXcurves!H5930</f>
        <v>21.961035509384203</v>
      </c>
      <c r="G80" s="88">
        <f>'[1]Price List SEK'!G80*[1]FXcurves!H5930</f>
        <v>34.802245184961102</v>
      </c>
      <c r="H80" s="88">
        <f>'[1]Price List SEK'!H80*[1]FXcurves!G5930</f>
        <v>19.579799601440477</v>
      </c>
      <c r="I80" s="88">
        <f>'[1]Price List SEK'!I80*[1]FXcurves!AE5930</f>
        <v>2075.0308718871788</v>
      </c>
      <c r="J80" s="88">
        <f>'[1]Price List SEK'!J80*[1]FXcurves!AC5930</f>
        <v>128.91362236269237</v>
      </c>
      <c r="K80" s="88">
        <f>'[1]Price List SEK'!K80*[1]FXcurves!P5930</f>
        <v>3597.5194788563244</v>
      </c>
      <c r="L80" s="88">
        <f>'[1]Price List SEK'!L80*[1]FXcurves!AB5930</f>
        <v>42.461727456469134</v>
      </c>
      <c r="M80" s="88">
        <f>'[1]Price List SEK'!M80*[1]FXcurves!AM5930</f>
        <v>446.084865220692</v>
      </c>
      <c r="N80" s="88">
        <f>'[1]Price List SEK'!N80*[1]FXcurves!U5930</f>
        <v>211.07758404009641</v>
      </c>
      <c r="O80" s="88">
        <f>'[1]Price List SEK'!O80*[1]FXcurves!K5930</f>
        <v>53353.250060784791</v>
      </c>
      <c r="P80" s="88">
        <f>'[1]Price List SEK'!P80*[1]FXcurves!N5930</f>
        <v>457931862.84756619</v>
      </c>
      <c r="Q80" s="88">
        <f>'[1]Price List SEK'!Q80</f>
        <v>2925250.615655588</v>
      </c>
      <c r="R80" s="88">
        <f>'[1]Price List SEK'!R80*[1]FXcurves!V5930</f>
        <v>371276.35257996409</v>
      </c>
      <c r="S80" s="88">
        <f>'[1]Price List SEK'!S80*[1]FXcurves!J5930</f>
        <v>2259.5168305737834</v>
      </c>
      <c r="T80" s="89">
        <f>'[1]Price List SEK'!T80*[1]FXcurves!L5930</f>
        <v>54755.253937269525</v>
      </c>
    </row>
    <row r="81" spans="1:20" x14ac:dyDescent="0.2">
      <c r="A81" s="10">
        <v>44867</v>
      </c>
      <c r="B81" s="88">
        <f>'[1]Price List SEK'!B81*[1]FXcurves!AK5931</f>
        <v>3.0185101858892978</v>
      </c>
      <c r="C81" s="88">
        <f>'[1]Price List SEK'!C81*[1]FXcurves!AK5931</f>
        <v>15.572010747305997</v>
      </c>
      <c r="D81" s="88">
        <f>'[1]Price List SEK'!D81*[1]FXcurves!AD5931</f>
        <v>1.3038647615252572</v>
      </c>
      <c r="E81" s="88">
        <f>'[1]Price List SEK'!E81*[1]FXcurves!X5931</f>
        <v>1.8811633576378641</v>
      </c>
      <c r="F81" s="88">
        <f>'[1]Price List SEK'!F81*[1]FXcurves!H5931</f>
        <v>22.001098060443724</v>
      </c>
      <c r="G81" s="88">
        <f>'[1]Price List SEK'!G81*[1]FXcurves!H5931</f>
        <v>34.597521125986532</v>
      </c>
      <c r="H81" s="88">
        <f>'[1]Price List SEK'!H81*[1]FXcurves!G5931</f>
        <v>19.40830806016708</v>
      </c>
      <c r="I81" s="88">
        <f>'[1]Price List SEK'!I81*[1]FXcurves!AE5931</f>
        <v>2031.6813108173253</v>
      </c>
      <c r="J81" s="88">
        <f>'[1]Price List SEK'!J81*[1]FXcurves!AC5931</f>
        <v>128.57855146752073</v>
      </c>
      <c r="K81" s="88">
        <f>'[1]Price List SEK'!K81*[1]FXcurves!P5931</f>
        <v>3560.8517285402136</v>
      </c>
      <c r="L81" s="88">
        <f>'[1]Price List SEK'!L81*[1]FXcurves!AB5931</f>
        <v>42.351486992649818</v>
      </c>
      <c r="M81" s="88">
        <f>'[1]Price List SEK'!M81*[1]FXcurves!AM5931</f>
        <v>443.81878803446938</v>
      </c>
      <c r="N81" s="88">
        <f>'[1]Price List SEK'!N81*[1]FXcurves!U5931</f>
        <v>209.33321093061642</v>
      </c>
      <c r="O81" s="88">
        <f>'[1]Price List SEK'!O81*[1]FXcurves!K5931</f>
        <v>52532.168626960454</v>
      </c>
      <c r="P81" s="88">
        <f>'[1]Price List SEK'!P81*[1]FXcurves!N5931</f>
        <v>457371739.01987505</v>
      </c>
      <c r="Q81" s="88">
        <f>'[1]Price List SEK'!Q81</f>
        <v>2950544.0154994484</v>
      </c>
      <c r="R81" s="88">
        <f>'[1]Price List SEK'!R81*[1]FXcurves!V5931</f>
        <v>365175.67133964587</v>
      </c>
      <c r="S81" s="88">
        <f>'[1]Price List SEK'!S81*[1]FXcurves!J5931</f>
        <v>2229.711334143391</v>
      </c>
      <c r="T81" s="89">
        <f>'[1]Price List SEK'!T81*[1]FXcurves!L5931</f>
        <v>54769.803496938504</v>
      </c>
    </row>
    <row r="82" spans="1:20" x14ac:dyDescent="0.2">
      <c r="A82" s="10">
        <v>44868</v>
      </c>
      <c r="B82" s="88">
        <f>'[1]Price List SEK'!B82*[1]FXcurves!AK5932</f>
        <v>3.0106804443221571</v>
      </c>
      <c r="C82" s="88">
        <f>'[1]Price List SEK'!C82*[1]FXcurves!AK5932</f>
        <v>15.489951602536879</v>
      </c>
      <c r="D82" s="88">
        <f>'[1]Price List SEK'!D82*[1]FXcurves!AD5932</f>
        <v>1.2904372178005907</v>
      </c>
      <c r="E82" s="88">
        <f>'[1]Price List SEK'!E82*[1]FXcurves!X5932</f>
        <v>1.9049064345838223</v>
      </c>
      <c r="F82" s="88">
        <f>'[1]Price List SEK'!F82*[1]FXcurves!H5932</f>
        <v>21.7555349748433</v>
      </c>
      <c r="G82" s="88">
        <f>'[1]Price List SEK'!G82*[1]FXcurves!H5932</f>
        <v>34.370254528545807</v>
      </c>
      <c r="H82" s="88">
        <f>'[1]Price List SEK'!H82*[1]FXcurves!G5932</f>
        <v>19.440775556655055</v>
      </c>
      <c r="I82" s="88">
        <f>'[1]Price List SEK'!I82*[1]FXcurves!AE5932</f>
        <v>2067.4116589988134</v>
      </c>
      <c r="J82" s="88">
        <f>'[1]Price List SEK'!J82*[1]FXcurves!AC5932</f>
        <v>127.8968063100732</v>
      </c>
      <c r="K82" s="88">
        <f>'[1]Price List SEK'!K82*[1]FXcurves!P5932</f>
        <v>3507.7447239199969</v>
      </c>
      <c r="L82" s="88">
        <f>'[1]Price List SEK'!L82*[1]FXcurves!AB5932</f>
        <v>42.536403434664003</v>
      </c>
      <c r="M82" s="88">
        <f>'[1]Price List SEK'!M82*[1]FXcurves!AM5932</f>
        <v>445.0380756111241</v>
      </c>
      <c r="N82" s="88">
        <f>'[1]Price List SEK'!N82*[1]FXcurves!U5932</f>
        <v>207.27760522282469</v>
      </c>
      <c r="O82" s="88">
        <f>'[1]Price List SEK'!O82*[1]FXcurves!K5932</f>
        <v>50709.012109930532</v>
      </c>
      <c r="P82" s="88">
        <f>'[1]Price List SEK'!P82*[1]FXcurves!N5932</f>
        <v>456947808.07973945</v>
      </c>
      <c r="Q82" s="88">
        <f>'[1]Price List SEK'!Q82</f>
        <v>2930912.7931935843</v>
      </c>
      <c r="R82" s="88">
        <f>'[1]Price List SEK'!R82*[1]FXcurves!V5932</f>
        <v>359843.64362830354</v>
      </c>
      <c r="S82" s="88">
        <f>'[1]Price List SEK'!S82*[1]FXcurves!J5932</f>
        <v>2214.2026543525299</v>
      </c>
      <c r="T82" s="89">
        <f>'[1]Price List SEK'!T82*[1]FXcurves!L5932</f>
        <v>53916.102151661878</v>
      </c>
    </row>
    <row r="83" spans="1:20" x14ac:dyDescent="0.2">
      <c r="A83" s="10">
        <v>44869</v>
      </c>
      <c r="B83" s="88">
        <f>'[1]Price List SEK'!B83*[1]FXcurves!AK5933</f>
        <v>3.0909563564011315</v>
      </c>
      <c r="C83" s="88">
        <f>'[1]Price List SEK'!C83*[1]FXcurves!AK5933</f>
        <v>15.872993761913294</v>
      </c>
      <c r="D83" s="88">
        <f>'[1]Price List SEK'!D83*[1]FXcurves!AD5933</f>
        <v>1.2944326722478607</v>
      </c>
      <c r="E83" s="88">
        <f>'[1]Price List SEK'!E83*[1]FXcurves!X5933</f>
        <v>1.9022404682859066</v>
      </c>
      <c r="F83" s="88">
        <f>'[1]Price List SEK'!F83*[1]FXcurves!H5933</f>
        <v>21.586261870593276</v>
      </c>
      <c r="G83" s="88">
        <f>'[1]Price List SEK'!G83*[1]FXcurves!H5933</f>
        <v>34.535796220794289</v>
      </c>
      <c r="H83" s="88">
        <f>'[1]Price List SEK'!H83*[1]FXcurves!G5933</f>
        <v>19.737610642330836</v>
      </c>
      <c r="I83" s="88">
        <f>'[1]Price List SEK'!I83*[1]FXcurves!AE5933</f>
        <v>2086.7802246297902</v>
      </c>
      <c r="J83" s="88">
        <f>'[1]Price List SEK'!J83*[1]FXcurves!AC5933</f>
        <v>129.86193013163557</v>
      </c>
      <c r="K83" s="88">
        <f>'[1]Price List SEK'!K83*[1]FXcurves!P5933</f>
        <v>3536.3693061867502</v>
      </c>
      <c r="L83" s="88">
        <f>'[1]Price List SEK'!L83*[1]FXcurves!AB5933</f>
        <v>42.886624322169055</v>
      </c>
      <c r="M83" s="88">
        <f>'[1]Price List SEK'!M83*[1]FXcurves!AM5933</f>
        <v>454.29311623628513</v>
      </c>
      <c r="N83" s="88">
        <f>'[1]Price List SEK'!N83*[1]FXcurves!U5933</f>
        <v>211.89164909385056</v>
      </c>
      <c r="O83" s="88">
        <f>'[1]Price List SEK'!O83*[1]FXcurves!K5933</f>
        <v>52594.228116911523</v>
      </c>
      <c r="P83" s="88">
        <f>'[1]Price List SEK'!P83*[1]FXcurves!N5933</f>
        <v>468812932.58468038</v>
      </c>
      <c r="Q83" s="88">
        <f>'[1]Price List SEK'!Q83</f>
        <v>2953617.3299682555</v>
      </c>
      <c r="R83" s="88">
        <f>'[1]Price List SEK'!R83*[1]FXcurves!V5933</f>
        <v>365662.46693009132</v>
      </c>
      <c r="S83" s="88">
        <f>'[1]Price List SEK'!S83*[1]FXcurves!J5933</f>
        <v>2330.0170167115079</v>
      </c>
      <c r="T83" s="89">
        <f>'[1]Price List SEK'!T83*[1]FXcurves!L5933</f>
        <v>55221.678125405742</v>
      </c>
    </row>
    <row r="84" spans="1:20" x14ac:dyDescent="0.2">
      <c r="A84" s="10">
        <v>44870</v>
      </c>
      <c r="B84" s="88">
        <f>'[1]Price List SEK'!B84*[1]FXcurves!AK5934</f>
        <v>3.1059963490288691</v>
      </c>
      <c r="C84" s="88">
        <f>'[1]Price List SEK'!C84*[1]FXcurves!AK5934</f>
        <v>15.950228663229485</v>
      </c>
      <c r="D84" s="88">
        <f>'[1]Price List SEK'!D84*[1]FXcurves!AD5934</f>
        <v>1.2944931885456881</v>
      </c>
      <c r="E84" s="88">
        <f>'[1]Price List SEK'!E84*[1]FXcurves!X5934</f>
        <v>1.9089944528804512</v>
      </c>
      <c r="F84" s="88">
        <f>'[1]Price List SEK'!F84*[1]FXcurves!H5934</f>
        <v>21.47422026275024</v>
      </c>
      <c r="G84" s="88">
        <f>'[1]Price List SEK'!G84*[1]FXcurves!H5934</f>
        <v>34.35654118535026</v>
      </c>
      <c r="H84" s="88">
        <f>'[1]Price List SEK'!H84*[1]FXcurves!G5934</f>
        <v>19.975125029442079</v>
      </c>
      <c r="I84" s="88">
        <f>'[1]Price List SEK'!I84*[1]FXcurves!AE5934</f>
        <v>2078.3869621377162</v>
      </c>
      <c r="J84" s="88">
        <f>'[1]Price List SEK'!J84*[1]FXcurves!AC5934</f>
        <v>130.57063497678118</v>
      </c>
      <c r="K84" s="88">
        <f>'[1]Price List SEK'!K84*[1]FXcurves!P5934</f>
        <v>3550.2766693237036</v>
      </c>
      <c r="L84" s="88">
        <f>'[1]Price List SEK'!L84*[1]FXcurves!AB5934</f>
        <v>42.739309421151866</v>
      </c>
      <c r="M84" s="88">
        <f>'[1]Price List SEK'!M84*[1]FXcurves!AM5934</f>
        <v>456.96059308113058</v>
      </c>
      <c r="N84" s="88">
        <f>'[1]Price List SEK'!N84*[1]FXcurves!U5934</f>
        <v>212.90876016114814</v>
      </c>
      <c r="O84" s="88">
        <f>'[1]Price List SEK'!O84*[1]FXcurves!K5934</f>
        <v>53535.557248561534</v>
      </c>
      <c r="P84" s="88">
        <f>'[1]Price List SEK'!P84*[1]FXcurves!N5934</f>
        <v>470666588.98279786</v>
      </c>
      <c r="Q84" s="88">
        <f>'[1]Price List SEK'!Q84</f>
        <v>2953617.3299682555</v>
      </c>
      <c r="R84" s="88">
        <f>'[1]Price List SEK'!R84*[1]FXcurves!V5934</f>
        <v>366677.86682191928</v>
      </c>
      <c r="S84" s="88">
        <f>'[1]Price List SEK'!S84*[1]FXcurves!J5934</f>
        <v>2357.581550688159</v>
      </c>
      <c r="T84" s="89">
        <f>'[1]Price List SEK'!T84*[1]FXcurves!L5934</f>
        <v>55548.754351465475</v>
      </c>
    </row>
    <row r="85" spans="1:20" x14ac:dyDescent="0.2">
      <c r="A85" s="10">
        <v>44871</v>
      </c>
      <c r="B85" s="88">
        <f>'[1]Price List SEK'!B85*[1]FXcurves!AK5935</f>
        <v>3.1230499301226966</v>
      </c>
      <c r="C85" s="88">
        <f>'[1]Price List SEK'!C85*[1]FXcurves!AK5935</f>
        <v>16.037803949033837</v>
      </c>
      <c r="D85" s="88">
        <f>'[1]Price List SEK'!D85*[1]FXcurves!AD5935</f>
        <v>1.3017722466611545</v>
      </c>
      <c r="E85" s="88">
        <f>'[1]Price List SEK'!E85*[1]FXcurves!X5935</f>
        <v>1.9298799491618819</v>
      </c>
      <c r="F85" s="88">
        <f>'[1]Price List SEK'!F85*[1]FXcurves!H5935</f>
        <v>21.610960256531317</v>
      </c>
      <c r="G85" s="88">
        <f>'[1]Price List SEK'!G85*[1]FXcurves!H5935</f>
        <v>34.575311095062574</v>
      </c>
      <c r="H85" s="88">
        <f>'[1]Price List SEK'!H85*[1]FXcurves!G5935</f>
        <v>20.218400429828812</v>
      </c>
      <c r="I85" s="88">
        <f>'[1]Price List SEK'!I85*[1]FXcurves!AE5935</f>
        <v>2116.4418541318641</v>
      </c>
      <c r="J85" s="88">
        <f>'[1]Price List SEK'!J85*[1]FXcurves!AC5935</f>
        <v>131.76154446411795</v>
      </c>
      <c r="K85" s="88">
        <f>'[1]Price List SEK'!K85*[1]FXcurves!P5935</f>
        <v>3563.6507503859598</v>
      </c>
      <c r="L85" s="88">
        <f>'[1]Price List SEK'!L85*[1]FXcurves!AB5935</f>
        <v>43.055053179651438</v>
      </c>
      <c r="M85" s="88">
        <f>'[1]Price List SEK'!M85*[1]FXcurves!AM5935</f>
        <v>461.12844219771125</v>
      </c>
      <c r="N85" s="88">
        <f>'[1]Price List SEK'!N85*[1]FXcurves!U5935</f>
        <v>214.47572646347899</v>
      </c>
      <c r="O85" s="88">
        <f>'[1]Price List SEK'!O85*[1]FXcurves!K5935</f>
        <v>54141.175614551663</v>
      </c>
      <c r="P85" s="88">
        <f>'[1]Price List SEK'!P85*[1]FXcurves!N5935</f>
        <v>474657022.2075544</v>
      </c>
      <c r="Q85" s="88">
        <f>'[1]Price List SEK'!Q85</f>
        <v>2953617.3299682555</v>
      </c>
      <c r="R85" s="88">
        <f>'[1]Price List SEK'!R85*[1]FXcurves!V5935</f>
        <v>371392.64700731495</v>
      </c>
      <c r="S85" s="88">
        <f>'[1]Price List SEK'!S85*[1]FXcurves!J5935</f>
        <v>2391.6698320676469</v>
      </c>
      <c r="T85" s="89">
        <f>'[1]Price List SEK'!T85*[1]FXcurves!L5935</f>
        <v>56055.403787448253</v>
      </c>
    </row>
    <row r="86" spans="1:20" x14ac:dyDescent="0.2">
      <c r="A86" s="10">
        <v>44872</v>
      </c>
      <c r="B86" s="88">
        <f>'[1]Price List SEK'!B86*[1]FXcurves!AK5934</f>
        <v>3.1021032166187852</v>
      </c>
      <c r="C86" s="88">
        <f>'[1]Price List SEK'!C86*[1]FXcurves!AK5934</f>
        <v>16.01955753384377</v>
      </c>
      <c r="D86" s="88">
        <f>'[1]Price List SEK'!D86*[1]FXcurves!AD5934</f>
        <v>1.2857509263271536</v>
      </c>
      <c r="E86" s="88">
        <f>'[1]Price List SEK'!E86*[1]FXcurves!X5934</f>
        <v>1.9136649516377728</v>
      </c>
      <c r="F86" s="88">
        <f>'[1]Price List SEK'!F86*[1]FXcurves!H5934</f>
        <v>21.303426669811159</v>
      </c>
      <c r="G86" s="88">
        <f>'[1]Price List SEK'!G86*[1]FXcurves!H5934</f>
        <v>34.121081218842995</v>
      </c>
      <c r="H86" s="88">
        <f>'[1]Price List SEK'!H86*[1]FXcurves!G5934</f>
        <v>19.880174777589804</v>
      </c>
      <c r="I86" s="88">
        <f>'[1]Price List SEK'!I86*[1]FXcurves!AE5934</f>
        <v>2072.0407641396273</v>
      </c>
      <c r="J86" s="88">
        <f>'[1]Price List SEK'!J86*[1]FXcurves!AC5934</f>
        <v>130.95537119025386</v>
      </c>
      <c r="K86" s="88">
        <f>'[1]Price List SEK'!K86*[1]FXcurves!P5934</f>
        <v>3516.7143963168505</v>
      </c>
      <c r="L86" s="88">
        <f>'[1]Price List SEK'!L86*[1]FXcurves!AB5934</f>
        <v>42.604534228977222</v>
      </c>
      <c r="M86" s="88">
        <f>'[1]Price List SEK'!M86*[1]FXcurves!AM5934</f>
        <v>455.61099439800336</v>
      </c>
      <c r="N86" s="88">
        <f>'[1]Price List SEK'!N86*[1]FXcurves!U5934</f>
        <v>211.32186075835801</v>
      </c>
      <c r="O86" s="88">
        <f>'[1]Price List SEK'!O86*[1]FXcurves!K5934</f>
        <v>53982.395810637543</v>
      </c>
      <c r="P86" s="88">
        <f>'[1]Price List SEK'!P86*[1]FXcurves!N5934</f>
        <v>475395176.33019495</v>
      </c>
      <c r="Q86" s="88">
        <f>'[1]Price List SEK'!Q86</f>
        <v>2939577.5325230644</v>
      </c>
      <c r="R86" s="88">
        <f>'[1]Price List SEK'!R86*[1]FXcurves!V5934</f>
        <v>368051.6530763823</v>
      </c>
      <c r="S86" s="88">
        <f>'[1]Price List SEK'!S86*[1]FXcurves!J5934</f>
        <v>2377.0235245719164</v>
      </c>
      <c r="T86" s="89">
        <f>'[1]Price List SEK'!T86*[1]FXcurves!L5934</f>
        <v>55601.335432639251</v>
      </c>
    </row>
    <row r="87" spans="1:20" x14ac:dyDescent="0.2">
      <c r="A87" s="10">
        <v>44873</v>
      </c>
      <c r="B87" s="88">
        <f>'[1]Price List SEK'!B87*[1]FXcurves!AK5935</f>
        <v>3.1305095846544644</v>
      </c>
      <c r="C87" s="88">
        <f>'[1]Price List SEK'!C87*[1]FXcurves!AK5935</f>
        <v>16.098599177098915</v>
      </c>
      <c r="D87" s="88">
        <f>'[1]Price List SEK'!D87*[1]FXcurves!AD5935</f>
        <v>1.2873519312629891</v>
      </c>
      <c r="E87" s="88">
        <f>'[1]Price List SEK'!E87*[1]FXcurves!X5935</f>
        <v>1.9447515786274225</v>
      </c>
      <c r="F87" s="88">
        <f>'[1]Price List SEK'!F87*[1]FXcurves!H5935</f>
        <v>21.609446369793439</v>
      </c>
      <c r="G87" s="88">
        <f>'[1]Price List SEK'!G87*[1]FXcurves!H5935</f>
        <v>34.587187258956135</v>
      </c>
      <c r="H87" s="88">
        <f>'[1]Price List SEK'!H87*[1]FXcurves!G5935</f>
        <v>20.298294945358279</v>
      </c>
      <c r="I87" s="88">
        <f>'[1]Price List SEK'!I87*[1]FXcurves!AE5935</f>
        <v>2096.7848608162449</v>
      </c>
      <c r="J87" s="88">
        <f>'[1]Price List SEK'!J87*[1]FXcurves!AC5935</f>
        <v>133.16028310618114</v>
      </c>
      <c r="K87" s="88">
        <f>'[1]Price List SEK'!K87*[1]FXcurves!P5935</f>
        <v>3560.1311330979761</v>
      </c>
      <c r="L87" s="88">
        <f>'[1]Price List SEK'!L87*[1]FXcurves!AB5935</f>
        <v>43.157337346318705</v>
      </c>
      <c r="M87" s="88">
        <f>'[1]Price List SEK'!M87*[1]FXcurves!AM5935</f>
        <v>461.12127081886371</v>
      </c>
      <c r="N87" s="88">
        <f>'[1]Price List SEK'!N87*[1]FXcurves!U5935</f>
        <v>212.31229432242765</v>
      </c>
      <c r="O87" s="88">
        <f>'[1]Price List SEK'!O87*[1]FXcurves!K5935</f>
        <v>54650.204775849816</v>
      </c>
      <c r="P87" s="88">
        <f>'[1]Price List SEK'!P87*[1]FXcurves!N5935</f>
        <v>483858745.59678108</v>
      </c>
      <c r="Q87" s="88">
        <f>'[1]Price List SEK'!Q87</f>
        <v>2924134.6834309744</v>
      </c>
      <c r="R87" s="88">
        <f>'[1]Price List SEK'!R87*[1]FXcurves!V5935</f>
        <v>370639.31232223695</v>
      </c>
      <c r="S87" s="88">
        <f>'[1]Price List SEK'!S87*[1]FXcurves!J5935</f>
        <v>2400.4128215624019</v>
      </c>
      <c r="T87" s="89">
        <f>'[1]Price List SEK'!T87*[1]FXcurves!L5935</f>
        <v>56655.32982660213</v>
      </c>
    </row>
    <row r="88" spans="1:20" x14ac:dyDescent="0.2">
      <c r="A88" s="10">
        <v>44874</v>
      </c>
      <c r="B88" s="88">
        <f>'[1]Price List SEK'!B88*[1]FXcurves!AK5936</f>
        <v>3.0794831640846629</v>
      </c>
      <c r="C88" s="88">
        <f>'[1]Price List SEK'!C88*[1]FXcurves!AK5936</f>
        <v>15.855302281899906</v>
      </c>
      <c r="D88" s="88">
        <f>'[1]Price List SEK'!D88*[1]FXcurves!AD5936</f>
        <v>1.2855544086731667</v>
      </c>
      <c r="E88" s="88">
        <f>'[1]Price List SEK'!E88*[1]FXcurves!X5936</f>
        <v>1.9568233640786457</v>
      </c>
      <c r="F88" s="88">
        <f>'[1]Price List SEK'!F88*[1]FXcurves!H5936</f>
        <v>21.465632471979564</v>
      </c>
      <c r="G88" s="88">
        <f>'[1]Price List SEK'!G88*[1]FXcurves!H5936</f>
        <v>33.98973237538226</v>
      </c>
      <c r="H88" s="88">
        <f>'[1]Price List SEK'!H88*[1]FXcurves!G5936</f>
        <v>20.028341512669151</v>
      </c>
      <c r="I88" s="88">
        <f>'[1]Price List SEK'!I88*[1]FXcurves!AE5936</f>
        <v>2031.4807896795048</v>
      </c>
      <c r="J88" s="88">
        <f>'[1]Price List SEK'!J88*[1]FXcurves!AC5936</f>
        <v>132.51388120376393</v>
      </c>
      <c r="K88" s="88">
        <f>'[1]Price List SEK'!K88*[1]FXcurves!P5936</f>
        <v>3520.2615209107071</v>
      </c>
      <c r="L88" s="88">
        <f>'[1]Price List SEK'!L88*[1]FXcurves!AB5936</f>
        <v>43.035091931033747</v>
      </c>
      <c r="M88" s="88">
        <f>'[1]Price List SEK'!M88*[1]FXcurves!AM5936</f>
        <v>452.83262003401211</v>
      </c>
      <c r="N88" s="88">
        <f>'[1]Price List SEK'!N88*[1]FXcurves!U5936</f>
        <v>211.24018938283072</v>
      </c>
      <c r="O88" s="88">
        <f>'[1]Price List SEK'!O88*[1]FXcurves!K5936</f>
        <v>52734.940608393037</v>
      </c>
      <c r="P88" s="88">
        <f>'[1]Price List SEK'!P88*[1]FXcurves!N5936</f>
        <v>480136708.0714345</v>
      </c>
      <c r="Q88" s="88">
        <f>'[1]Price List SEK'!Q88</f>
        <v>2913159.1642082338</v>
      </c>
      <c r="R88" s="88">
        <f>'[1]Price List SEK'!R88*[1]FXcurves!V5936</f>
        <v>366927.60445704259</v>
      </c>
      <c r="S88" s="88">
        <f>'[1]Price List SEK'!S88*[1]FXcurves!J5936</f>
        <v>2334.0448101359129</v>
      </c>
      <c r="T88" s="89">
        <f>'[1]Price List SEK'!T88*[1]FXcurves!L5936</f>
        <v>56035.799676124443</v>
      </c>
    </row>
    <row r="89" spans="1:20" x14ac:dyDescent="0.2">
      <c r="A89" s="10">
        <v>44875</v>
      </c>
      <c r="B89" s="88">
        <f>'[1]Price List SEK'!B89*[1]FXcurves!AK5937</f>
        <v>3.0822122448619673</v>
      </c>
      <c r="C89" s="88">
        <f>'[1]Price List SEK'!C89*[1]FXcurves!AK5937</f>
        <v>15.901401551806563</v>
      </c>
      <c r="D89" s="88">
        <f>'[1]Price List SEK'!D89*[1]FXcurves!AD5937</f>
        <v>1.2808637241296557</v>
      </c>
      <c r="E89" s="88">
        <f>'[1]Price List SEK'!E89*[1]FXcurves!X5937</f>
        <v>1.9704390831669563</v>
      </c>
      <c r="F89" s="88">
        <f>'[1]Price List SEK'!F89*[1]FXcurves!H5937</f>
        <v>21.597361067636701</v>
      </c>
      <c r="G89" s="88">
        <f>'[1]Price List SEK'!G89*[1]FXcurves!H5937</f>
        <v>34.181185250574238</v>
      </c>
      <c r="H89" s="88">
        <f>'[1]Price List SEK'!H89*[1]FXcurves!G5937</f>
        <v>20.603427132622528</v>
      </c>
      <c r="I89" s="88">
        <f>'[1]Price List SEK'!I89*[1]FXcurves!AE5937</f>
        <v>2066.5889778220617</v>
      </c>
      <c r="J89" s="88">
        <f>'[1]Price List SEK'!J89*[1]FXcurves!AC5937</f>
        <v>137.22493444302168</v>
      </c>
      <c r="K89" s="88">
        <f>'[1]Price List SEK'!K89*[1]FXcurves!P5937</f>
        <v>3612.5998231669578</v>
      </c>
      <c r="L89" s="88">
        <f>'[1]Price List SEK'!L89*[1]FXcurves!AB5937</f>
        <v>42.987472689777164</v>
      </c>
      <c r="M89" s="88">
        <f>'[1]Price List SEK'!M89*[1]FXcurves!AM5937</f>
        <v>465.74550503230307</v>
      </c>
      <c r="N89" s="88">
        <f>'[1]Price List SEK'!N89*[1]FXcurves!U5937</f>
        <v>216.91327451261787</v>
      </c>
      <c r="O89" s="88">
        <f>'[1]Price List SEK'!O89*[1]FXcurves!K5937</f>
        <v>55512.909363768777</v>
      </c>
      <c r="P89" s="88">
        <f>'[1]Price List SEK'!P89*[1]FXcurves!N5937</f>
        <v>500035049.53918791</v>
      </c>
      <c r="Q89" s="88">
        <f>'[1]Price List SEK'!Q89</f>
        <v>2888824.3086146149</v>
      </c>
      <c r="R89" s="88">
        <f>'[1]Price List SEK'!R89*[1]FXcurves!V5937</f>
        <v>371092.81577409687</v>
      </c>
      <c r="S89" s="88">
        <f>'[1]Price List SEK'!S89*[1]FXcurves!J5937</f>
        <v>2438.5367752407665</v>
      </c>
      <c r="T89" s="89">
        <f>'[1]Price List SEK'!T89*[1]FXcurves!L5937</f>
        <v>57823.911362911138</v>
      </c>
    </row>
    <row r="90" spans="1:20" x14ac:dyDescent="0.2">
      <c r="A90" s="10">
        <v>44876</v>
      </c>
      <c r="B90" s="88">
        <f>'[1]Price List SEK'!B90*[1]FXcurves!AK5938</f>
        <v>3.1076429013076532</v>
      </c>
      <c r="C90" s="88">
        <f>'[1]Price List SEK'!C90*[1]FXcurves!AK5938</f>
        <v>16.010088395799208</v>
      </c>
      <c r="D90" s="88">
        <f>'[1]Price List SEK'!D90*[1]FXcurves!AD5938</f>
        <v>1.3008358747969933</v>
      </c>
      <c r="E90" s="88">
        <f>'[1]Price List SEK'!E90*[1]FXcurves!X5938</f>
        <v>1.9728772890048358</v>
      </c>
      <c r="F90" s="88">
        <f>'[1]Price List SEK'!F90*[1]FXcurves!H5938</f>
        <v>21.82636741239477</v>
      </c>
      <c r="G90" s="88">
        <f>'[1]Price List SEK'!G90*[1]FXcurves!H5938</f>
        <v>34.12112254800001</v>
      </c>
      <c r="H90" s="88">
        <f>'[1]Price List SEK'!H90*[1]FXcurves!G5938</f>
        <v>20.989309699642181</v>
      </c>
      <c r="I90" s="88">
        <f>'[1]Price List SEK'!I90*[1]FXcurves!AE5938</f>
        <v>2100.2837091736665</v>
      </c>
      <c r="J90" s="88">
        <f>'[1]Price List SEK'!J90*[1]FXcurves!AC5938</f>
        <v>138.53619779240779</v>
      </c>
      <c r="K90" s="88">
        <f>'[1]Price List SEK'!K90*[1]FXcurves!P5938</f>
        <v>3653.7031298049815</v>
      </c>
      <c r="L90" s="88">
        <f>'[1]Price List SEK'!L90*[1]FXcurves!AB5938</f>
        <v>42.969137295115125</v>
      </c>
      <c r="M90" s="88">
        <f>'[1]Price List SEK'!M90*[1]FXcurves!AM5938</f>
        <v>475.31305973165763</v>
      </c>
      <c r="N90" s="88">
        <f>'[1]Price List SEK'!N90*[1]FXcurves!U5938</f>
        <v>220.3598279836514</v>
      </c>
      <c r="O90" s="88">
        <f>'[1]Price List SEK'!O90*[1]FXcurves!K5938</f>
        <v>57729.671430680348</v>
      </c>
      <c r="P90" s="88">
        <f>'[1]Price List SEK'!P90*[1]FXcurves!N5938</f>
        <v>499622852.91472858</v>
      </c>
      <c r="Q90" s="88">
        <f>'[1]Price List SEK'!Q90</f>
        <v>2875381.3823456238</v>
      </c>
      <c r="R90" s="88">
        <f>'[1]Price List SEK'!R90*[1]FXcurves!V5938</f>
        <v>382764.62014988723</v>
      </c>
      <c r="S90" s="88">
        <f>'[1]Price List SEK'!S90*[1]FXcurves!J5938</f>
        <v>2528.7810854763061</v>
      </c>
      <c r="T90" s="89">
        <f>'[1]Price List SEK'!T90*[1]FXcurves!L5938</f>
        <v>58676.052784029904</v>
      </c>
    </row>
    <row r="91" spans="1:20" x14ac:dyDescent="0.2">
      <c r="A91" s="10">
        <v>44877</v>
      </c>
      <c r="B91" s="88">
        <f>'[1]Price List SEK'!B91*[1]FXcurves!AK5939</f>
        <v>3.0550682862741403</v>
      </c>
      <c r="C91" s="88">
        <f>'[1]Price List SEK'!C91*[1]FXcurves!AK5939</f>
        <v>15.739232232207351</v>
      </c>
      <c r="D91" s="88">
        <f>'[1]Price List SEK'!D91*[1]FXcurves!AD5939</f>
        <v>1.2937389680187958</v>
      </c>
      <c r="E91" s="88">
        <f>'[1]Price List SEK'!E91*[1]FXcurves!X5939</f>
        <v>1.9715902630554789</v>
      </c>
      <c r="F91" s="88">
        <f>'[1]Price List SEK'!F91*[1]FXcurves!H5939</f>
        <v>21.694286833387032</v>
      </c>
      <c r="G91" s="88">
        <f>'[1]Price List SEK'!G91*[1]FXcurves!H5939</f>
        <v>33.914641206538924</v>
      </c>
      <c r="H91" s="88">
        <f>'[1]Price List SEK'!H91*[1]FXcurves!G5939</f>
        <v>20.670439012389128</v>
      </c>
      <c r="I91" s="88">
        <f>'[1]Price List SEK'!I91*[1]FXcurves!AE5939</f>
        <v>2107.5889889176519</v>
      </c>
      <c r="J91" s="88">
        <f>'[1]Price List SEK'!J91*[1]FXcurves!AC5939</f>
        <v>137.17493840241667</v>
      </c>
      <c r="K91" s="88">
        <f>'[1]Price List SEK'!K91*[1]FXcurves!P5939</f>
        <v>3638.2402832760467</v>
      </c>
      <c r="L91" s="88">
        <f>'[1]Price List SEK'!L91*[1]FXcurves!AB5939</f>
        <v>42.937146197040903</v>
      </c>
      <c r="M91" s="88">
        <f>'[1]Price List SEK'!M91*[1]FXcurves!AM5939</f>
        <v>470.44875806070456</v>
      </c>
      <c r="N91" s="88">
        <f>'[1]Price List SEK'!N91*[1]FXcurves!U5939</f>
        <v>218.61657240242815</v>
      </c>
      <c r="O91" s="88">
        <f>'[1]Price List SEK'!O91*[1]FXcurves!K5939</f>
        <v>56738.151871593676</v>
      </c>
      <c r="P91" s="88">
        <f>'[1]Price List SEK'!P91*[1]FXcurves!N5939</f>
        <v>495307878.79889405</v>
      </c>
      <c r="Q91" s="88">
        <f>'[1]Price List SEK'!Q91</f>
        <v>2875381.3823456238</v>
      </c>
      <c r="R91" s="88">
        <f>'[1]Price List SEK'!R91*[1]FXcurves!V5939</f>
        <v>375815.89213448559</v>
      </c>
      <c r="S91" s="88">
        <f>'[1]Price List SEK'!S91*[1]FXcurves!J5939</f>
        <v>2496.3737698397126</v>
      </c>
      <c r="T91" s="89">
        <f>'[1]Price List SEK'!T91*[1]FXcurves!L5939</f>
        <v>58075.568501600508</v>
      </c>
    </row>
    <row r="92" spans="1:20" x14ac:dyDescent="0.2">
      <c r="A92" s="10">
        <v>44878</v>
      </c>
      <c r="B92" s="88">
        <f>'[1]Price List SEK'!B92*[1]FXcurves!AK5940</f>
        <v>3.1044775305719714</v>
      </c>
      <c r="C92" s="88">
        <f>'[1]Price List SEK'!C92*[1]FXcurves!AK5940</f>
        <v>15.993780902662719</v>
      </c>
      <c r="D92" s="88">
        <f>'[1]Price List SEK'!D92*[1]FXcurves!AD5940</f>
        <v>1.2973007494507085</v>
      </c>
      <c r="E92" s="88">
        <f>'[1]Price List SEK'!E92*[1]FXcurves!X5940</f>
        <v>1.9730531575045809</v>
      </c>
      <c r="F92" s="88">
        <f>'[1]Price List SEK'!F92*[1]FXcurves!H5940</f>
        <v>21.758783211293803</v>
      </c>
      <c r="G92" s="88">
        <f>'[1]Price List SEK'!G92*[1]FXcurves!H5940</f>
        <v>34.015468282931366</v>
      </c>
      <c r="H92" s="88">
        <f>'[1]Price List SEK'!H92*[1]FXcurves!G5940</f>
        <v>20.771399349147813</v>
      </c>
      <c r="I92" s="88">
        <f>'[1]Price List SEK'!I92*[1]FXcurves!AE5940</f>
        <v>2114.4302474205615</v>
      </c>
      <c r="J92" s="88">
        <f>'[1]Price List SEK'!J92*[1]FXcurves!AC5940</f>
        <v>139.08303279669224</v>
      </c>
      <c r="K92" s="88">
        <f>'[1]Price List SEK'!K92*[1]FXcurves!P5940</f>
        <v>3667.3342460192434</v>
      </c>
      <c r="L92" s="88">
        <f>'[1]Price List SEK'!L92*[1]FXcurves!AB5940</f>
        <v>42.987148147199562</v>
      </c>
      <c r="M92" s="88">
        <f>'[1]Price List SEK'!M92*[1]FXcurves!AM5940</f>
        <v>474.99693877277224</v>
      </c>
      <c r="N92" s="88">
        <f>'[1]Price List SEK'!N92*[1]FXcurves!U5940</f>
        <v>220.69421157181873</v>
      </c>
      <c r="O92" s="88">
        <f>'[1]Price List SEK'!O92*[1]FXcurves!K5940</f>
        <v>58188.489134668751</v>
      </c>
      <c r="P92" s="88">
        <f>'[1]Price List SEK'!P92*[1]FXcurves!N5940</f>
        <v>500741053.06116682</v>
      </c>
      <c r="Q92" s="88">
        <f>'[1]Price List SEK'!Q92</f>
        <v>2875381.3823456238</v>
      </c>
      <c r="R92" s="88">
        <f>'[1]Price List SEK'!R92*[1]FXcurves!V5940</f>
        <v>379704.25811498245</v>
      </c>
      <c r="S92" s="88">
        <f>'[1]Price List SEK'!S92*[1]FXcurves!J5940</f>
        <v>2539.5492123876743</v>
      </c>
      <c r="T92" s="89">
        <f>'[1]Price List SEK'!T92*[1]FXcurves!L5940</f>
        <v>58565.938846969118</v>
      </c>
    </row>
    <row r="93" spans="1:20" x14ac:dyDescent="0.2">
      <c r="A93" s="10">
        <v>44879</v>
      </c>
      <c r="B93" s="88">
        <f>'[1]Price List SEK'!B93*[1]FXcurves!AK5939</f>
        <v>3.0769015619583757</v>
      </c>
      <c r="C93" s="88">
        <f>'[1]Price List SEK'!C93*[1]FXcurves!AK5939</f>
        <v>15.846992071517727</v>
      </c>
      <c r="D93" s="88">
        <f>'[1]Price List SEK'!D93*[1]FXcurves!AD5939</f>
        <v>1.2895298857598307</v>
      </c>
      <c r="E93" s="88">
        <f>'[1]Price List SEK'!E93*[1]FXcurves!X5939</f>
        <v>1.9876519716779322</v>
      </c>
      <c r="F93" s="88">
        <f>'[1]Price List SEK'!F93*[1]FXcurves!H5939</f>
        <v>21.643230963825722</v>
      </c>
      <c r="G93" s="88">
        <f>'[1]Price List SEK'!G93*[1]FXcurves!H5939</f>
        <v>34.075619606238462</v>
      </c>
      <c r="H93" s="88">
        <f>'[1]Price List SEK'!H93*[1]FXcurves!G5939</f>
        <v>20.68793809637496</v>
      </c>
      <c r="I93" s="88">
        <f>'[1]Price List SEK'!I93*[1]FXcurves!AE5939</f>
        <v>2126.6554514968466</v>
      </c>
      <c r="J93" s="88">
        <f>'[1]Price List SEK'!J93*[1]FXcurves!AC5939</f>
        <v>137.08530491526881</v>
      </c>
      <c r="K93" s="88">
        <f>'[1]Price List SEK'!K93*[1]FXcurves!P5939</f>
        <v>3643.1394479314727</v>
      </c>
      <c r="L93" s="88">
        <f>'[1]Price List SEK'!L93*[1]FXcurves!AB5939</f>
        <v>43.123775737976814</v>
      </c>
      <c r="M93" s="88">
        <f>'[1]Price List SEK'!M93*[1]FXcurves!AM5939</f>
        <v>474.18721456140338</v>
      </c>
      <c r="N93" s="88">
        <f>'[1]Price List SEK'!N93*[1]FXcurves!U5939</f>
        <v>219.56680580548695</v>
      </c>
      <c r="O93" s="88">
        <f>'[1]Price List SEK'!O93*[1]FXcurves!K5939</f>
        <v>56638.665797079106</v>
      </c>
      <c r="P93" s="88">
        <f>'[1]Price List SEK'!P93*[1]FXcurves!N5939</f>
        <v>500135434.35732448</v>
      </c>
      <c r="Q93" s="88">
        <f>'[1]Price List SEK'!Q93</f>
        <v>2876377.9186329301</v>
      </c>
      <c r="R93" s="88">
        <f>'[1]Price List SEK'!R93*[1]FXcurves!V5939</f>
        <v>372676.5423944362</v>
      </c>
      <c r="S93" s="88">
        <f>'[1]Price List SEK'!S93*[1]FXcurves!J5939</f>
        <v>2495.2418524180462</v>
      </c>
      <c r="T93" s="89">
        <f>'[1]Price List SEK'!T93*[1]FXcurves!L5939</f>
        <v>57549.785717727806</v>
      </c>
    </row>
    <row r="94" spans="1:20" x14ac:dyDescent="0.2">
      <c r="A94" s="27">
        <v>44880</v>
      </c>
      <c r="B94" s="90">
        <f>'[1]Price List SEK'!B94*[1]FXcurves!AK5940</f>
        <v>3.1096128870634385</v>
      </c>
      <c r="C94" s="90">
        <f>'[1]Price List SEK'!C94*[1]FXcurves!AK5940</f>
        <v>16.218366857622087</v>
      </c>
      <c r="D94" s="90">
        <f>'[1]Price List SEK'!D94*[1]FXcurves!AD5940</f>
        <v>1.2820198161705767</v>
      </c>
      <c r="E94" s="90">
        <f>'[1]Price List SEK'!E94*[1]FXcurves!X5940</f>
        <v>1.9697259854877138</v>
      </c>
      <c r="F94" s="90">
        <f>'[1]Price List SEK'!F94*[1]FXcurves!H5940</f>
        <v>21.645634623024293</v>
      </c>
      <c r="G94" s="90">
        <f>'[1]Price List SEK'!G94*[1]FXcurves!H5940</f>
        <v>34.475856317757973</v>
      </c>
      <c r="H94" s="90">
        <f>'[1]Price List SEK'!H94*[1]FXcurves!G5940</f>
        <v>20.823214531956012</v>
      </c>
      <c r="I94" s="90">
        <f>'[1]Price List SEK'!I94*[1]FXcurves!AE5940</f>
        <v>2147.7394579424417</v>
      </c>
      <c r="J94" s="90">
        <f>'[1]Price List SEK'!J94*[1]FXcurves!AC5940</f>
        <v>139.67968766803838</v>
      </c>
      <c r="K94" s="90">
        <f>'[1]Price List SEK'!K94*[1]FXcurves!P5940</f>
        <v>3663.6301710299927</v>
      </c>
      <c r="L94" s="90">
        <f>'[1]Price List SEK'!L94*[1]FXcurves!AB5940</f>
        <v>43.180323268485573</v>
      </c>
      <c r="M94" s="90">
        <f>'[1]Price List SEK'!M94*[1]FXcurves!AM5940</f>
        <v>479.081099605144</v>
      </c>
      <c r="N94" s="90">
        <f>'[1]Price List SEK'!N94*[1]FXcurves!U5940</f>
        <v>221.17616153029795</v>
      </c>
      <c r="O94" s="90">
        <f>'[1]Price List SEK'!O94*[1]FXcurves!K5940</f>
        <v>57531.535383773487</v>
      </c>
      <c r="P94" s="90">
        <f>'[1]Price List SEK'!P94*[1]FXcurves!N5940</f>
        <v>500942832.41917402</v>
      </c>
      <c r="Q94" s="90">
        <f>'[1]Price List SEK'!Q94</f>
        <v>2903837.477146565</v>
      </c>
      <c r="R94" s="90">
        <f>'[1]Price List SEK'!R94*[1]FXcurves!V5940</f>
        <v>380352.94184416754</v>
      </c>
      <c r="S94" s="90">
        <f>'[1]Price List SEK'!S94*[1]FXcurves!J5940</f>
        <v>2541.5620221605805</v>
      </c>
      <c r="T94" s="91">
        <f>'[1]Price List SEK'!T94*[1]FXcurves!L5940</f>
        <v>58258.955288315119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BEBD-AB38-2244-93FD-BB1E2845F60A}">
  <sheetPr>
    <tabColor theme="9" tint="-0.499984740745262"/>
  </sheetPr>
  <dimension ref="A1"/>
  <sheetViews>
    <sheetView workbookViewId="0"/>
    <sheetView workbookViewId="1"/>
    <sheetView workbookViewId="2"/>
    <sheetView workbookViewId="3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AB-BD86-6E4E-835D-6751D48224BE}">
  <sheetPr>
    <tabColor theme="9" tint="-0.499984740745262"/>
  </sheetPr>
  <dimension ref="A1:AN94"/>
  <sheetViews>
    <sheetView workbookViewId="0"/>
    <sheetView workbookViewId="1"/>
    <sheetView workbookViewId="2"/>
    <sheetView workbookViewId="3">
      <selection activeCell="L14" sqref="L14"/>
    </sheetView>
  </sheetViews>
  <sheetFormatPr baseColWidth="10" defaultRowHeight="15" x14ac:dyDescent="0.2"/>
  <sheetData>
    <row r="1" spans="1:40" x14ac:dyDescent="0.2">
      <c r="A1" s="92" t="s">
        <v>7</v>
      </c>
      <c r="B1" s="93" t="s">
        <v>64</v>
      </c>
      <c r="C1" s="93" t="s">
        <v>65</v>
      </c>
      <c r="D1" s="93" t="s">
        <v>66</v>
      </c>
      <c r="E1" s="93" t="s">
        <v>67</v>
      </c>
      <c r="F1" s="93" t="s">
        <v>68</v>
      </c>
      <c r="G1" s="93" t="s">
        <v>69</v>
      </c>
      <c r="H1" s="93" t="s">
        <v>70</v>
      </c>
      <c r="I1" s="93" t="s">
        <v>71</v>
      </c>
      <c r="J1" s="93" t="s">
        <v>72</v>
      </c>
      <c r="K1" s="93" t="s">
        <v>73</v>
      </c>
      <c r="L1" s="93" t="s">
        <v>74</v>
      </c>
      <c r="M1" s="93" t="s">
        <v>75</v>
      </c>
      <c r="N1" s="93" t="s">
        <v>76</v>
      </c>
      <c r="O1" s="93" t="s">
        <v>77</v>
      </c>
      <c r="P1" s="93" t="s">
        <v>78</v>
      </c>
      <c r="Q1" s="93" t="s">
        <v>79</v>
      </c>
      <c r="R1" s="93" t="s">
        <v>80</v>
      </c>
      <c r="S1" s="93" t="s">
        <v>81</v>
      </c>
      <c r="T1" s="93" t="s">
        <v>82</v>
      </c>
      <c r="U1" s="93" t="s">
        <v>83</v>
      </c>
      <c r="V1" s="93" t="s">
        <v>84</v>
      </c>
      <c r="W1" s="93" t="s">
        <v>85</v>
      </c>
      <c r="X1" s="93" t="s">
        <v>86</v>
      </c>
      <c r="Y1" s="93" t="s">
        <v>87</v>
      </c>
      <c r="Z1" s="93" t="s">
        <v>88</v>
      </c>
      <c r="AA1" s="93" t="s">
        <v>89</v>
      </c>
      <c r="AB1" s="93" t="s">
        <v>90</v>
      </c>
      <c r="AC1" s="93" t="s">
        <v>91</v>
      </c>
      <c r="AD1" s="93" t="s">
        <v>92</v>
      </c>
      <c r="AE1" s="93" t="s">
        <v>93</v>
      </c>
      <c r="AF1" s="93" t="s">
        <v>94</v>
      </c>
      <c r="AG1" s="93" t="s">
        <v>95</v>
      </c>
      <c r="AH1" s="93" t="s">
        <v>96</v>
      </c>
      <c r="AI1" s="93" t="s">
        <v>97</v>
      </c>
      <c r="AJ1" s="93" t="s">
        <v>98</v>
      </c>
      <c r="AK1" s="93" t="s">
        <v>99</v>
      </c>
      <c r="AL1" s="93" t="s">
        <v>100</v>
      </c>
      <c r="AM1" s="93" t="s">
        <v>101</v>
      </c>
      <c r="AN1" s="94" t="s">
        <v>102</v>
      </c>
    </row>
    <row r="2" spans="1:40" x14ac:dyDescent="0.2">
      <c r="A2" s="10">
        <v>44788</v>
      </c>
      <c r="B2" s="69">
        <v>0.35550285548349625</v>
      </c>
      <c r="C2" s="69">
        <v>6.7970186816377898E-2</v>
      </c>
      <c r="D2" s="69">
        <v>3.6486303358822962E-2</v>
      </c>
      <c r="E2" s="69">
        <v>0.1249056238505469</v>
      </c>
      <c r="F2" s="69">
        <v>9.1598102797405864E-2</v>
      </c>
      <c r="G2" s="69">
        <v>0.65545445745813569</v>
      </c>
      <c r="H2" s="69">
        <v>2.325525118575162</v>
      </c>
      <c r="I2" s="69">
        <v>0.70850837285838741</v>
      </c>
      <c r="J2" s="69">
        <v>9.8344787532668676E-2</v>
      </c>
      <c r="K2" s="69">
        <v>0.11667795953925081</v>
      </c>
      <c r="L2" s="69">
        <v>0.75863904752686095</v>
      </c>
      <c r="M2" s="69">
        <v>38.008905236666344</v>
      </c>
      <c r="N2" s="69">
        <v>1426.7737876294648</v>
      </c>
      <c r="O2" s="69">
        <v>0.31655212467331334</v>
      </c>
      <c r="P2" s="69">
        <v>7.6970283612428618</v>
      </c>
      <c r="Q2" s="69">
        <v>13.347207433936694</v>
      </c>
      <c r="R2" s="69">
        <v>12.904849482141127</v>
      </c>
      <c r="S2" s="69">
        <v>11.547768851030877</v>
      </c>
      <c r="T2" s="69">
        <v>126.85316039105605</v>
      </c>
      <c r="U2" s="69">
        <v>2.9693156519214014E-2</v>
      </c>
      <c r="V2" s="69">
        <v>1.9187881134449716</v>
      </c>
      <c r="W2" s="69">
        <v>0.43141999806407899</v>
      </c>
      <c r="X2" s="69">
        <v>0.94007356499854811</v>
      </c>
      <c r="Y2" s="69">
        <v>6.1591327073855388E-2</v>
      </c>
      <c r="Z2" s="69">
        <v>5.4147710773400446</v>
      </c>
      <c r="AA2" s="69">
        <v>20.674668473526282</v>
      </c>
      <c r="AB2" s="69">
        <v>0.44545542541864297</v>
      </c>
      <c r="AC2" s="69">
        <v>0.35578356403058758</v>
      </c>
      <c r="AD2" s="69">
        <v>0.46032329880940859</v>
      </c>
      <c r="AE2" s="69">
        <v>5.8561610686284</v>
      </c>
      <c r="AF2" s="69">
        <v>0.36344981124770109</v>
      </c>
      <c r="AG2" s="69">
        <v>1</v>
      </c>
      <c r="AH2" s="69">
        <v>0.13346239473429486</v>
      </c>
      <c r="AI2" s="69">
        <v>3.4372277611073465</v>
      </c>
      <c r="AJ2" s="69">
        <v>1.7374891104442938</v>
      </c>
      <c r="AK2" s="69">
        <v>2.9024295808731004</v>
      </c>
      <c r="AL2" s="69">
        <v>363.24363565966507</v>
      </c>
      <c r="AM2" s="69">
        <v>9.679605072113058E-2</v>
      </c>
      <c r="AN2" s="95">
        <v>1.5910173264930794</v>
      </c>
    </row>
    <row r="3" spans="1:40" x14ac:dyDescent="0.2">
      <c r="A3" s="10">
        <v>44789</v>
      </c>
      <c r="B3" s="69">
        <v>0.35542716680215225</v>
      </c>
      <c r="C3" s="69">
        <v>6.7955715557620103E-2</v>
      </c>
      <c r="D3" s="69">
        <v>3.6481438470173815E-2</v>
      </c>
      <c r="E3" s="69">
        <v>0.12429837804358766</v>
      </c>
      <c r="F3" s="69">
        <v>9.1868927340997955E-2</v>
      </c>
      <c r="G3" s="69">
        <v>0.65686331436534662</v>
      </c>
      <c r="H3" s="69">
        <v>2.3318042813455655</v>
      </c>
      <c r="I3" s="69">
        <v>0.7075736461115627</v>
      </c>
      <c r="J3" s="69">
        <v>9.8420624782255245E-2</v>
      </c>
      <c r="K3" s="69">
        <v>0.11703054232957845</v>
      </c>
      <c r="L3" s="69">
        <v>0.75884527542290869</v>
      </c>
      <c r="M3" s="69">
        <v>38.364688576626797</v>
      </c>
      <c r="N3" s="69">
        <v>1428.889405024581</v>
      </c>
      <c r="O3" s="69">
        <v>0.31488793403785859</v>
      </c>
      <c r="P3" s="69">
        <v>7.6692602485193362</v>
      </c>
      <c r="Q3" s="69">
        <v>13.333720435102389</v>
      </c>
      <c r="R3" s="69">
        <v>12.988232106220726</v>
      </c>
      <c r="S3" s="69">
        <v>11.554987806294276</v>
      </c>
      <c r="T3" s="69">
        <v>126.87647582549452</v>
      </c>
      <c r="U3" s="69">
        <v>2.9688770177679711E-2</v>
      </c>
      <c r="V3" s="69">
        <v>1.9255409747222543</v>
      </c>
      <c r="W3" s="69">
        <v>0.43200557426547442</v>
      </c>
      <c r="X3" s="69">
        <v>0.93578949405798795</v>
      </c>
      <c r="Y3" s="69">
        <v>6.1384663027910034E-2</v>
      </c>
      <c r="Z3" s="69">
        <v>5.4000696783184301</v>
      </c>
      <c r="AA3" s="69">
        <v>20.651879379088765</v>
      </c>
      <c r="AB3" s="69">
        <v>0.44409282700421937</v>
      </c>
      <c r="AC3" s="69">
        <v>0.35512716293113461</v>
      </c>
      <c r="AD3" s="69">
        <v>0.46413502109704646</v>
      </c>
      <c r="AE3" s="69">
        <v>5.8549142569581543</v>
      </c>
      <c r="AF3" s="69">
        <v>0.36329501025819688</v>
      </c>
      <c r="AG3" s="69">
        <v>1</v>
      </c>
      <c r="AH3" s="69">
        <v>0.13339526961638215</v>
      </c>
      <c r="AI3" s="69">
        <v>3.4248829017148608</v>
      </c>
      <c r="AJ3" s="69">
        <v>1.7331997832230095</v>
      </c>
      <c r="AK3" s="69">
        <v>2.9012309836255952</v>
      </c>
      <c r="AL3" s="69">
        <v>364.84341733441721</v>
      </c>
      <c r="AM3" s="69">
        <v>9.6775442263771147E-2</v>
      </c>
      <c r="AN3" s="95">
        <v>1.5843688305655559</v>
      </c>
    </row>
    <row r="4" spans="1:40" x14ac:dyDescent="0.2">
      <c r="A4" s="10">
        <v>44790</v>
      </c>
      <c r="B4" s="69">
        <v>0.3541829403539225</v>
      </c>
      <c r="C4" s="69">
        <v>6.6849896330584885E-2</v>
      </c>
      <c r="D4" s="69">
        <v>3.6350836588070784E-2</v>
      </c>
      <c r="E4" s="69">
        <v>0.12449009113264861</v>
      </c>
      <c r="F4" s="69">
        <v>9.1769130623463036E-2</v>
      </c>
      <c r="G4" s="69">
        <v>0.6538888085250012</v>
      </c>
      <c r="H4" s="69">
        <v>2.3218091518395294</v>
      </c>
      <c r="I4" s="69">
        <v>0.70455663243165045</v>
      </c>
      <c r="J4" s="69">
        <v>9.8172525194078777E-2</v>
      </c>
      <c r="K4" s="69">
        <v>0.11617725059067457</v>
      </c>
      <c r="L4" s="69">
        <v>0.75636240898789708</v>
      </c>
      <c r="M4" s="69">
        <v>38.194705627079415</v>
      </c>
      <c r="N4" s="69">
        <v>1423.8873619750227</v>
      </c>
      <c r="O4" s="69">
        <v>0.31291769130623459</v>
      </c>
      <c r="P4" s="69">
        <v>7.6522493852162583</v>
      </c>
      <c r="Q4" s="69">
        <v>13.291865567288683</v>
      </c>
      <c r="R4" s="69">
        <v>13.019914171367953</v>
      </c>
      <c r="S4" s="69">
        <v>11.514537827281933</v>
      </c>
      <c r="T4" s="69">
        <v>126.80264236462703</v>
      </c>
      <c r="U4" s="69">
        <v>2.959737692270601E-2</v>
      </c>
      <c r="V4" s="69">
        <v>1.9258402044457299</v>
      </c>
      <c r="W4" s="69">
        <v>0.43068614687304113</v>
      </c>
      <c r="X4" s="69">
        <v>0.93497275664207524</v>
      </c>
      <c r="Y4" s="69">
        <v>6.0562225758233272E-2</v>
      </c>
      <c r="Z4" s="69">
        <v>5.3965957857177296</v>
      </c>
      <c r="AA4" s="69">
        <v>20.63744635710497</v>
      </c>
      <c r="AB4" s="69">
        <v>0.44496841699214035</v>
      </c>
      <c r="AC4" s="69">
        <v>0.35102946140122471</v>
      </c>
      <c r="AD4" s="69">
        <v>0.46210521240175512</v>
      </c>
      <c r="AE4" s="69">
        <v>5.7379815805969425</v>
      </c>
      <c r="AF4" s="69">
        <v>0.36203288490284002</v>
      </c>
      <c r="AG4" s="69">
        <v>1</v>
      </c>
      <c r="AH4" s="69">
        <v>0.13315974733593711</v>
      </c>
      <c r="AI4" s="69">
        <v>3.4196441487053377</v>
      </c>
      <c r="AJ4" s="69">
        <v>1.7295819470562706</v>
      </c>
      <c r="AK4" s="69">
        <v>2.8909783499686581</v>
      </c>
      <c r="AL4" s="69">
        <v>366.45932783644338</v>
      </c>
      <c r="AM4" s="69">
        <v>9.643666522011668E-2</v>
      </c>
      <c r="AN4" s="95">
        <v>1.6051497179227541</v>
      </c>
    </row>
    <row r="5" spans="1:40" x14ac:dyDescent="0.2">
      <c r="A5" s="10">
        <v>44791</v>
      </c>
      <c r="B5" s="69">
        <v>0.3498575878525772</v>
      </c>
      <c r="C5" s="69">
        <v>6.5900149556569532E-2</v>
      </c>
      <c r="D5" s="69">
        <v>3.5904055173990493E-2</v>
      </c>
      <c r="E5" s="69">
        <v>0.12333177743696237</v>
      </c>
      <c r="F5" s="69">
        <v>9.1143774350572027E-2</v>
      </c>
      <c r="G5" s="69">
        <v>0.6463796831686941</v>
      </c>
      <c r="H5" s="69">
        <v>2.3226039989712031</v>
      </c>
      <c r="I5" s="69">
        <v>0.70220143459995998</v>
      </c>
      <c r="J5" s="69">
        <v>9.6097240347885721E-2</v>
      </c>
      <c r="K5" s="69">
        <v>0.11364394105375464</v>
      </c>
      <c r="L5" s="69">
        <v>0.74724939748706853</v>
      </c>
      <c r="M5" s="69">
        <v>38.354115663431038</v>
      </c>
      <c r="N5" s="69">
        <v>1412.6903988492716</v>
      </c>
      <c r="O5" s="69">
        <v>0.30914390771311806</v>
      </c>
      <c r="P5" s="69">
        <v>7.5969021785724484</v>
      </c>
      <c r="Q5" s="69">
        <v>13.251474132429008</v>
      </c>
      <c r="R5" s="69">
        <v>12.943787686826637</v>
      </c>
      <c r="S5" s="69">
        <v>11.378682949598483</v>
      </c>
      <c r="T5" s="69">
        <v>126.39340045914818</v>
      </c>
      <c r="U5" s="69">
        <v>2.921592348800213E-2</v>
      </c>
      <c r="V5" s="69">
        <v>1.9150861617306647</v>
      </c>
      <c r="W5" s="69">
        <v>0.42599807576897797</v>
      </c>
      <c r="X5" s="69">
        <v>0.92652676300522963</v>
      </c>
      <c r="Y5" s="69">
        <v>5.9632109890737965E-2</v>
      </c>
      <c r="Z5" s="69">
        <v>5.3306914848014326</v>
      </c>
      <c r="AA5" s="69">
        <v>20.447336083142019</v>
      </c>
      <c r="AB5" s="69">
        <v>0.4460977166426931</v>
      </c>
      <c r="AC5" s="69">
        <v>0.35000047629480741</v>
      </c>
      <c r="AD5" s="69">
        <v>0.46046276803490288</v>
      </c>
      <c r="AE5" s="69">
        <v>5.6202787277213098</v>
      </c>
      <c r="AF5" s="69">
        <v>0.35774502986368439</v>
      </c>
      <c r="AG5" s="69">
        <v>1</v>
      </c>
      <c r="AH5" s="69">
        <v>0.13202892062070737</v>
      </c>
      <c r="AI5" s="69">
        <v>3.3940767977747508</v>
      </c>
      <c r="AJ5" s="69">
        <v>1.7153757489735846</v>
      </c>
      <c r="AK5" s="69">
        <v>2.8559589243358068</v>
      </c>
      <c r="AL5" s="69">
        <v>364.36552768701716</v>
      </c>
      <c r="AM5" s="69">
        <v>9.5258961486801866E-2</v>
      </c>
      <c r="AN5" s="95">
        <v>1.6055802699638968</v>
      </c>
    </row>
    <row r="6" spans="1:40" x14ac:dyDescent="0.2">
      <c r="A6" s="10">
        <v>44792</v>
      </c>
      <c r="B6" s="69">
        <v>0.34686399138671925</v>
      </c>
      <c r="C6" s="69">
        <v>6.4901825599954666E-2</v>
      </c>
      <c r="D6" s="69">
        <v>3.5596838019323215E-2</v>
      </c>
      <c r="E6" s="69">
        <v>0.12271091676661974</v>
      </c>
      <c r="F6" s="69">
        <v>9.0562224341962344E-2</v>
      </c>
      <c r="G6" s="69">
        <v>0.64376717697836283</v>
      </c>
      <c r="H6" s="69">
        <v>2.3154802942870902</v>
      </c>
      <c r="I6" s="69">
        <v>0.69946072551778848</v>
      </c>
      <c r="J6" s="69">
        <v>9.4764976436255116E-2</v>
      </c>
      <c r="K6" s="69">
        <v>0.11169876184089986</v>
      </c>
      <c r="L6" s="69">
        <v>0.74093102764371988</v>
      </c>
      <c r="M6" s="69">
        <v>38.01648989922839</v>
      </c>
      <c r="N6" s="69">
        <v>1401.0747712097314</v>
      </c>
      <c r="O6" s="69">
        <v>0.30869922461584959</v>
      </c>
      <c r="P6" s="69">
        <v>7.5479538736152163</v>
      </c>
      <c r="Q6" s="69">
        <v>13.242919071050121</v>
      </c>
      <c r="R6" s="69">
        <v>12.93219874767432</v>
      </c>
      <c r="S6" s="69">
        <v>11.29548652758233</v>
      </c>
      <c r="T6" s="69">
        <v>126.14017358782806</v>
      </c>
      <c r="U6" s="69">
        <v>2.903204480417064E-2</v>
      </c>
      <c r="V6" s="69">
        <v>1.9030439258426752</v>
      </c>
      <c r="W6" s="69">
        <v>0.42254186224417517</v>
      </c>
      <c r="X6" s="69">
        <v>0.92636211667595358</v>
      </c>
      <c r="Y6" s="69">
        <v>5.8271866116373729E-2</v>
      </c>
      <c r="Z6" s="69">
        <v>5.2831899360615013</v>
      </c>
      <c r="AA6" s="69">
        <v>20.258209533163964</v>
      </c>
      <c r="AB6" s="69">
        <v>0.44634171680061951</v>
      </c>
      <c r="AC6" s="69">
        <v>0.34377567692641875</v>
      </c>
      <c r="AD6" s="69">
        <v>0.45902552817732772</v>
      </c>
      <c r="AE6" s="69">
        <v>5.5249662363174448</v>
      </c>
      <c r="AF6" s="69">
        <v>0.35467449921139366</v>
      </c>
      <c r="AG6" s="69">
        <v>1</v>
      </c>
      <c r="AH6" s="69">
        <v>0.13139030817033895</v>
      </c>
      <c r="AI6" s="69">
        <v>3.3735349395087026</v>
      </c>
      <c r="AJ6" s="69">
        <v>1.7080173398940339</v>
      </c>
      <c r="AK6" s="69">
        <v>2.8429492930876532</v>
      </c>
      <c r="AL6" s="69">
        <v>362.6644503839143</v>
      </c>
      <c r="AM6" s="69">
        <v>9.4443867287477681E-2</v>
      </c>
      <c r="AN6" s="95">
        <v>1.6049224143630234</v>
      </c>
    </row>
    <row r="7" spans="1:40" x14ac:dyDescent="0.2">
      <c r="A7" s="10">
        <v>44793</v>
      </c>
      <c r="B7" s="69">
        <v>0.34686399138671925</v>
      </c>
      <c r="C7" s="69">
        <v>6.4901825599954666E-2</v>
      </c>
      <c r="D7" s="69">
        <v>3.5596838019323215E-2</v>
      </c>
      <c r="E7" s="69">
        <v>0.12271091676661974</v>
      </c>
      <c r="F7" s="69">
        <v>9.0562224341962344E-2</v>
      </c>
      <c r="G7" s="69">
        <v>0.64376717697836283</v>
      </c>
      <c r="H7" s="69">
        <v>2.3154802942870902</v>
      </c>
      <c r="I7" s="69">
        <v>0.69946072551778848</v>
      </c>
      <c r="J7" s="69">
        <v>9.4764976436255116E-2</v>
      </c>
      <c r="K7" s="69">
        <v>0.11169876184089986</v>
      </c>
      <c r="L7" s="69">
        <v>0.74093102764371988</v>
      </c>
      <c r="M7" s="69">
        <v>38.01648989922839</v>
      </c>
      <c r="N7" s="69">
        <v>1401.0747712097314</v>
      </c>
      <c r="O7" s="69">
        <v>0.30869922461584959</v>
      </c>
      <c r="P7" s="69">
        <v>7.5479538736152163</v>
      </c>
      <c r="Q7" s="69">
        <v>13.242919071050121</v>
      </c>
      <c r="R7" s="69">
        <v>12.93219874767432</v>
      </c>
      <c r="S7" s="69">
        <v>11.29548652758233</v>
      </c>
      <c r="T7" s="69">
        <v>126.14017358782806</v>
      </c>
      <c r="U7" s="69">
        <v>2.903204480417064E-2</v>
      </c>
      <c r="V7" s="69">
        <v>1.9030439258426752</v>
      </c>
      <c r="W7" s="69">
        <v>0.42254186224417517</v>
      </c>
      <c r="X7" s="69">
        <v>0.92636211667595358</v>
      </c>
      <c r="Y7" s="69">
        <v>5.8271866116373729E-2</v>
      </c>
      <c r="Z7" s="69">
        <v>5.2831899360615013</v>
      </c>
      <c r="AA7" s="69">
        <v>20.258209533163964</v>
      </c>
      <c r="AB7" s="69">
        <v>0.44634171680061951</v>
      </c>
      <c r="AC7" s="69">
        <v>0.34377567692641875</v>
      </c>
      <c r="AD7" s="69">
        <v>0.45902552817732772</v>
      </c>
      <c r="AE7" s="69">
        <v>5.5249662363174448</v>
      </c>
      <c r="AF7" s="69">
        <v>0.35467449921139366</v>
      </c>
      <c r="AG7" s="69">
        <v>1</v>
      </c>
      <c r="AH7" s="69">
        <v>0.13139030817033895</v>
      </c>
      <c r="AI7" s="69">
        <v>3.3735349395087026</v>
      </c>
      <c r="AJ7" s="69">
        <v>1.7080173398940339</v>
      </c>
      <c r="AK7" s="69">
        <v>2.8429492930876532</v>
      </c>
      <c r="AL7" s="69">
        <v>362.6644503839143</v>
      </c>
      <c r="AM7" s="69">
        <v>9.4443867287477681E-2</v>
      </c>
      <c r="AN7" s="95">
        <v>1.6049224143630234</v>
      </c>
    </row>
    <row r="8" spans="1:40" x14ac:dyDescent="0.2">
      <c r="A8" s="10">
        <v>44794</v>
      </c>
      <c r="B8" s="69">
        <v>0.34686399138671925</v>
      </c>
      <c r="C8" s="69">
        <v>6.4901825599954666E-2</v>
      </c>
      <c r="D8" s="69">
        <v>3.5596838019323215E-2</v>
      </c>
      <c r="E8" s="69">
        <v>0.12271091676661974</v>
      </c>
      <c r="F8" s="69">
        <v>9.0562224341962344E-2</v>
      </c>
      <c r="G8" s="69">
        <v>0.64376717697836283</v>
      </c>
      <c r="H8" s="69">
        <v>2.3154802942870902</v>
      </c>
      <c r="I8" s="69">
        <v>0.69946072551778848</v>
      </c>
      <c r="J8" s="69">
        <v>9.4764976436255116E-2</v>
      </c>
      <c r="K8" s="69">
        <v>0.11169876184089986</v>
      </c>
      <c r="L8" s="69">
        <v>0.74093102764371988</v>
      </c>
      <c r="M8" s="69">
        <v>38.01648989922839</v>
      </c>
      <c r="N8" s="69">
        <v>1401.0747712097314</v>
      </c>
      <c r="O8" s="69">
        <v>0.30869922461584959</v>
      </c>
      <c r="P8" s="69">
        <v>7.5479538736152163</v>
      </c>
      <c r="Q8" s="69">
        <v>13.242919071050121</v>
      </c>
      <c r="R8" s="69">
        <v>12.93219874767432</v>
      </c>
      <c r="S8" s="69">
        <v>11.29548652758233</v>
      </c>
      <c r="T8" s="69">
        <v>126.14017358782806</v>
      </c>
      <c r="U8" s="69">
        <v>2.903204480417064E-2</v>
      </c>
      <c r="V8" s="69">
        <v>1.9030439258426752</v>
      </c>
      <c r="W8" s="69">
        <v>0.42254186224417517</v>
      </c>
      <c r="X8" s="69">
        <v>0.92636211667595358</v>
      </c>
      <c r="Y8" s="69">
        <v>5.8271866116373729E-2</v>
      </c>
      <c r="Z8" s="69">
        <v>5.2831899360615013</v>
      </c>
      <c r="AA8" s="69">
        <v>20.258209533163964</v>
      </c>
      <c r="AB8" s="69">
        <v>0.44634171680061951</v>
      </c>
      <c r="AC8" s="69">
        <v>0.34377567692641875</v>
      </c>
      <c r="AD8" s="69">
        <v>0.45902552817732772</v>
      </c>
      <c r="AE8" s="69">
        <v>5.5249662363174448</v>
      </c>
      <c r="AF8" s="69">
        <v>0.35467449921139366</v>
      </c>
      <c r="AG8" s="69">
        <v>1</v>
      </c>
      <c r="AH8" s="69">
        <v>0.13139030817033895</v>
      </c>
      <c r="AI8" s="69">
        <v>3.3735349395087026</v>
      </c>
      <c r="AJ8" s="69">
        <v>1.7080173398940339</v>
      </c>
      <c r="AK8" s="69">
        <v>2.8429492930876532</v>
      </c>
      <c r="AL8" s="69">
        <v>362.6644503839143</v>
      </c>
      <c r="AM8" s="69">
        <v>9.4443867287477681E-2</v>
      </c>
      <c r="AN8" s="95">
        <v>1.6049224143630234</v>
      </c>
    </row>
    <row r="9" spans="1:40" x14ac:dyDescent="0.2">
      <c r="A9" s="10">
        <v>44795</v>
      </c>
      <c r="B9" s="69">
        <v>0.34327828094477003</v>
      </c>
      <c r="C9" s="69">
        <v>6.4258942508108319E-2</v>
      </c>
      <c r="D9" s="69">
        <v>3.5228855302881605E-2</v>
      </c>
      <c r="E9" s="69">
        <v>0.12204058361139931</v>
      </c>
      <c r="F9" s="69">
        <v>9.0140107861555865E-2</v>
      </c>
      <c r="G9" s="69">
        <v>0.64002841413603273</v>
      </c>
      <c r="H9" s="69">
        <v>2.3159390217685929</v>
      </c>
      <c r="I9" s="69">
        <v>0.6990718672013011</v>
      </c>
      <c r="J9" s="69">
        <v>9.2916094177906139E-2</v>
      </c>
      <c r="K9" s="69">
        <v>0.10996457579751191</v>
      </c>
      <c r="L9" s="69">
        <v>0.73337445905653853</v>
      </c>
      <c r="M9" s="69">
        <v>38.44507379263289</v>
      </c>
      <c r="N9" s="69">
        <v>1391.2645225210069</v>
      </c>
      <c r="O9" s="69">
        <v>0.30766714335118567</v>
      </c>
      <c r="P9" s="69">
        <v>7.4633840862144707</v>
      </c>
      <c r="Q9" s="69">
        <v>13.154623372496239</v>
      </c>
      <c r="R9" s="69">
        <v>12.84898447503949</v>
      </c>
      <c r="S9" s="69">
        <v>11.183392685229324</v>
      </c>
      <c r="T9" s="69">
        <v>125.56711437624429</v>
      </c>
      <c r="U9" s="69">
        <v>2.8726317658824739E-2</v>
      </c>
      <c r="V9" s="69">
        <v>1.8817822392956285</v>
      </c>
      <c r="W9" s="69">
        <v>0.41901503892923569</v>
      </c>
      <c r="X9" s="69">
        <v>0.91901971230687263</v>
      </c>
      <c r="Y9" s="69">
        <v>5.7632093018908488E-2</v>
      </c>
      <c r="Z9" s="69">
        <v>5.2528764639355456</v>
      </c>
      <c r="AA9" s="69">
        <v>20.217031657460115</v>
      </c>
      <c r="AB9" s="69">
        <v>0.44734505416444686</v>
      </c>
      <c r="AC9" s="69">
        <v>0.343483909560796</v>
      </c>
      <c r="AD9" s="69">
        <v>0.45855181373786091</v>
      </c>
      <c r="AE9" s="69">
        <v>5.5262690556973153</v>
      </c>
      <c r="AF9" s="69">
        <v>0.350989354045743</v>
      </c>
      <c r="AG9" s="69">
        <v>1</v>
      </c>
      <c r="AH9" s="69">
        <v>0.13065829197394124</v>
      </c>
      <c r="AI9" s="69">
        <v>3.375113329407696</v>
      </c>
      <c r="AJ9" s="69">
        <v>1.6869023918346744</v>
      </c>
      <c r="AK9" s="69">
        <v>2.8172055071082074</v>
      </c>
      <c r="AL9" s="69">
        <v>360.31741580910187</v>
      </c>
      <c r="AM9" s="69">
        <v>9.3467552739066637E-2</v>
      </c>
      <c r="AN9" s="95">
        <v>1.5876491975810598</v>
      </c>
    </row>
    <row r="10" spans="1:40" x14ac:dyDescent="0.2">
      <c r="A10" s="10">
        <v>44796</v>
      </c>
      <c r="B10" s="69">
        <v>0.34569191092035162</v>
      </c>
      <c r="C10" s="69">
        <v>6.5228440729654932E-2</v>
      </c>
      <c r="D10" s="69">
        <v>3.5476553528736285E-2</v>
      </c>
      <c r="E10" s="69">
        <v>0.12191035560324541</v>
      </c>
      <c r="F10" s="69">
        <v>9.0717418723292101E-2</v>
      </c>
      <c r="G10" s="69">
        <v>0.64321078292953815</v>
      </c>
      <c r="H10" s="69">
        <v>2.3267634268933191</v>
      </c>
      <c r="I10" s="69">
        <v>0.70210462905442295</v>
      </c>
      <c r="J10" s="69">
        <v>9.3814122475104011E-2</v>
      </c>
      <c r="K10" s="69">
        <v>0.11135897291090154</v>
      </c>
      <c r="L10" s="69">
        <v>0.73856855104384334</v>
      </c>
      <c r="M10" s="69">
        <v>39.080589597334388</v>
      </c>
      <c r="N10" s="69">
        <v>1396.3404303382842</v>
      </c>
      <c r="O10" s="69">
        <v>0.30695958283917846</v>
      </c>
      <c r="P10" s="69">
        <v>7.515577643493156</v>
      </c>
      <c r="Q10" s="69">
        <v>13.190640236441331</v>
      </c>
      <c r="R10" s="69">
        <v>12.874381129873308</v>
      </c>
      <c r="S10" s="69">
        <v>11.271436908190735</v>
      </c>
      <c r="T10" s="69">
        <v>126.04902016151804</v>
      </c>
      <c r="U10" s="69">
        <v>2.8943355735020049E-2</v>
      </c>
      <c r="V10" s="69">
        <v>1.8797650646636923</v>
      </c>
      <c r="W10" s="69">
        <v>0.42233768189604864</v>
      </c>
      <c r="X10" s="69">
        <v>0.91389469324749162</v>
      </c>
      <c r="Y10" s="69">
        <v>5.8470284821445374E-2</v>
      </c>
      <c r="Z10" s="69">
        <v>5.2756913461719463</v>
      </c>
      <c r="AA10" s="69">
        <v>20.406242352365354</v>
      </c>
      <c r="AB10" s="69">
        <v>0.450198603188946</v>
      </c>
      <c r="AC10" s="69">
        <v>0.34261403211535929</v>
      </c>
      <c r="AD10" s="69">
        <v>0.45743679524105341</v>
      </c>
      <c r="AE10" s="69">
        <v>5.576890495284351</v>
      </c>
      <c r="AF10" s="69">
        <v>0.3534760264302253</v>
      </c>
      <c r="AG10" s="69">
        <v>1</v>
      </c>
      <c r="AH10" s="69">
        <v>0.13097456749684683</v>
      </c>
      <c r="AI10" s="69">
        <v>3.3931966642194231</v>
      </c>
      <c r="AJ10" s="69">
        <v>1.7034035503849703</v>
      </c>
      <c r="AK10" s="69">
        <v>2.8418139718755295</v>
      </c>
      <c r="AL10" s="69">
        <v>360.49773159390821</v>
      </c>
      <c r="AM10" s="69">
        <v>9.4124734097626173E-2</v>
      </c>
      <c r="AN10" s="95">
        <v>1.5985109467065757</v>
      </c>
    </row>
    <row r="11" spans="1:40" x14ac:dyDescent="0.2">
      <c r="A11" s="10">
        <v>44797</v>
      </c>
      <c r="B11" s="69">
        <v>0.34626553278147565</v>
      </c>
      <c r="C11" s="69">
        <v>6.5110402956649632E-2</v>
      </c>
      <c r="D11" s="69">
        <v>3.5534478532234647E-2</v>
      </c>
      <c r="E11" s="69">
        <v>0.12223521203778778</v>
      </c>
      <c r="F11" s="69">
        <v>9.1094224350875858E-2</v>
      </c>
      <c r="G11" s="69">
        <v>0.64658797352591779</v>
      </c>
      <c r="H11" s="69">
        <v>2.3297757999736013</v>
      </c>
      <c r="I11" s="69">
        <v>0.70344879603265886</v>
      </c>
      <c r="J11" s="69">
        <v>9.395093620952992E-2</v>
      </c>
      <c r="K11" s="69">
        <v>0.11122320064865272</v>
      </c>
      <c r="L11" s="69">
        <v>0.73979409047197031</v>
      </c>
      <c r="M11" s="69">
        <v>38.684404050308295</v>
      </c>
      <c r="N11" s="69">
        <v>1399.6002489016273</v>
      </c>
      <c r="O11" s="69">
        <v>0.30826089416023983</v>
      </c>
      <c r="P11" s="69">
        <v>7.5217317519280451</v>
      </c>
      <c r="Q11" s="69">
        <v>13.254954462315917</v>
      </c>
      <c r="R11" s="69">
        <v>12.926856862708126</v>
      </c>
      <c r="S11" s="69">
        <v>11.290140101446269</v>
      </c>
      <c r="T11" s="69">
        <v>126.3930005845417</v>
      </c>
      <c r="U11" s="69">
        <v>2.9020609808986852E-2</v>
      </c>
      <c r="V11" s="69">
        <v>1.8747760828163598</v>
      </c>
      <c r="W11" s="69">
        <v>0.42275564271302774</v>
      </c>
      <c r="X11" s="69">
        <v>0.91344068787358812</v>
      </c>
      <c r="Y11" s="69">
        <v>5.8331604849810495E-2</v>
      </c>
      <c r="Z11" s="69">
        <v>5.2853883431071225</v>
      </c>
      <c r="AA11" s="69">
        <v>20.64752135462825</v>
      </c>
      <c r="AB11" s="69">
        <v>0.450681651047461</v>
      </c>
      <c r="AC11" s="69">
        <v>0.34655780363170102</v>
      </c>
      <c r="AD11" s="69">
        <v>0.45953462938170575</v>
      </c>
      <c r="AE11" s="69">
        <v>5.6379989817660698</v>
      </c>
      <c r="AF11" s="69">
        <v>0.35426055474892987</v>
      </c>
      <c r="AG11" s="69">
        <v>1</v>
      </c>
      <c r="AH11" s="69">
        <v>0.13139931740614333</v>
      </c>
      <c r="AI11" s="69">
        <v>3.4035411913336979</v>
      </c>
      <c r="AJ11" s="69">
        <v>1.7101238851281277</v>
      </c>
      <c r="AK11" s="69">
        <v>2.8504893179718289</v>
      </c>
      <c r="AL11" s="69">
        <v>358.73889842173742</v>
      </c>
      <c r="AM11" s="69">
        <v>9.4280919427526255E-2</v>
      </c>
      <c r="AN11" s="95">
        <v>1.5959968321611073</v>
      </c>
    </row>
    <row r="12" spans="1:40" x14ac:dyDescent="0.2">
      <c r="A12" s="10">
        <v>44798</v>
      </c>
      <c r="B12" s="69">
        <v>0.34693279930475523</v>
      </c>
      <c r="C12" s="69">
        <v>6.593489637452532E-2</v>
      </c>
      <c r="D12" s="69">
        <v>3.5602954790198559E-2</v>
      </c>
      <c r="E12" s="69">
        <v>0.12208346715535319</v>
      </c>
      <c r="F12" s="69">
        <v>9.10336097938826E-2</v>
      </c>
      <c r="G12" s="69">
        <v>0.64685156146681522</v>
      </c>
      <c r="H12" s="69">
        <v>2.3332262757174433</v>
      </c>
      <c r="I12" s="69">
        <v>0.70434150119967498</v>
      </c>
      <c r="J12" s="69">
        <v>9.4216999489901948E-2</v>
      </c>
      <c r="K12" s="69">
        <v>0.11173981220834672</v>
      </c>
      <c r="L12" s="69">
        <v>0.74120080859987525</v>
      </c>
      <c r="M12" s="69">
        <v>38.945986284030155</v>
      </c>
      <c r="N12" s="69">
        <v>1399.9357654304661</v>
      </c>
      <c r="O12" s="69">
        <v>0.30842039636507906</v>
      </c>
      <c r="P12" s="69">
        <v>7.5439723413500595</v>
      </c>
      <c r="Q12" s="69">
        <v>13.271050990912698</v>
      </c>
      <c r="R12" s="69">
        <v>12.894145207912187</v>
      </c>
      <c r="S12" s="69">
        <v>11.316619750240879</v>
      </c>
      <c r="T12" s="69">
        <v>126.04333944191494</v>
      </c>
      <c r="U12" s="69">
        <v>2.9047250193648334E-2</v>
      </c>
      <c r="V12" s="69">
        <v>1.8811282613213429</v>
      </c>
      <c r="W12" s="69">
        <v>0.42224783208327821</v>
      </c>
      <c r="X12" s="69">
        <v>0.91201753225897864</v>
      </c>
      <c r="Y12" s="69">
        <v>5.8859647465568384E-2</v>
      </c>
      <c r="Z12" s="69">
        <v>5.2899057263229485</v>
      </c>
      <c r="AA12" s="69">
        <v>20.413368347471234</v>
      </c>
      <c r="AB12" s="69">
        <v>0.44831006404564433</v>
      </c>
      <c r="AC12" s="69">
        <v>0.34384387221099166</v>
      </c>
      <c r="AD12" s="69">
        <v>0.46107196161039848</v>
      </c>
      <c r="AE12" s="69">
        <v>5.6087170089361624</v>
      </c>
      <c r="AF12" s="69">
        <v>0.35480153407266063</v>
      </c>
      <c r="AG12" s="69">
        <v>1</v>
      </c>
      <c r="AH12" s="69">
        <v>0.13118021575258357</v>
      </c>
      <c r="AI12" s="69">
        <v>3.3855396648466876</v>
      </c>
      <c r="AJ12" s="69">
        <v>1.7159415087566832</v>
      </c>
      <c r="AK12" s="69">
        <v>2.8534318263399521</v>
      </c>
      <c r="AL12" s="69">
        <v>358.01326254935668</v>
      </c>
      <c r="AM12" s="69">
        <v>9.4462602255766942E-2</v>
      </c>
      <c r="AN12" s="95">
        <v>1.5830798586839472</v>
      </c>
    </row>
    <row r="13" spans="1:40" x14ac:dyDescent="0.2">
      <c r="A13" s="10">
        <v>44799</v>
      </c>
      <c r="B13" s="69">
        <v>0.34470880848467783</v>
      </c>
      <c r="C13" s="69">
        <v>6.4667511380167991E-2</v>
      </c>
      <c r="D13" s="69">
        <v>3.5374724294898865E-2</v>
      </c>
      <c r="E13" s="69">
        <v>0.12232390069923504</v>
      </c>
      <c r="F13" s="69">
        <v>9.0694072926932282E-2</v>
      </c>
      <c r="G13" s="69">
        <v>0.64493875827115299</v>
      </c>
      <c r="H13" s="69">
        <v>2.3162982777230274</v>
      </c>
      <c r="I13" s="69">
        <v>0.70046459242573555</v>
      </c>
      <c r="J13" s="69">
        <v>9.3491013186916327E-2</v>
      </c>
      <c r="K13" s="69">
        <v>0.11025388333567976</v>
      </c>
      <c r="L13" s="69">
        <v>0.73645877328828191</v>
      </c>
      <c r="M13" s="69">
        <v>38.731991177436761</v>
      </c>
      <c r="N13" s="69">
        <v>1390.4922802571682</v>
      </c>
      <c r="O13" s="69">
        <v>0.30819841381575858</v>
      </c>
      <c r="P13" s="69">
        <v>7.5049040311605424</v>
      </c>
      <c r="Q13" s="69">
        <v>13.237599136515087</v>
      </c>
      <c r="R13" s="69">
        <v>12.907222300436436</v>
      </c>
      <c r="S13" s="69">
        <v>11.244075273358675</v>
      </c>
      <c r="T13" s="69">
        <v>125.93833591440236</v>
      </c>
      <c r="U13" s="69">
        <v>2.8851658923459571E-2</v>
      </c>
      <c r="V13" s="69">
        <v>1.8785489699188136</v>
      </c>
      <c r="W13" s="69">
        <v>0.41907175371908578</v>
      </c>
      <c r="X13" s="69">
        <v>0.91658923459571073</v>
      </c>
      <c r="Y13" s="69">
        <v>5.7562532263362894E-2</v>
      </c>
      <c r="Z13" s="69">
        <v>5.2719508189028108</v>
      </c>
      <c r="AA13" s="69">
        <v>20.676709371627013</v>
      </c>
      <c r="AB13" s="69">
        <v>0.44574592895020881</v>
      </c>
      <c r="AC13" s="69">
        <v>0.34506546529635362</v>
      </c>
      <c r="AD13" s="69">
        <v>0.45833216012013706</v>
      </c>
      <c r="AE13" s="69">
        <v>5.5657234032568397</v>
      </c>
      <c r="AF13" s="69">
        <v>0.35257402975268665</v>
      </c>
      <c r="AG13" s="69">
        <v>1</v>
      </c>
      <c r="AH13" s="69">
        <v>0.13078042141818011</v>
      </c>
      <c r="AI13" s="69">
        <v>3.3929325637054761</v>
      </c>
      <c r="AJ13" s="69">
        <v>1.7028767187573326</v>
      </c>
      <c r="AK13" s="69">
        <v>2.8420855037777462</v>
      </c>
      <c r="AL13" s="69">
        <v>356.65681167581772</v>
      </c>
      <c r="AM13" s="69">
        <v>9.3857055704162556E-2</v>
      </c>
      <c r="AN13" s="95">
        <v>1.583406072551504</v>
      </c>
    </row>
    <row r="14" spans="1:40" x14ac:dyDescent="0.2">
      <c r="A14" s="10">
        <v>44800</v>
      </c>
      <c r="B14" s="69">
        <v>0.34470880848467783</v>
      </c>
      <c r="C14" s="69">
        <v>6.4667511380167991E-2</v>
      </c>
      <c r="D14" s="69">
        <v>3.5374724294898865E-2</v>
      </c>
      <c r="E14" s="69">
        <v>0.12232390069923504</v>
      </c>
      <c r="F14" s="69">
        <v>9.0694072926932282E-2</v>
      </c>
      <c r="G14" s="69">
        <v>0.64493875827115299</v>
      </c>
      <c r="H14" s="69">
        <v>2.3162982777230274</v>
      </c>
      <c r="I14" s="69">
        <v>0.70046459242573555</v>
      </c>
      <c r="J14" s="69">
        <v>9.3491013186916327E-2</v>
      </c>
      <c r="K14" s="69">
        <v>0.11025388333567976</v>
      </c>
      <c r="L14" s="69">
        <v>0.73645877328828191</v>
      </c>
      <c r="M14" s="69">
        <v>38.731991177436761</v>
      </c>
      <c r="N14" s="69">
        <v>1390.4922802571682</v>
      </c>
      <c r="O14" s="69">
        <v>0.30819841381575858</v>
      </c>
      <c r="P14" s="69">
        <v>7.5049040311605424</v>
      </c>
      <c r="Q14" s="69">
        <v>13.237599136515087</v>
      </c>
      <c r="R14" s="69">
        <v>12.907222300436436</v>
      </c>
      <c r="S14" s="69">
        <v>11.244075273358675</v>
      </c>
      <c r="T14" s="69">
        <v>125.93833591440236</v>
      </c>
      <c r="U14" s="69">
        <v>2.8851658923459571E-2</v>
      </c>
      <c r="V14" s="69">
        <v>1.8785489699188136</v>
      </c>
      <c r="W14" s="69">
        <v>0.41907175371908578</v>
      </c>
      <c r="X14" s="69">
        <v>0.91658923459571073</v>
      </c>
      <c r="Y14" s="69">
        <v>5.7562532263362894E-2</v>
      </c>
      <c r="Z14" s="69">
        <v>5.2719508189028108</v>
      </c>
      <c r="AA14" s="69">
        <v>20.676709371627013</v>
      </c>
      <c r="AB14" s="69">
        <v>0.44574592895020881</v>
      </c>
      <c r="AC14" s="69">
        <v>0.34506546529635362</v>
      </c>
      <c r="AD14" s="69">
        <v>0.45833216012013706</v>
      </c>
      <c r="AE14" s="69">
        <v>5.5657234032568397</v>
      </c>
      <c r="AF14" s="69">
        <v>0.35257402975268665</v>
      </c>
      <c r="AG14" s="69">
        <v>1</v>
      </c>
      <c r="AH14" s="69">
        <v>0.13078042141818011</v>
      </c>
      <c r="AI14" s="69">
        <v>3.3929325637054761</v>
      </c>
      <c r="AJ14" s="69">
        <v>1.7028767187573326</v>
      </c>
      <c r="AK14" s="69">
        <v>2.8420855037777462</v>
      </c>
      <c r="AL14" s="69">
        <v>356.65681167581772</v>
      </c>
      <c r="AM14" s="69">
        <v>9.3857055704162556E-2</v>
      </c>
      <c r="AN14" s="95">
        <v>1.583406072551504</v>
      </c>
    </row>
    <row r="15" spans="1:40" x14ac:dyDescent="0.2">
      <c r="A15" s="10">
        <v>44801</v>
      </c>
      <c r="B15" s="69">
        <v>0.34470880848467783</v>
      </c>
      <c r="C15" s="69">
        <v>6.4667511380167991E-2</v>
      </c>
      <c r="D15" s="69">
        <v>3.5374724294898865E-2</v>
      </c>
      <c r="E15" s="69">
        <v>0.12232390069923504</v>
      </c>
      <c r="F15" s="69">
        <v>9.0694072926932282E-2</v>
      </c>
      <c r="G15" s="69">
        <v>0.64493875827115299</v>
      </c>
      <c r="H15" s="69">
        <v>2.3162982777230274</v>
      </c>
      <c r="I15" s="69">
        <v>0.70046459242573555</v>
      </c>
      <c r="J15" s="69">
        <v>9.3491013186916327E-2</v>
      </c>
      <c r="K15" s="69">
        <v>0.11025388333567976</v>
      </c>
      <c r="L15" s="69">
        <v>0.73645877328828191</v>
      </c>
      <c r="M15" s="69">
        <v>38.731991177436761</v>
      </c>
      <c r="N15" s="69">
        <v>1390.4922802571682</v>
      </c>
      <c r="O15" s="69">
        <v>0.30819841381575858</v>
      </c>
      <c r="P15" s="69">
        <v>7.5049040311605424</v>
      </c>
      <c r="Q15" s="69">
        <v>13.237599136515087</v>
      </c>
      <c r="R15" s="69">
        <v>12.907222300436436</v>
      </c>
      <c r="S15" s="69">
        <v>11.244075273358675</v>
      </c>
      <c r="T15" s="69">
        <v>125.93833591440236</v>
      </c>
      <c r="U15" s="69">
        <v>2.8851658923459571E-2</v>
      </c>
      <c r="V15" s="69">
        <v>1.8785489699188136</v>
      </c>
      <c r="W15" s="69">
        <v>0.41907175371908578</v>
      </c>
      <c r="X15" s="69">
        <v>0.91658923459571073</v>
      </c>
      <c r="Y15" s="69">
        <v>5.7562532263362894E-2</v>
      </c>
      <c r="Z15" s="69">
        <v>5.2719508189028108</v>
      </c>
      <c r="AA15" s="69">
        <v>20.676709371627013</v>
      </c>
      <c r="AB15" s="69">
        <v>0.44574592895020881</v>
      </c>
      <c r="AC15" s="69">
        <v>0.34506546529635362</v>
      </c>
      <c r="AD15" s="69">
        <v>0.45833216012013706</v>
      </c>
      <c r="AE15" s="69">
        <v>5.5657234032568397</v>
      </c>
      <c r="AF15" s="69">
        <v>0.35257402975268665</v>
      </c>
      <c r="AG15" s="69">
        <v>1</v>
      </c>
      <c r="AH15" s="69">
        <v>0.13078042141818011</v>
      </c>
      <c r="AI15" s="69">
        <v>3.3929325637054761</v>
      </c>
      <c r="AJ15" s="69">
        <v>1.7028767187573326</v>
      </c>
      <c r="AK15" s="69">
        <v>2.8420855037777462</v>
      </c>
      <c r="AL15" s="69">
        <v>356.65681167581772</v>
      </c>
      <c r="AM15" s="69">
        <v>9.3857055704162556E-2</v>
      </c>
      <c r="AN15" s="95">
        <v>1.583406072551504</v>
      </c>
    </row>
    <row r="16" spans="1:40" x14ac:dyDescent="0.2">
      <c r="A16" s="10">
        <v>44802</v>
      </c>
      <c r="B16" s="69">
        <v>0.34419515669515666</v>
      </c>
      <c r="C16" s="69">
        <v>6.4692982456140344E-2</v>
      </c>
      <c r="D16" s="69">
        <v>3.5329509671614932E-2</v>
      </c>
      <c r="E16" s="69">
        <v>0.12193544759334231</v>
      </c>
      <c r="F16" s="69">
        <v>9.072762033288348E-2</v>
      </c>
      <c r="G16" s="69">
        <v>0.64727657819763074</v>
      </c>
      <c r="H16" s="69">
        <v>2.3028190133453288</v>
      </c>
      <c r="I16" s="69">
        <v>0.69707789773579243</v>
      </c>
      <c r="J16" s="69">
        <v>9.367034038086669E-2</v>
      </c>
      <c r="K16" s="69">
        <v>0.10971472484630379</v>
      </c>
      <c r="L16" s="69">
        <v>0.7354176038386564</v>
      </c>
      <c r="M16" s="69">
        <v>38.257234967761285</v>
      </c>
      <c r="N16" s="69">
        <v>1395.9176788124155</v>
      </c>
      <c r="O16" s="69">
        <v>0.31073811665916928</v>
      </c>
      <c r="P16" s="69">
        <v>7.4930649272754524</v>
      </c>
      <c r="Q16" s="69">
        <v>13.285350127455388</v>
      </c>
      <c r="R16" s="69">
        <v>12.997638326585694</v>
      </c>
      <c r="S16" s="69">
        <v>11.236692157744789</v>
      </c>
      <c r="T16" s="69">
        <v>126.1077372919478</v>
      </c>
      <c r="U16" s="69">
        <v>2.8878017693807167E-2</v>
      </c>
      <c r="V16" s="69">
        <v>1.8747188484030588</v>
      </c>
      <c r="W16" s="69">
        <v>0.42060278902384168</v>
      </c>
      <c r="X16" s="69">
        <v>0.91264619883040932</v>
      </c>
      <c r="Y16" s="69">
        <v>5.7654820812715543E-2</v>
      </c>
      <c r="Z16" s="69">
        <v>5.2762783025940916</v>
      </c>
      <c r="AA16" s="69">
        <v>20.852076773129404</v>
      </c>
      <c r="AB16" s="69">
        <v>0.44353538761433497</v>
      </c>
      <c r="AC16" s="69">
        <v>0.34113060428849901</v>
      </c>
      <c r="AD16" s="69">
        <v>0.45581234068076165</v>
      </c>
      <c r="AE16" s="69">
        <v>5.6698905383115905</v>
      </c>
      <c r="AF16" s="69">
        <v>0.3519549407707302</v>
      </c>
      <c r="AG16" s="69">
        <v>1</v>
      </c>
      <c r="AH16" s="69">
        <v>0.13080109461688408</v>
      </c>
      <c r="AI16" s="69">
        <v>3.4038086669665613</v>
      </c>
      <c r="AJ16" s="69">
        <v>1.7035162693057428</v>
      </c>
      <c r="AK16" s="69">
        <v>2.8462850502324182</v>
      </c>
      <c r="AL16" s="69">
        <v>358.468286099865</v>
      </c>
      <c r="AM16" s="69">
        <v>9.3717198980356867E-2</v>
      </c>
      <c r="AN16" s="95">
        <v>1.5778883640725745</v>
      </c>
    </row>
    <row r="17" spans="1:40" x14ac:dyDescent="0.2">
      <c r="A17" s="10">
        <v>44803</v>
      </c>
      <c r="B17" s="69">
        <v>0.3442855000187483</v>
      </c>
      <c r="C17" s="69">
        <v>6.4222505530766055E-2</v>
      </c>
      <c r="D17" s="69">
        <v>3.5335033184596347E-2</v>
      </c>
      <c r="E17" s="69">
        <v>0.12272676140837675</v>
      </c>
      <c r="F17" s="69">
        <v>9.1295136675540886E-2</v>
      </c>
      <c r="G17" s="69">
        <v>0.64775582136563048</v>
      </c>
      <c r="H17" s="69">
        <v>2.2948929468671491</v>
      </c>
      <c r="I17" s="69">
        <v>0.69614533728298766</v>
      </c>
      <c r="J17" s="69">
        <v>9.3854287749821894E-2</v>
      </c>
      <c r="K17" s="69">
        <v>0.10925606509430424</v>
      </c>
      <c r="L17" s="69">
        <v>0.73573249840638932</v>
      </c>
      <c r="M17" s="69">
        <v>37.758258652367914</v>
      </c>
      <c r="N17" s="69">
        <v>1391.1282762758258</v>
      </c>
      <c r="O17" s="69">
        <v>0.3118414638719112</v>
      </c>
      <c r="P17" s="69">
        <v>7.4679403052232933</v>
      </c>
      <c r="Q17" s="69">
        <v>13.246653417825939</v>
      </c>
      <c r="R17" s="69">
        <v>13.010424087892307</v>
      </c>
      <c r="S17" s="69">
        <v>11.249015711125276</v>
      </c>
      <c r="T17" s="69">
        <v>126.52986613671303</v>
      </c>
      <c r="U17" s="69">
        <v>2.8881847838314146E-2</v>
      </c>
      <c r="V17" s="69">
        <v>1.8884285125051556</v>
      </c>
      <c r="W17" s="69">
        <v>0.41940080242978739</v>
      </c>
      <c r="X17" s="69">
        <v>0.91783531440998911</v>
      </c>
      <c r="Y17" s="69">
        <v>5.7435599385053805E-2</v>
      </c>
      <c r="Z17" s="69">
        <v>5.2692264426862643</v>
      </c>
      <c r="AA17" s="69">
        <v>20.595072931118526</v>
      </c>
      <c r="AB17" s="69">
        <v>0.44191758221155647</v>
      </c>
      <c r="AC17" s="69">
        <v>0.34431362255802617</v>
      </c>
      <c r="AD17" s="69">
        <v>0.45531328508755481</v>
      </c>
      <c r="AE17" s="69">
        <v>5.5307660579699274</v>
      </c>
      <c r="AF17" s="69">
        <v>0.35204732085942481</v>
      </c>
      <c r="AG17" s="69">
        <v>1</v>
      </c>
      <c r="AH17" s="69">
        <v>0.13103228467509093</v>
      </c>
      <c r="AI17" s="69">
        <v>3.4178259402302298</v>
      </c>
      <c r="AJ17" s="69">
        <v>1.7028197532715885</v>
      </c>
      <c r="AK17" s="69">
        <v>2.8575312160185984</v>
      </c>
      <c r="AL17" s="69">
        <v>356.40631444748584</v>
      </c>
      <c r="AM17" s="69">
        <v>9.3741797592710632E-2</v>
      </c>
      <c r="AN17" s="95">
        <v>1.5911826465184296</v>
      </c>
    </row>
    <row r="18" spans="1:40" x14ac:dyDescent="0.2">
      <c r="A18" s="10">
        <v>44804</v>
      </c>
      <c r="B18" s="69">
        <v>0.34476381796335237</v>
      </c>
      <c r="C18" s="69">
        <v>6.4199083808951632E-2</v>
      </c>
      <c r="D18" s="69">
        <v>3.5385063082006611E-2</v>
      </c>
      <c r="E18" s="69">
        <v>0.12322581856413338</v>
      </c>
      <c r="F18" s="69">
        <v>9.1750525683388415E-2</v>
      </c>
      <c r="G18" s="69">
        <v>0.64668443977170331</v>
      </c>
      <c r="H18" s="69">
        <v>2.28672273956143</v>
      </c>
      <c r="I18" s="69">
        <v>0.69433388404926411</v>
      </c>
      <c r="J18" s="69">
        <v>9.4407104235506162E-2</v>
      </c>
      <c r="K18" s="69">
        <v>0.10909807750075097</v>
      </c>
      <c r="L18" s="69">
        <v>0.73680159206969065</v>
      </c>
      <c r="M18" s="69">
        <v>37.376088915590273</v>
      </c>
      <c r="N18" s="69">
        <v>1393.060979273055</v>
      </c>
      <c r="O18" s="69">
        <v>0.31243428957644942</v>
      </c>
      <c r="P18" s="69">
        <v>7.461981826374287</v>
      </c>
      <c r="Q18" s="69">
        <v>13.212488735355963</v>
      </c>
      <c r="R18" s="69">
        <v>13.044457795133676</v>
      </c>
      <c r="S18" s="69">
        <v>11.274031240612796</v>
      </c>
      <c r="T18" s="69">
        <v>125.90023280264344</v>
      </c>
      <c r="U18" s="69">
        <v>2.8921973565635327E-2</v>
      </c>
      <c r="V18" s="69">
        <v>1.8900946230099129</v>
      </c>
      <c r="W18" s="69">
        <v>0.41998347852207873</v>
      </c>
      <c r="X18" s="69">
        <v>0.93069427756082912</v>
      </c>
      <c r="Y18" s="69">
        <v>5.7440297386602585E-2</v>
      </c>
      <c r="Z18" s="69">
        <v>5.2793631721237615</v>
      </c>
      <c r="AA18" s="69">
        <v>20.487571342745571</v>
      </c>
      <c r="AB18" s="69">
        <v>0.44077613397416643</v>
      </c>
      <c r="AC18" s="69">
        <v>0.34514869330129172</v>
      </c>
      <c r="AD18" s="69">
        <v>0.45189996996094928</v>
      </c>
      <c r="AE18" s="69">
        <v>5.5384499849804749</v>
      </c>
      <c r="AF18" s="69">
        <v>0.35277110243316312</v>
      </c>
      <c r="AG18" s="69">
        <v>1</v>
      </c>
      <c r="AH18" s="69">
        <v>0.13112984379693601</v>
      </c>
      <c r="AI18" s="69">
        <v>3.4282066686692705</v>
      </c>
      <c r="AJ18" s="69">
        <v>1.7072319014719137</v>
      </c>
      <c r="AK18" s="69">
        <v>2.8526772303995194</v>
      </c>
      <c r="AL18" s="69">
        <v>356.71372784620007</v>
      </c>
      <c r="AM18" s="69">
        <v>9.3872033643736863E-2</v>
      </c>
      <c r="AN18" s="95">
        <v>1.605859492340042</v>
      </c>
    </row>
    <row r="19" spans="1:40" x14ac:dyDescent="0.2">
      <c r="A19" s="10">
        <v>44805</v>
      </c>
      <c r="B19" s="69">
        <v>0.34014670198381092</v>
      </c>
      <c r="C19" s="69">
        <v>6.2839202030118363E-2</v>
      </c>
      <c r="D19" s="69">
        <v>3.4910256172782338E-2</v>
      </c>
      <c r="E19" s="69">
        <v>0.12180710170967085</v>
      </c>
      <c r="F19" s="69">
        <v>9.0947820771667257E-2</v>
      </c>
      <c r="G19" s="69">
        <v>0.63965399077555718</v>
      </c>
      <c r="H19" s="69">
        <v>2.2785114935076964</v>
      </c>
      <c r="I19" s="69">
        <v>0.69255561524070619</v>
      </c>
      <c r="J19" s="69">
        <v>9.2096245392409279E-2</v>
      </c>
      <c r="K19" s="69">
        <v>0.10689610461777835</v>
      </c>
      <c r="L19" s="69">
        <v>0.72684164706318188</v>
      </c>
      <c r="M19" s="69">
        <v>37.382147554040792</v>
      </c>
      <c r="N19" s="69">
        <v>1378.1095448904366</v>
      </c>
      <c r="O19" s="69">
        <v>0.31290866319669552</v>
      </c>
      <c r="P19" s="69">
        <v>7.3789060329338554</v>
      </c>
      <c r="Q19" s="69">
        <v>13.160575694148593</v>
      </c>
      <c r="R19" s="69">
        <v>12.984607405486505</v>
      </c>
      <c r="S19" s="69">
        <v>11.118417396780707</v>
      </c>
      <c r="T19" s="69">
        <v>125.56911849148869</v>
      </c>
      <c r="U19" s="69">
        <v>2.8534647229888677E-2</v>
      </c>
      <c r="V19" s="69">
        <v>1.8678570767036509</v>
      </c>
      <c r="W19" s="69">
        <v>0.41482208679867377</v>
      </c>
      <c r="X19" s="69">
        <v>0.92966825346842763</v>
      </c>
      <c r="Y19" s="69">
        <v>5.6309852371867301E-2</v>
      </c>
      <c r="Z19" s="69">
        <v>5.2457072999055336</v>
      </c>
      <c r="AA19" s="69">
        <v>20.162261285124195</v>
      </c>
      <c r="AB19" s="69">
        <v>0.43880008150110211</v>
      </c>
      <c r="AC19" s="69">
        <v>0.33711819512104768</v>
      </c>
      <c r="AD19" s="69">
        <v>0.45041398855279974</v>
      </c>
      <c r="AE19" s="69">
        <v>5.4874321595939763</v>
      </c>
      <c r="AF19" s="69">
        <v>0.34790782966269662</v>
      </c>
      <c r="AG19" s="69">
        <v>1</v>
      </c>
      <c r="AH19" s="69">
        <v>0.12988312001037289</v>
      </c>
      <c r="AI19" s="69">
        <v>3.4045233111675035</v>
      </c>
      <c r="AJ19" s="69">
        <v>1.6855261451830998</v>
      </c>
      <c r="AK19" s="69">
        <v>2.8325337581269565</v>
      </c>
      <c r="AL19" s="69">
        <v>352.39965176801826</v>
      </c>
      <c r="AM19" s="69">
        <v>9.2614888769518594E-2</v>
      </c>
      <c r="AN19" s="95">
        <v>1.5994220830940784</v>
      </c>
    </row>
    <row r="20" spans="1:40" x14ac:dyDescent="0.2">
      <c r="A20" s="10">
        <v>44806</v>
      </c>
      <c r="B20" s="69">
        <v>0.34122434569323534</v>
      </c>
      <c r="C20" s="69">
        <v>6.3251976624269513E-2</v>
      </c>
      <c r="D20" s="69">
        <v>3.502178699841127E-2</v>
      </c>
      <c r="E20" s="69">
        <v>0.12200719110310035</v>
      </c>
      <c r="F20" s="69">
        <v>9.1087305937770022E-2</v>
      </c>
      <c r="G20" s="69">
        <v>0.64092796818819509</v>
      </c>
      <c r="H20" s="69">
        <v>2.2858231211617257</v>
      </c>
      <c r="I20" s="69">
        <v>0.69399719416907457</v>
      </c>
      <c r="J20" s="69">
        <v>9.2453058076983827E-2</v>
      </c>
      <c r="K20" s="69">
        <v>0.10690959092471641</v>
      </c>
      <c r="L20" s="69">
        <v>0.72928376984753751</v>
      </c>
      <c r="M20" s="69">
        <v>37.469920935029222</v>
      </c>
      <c r="N20" s="69">
        <v>1383.8692594278707</v>
      </c>
      <c r="O20" s="69">
        <v>0.313695613798742</v>
      </c>
      <c r="P20" s="69">
        <v>7.4063716518168219</v>
      </c>
      <c r="Q20" s="69">
        <v>13.20227067906683</v>
      </c>
      <c r="R20" s="69">
        <v>13.025744892365724</v>
      </c>
      <c r="S20" s="69">
        <v>11.153642470246114</v>
      </c>
      <c r="T20" s="69">
        <v>126.46214450958351</v>
      </c>
      <c r="U20" s="69">
        <v>2.8626908104391779E-2</v>
      </c>
      <c r="V20" s="69">
        <v>1.8515696858770079</v>
      </c>
      <c r="W20" s="69">
        <v>0.416415039997027</v>
      </c>
      <c r="X20" s="69">
        <v>0.92982635437087136</v>
      </c>
      <c r="Y20" s="69">
        <v>5.6655486700175603E-2</v>
      </c>
      <c r="Z20" s="69">
        <v>5.284624603978334</v>
      </c>
      <c r="AA20" s="69">
        <v>20.328337963264058</v>
      </c>
      <c r="AB20" s="69">
        <v>0.4397257346724518</v>
      </c>
      <c r="AC20" s="69">
        <v>0.33818624399580055</v>
      </c>
      <c r="AD20" s="69">
        <v>0.44885862142651417</v>
      </c>
      <c r="AE20" s="69">
        <v>5.5977256046008197</v>
      </c>
      <c r="AF20" s="69">
        <v>0.34919587858742213</v>
      </c>
      <c r="AG20" s="69">
        <v>1</v>
      </c>
      <c r="AH20" s="69">
        <v>0.13019241310750421</v>
      </c>
      <c r="AI20" s="69">
        <v>3.4069476833313206</v>
      </c>
      <c r="AJ20" s="69">
        <v>1.6888593646929848</v>
      </c>
      <c r="AK20" s="69">
        <v>2.8440162403723765</v>
      </c>
      <c r="AL20" s="69">
        <v>354.44519803406018</v>
      </c>
      <c r="AM20" s="69">
        <v>9.29083087900551E-2</v>
      </c>
      <c r="AN20" s="95">
        <v>1.6073880687149851</v>
      </c>
    </row>
    <row r="21" spans="1:40" x14ac:dyDescent="0.2">
      <c r="A21" s="10">
        <v>44807</v>
      </c>
      <c r="B21" s="69">
        <v>0.34122434569323534</v>
      </c>
      <c r="C21" s="69">
        <v>6.3251976624269513E-2</v>
      </c>
      <c r="D21" s="69">
        <v>3.502178699841127E-2</v>
      </c>
      <c r="E21" s="69">
        <v>0.12200719110310035</v>
      </c>
      <c r="F21" s="69">
        <v>9.1087305937770022E-2</v>
      </c>
      <c r="G21" s="69">
        <v>0.64092796818819509</v>
      </c>
      <c r="H21" s="69">
        <v>2.2858231211617257</v>
      </c>
      <c r="I21" s="69">
        <v>0.69399719416907457</v>
      </c>
      <c r="J21" s="69">
        <v>9.2453058076983827E-2</v>
      </c>
      <c r="K21" s="69">
        <v>0.10690959092471641</v>
      </c>
      <c r="L21" s="69">
        <v>0.72928376984753751</v>
      </c>
      <c r="M21" s="69">
        <v>37.469920935029222</v>
      </c>
      <c r="N21" s="69">
        <v>1383.8692594278707</v>
      </c>
      <c r="O21" s="69">
        <v>0.313695613798742</v>
      </c>
      <c r="P21" s="69">
        <v>7.4063716518168219</v>
      </c>
      <c r="Q21" s="69">
        <v>13.20227067906683</v>
      </c>
      <c r="R21" s="69">
        <v>13.025744892365724</v>
      </c>
      <c r="S21" s="69">
        <v>11.153642470246114</v>
      </c>
      <c r="T21" s="69">
        <v>126.46214450958351</v>
      </c>
      <c r="U21" s="69">
        <v>2.8626908104391779E-2</v>
      </c>
      <c r="V21" s="69">
        <v>1.8515696858770079</v>
      </c>
      <c r="W21" s="69">
        <v>0.416415039997027</v>
      </c>
      <c r="X21" s="69">
        <v>0.92982635437087136</v>
      </c>
      <c r="Y21" s="69">
        <v>5.6655486700175603E-2</v>
      </c>
      <c r="Z21" s="69">
        <v>5.284624603978334</v>
      </c>
      <c r="AA21" s="69">
        <v>20.328337963264058</v>
      </c>
      <c r="AB21" s="69">
        <v>0.4397257346724518</v>
      </c>
      <c r="AC21" s="69">
        <v>0.33818624399580055</v>
      </c>
      <c r="AD21" s="69">
        <v>0.44885862142651417</v>
      </c>
      <c r="AE21" s="69">
        <v>5.5977256046008197</v>
      </c>
      <c r="AF21" s="69">
        <v>0.34919587858742213</v>
      </c>
      <c r="AG21" s="69">
        <v>1</v>
      </c>
      <c r="AH21" s="69">
        <v>0.13019241310750421</v>
      </c>
      <c r="AI21" s="69">
        <v>3.4069476833313206</v>
      </c>
      <c r="AJ21" s="69">
        <v>1.6888593646929848</v>
      </c>
      <c r="AK21" s="69">
        <v>2.8440162403723765</v>
      </c>
      <c r="AL21" s="69">
        <v>354.44519803406018</v>
      </c>
      <c r="AM21" s="69">
        <v>9.29083087900551E-2</v>
      </c>
      <c r="AN21" s="95">
        <v>1.6073880687149851</v>
      </c>
    </row>
    <row r="22" spans="1:40" x14ac:dyDescent="0.2">
      <c r="A22" s="10">
        <v>44808</v>
      </c>
      <c r="B22" s="69">
        <v>0.34122434569323534</v>
      </c>
      <c r="C22" s="69">
        <v>6.3251976624269513E-2</v>
      </c>
      <c r="D22" s="69">
        <v>3.502178699841127E-2</v>
      </c>
      <c r="E22" s="69">
        <v>0.12200719110310035</v>
      </c>
      <c r="F22" s="69">
        <v>9.1087305937770022E-2</v>
      </c>
      <c r="G22" s="69">
        <v>0.64092796818819509</v>
      </c>
      <c r="H22" s="69">
        <v>2.2858231211617257</v>
      </c>
      <c r="I22" s="69">
        <v>0.69399719416907457</v>
      </c>
      <c r="J22" s="69">
        <v>9.2453058076983827E-2</v>
      </c>
      <c r="K22" s="69">
        <v>0.10690959092471641</v>
      </c>
      <c r="L22" s="69">
        <v>0.72928376984753751</v>
      </c>
      <c r="M22" s="69">
        <v>37.469920935029222</v>
      </c>
      <c r="N22" s="69">
        <v>1383.8692594278707</v>
      </c>
      <c r="O22" s="69">
        <v>0.313695613798742</v>
      </c>
      <c r="P22" s="69">
        <v>7.4063716518168219</v>
      </c>
      <c r="Q22" s="69">
        <v>13.20227067906683</v>
      </c>
      <c r="R22" s="69">
        <v>13.025744892365724</v>
      </c>
      <c r="S22" s="69">
        <v>11.153642470246114</v>
      </c>
      <c r="T22" s="69">
        <v>126.46214450958351</v>
      </c>
      <c r="U22" s="69">
        <v>2.8626908104391779E-2</v>
      </c>
      <c r="V22" s="69">
        <v>1.8515696858770079</v>
      </c>
      <c r="W22" s="69">
        <v>0.416415039997027</v>
      </c>
      <c r="X22" s="69">
        <v>0.92982635437087136</v>
      </c>
      <c r="Y22" s="69">
        <v>5.6655486700175603E-2</v>
      </c>
      <c r="Z22" s="69">
        <v>5.284624603978334</v>
      </c>
      <c r="AA22" s="69">
        <v>20.328337963264058</v>
      </c>
      <c r="AB22" s="69">
        <v>0.4397257346724518</v>
      </c>
      <c r="AC22" s="69">
        <v>0.33818624399580055</v>
      </c>
      <c r="AD22" s="69">
        <v>0.44885862142651417</v>
      </c>
      <c r="AE22" s="69">
        <v>5.5977256046008197</v>
      </c>
      <c r="AF22" s="69">
        <v>0.34919587858742213</v>
      </c>
      <c r="AG22" s="69">
        <v>1</v>
      </c>
      <c r="AH22" s="69">
        <v>0.13019241310750421</v>
      </c>
      <c r="AI22" s="69">
        <v>3.4069476833313206</v>
      </c>
      <c r="AJ22" s="69">
        <v>1.6888593646929848</v>
      </c>
      <c r="AK22" s="69">
        <v>2.8440162403723765</v>
      </c>
      <c r="AL22" s="69">
        <v>354.44519803406018</v>
      </c>
      <c r="AM22" s="69">
        <v>9.29083087900551E-2</v>
      </c>
      <c r="AN22" s="95">
        <v>1.6073880687149851</v>
      </c>
    </row>
    <row r="23" spans="1:40" x14ac:dyDescent="0.2">
      <c r="A23" s="10">
        <v>44809</v>
      </c>
      <c r="B23" s="69">
        <v>0.34032320836190438</v>
      </c>
      <c r="C23" s="69">
        <v>6.2964473025815898E-2</v>
      </c>
      <c r="D23" s="69">
        <v>3.4928371541355474E-2</v>
      </c>
      <c r="E23" s="69">
        <v>0.12176837969569489</v>
      </c>
      <c r="F23" s="69">
        <v>9.0772623658703838E-2</v>
      </c>
      <c r="G23" s="69">
        <v>0.64241368446413027</v>
      </c>
      <c r="H23" s="69">
        <v>2.2921106766248451</v>
      </c>
      <c r="I23" s="69">
        <v>0.6938230879000723</v>
      </c>
      <c r="J23" s="69">
        <v>9.197724198002187E-2</v>
      </c>
      <c r="K23" s="69">
        <v>0.10668285179488129</v>
      </c>
      <c r="L23" s="69">
        <v>0.72730221093793446</v>
      </c>
      <c r="M23" s="69">
        <v>37.695287162475218</v>
      </c>
      <c r="N23" s="69">
        <v>1380.6779221260588</v>
      </c>
      <c r="O23" s="69">
        <v>0.31573972831223707</v>
      </c>
      <c r="P23" s="69">
        <v>7.3929279638243859</v>
      </c>
      <c r="Q23" s="69">
        <v>13.279527048314462</v>
      </c>
      <c r="R23" s="69">
        <v>13.02748383031561</v>
      </c>
      <c r="S23" s="69">
        <v>11.128820030022794</v>
      </c>
      <c r="T23" s="69">
        <v>126.8917140792083</v>
      </c>
      <c r="U23" s="69">
        <v>2.856613354584036E-2</v>
      </c>
      <c r="V23" s="69">
        <v>1.8517948812987641</v>
      </c>
      <c r="W23" s="69">
        <v>0.41614929854148519</v>
      </c>
      <c r="X23" s="69">
        <v>0.92460015938027018</v>
      </c>
      <c r="Y23" s="69">
        <v>5.647806668025724E-2</v>
      </c>
      <c r="Z23" s="69">
        <v>5.2780815063288795</v>
      </c>
      <c r="AA23" s="69">
        <v>20.319131192201485</v>
      </c>
      <c r="AB23" s="69">
        <v>0.44023239867306657</v>
      </c>
      <c r="AC23" s="69">
        <v>0.34070312644785855</v>
      </c>
      <c r="AD23" s="69">
        <v>0.44986007894883151</v>
      </c>
      <c r="AE23" s="69">
        <v>5.5607034970996496</v>
      </c>
      <c r="AF23" s="69">
        <v>0.34827368928260349</v>
      </c>
      <c r="AG23" s="69">
        <v>1</v>
      </c>
      <c r="AH23" s="69">
        <v>0.13003391463889249</v>
      </c>
      <c r="AI23" s="69">
        <v>3.3896106302933711</v>
      </c>
      <c r="AJ23" s="69">
        <v>1.6874664096814247</v>
      </c>
      <c r="AK23" s="69">
        <v>2.8450304861098243</v>
      </c>
      <c r="AL23" s="69">
        <v>353.2293037306103</v>
      </c>
      <c r="AM23" s="69">
        <v>9.2662947793695216E-2</v>
      </c>
      <c r="AN23" s="95">
        <v>1.5910135473229674</v>
      </c>
    </row>
    <row r="24" spans="1:40" x14ac:dyDescent="0.2">
      <c r="A24" s="10">
        <v>44810</v>
      </c>
      <c r="B24" s="69">
        <v>0.34042415141909044</v>
      </c>
      <c r="C24" s="69">
        <v>6.2427006284411314E-2</v>
      </c>
      <c r="D24" s="69">
        <v>3.493502400682201E-2</v>
      </c>
      <c r="E24" s="69">
        <v>0.12190645681552748</v>
      </c>
      <c r="F24" s="69">
        <v>9.1235192703409143E-2</v>
      </c>
      <c r="G24" s="69">
        <v>0.64449511521420744</v>
      </c>
      <c r="H24" s="69">
        <v>2.3047476039523196</v>
      </c>
      <c r="I24" s="69">
        <v>0.69581780768589052</v>
      </c>
      <c r="J24" s="69">
        <v>9.1782066255121128E-2</v>
      </c>
      <c r="K24" s="69">
        <v>0.10674230205958139</v>
      </c>
      <c r="L24" s="69">
        <v>0.72757354985818357</v>
      </c>
      <c r="M24" s="69">
        <v>37.742617207051886</v>
      </c>
      <c r="N24" s="69">
        <v>1379.697087666611</v>
      </c>
      <c r="O24" s="69">
        <v>0.31651928887900188</v>
      </c>
      <c r="P24" s="69">
        <v>7.4031848432604779</v>
      </c>
      <c r="Q24" s="69">
        <v>13.225997812505792</v>
      </c>
      <c r="R24" s="69">
        <v>13.235266855755146</v>
      </c>
      <c r="S24" s="69">
        <v>11.136755464100995</v>
      </c>
      <c r="T24" s="69">
        <v>127.64121387390391</v>
      </c>
      <c r="U24" s="69">
        <v>2.8633928405909937E-2</v>
      </c>
      <c r="V24" s="69">
        <v>1.8647461209053997</v>
      </c>
      <c r="W24" s="69">
        <v>0.41692156535602393</v>
      </c>
      <c r="X24" s="69">
        <v>0.92763657935227906</v>
      </c>
      <c r="Y24" s="69">
        <v>5.5957214096360966E-2</v>
      </c>
      <c r="Z24" s="69">
        <v>5.2916967910572268</v>
      </c>
      <c r="AA24" s="69">
        <v>20.577276013569875</v>
      </c>
      <c r="AB24" s="69">
        <v>0.44240216524850301</v>
      </c>
      <c r="AC24" s="69">
        <v>0.34051684185158404</v>
      </c>
      <c r="AD24" s="69">
        <v>0.45306156498526218</v>
      </c>
      <c r="AE24" s="69">
        <v>5.5869158185492083</v>
      </c>
      <c r="AF24" s="69">
        <v>0.34831210722429229</v>
      </c>
      <c r="AG24" s="69">
        <v>0.99999999999999989</v>
      </c>
      <c r="AH24" s="69">
        <v>0.13036909330218935</v>
      </c>
      <c r="AI24" s="69">
        <v>3.3971043508889007</v>
      </c>
      <c r="AJ24" s="69">
        <v>1.6883191516971616</v>
      </c>
      <c r="AK24" s="69">
        <v>2.8562556772889898</v>
      </c>
      <c r="AL24" s="69">
        <v>353.6139999629238</v>
      </c>
      <c r="AM24" s="69">
        <v>9.2690432493558003E-2</v>
      </c>
      <c r="AN24" s="95">
        <v>1.6030254157165895</v>
      </c>
    </row>
    <row r="25" spans="1:40" x14ac:dyDescent="0.2">
      <c r="A25" s="10">
        <v>44811</v>
      </c>
      <c r="B25" s="69">
        <v>0.34376286922990523</v>
      </c>
      <c r="C25" s="69">
        <v>6.3354048893714196E-2</v>
      </c>
      <c r="D25" s="69">
        <v>3.5275729100370634E-2</v>
      </c>
      <c r="E25" s="69">
        <v>0.1228426490958781</v>
      </c>
      <c r="F25" s="69">
        <v>9.1376212047471067E-2</v>
      </c>
      <c r="G25" s="69">
        <v>0.6518849912021264</v>
      </c>
      <c r="H25" s="69">
        <v>2.2962449926996364</v>
      </c>
      <c r="I25" s="69">
        <v>0.69540638688180889</v>
      </c>
      <c r="J25" s="69">
        <v>9.3585039871214096E-2</v>
      </c>
      <c r="K25" s="69">
        <v>0.10786754520609487</v>
      </c>
      <c r="L25" s="69">
        <v>0.73468795627269667</v>
      </c>
      <c r="M25" s="69">
        <v>36.975403391861029</v>
      </c>
      <c r="N25" s="69">
        <v>1395.960465725731</v>
      </c>
      <c r="O25" s="69">
        <v>0.32029875332260116</v>
      </c>
      <c r="P25" s="69">
        <v>7.4529220171464932</v>
      </c>
      <c r="Q25" s="69">
        <v>13.144397439257235</v>
      </c>
      <c r="R25" s="69">
        <v>13.449515181011567</v>
      </c>
      <c r="S25" s="69">
        <v>11.245367077234098</v>
      </c>
      <c r="T25" s="69">
        <v>128.88978323537117</v>
      </c>
      <c r="U25" s="69">
        <v>2.890007861929542E-2</v>
      </c>
      <c r="V25" s="69">
        <v>1.8687057766463255</v>
      </c>
      <c r="W25" s="69">
        <v>0.42117479690015347</v>
      </c>
      <c r="X25" s="69">
        <v>0.93568192879338086</v>
      </c>
      <c r="Y25" s="69">
        <v>5.6830519261727372E-2</v>
      </c>
      <c r="Z25" s="69">
        <v>5.3348807607352775</v>
      </c>
      <c r="AA25" s="69">
        <v>20.988544045524314</v>
      </c>
      <c r="AB25" s="69">
        <v>0.43994983340196919</v>
      </c>
      <c r="AC25" s="69">
        <v>0.343987495788252</v>
      </c>
      <c r="AD25" s="69">
        <v>0.45391411777919205</v>
      </c>
      <c r="AE25" s="69">
        <v>5.5969450788064838</v>
      </c>
      <c r="AF25" s="69">
        <v>0.35168095541162814</v>
      </c>
      <c r="AG25" s="69">
        <v>1</v>
      </c>
      <c r="AH25" s="69">
        <v>0.13140653663284788</v>
      </c>
      <c r="AI25" s="69">
        <v>3.40964396690502</v>
      </c>
      <c r="AJ25" s="69">
        <v>1.705046610010857</v>
      </c>
      <c r="AK25" s="69">
        <v>2.8846729811688068</v>
      </c>
      <c r="AL25" s="69">
        <v>356.33914866534383</v>
      </c>
      <c r="AM25" s="69">
        <v>9.3594399311145215E-2</v>
      </c>
      <c r="AN25" s="95">
        <v>1.6159728201864398</v>
      </c>
    </row>
    <row r="26" spans="1:40" x14ac:dyDescent="0.2">
      <c r="A26" s="10">
        <v>44812</v>
      </c>
      <c r="B26" s="69">
        <v>0.34313981950335398</v>
      </c>
      <c r="C26" s="69">
        <v>6.3071058876286931E-2</v>
      </c>
      <c r="D26" s="69">
        <v>3.5215530932939706E-2</v>
      </c>
      <c r="E26" s="69">
        <v>0.12230235990956484</v>
      </c>
      <c r="F26" s="69">
        <v>9.071544685065118E-2</v>
      </c>
      <c r="G26" s="69">
        <v>0.64988135054840346</v>
      </c>
      <c r="H26" s="69">
        <v>2.2900278405799814</v>
      </c>
      <c r="I26" s="69">
        <v>0.69492142977260418</v>
      </c>
      <c r="J26" s="69">
        <v>9.3368710177693909E-2</v>
      </c>
      <c r="K26" s="69">
        <v>0.10743847979222333</v>
      </c>
      <c r="L26" s="69">
        <v>0.73330966572619072</v>
      </c>
      <c r="M26" s="69">
        <v>37.031708365253465</v>
      </c>
      <c r="N26" s="69">
        <v>1391.5618752218841</v>
      </c>
      <c r="O26" s="69">
        <v>0.32095143780713398</v>
      </c>
      <c r="P26" s="69">
        <v>7.4428707561800493</v>
      </c>
      <c r="Q26" s="69">
        <v>13.075730114538764</v>
      </c>
      <c r="R26" s="69">
        <v>13.461574394140401</v>
      </c>
      <c r="S26" s="69">
        <v>11.229656757413256</v>
      </c>
      <c r="T26" s="69">
        <v>129.35125843158505</v>
      </c>
      <c r="U26" s="69">
        <v>2.8841159214484578E-2</v>
      </c>
      <c r="V26" s="69">
        <v>1.8641043367775931</v>
      </c>
      <c r="W26" s="69">
        <v>0.42031801790018497</v>
      </c>
      <c r="X26" s="69">
        <v>0.93824623031073084</v>
      </c>
      <c r="Y26" s="69">
        <v>5.6550010276724155E-2</v>
      </c>
      <c r="Z26" s="69">
        <v>5.332685588295746</v>
      </c>
      <c r="AA26" s="69">
        <v>20.833722603187656</v>
      </c>
      <c r="AB26" s="69">
        <v>0.43951680711523017</v>
      </c>
      <c r="AC26" s="69">
        <v>0.34355088846951554</v>
      </c>
      <c r="AD26" s="69">
        <v>0.45581942861413705</v>
      </c>
      <c r="AE26" s="69">
        <v>5.6521982847213144</v>
      </c>
      <c r="AF26" s="69">
        <v>0.35111829443748954</v>
      </c>
      <c r="AG26" s="69">
        <v>1</v>
      </c>
      <c r="AH26" s="69">
        <v>0.13128982230609693</v>
      </c>
      <c r="AI26" s="69">
        <v>3.4081354285393974</v>
      </c>
      <c r="AJ26" s="69">
        <v>1.702955959565762</v>
      </c>
      <c r="AK26" s="69">
        <v>2.8871989386946697</v>
      </c>
      <c r="AL26" s="69">
        <v>356.41547861507132</v>
      </c>
      <c r="AM26" s="69">
        <v>9.3424765036715943E-2</v>
      </c>
      <c r="AN26" s="95">
        <v>1.6354659093032384</v>
      </c>
    </row>
    <row r="27" spans="1:40" x14ac:dyDescent="0.2">
      <c r="A27" s="10">
        <v>44813</v>
      </c>
      <c r="B27" s="69">
        <v>0.34550004233262149</v>
      </c>
      <c r="C27" s="69">
        <v>6.4354991956801916E-2</v>
      </c>
      <c r="D27" s="69">
        <v>3.5455922333750389E-2</v>
      </c>
      <c r="E27" s="69">
        <v>0.12253882842118136</v>
      </c>
      <c r="F27" s="69">
        <v>9.0300185322809756E-2</v>
      </c>
      <c r="G27" s="69">
        <v>0.65135793642580975</v>
      </c>
      <c r="H27" s="69">
        <v>2.2978146960047412</v>
      </c>
      <c r="I27" s="69">
        <v>0.69632458772730266</v>
      </c>
      <c r="J27" s="69">
        <v>9.4439374982361407E-2</v>
      </c>
      <c r="K27" s="69">
        <v>0.10900179678460223</v>
      </c>
      <c r="L27" s="69">
        <v>0.73830914102407319</v>
      </c>
      <c r="M27" s="69">
        <v>37.145464294785562</v>
      </c>
      <c r="N27" s="69">
        <v>1394.9069152689062</v>
      </c>
      <c r="O27" s="69">
        <v>0.32050498113846532</v>
      </c>
      <c r="P27" s="69">
        <v>7.4914629213271757</v>
      </c>
      <c r="Q27" s="69">
        <v>13.163563842296876</v>
      </c>
      <c r="R27" s="69">
        <v>13.407211597256847</v>
      </c>
      <c r="S27" s="69">
        <v>11.30751356995701</v>
      </c>
      <c r="T27" s="69">
        <v>129.7984026490814</v>
      </c>
      <c r="U27" s="69">
        <v>2.9010075163921317E-2</v>
      </c>
      <c r="V27" s="69">
        <v>1.8697848562101957</v>
      </c>
      <c r="W27" s="69">
        <v>0.42294992521236868</v>
      </c>
      <c r="X27" s="69">
        <v>0.93166574162049287</v>
      </c>
      <c r="Y27" s="69">
        <v>5.7506514520089175E-2</v>
      </c>
      <c r="Z27" s="69">
        <v>5.3433175605121308</v>
      </c>
      <c r="AA27" s="69">
        <v>21.613155097317993</v>
      </c>
      <c r="AB27" s="69">
        <v>0.43889521265086873</v>
      </c>
      <c r="AC27" s="69">
        <v>0.34242387183563655</v>
      </c>
      <c r="AD27" s="69">
        <v>0.45865043602600164</v>
      </c>
      <c r="AE27" s="69">
        <v>5.6913857818835192</v>
      </c>
      <c r="AF27" s="69">
        <v>0.35343035343035345</v>
      </c>
      <c r="AG27" s="69">
        <v>1</v>
      </c>
      <c r="AH27" s="69">
        <v>0.13155097317993247</v>
      </c>
      <c r="AI27" s="69">
        <v>3.4167129189753624</v>
      </c>
      <c r="AJ27" s="69">
        <v>1.7152613804197514</v>
      </c>
      <c r="AK27" s="69">
        <v>2.9030771112219078</v>
      </c>
      <c r="AL27" s="69">
        <v>358.41619552026793</v>
      </c>
      <c r="AM27" s="69">
        <v>9.4072492262537513E-2</v>
      </c>
      <c r="AN27" s="95">
        <v>1.6276892973725552</v>
      </c>
    </row>
    <row r="28" spans="1:40" x14ac:dyDescent="0.2">
      <c r="A28" s="10">
        <v>44814</v>
      </c>
      <c r="B28" s="69">
        <v>0.34550004233262149</v>
      </c>
      <c r="C28" s="69">
        <v>6.4354991956801916E-2</v>
      </c>
      <c r="D28" s="69">
        <v>3.5455922333750389E-2</v>
      </c>
      <c r="E28" s="69">
        <v>0.12253882842118136</v>
      </c>
      <c r="F28" s="69">
        <v>9.0300185322809756E-2</v>
      </c>
      <c r="G28" s="69">
        <v>0.65135793642580975</v>
      </c>
      <c r="H28" s="69">
        <v>2.2978146960047412</v>
      </c>
      <c r="I28" s="69">
        <v>0.69632458772730266</v>
      </c>
      <c r="J28" s="69">
        <v>9.4439374982361407E-2</v>
      </c>
      <c r="K28" s="69">
        <v>0.10900179678460223</v>
      </c>
      <c r="L28" s="69">
        <v>0.73830914102407319</v>
      </c>
      <c r="M28" s="69">
        <v>37.145464294785562</v>
      </c>
      <c r="N28" s="69">
        <v>1394.9069152689062</v>
      </c>
      <c r="O28" s="69">
        <v>0.32050498113846532</v>
      </c>
      <c r="P28" s="69">
        <v>7.4914629213271757</v>
      </c>
      <c r="Q28" s="69">
        <v>13.163563842296876</v>
      </c>
      <c r="R28" s="69">
        <v>13.407211597256847</v>
      </c>
      <c r="S28" s="69">
        <v>11.30751356995701</v>
      </c>
      <c r="T28" s="69">
        <v>129.7984026490814</v>
      </c>
      <c r="U28" s="69">
        <v>2.9010075163921317E-2</v>
      </c>
      <c r="V28" s="69">
        <v>1.8697848562101957</v>
      </c>
      <c r="W28" s="69">
        <v>0.42294992521236868</v>
      </c>
      <c r="X28" s="69">
        <v>0.93166574162049287</v>
      </c>
      <c r="Y28" s="69">
        <v>5.7506514520089175E-2</v>
      </c>
      <c r="Z28" s="69">
        <v>5.3433175605121308</v>
      </c>
      <c r="AA28" s="69">
        <v>21.613155097317993</v>
      </c>
      <c r="AB28" s="69">
        <v>0.43889521265086873</v>
      </c>
      <c r="AC28" s="69">
        <v>0.34242387183563655</v>
      </c>
      <c r="AD28" s="69">
        <v>0.45865043602600164</v>
      </c>
      <c r="AE28" s="69">
        <v>5.6913857818835192</v>
      </c>
      <c r="AF28" s="69">
        <v>0.35343035343035345</v>
      </c>
      <c r="AG28" s="69">
        <v>1</v>
      </c>
      <c r="AH28" s="69">
        <v>0.13155097317993247</v>
      </c>
      <c r="AI28" s="69">
        <v>3.4167129189753624</v>
      </c>
      <c r="AJ28" s="69">
        <v>1.7152613804197514</v>
      </c>
      <c r="AK28" s="69">
        <v>2.9030771112219078</v>
      </c>
      <c r="AL28" s="69">
        <v>358.41619552026793</v>
      </c>
      <c r="AM28" s="69">
        <v>9.4072492262537513E-2</v>
      </c>
      <c r="AN28" s="95">
        <v>1.6276892973725552</v>
      </c>
    </row>
    <row r="29" spans="1:40" x14ac:dyDescent="0.2">
      <c r="A29" s="10">
        <v>44815</v>
      </c>
      <c r="B29" s="69">
        <v>0.34550004233262149</v>
      </c>
      <c r="C29" s="69">
        <v>6.4354991956801916E-2</v>
      </c>
      <c r="D29" s="69">
        <v>3.5455922333750389E-2</v>
      </c>
      <c r="E29" s="69">
        <v>0.12253882842118136</v>
      </c>
      <c r="F29" s="69">
        <v>9.0300185322809756E-2</v>
      </c>
      <c r="G29" s="69">
        <v>0.65135793642580975</v>
      </c>
      <c r="H29" s="69">
        <v>2.2978146960047412</v>
      </c>
      <c r="I29" s="69">
        <v>0.69632458772730266</v>
      </c>
      <c r="J29" s="69">
        <v>9.4439374982361407E-2</v>
      </c>
      <c r="K29" s="69">
        <v>0.10900179678460223</v>
      </c>
      <c r="L29" s="69">
        <v>0.73830914102407319</v>
      </c>
      <c r="M29" s="69">
        <v>37.145464294785562</v>
      </c>
      <c r="N29" s="69">
        <v>1394.9069152689062</v>
      </c>
      <c r="O29" s="69">
        <v>0.32050498113846532</v>
      </c>
      <c r="P29" s="69">
        <v>7.4914629213271757</v>
      </c>
      <c r="Q29" s="69">
        <v>13.163563842296876</v>
      </c>
      <c r="R29" s="69">
        <v>13.407211597256847</v>
      </c>
      <c r="S29" s="69">
        <v>11.30751356995701</v>
      </c>
      <c r="T29" s="69">
        <v>129.7984026490814</v>
      </c>
      <c r="U29" s="69">
        <v>2.9010075163921317E-2</v>
      </c>
      <c r="V29" s="69">
        <v>1.8697848562101957</v>
      </c>
      <c r="W29" s="69">
        <v>0.42294992521236868</v>
      </c>
      <c r="X29" s="69">
        <v>0.93166574162049287</v>
      </c>
      <c r="Y29" s="69">
        <v>5.7506514520089175E-2</v>
      </c>
      <c r="Z29" s="69">
        <v>5.3433175605121308</v>
      </c>
      <c r="AA29" s="69">
        <v>21.613155097317993</v>
      </c>
      <c r="AB29" s="69">
        <v>0.43889521265086873</v>
      </c>
      <c r="AC29" s="69">
        <v>0.34242387183563655</v>
      </c>
      <c r="AD29" s="69">
        <v>0.45865043602600164</v>
      </c>
      <c r="AE29" s="69">
        <v>5.6913857818835192</v>
      </c>
      <c r="AF29" s="69">
        <v>0.35343035343035345</v>
      </c>
      <c r="AG29" s="69">
        <v>1</v>
      </c>
      <c r="AH29" s="69">
        <v>0.13155097317993247</v>
      </c>
      <c r="AI29" s="69">
        <v>3.4167129189753624</v>
      </c>
      <c r="AJ29" s="69">
        <v>1.7152613804197514</v>
      </c>
      <c r="AK29" s="69">
        <v>2.9030771112219078</v>
      </c>
      <c r="AL29" s="69">
        <v>358.41619552026793</v>
      </c>
      <c r="AM29" s="69">
        <v>9.4072492262537513E-2</v>
      </c>
      <c r="AN29" s="95">
        <v>1.6276892973725552</v>
      </c>
    </row>
    <row r="30" spans="1:40" x14ac:dyDescent="0.2">
      <c r="A30" s="10">
        <v>44816</v>
      </c>
      <c r="B30" s="69">
        <v>0.35022026431718062</v>
      </c>
      <c r="C30" s="69">
        <v>6.566927932566699E-2</v>
      </c>
      <c r="D30" s="69">
        <v>3.5937410607014129E-2</v>
      </c>
      <c r="E30" s="69">
        <v>0.12387245647157541</v>
      </c>
      <c r="F30" s="69">
        <v>9.0928161412742917E-2</v>
      </c>
      <c r="G30" s="69">
        <v>0.66022083643229024</v>
      </c>
      <c r="H30" s="69">
        <v>2.3075309418921752</v>
      </c>
      <c r="I30" s="69">
        <v>0.70038331712340529</v>
      </c>
      <c r="J30" s="69">
        <v>9.6487213227301333E-2</v>
      </c>
      <c r="K30" s="69">
        <v>0.11136220607586246</v>
      </c>
      <c r="L30" s="69">
        <v>0.74839331006731891</v>
      </c>
      <c r="M30" s="69">
        <v>37.466864999904651</v>
      </c>
      <c r="N30" s="69">
        <v>1415.0313709785075</v>
      </c>
      <c r="O30" s="69">
        <v>0.32077540667849042</v>
      </c>
      <c r="P30" s="69">
        <v>7.5662223239315747</v>
      </c>
      <c r="Q30" s="69">
        <v>13.219673131567404</v>
      </c>
      <c r="R30" s="69">
        <v>13.619200183076837</v>
      </c>
      <c r="S30" s="69">
        <v>11.470907946678873</v>
      </c>
      <c r="T30" s="69">
        <v>131.07443217575377</v>
      </c>
      <c r="U30" s="69">
        <v>2.9392413753647238E-2</v>
      </c>
      <c r="V30" s="69">
        <v>1.8899822644316038</v>
      </c>
      <c r="W30" s="69">
        <v>0.42932471346568268</v>
      </c>
      <c r="X30" s="69">
        <v>0.93796365162003936</v>
      </c>
      <c r="Y30" s="69">
        <v>5.8508305204340451E-2</v>
      </c>
      <c r="Z30" s="69">
        <v>5.4131624616206118</v>
      </c>
      <c r="AA30" s="69">
        <v>22.026431718061673</v>
      </c>
      <c r="AB30" s="69">
        <v>0.44180635810591756</v>
      </c>
      <c r="AC30" s="69">
        <v>0.3470831664664264</v>
      </c>
      <c r="AD30" s="69">
        <v>0.46232622003547119</v>
      </c>
      <c r="AE30" s="69">
        <v>5.6853939012529322</v>
      </c>
      <c r="AF30" s="69">
        <v>0.35826801685832521</v>
      </c>
      <c r="AG30" s="69">
        <v>0.99999999999999989</v>
      </c>
      <c r="AH30" s="69">
        <v>0.13313118599462212</v>
      </c>
      <c r="AI30" s="69">
        <v>3.4622499380208636</v>
      </c>
      <c r="AJ30" s="69">
        <v>1.7368651906096839</v>
      </c>
      <c r="AK30" s="69">
        <v>2.9447718214238039</v>
      </c>
      <c r="AL30" s="69">
        <v>362.45399240993953</v>
      </c>
      <c r="AM30" s="69">
        <v>9.5352518260007249E-2</v>
      </c>
      <c r="AN30" s="95">
        <v>1.6328546636916683</v>
      </c>
    </row>
    <row r="31" spans="1:40" x14ac:dyDescent="0.2">
      <c r="A31" s="10">
        <v>44817</v>
      </c>
      <c r="B31" s="69">
        <v>0.34362193821223402</v>
      </c>
      <c r="C31" s="69">
        <v>6.2966636103366322E-2</v>
      </c>
      <c r="D31" s="69">
        <v>3.5262251829119962E-2</v>
      </c>
      <c r="E31" s="69">
        <v>0.12319193128871091</v>
      </c>
      <c r="F31" s="69">
        <v>8.9940308003218505E-2</v>
      </c>
      <c r="G31" s="69">
        <v>0.64786399955090657</v>
      </c>
      <c r="H31" s="69">
        <v>2.3027263711382644</v>
      </c>
      <c r="I31" s="69">
        <v>0.69790048838906449</v>
      </c>
      <c r="J31" s="69">
        <v>9.3280440111524851E-2</v>
      </c>
      <c r="K31" s="69">
        <v>0.10751108699313261</v>
      </c>
      <c r="L31" s="69">
        <v>0.73439868265938135</v>
      </c>
      <c r="M31" s="69">
        <v>37.466551898355192</v>
      </c>
      <c r="N31" s="69">
        <v>1389.3826837072659</v>
      </c>
      <c r="O31" s="69">
        <v>0.32170992309275648</v>
      </c>
      <c r="P31" s="69">
        <v>7.4453135233247876</v>
      </c>
      <c r="Q31" s="69">
        <v>13.113527067233022</v>
      </c>
      <c r="R31" s="69">
        <v>13.524260399318875</v>
      </c>
      <c r="S31" s="69">
        <v>11.255403154881083</v>
      </c>
      <c r="T31" s="69">
        <v>130.487827697835</v>
      </c>
      <c r="U31" s="69">
        <v>2.8854250481839785E-2</v>
      </c>
      <c r="V31" s="69">
        <v>1.8773975037892252</v>
      </c>
      <c r="W31" s="69">
        <v>0.4215864224097603</v>
      </c>
      <c r="X31" s="69">
        <v>0.94507026440373498</v>
      </c>
      <c r="Y31" s="69">
        <v>5.6099249639789669E-2</v>
      </c>
      <c r="Z31" s="69">
        <v>5.3442113732901699</v>
      </c>
      <c r="AA31" s="69">
        <v>21.85587844538837</v>
      </c>
      <c r="AB31" s="69">
        <v>0.44271252409198925</v>
      </c>
      <c r="AC31" s="69">
        <v>0.34056248947437362</v>
      </c>
      <c r="AD31" s="69">
        <v>0.46166800770943656</v>
      </c>
      <c r="AE31" s="69">
        <v>5.4733257236952895</v>
      </c>
      <c r="AF31" s="69">
        <v>0.35155592148350512</v>
      </c>
      <c r="AG31" s="69">
        <v>0.99999999999999989</v>
      </c>
      <c r="AH31" s="69">
        <v>0.13160307628974008</v>
      </c>
      <c r="AI31" s="69">
        <v>3.4290151756142282</v>
      </c>
      <c r="AJ31" s="69">
        <v>1.7068355756815925</v>
      </c>
      <c r="AK31" s="69">
        <v>2.9147096798338352</v>
      </c>
      <c r="AL31" s="69">
        <v>356.00007484889875</v>
      </c>
      <c r="AM31" s="69">
        <v>9.3561123481970765E-2</v>
      </c>
      <c r="AN31" s="95">
        <v>1.6326135364233452</v>
      </c>
    </row>
    <row r="32" spans="1:40" x14ac:dyDescent="0.2">
      <c r="A32" s="10">
        <v>44818</v>
      </c>
      <c r="B32" s="69">
        <v>0.34365087533801797</v>
      </c>
      <c r="C32" s="69">
        <v>6.3140362860591534E-2</v>
      </c>
      <c r="D32" s="69">
        <v>3.5271771167647584E-2</v>
      </c>
      <c r="E32" s="69">
        <v>0.12316487793923629</v>
      </c>
      <c r="F32" s="69">
        <v>9.0032094167844079E-2</v>
      </c>
      <c r="G32" s="69">
        <v>0.65135253993057174</v>
      </c>
      <c r="H32" s="69">
        <v>2.2952476303650129</v>
      </c>
      <c r="I32" s="69">
        <v>0.69702357003171989</v>
      </c>
      <c r="J32" s="69">
        <v>9.3353793755204778E-2</v>
      </c>
      <c r="K32" s="69">
        <v>0.1079318443386075</v>
      </c>
      <c r="L32" s="69">
        <v>0.73440438651483531</v>
      </c>
      <c r="M32" s="69">
        <v>37.997436209332569</v>
      </c>
      <c r="N32" s="69">
        <v>1394.6459816791892</v>
      </c>
      <c r="O32" s="69">
        <v>0.32003405911689575</v>
      </c>
      <c r="P32" s="69">
        <v>7.4322794344689482</v>
      </c>
      <c r="Q32" s="69">
        <v>13.042583253019938</v>
      </c>
      <c r="R32" s="69">
        <v>13.394402702272791</v>
      </c>
      <c r="S32" s="69">
        <v>11.25635099604203</v>
      </c>
      <c r="T32" s="69">
        <v>130.15541811308748</v>
      </c>
      <c r="U32" s="69">
        <v>2.8847323458684609E-2</v>
      </c>
      <c r="V32" s="69">
        <v>1.8659530470745651</v>
      </c>
      <c r="W32" s="69">
        <v>0.4233997361354131</v>
      </c>
      <c r="X32" s="69">
        <v>0.94001291252233965</v>
      </c>
      <c r="Y32" s="69">
        <v>5.6150758376764941E-2</v>
      </c>
      <c r="Z32" s="69">
        <v>5.3409186604661603</v>
      </c>
      <c r="AA32" s="69">
        <v>21.871754325227137</v>
      </c>
      <c r="AB32" s="69">
        <v>0.44174861751798861</v>
      </c>
      <c r="AC32" s="69">
        <v>0.34400643754736926</v>
      </c>
      <c r="AD32" s="69">
        <v>0.46142617873550851</v>
      </c>
      <c r="AE32" s="69">
        <v>5.5860694469136263</v>
      </c>
      <c r="AF32" s="69">
        <v>0.35172588025039064</v>
      </c>
      <c r="AG32" s="69">
        <v>1</v>
      </c>
      <c r="AH32" s="69">
        <v>0.13155801745997583</v>
      </c>
      <c r="AI32" s="69">
        <v>3.425561180092259</v>
      </c>
      <c r="AJ32" s="69">
        <v>1.7060529787691934</v>
      </c>
      <c r="AK32" s="69">
        <v>2.9076567514713725</v>
      </c>
      <c r="AL32" s="69">
        <v>356.49789937589475</v>
      </c>
      <c r="AM32" s="69">
        <v>9.3569002460864761E-2</v>
      </c>
      <c r="AN32" s="95">
        <v>1.6345475470886006</v>
      </c>
    </row>
    <row r="33" spans="1:40" x14ac:dyDescent="0.2">
      <c r="A33" s="10">
        <v>44819</v>
      </c>
      <c r="B33" s="69">
        <v>0.34260261194029845</v>
      </c>
      <c r="C33" s="69">
        <v>6.2518656716417903E-2</v>
      </c>
      <c r="D33" s="69">
        <v>3.5166044776119398E-2</v>
      </c>
      <c r="E33" s="69">
        <v>0.12338619402985074</v>
      </c>
      <c r="F33" s="69">
        <v>8.9692164179104472E-2</v>
      </c>
      <c r="G33" s="69">
        <v>0.65236940298507462</v>
      </c>
      <c r="H33" s="69">
        <v>2.2822761194029848</v>
      </c>
      <c r="I33" s="69">
        <v>0.69358208955223877</v>
      </c>
      <c r="J33" s="69">
        <v>9.3274253731343279E-2</v>
      </c>
      <c r="K33" s="69">
        <v>0.10693097014925373</v>
      </c>
      <c r="L33" s="69">
        <v>0.73218283582089549</v>
      </c>
      <c r="M33" s="69">
        <v>38.10914179104477</v>
      </c>
      <c r="N33" s="69">
        <v>1389.4589552238804</v>
      </c>
      <c r="O33" s="69">
        <v>0.32048507462686565</v>
      </c>
      <c r="P33" s="69">
        <v>7.4476679104477608</v>
      </c>
      <c r="Q33" s="69">
        <v>12.881529850746269</v>
      </c>
      <c r="R33" s="69">
        <v>13.388059701492537</v>
      </c>
      <c r="S33" s="69">
        <v>11.222014925373132</v>
      </c>
      <c r="T33" s="69">
        <v>130.44869402985074</v>
      </c>
      <c r="U33" s="69">
        <v>2.8796641791044773E-2</v>
      </c>
      <c r="V33" s="69">
        <v>1.8712686567164176</v>
      </c>
      <c r="W33" s="69">
        <v>0.42285447761194028</v>
      </c>
      <c r="X33" s="69">
        <v>0.94841417910447756</v>
      </c>
      <c r="Y33" s="69">
        <v>5.5652985074626862E-2</v>
      </c>
      <c r="Z33" s="69">
        <v>5.3498134328358207</v>
      </c>
      <c r="AA33" s="69">
        <v>21.986940298507459</v>
      </c>
      <c r="AB33" s="69">
        <v>0.44019589552238797</v>
      </c>
      <c r="AC33" s="69">
        <v>0.33955223880597013</v>
      </c>
      <c r="AD33" s="69">
        <v>0.45889925373134327</v>
      </c>
      <c r="AE33" s="69">
        <v>5.5597014925373127</v>
      </c>
      <c r="AF33" s="69">
        <v>0.35041977611940295</v>
      </c>
      <c r="AG33" s="69">
        <v>1</v>
      </c>
      <c r="AH33" s="69">
        <v>0.13140858208955222</v>
      </c>
      <c r="AI33" s="69">
        <v>3.4449626865671639</v>
      </c>
      <c r="AJ33" s="69">
        <v>1.7037126865671639</v>
      </c>
      <c r="AK33" s="69">
        <v>2.9147388059701487</v>
      </c>
      <c r="AL33" s="69">
        <v>354.94402985074623</v>
      </c>
      <c r="AM33" s="69">
        <v>9.3283582089552231E-2</v>
      </c>
      <c r="AN33" s="95">
        <v>1.6367817164179101</v>
      </c>
    </row>
    <row r="34" spans="1:40" x14ac:dyDescent="0.2">
      <c r="A34" s="10">
        <v>44820</v>
      </c>
      <c r="B34" s="69">
        <v>0.34216532975581576</v>
      </c>
      <c r="C34" s="69">
        <v>6.2606556918863021E-2</v>
      </c>
      <c r="D34" s="69">
        <v>3.5114638940905746E-2</v>
      </c>
      <c r="E34" s="69">
        <v>0.12353615249168506</v>
      </c>
      <c r="F34" s="69">
        <v>8.986649524395128E-2</v>
      </c>
      <c r="G34" s="69">
        <v>0.65027902773507729</v>
      </c>
      <c r="H34" s="69">
        <v>2.2796426209042546</v>
      </c>
      <c r="I34" s="69">
        <v>0.69169065653036699</v>
      </c>
      <c r="J34" s="69">
        <v>9.3304266003335287E-2</v>
      </c>
      <c r="K34" s="69">
        <v>0.10631934933899773</v>
      </c>
      <c r="L34" s="69">
        <v>0.73125762784501147</v>
      </c>
      <c r="M34" s="69">
        <v>37.638465766697408</v>
      </c>
      <c r="N34" s="69">
        <v>1392.809562406253</v>
      </c>
      <c r="O34" s="69">
        <v>0.31892078220930337</v>
      </c>
      <c r="P34" s="69">
        <v>7.4239078789233908</v>
      </c>
      <c r="Q34" s="69">
        <v>12.978749173164891</v>
      </c>
      <c r="R34" s="69">
        <v>13.314141442373085</v>
      </c>
      <c r="S34" s="69">
        <v>11.207691662707173</v>
      </c>
      <c r="T34" s="69">
        <v>129.01143128650884</v>
      </c>
      <c r="U34" s="69">
        <v>2.8785041504793312E-2</v>
      </c>
      <c r="V34" s="69">
        <v>1.8660853200667058</v>
      </c>
      <c r="W34" s="69">
        <v>0.42231476564465187</v>
      </c>
      <c r="X34" s="69">
        <v>0.94840548925347257</v>
      </c>
      <c r="Y34" s="69">
        <v>5.587076217893177E-2</v>
      </c>
      <c r="Z34" s="69">
        <v>5.3401902419482559</v>
      </c>
      <c r="AA34" s="69">
        <v>22.196446705236774</v>
      </c>
      <c r="AB34" s="69">
        <v>0.43835769585511047</v>
      </c>
      <c r="AC34" s="69">
        <v>0.33911884997717467</v>
      </c>
      <c r="AD34" s="69">
        <v>0.4576241184307368</v>
      </c>
      <c r="AE34" s="69">
        <v>5.543288893857663</v>
      </c>
      <c r="AF34" s="69">
        <v>0.34992593420721646</v>
      </c>
      <c r="AG34" s="69">
        <v>1</v>
      </c>
      <c r="AH34" s="69">
        <v>0.13094273177003268</v>
      </c>
      <c r="AI34" s="69">
        <v>3.4293859526537913</v>
      </c>
      <c r="AJ34" s="69">
        <v>1.7006530832797637</v>
      </c>
      <c r="AK34" s="69">
        <v>2.9150246420153345</v>
      </c>
      <c r="AL34" s="69">
        <v>354.95681824533943</v>
      </c>
      <c r="AM34" s="69">
        <v>9.3164519224498532E-2</v>
      </c>
      <c r="AN34" s="95">
        <v>1.6395837409281049</v>
      </c>
    </row>
    <row r="35" spans="1:40" x14ac:dyDescent="0.2">
      <c r="A35" s="10">
        <v>44821</v>
      </c>
      <c r="B35" s="69">
        <v>0.34216532975581576</v>
      </c>
      <c r="C35" s="69">
        <v>6.2606556918863021E-2</v>
      </c>
      <c r="D35" s="69">
        <v>3.5114638940905746E-2</v>
      </c>
      <c r="E35" s="69">
        <v>0.12353615249168506</v>
      </c>
      <c r="F35" s="69">
        <v>8.986649524395128E-2</v>
      </c>
      <c r="G35" s="69">
        <v>0.65027902773507729</v>
      </c>
      <c r="H35" s="69">
        <v>2.2796426209042546</v>
      </c>
      <c r="I35" s="69">
        <v>0.69169065653036699</v>
      </c>
      <c r="J35" s="69">
        <v>9.3304266003335287E-2</v>
      </c>
      <c r="K35" s="69">
        <v>0.10631934933899773</v>
      </c>
      <c r="L35" s="69">
        <v>0.73125762784501147</v>
      </c>
      <c r="M35" s="69">
        <v>37.638465766697408</v>
      </c>
      <c r="N35" s="69">
        <v>1392.809562406253</v>
      </c>
      <c r="O35" s="69">
        <v>0.31892078220930337</v>
      </c>
      <c r="P35" s="69">
        <v>7.4239078789233908</v>
      </c>
      <c r="Q35" s="69">
        <v>12.978749173164891</v>
      </c>
      <c r="R35" s="69">
        <v>13.314141442373085</v>
      </c>
      <c r="S35" s="69">
        <v>11.207691662707173</v>
      </c>
      <c r="T35" s="69">
        <v>129.01143128650884</v>
      </c>
      <c r="U35" s="69">
        <v>2.8785041504793312E-2</v>
      </c>
      <c r="V35" s="69">
        <v>1.8660853200667058</v>
      </c>
      <c r="W35" s="69">
        <v>0.42231476564465187</v>
      </c>
      <c r="X35" s="69">
        <v>0.94840548925347257</v>
      </c>
      <c r="Y35" s="69">
        <v>5.587076217893177E-2</v>
      </c>
      <c r="Z35" s="69">
        <v>5.3401902419482559</v>
      </c>
      <c r="AA35" s="69">
        <v>22.196446705236774</v>
      </c>
      <c r="AB35" s="69">
        <v>0.43835769585511047</v>
      </c>
      <c r="AC35" s="69">
        <v>0.33911884997717467</v>
      </c>
      <c r="AD35" s="69">
        <v>0.4576241184307368</v>
      </c>
      <c r="AE35" s="69">
        <v>5.543288893857663</v>
      </c>
      <c r="AF35" s="69">
        <v>0.34992593420721646</v>
      </c>
      <c r="AG35" s="69">
        <v>1</v>
      </c>
      <c r="AH35" s="69">
        <v>0.13094273177003268</v>
      </c>
      <c r="AI35" s="69">
        <v>3.4293859526537913</v>
      </c>
      <c r="AJ35" s="69">
        <v>1.7006530832797637</v>
      </c>
      <c r="AK35" s="69">
        <v>2.9150246420153345</v>
      </c>
      <c r="AL35" s="69">
        <v>354.95681824533943</v>
      </c>
      <c r="AM35" s="69">
        <v>9.3164519224498532E-2</v>
      </c>
      <c r="AN35" s="95">
        <v>1.6395837409281049</v>
      </c>
    </row>
    <row r="36" spans="1:40" x14ac:dyDescent="0.2">
      <c r="A36" s="10">
        <v>44822</v>
      </c>
      <c r="B36" s="69">
        <v>0.34216532975581576</v>
      </c>
      <c r="C36" s="69">
        <v>6.2606556918863021E-2</v>
      </c>
      <c r="D36" s="69">
        <v>3.5114638940905746E-2</v>
      </c>
      <c r="E36" s="69">
        <v>0.12353615249168506</v>
      </c>
      <c r="F36" s="69">
        <v>8.986649524395128E-2</v>
      </c>
      <c r="G36" s="69">
        <v>0.65027902773507729</v>
      </c>
      <c r="H36" s="69">
        <v>2.2796426209042546</v>
      </c>
      <c r="I36" s="69">
        <v>0.69169065653036699</v>
      </c>
      <c r="J36" s="69">
        <v>9.3304266003335287E-2</v>
      </c>
      <c r="K36" s="69">
        <v>0.10631934933899773</v>
      </c>
      <c r="L36" s="69">
        <v>0.73125762784501147</v>
      </c>
      <c r="M36" s="69">
        <v>37.638465766697408</v>
      </c>
      <c r="N36" s="69">
        <v>1392.809562406253</v>
      </c>
      <c r="O36" s="69">
        <v>0.31892078220930337</v>
      </c>
      <c r="P36" s="69">
        <v>7.4239078789233908</v>
      </c>
      <c r="Q36" s="69">
        <v>12.978749173164891</v>
      </c>
      <c r="R36" s="69">
        <v>13.314141442373085</v>
      </c>
      <c r="S36" s="69">
        <v>11.207691662707173</v>
      </c>
      <c r="T36" s="69">
        <v>129.01143128650884</v>
      </c>
      <c r="U36" s="69">
        <v>2.8785041504793312E-2</v>
      </c>
      <c r="V36" s="69">
        <v>1.8660853200667058</v>
      </c>
      <c r="W36" s="69">
        <v>0.42231476564465187</v>
      </c>
      <c r="X36" s="69">
        <v>0.94840548925347257</v>
      </c>
      <c r="Y36" s="69">
        <v>5.587076217893177E-2</v>
      </c>
      <c r="Z36" s="69">
        <v>5.3401902419482559</v>
      </c>
      <c r="AA36" s="69">
        <v>22.196446705236774</v>
      </c>
      <c r="AB36" s="69">
        <v>0.43835769585511047</v>
      </c>
      <c r="AC36" s="69">
        <v>0.33911884997717467</v>
      </c>
      <c r="AD36" s="69">
        <v>0.4576241184307368</v>
      </c>
      <c r="AE36" s="69">
        <v>5.543288893857663</v>
      </c>
      <c r="AF36" s="69">
        <v>0.34992593420721646</v>
      </c>
      <c r="AG36" s="69">
        <v>1</v>
      </c>
      <c r="AH36" s="69">
        <v>0.13094273177003268</v>
      </c>
      <c r="AI36" s="69">
        <v>3.4293859526537913</v>
      </c>
      <c r="AJ36" s="69">
        <v>1.7006530832797637</v>
      </c>
      <c r="AK36" s="69">
        <v>2.9150246420153345</v>
      </c>
      <c r="AL36" s="69">
        <v>354.95681824533943</v>
      </c>
      <c r="AM36" s="69">
        <v>9.3164519224498532E-2</v>
      </c>
      <c r="AN36" s="95">
        <v>1.6395837409281049</v>
      </c>
    </row>
    <row r="37" spans="1:40" x14ac:dyDescent="0.2">
      <c r="A37" s="10">
        <v>44823</v>
      </c>
      <c r="B37" s="69">
        <v>0.3412560512158182</v>
      </c>
      <c r="C37" s="69">
        <v>6.2505226577961953E-2</v>
      </c>
      <c r="D37" s="69">
        <v>3.5027828623993014E-2</v>
      </c>
      <c r="E37" s="69">
        <v>0.12309636416007731</v>
      </c>
      <c r="F37" s="69">
        <v>8.9599806732761592E-2</v>
      </c>
      <c r="G37" s="69">
        <v>0.65088317552939434</v>
      </c>
      <c r="H37" s="69">
        <v>2.2694033803183333</v>
      </c>
      <c r="I37" s="69">
        <v>0.68927645577618168</v>
      </c>
      <c r="J37" s="69">
        <v>9.3121358817353173E-2</v>
      </c>
      <c r="K37" s="69">
        <v>0.10619477249286863</v>
      </c>
      <c r="L37" s="69">
        <v>0.72930507419417789</v>
      </c>
      <c r="M37" s="69">
        <v>36.93727177276233</v>
      </c>
      <c r="N37" s="69">
        <v>1391.4311996506324</v>
      </c>
      <c r="O37" s="69">
        <v>0.31946702842329244</v>
      </c>
      <c r="P37" s="69">
        <v>7.4048298226215588</v>
      </c>
      <c r="Q37" s="69">
        <v>13.064121981360861</v>
      </c>
      <c r="R37" s="69">
        <v>13.305706029380337</v>
      </c>
      <c r="S37" s="69">
        <v>11.18719976213263</v>
      </c>
      <c r="T37" s="69">
        <v>129.16198210419705</v>
      </c>
      <c r="U37" s="69">
        <v>2.8693680718805459E-2</v>
      </c>
      <c r="V37" s="69">
        <v>1.8499763061799059</v>
      </c>
      <c r="W37" s="69">
        <v>0.42258625015099005</v>
      </c>
      <c r="X37" s="69">
        <v>0.94843109744199661</v>
      </c>
      <c r="Y37" s="69">
        <v>5.5387788855542033E-2</v>
      </c>
      <c r="Z37" s="69">
        <v>5.3278574282448927</v>
      </c>
      <c r="AA37" s="69">
        <v>22.253607500255523</v>
      </c>
      <c r="AB37" s="69">
        <v>0.43574328907389692</v>
      </c>
      <c r="AC37" s="69">
        <v>0.33821766722726559</v>
      </c>
      <c r="AD37" s="69">
        <v>0.45658455906265388</v>
      </c>
      <c r="AE37" s="69">
        <v>5.5796623398344218</v>
      </c>
      <c r="AF37" s="69">
        <v>0.34927478327123385</v>
      </c>
      <c r="AG37" s="69">
        <v>1</v>
      </c>
      <c r="AH37" s="69">
        <v>0.13078059522592755</v>
      </c>
      <c r="AI37" s="69">
        <v>3.4323518207074697</v>
      </c>
      <c r="AJ37" s="69">
        <v>1.6985495665424679</v>
      </c>
      <c r="AK37" s="69">
        <v>2.9110877786346783</v>
      </c>
      <c r="AL37" s="69">
        <v>354.01354729007744</v>
      </c>
      <c r="AM37" s="69">
        <v>9.2916941545952078E-2</v>
      </c>
      <c r="AN37" s="95">
        <v>1.6412198136086154</v>
      </c>
    </row>
    <row r="38" spans="1:40" x14ac:dyDescent="0.2">
      <c r="A38" s="10">
        <v>44824</v>
      </c>
      <c r="B38" s="69">
        <v>0.33715817399047154</v>
      </c>
      <c r="C38" s="69">
        <v>6.1420821208588453E-2</v>
      </c>
      <c r="D38" s="69">
        <v>3.4604404380513508E-2</v>
      </c>
      <c r="E38" s="69">
        <v>0.12265805006563427</v>
      </c>
      <c r="F38" s="69">
        <v>8.8500693061127067E-2</v>
      </c>
      <c r="G38" s="69">
        <v>0.64418884309279667</v>
      </c>
      <c r="H38" s="69">
        <v>2.2647034524541705</v>
      </c>
      <c r="I38" s="69">
        <v>0.68448736425640511</v>
      </c>
      <c r="J38" s="69">
        <v>9.1520787244003407E-2</v>
      </c>
      <c r="K38" s="69">
        <v>0.10445486841018202</v>
      </c>
      <c r="L38" s="69">
        <v>0.72051736324664717</v>
      </c>
      <c r="M38" s="69">
        <v>36.900226736554153</v>
      </c>
      <c r="N38" s="69">
        <v>1375.106713054334</v>
      </c>
      <c r="O38" s="69">
        <v>0.31633880132553677</v>
      </c>
      <c r="P38" s="69">
        <v>7.3208368139383317</v>
      </c>
      <c r="Q38" s="69">
        <v>12.919393778055207</v>
      </c>
      <c r="R38" s="69">
        <v>13.192946381853732</v>
      </c>
      <c r="S38" s="69">
        <v>11.056849371655177</v>
      </c>
      <c r="T38" s="69">
        <v>127.82617476155943</v>
      </c>
      <c r="U38" s="69">
        <v>2.8328299843028537E-2</v>
      </c>
      <c r="V38" s="69">
        <v>1.8343629804382349</v>
      </c>
      <c r="W38" s="69">
        <v>0.41822337681412192</v>
      </c>
      <c r="X38" s="69">
        <v>0.94843808806925112</v>
      </c>
      <c r="Y38" s="69">
        <v>5.4058767911728797E-2</v>
      </c>
      <c r="Z38" s="69">
        <v>5.2837878773970282</v>
      </c>
      <c r="AA38" s="69">
        <v>21.89338792145919</v>
      </c>
      <c r="AB38" s="69">
        <v>0.43536172283062685</v>
      </c>
      <c r="AC38" s="69">
        <v>0.33413807980759525</v>
      </c>
      <c r="AD38" s="69">
        <v>0.45471235668322058</v>
      </c>
      <c r="AE38" s="69">
        <v>5.5444890165875691</v>
      </c>
      <c r="AF38" s="69">
        <v>0.3452454170759246</v>
      </c>
      <c r="AG38" s="69">
        <v>1</v>
      </c>
      <c r="AH38" s="69">
        <v>0.12940506898482609</v>
      </c>
      <c r="AI38" s="69">
        <v>3.3973764652964555</v>
      </c>
      <c r="AJ38" s="69">
        <v>1.6800077108787648</v>
      </c>
      <c r="AK38" s="69">
        <v>2.8781772951338844</v>
      </c>
      <c r="AL38" s="69">
        <v>349.96465847232804</v>
      </c>
      <c r="AM38" s="69">
        <v>9.1796175771317365E-2</v>
      </c>
      <c r="AN38" s="95">
        <v>1.6224239698174172</v>
      </c>
    </row>
    <row r="39" spans="1:40" x14ac:dyDescent="0.2">
      <c r="A39" s="10">
        <v>44825</v>
      </c>
      <c r="B39" s="69">
        <v>0.33200755692552447</v>
      </c>
      <c r="C39" s="69">
        <v>5.9913041120160535E-2</v>
      </c>
      <c r="D39" s="69">
        <v>3.4075768121706276E-2</v>
      </c>
      <c r="E39" s="69">
        <v>0.12170627423684996</v>
      </c>
      <c r="F39" s="69">
        <v>8.732045522340838E-2</v>
      </c>
      <c r="G39" s="69">
        <v>0.63708678713153211</v>
      </c>
      <c r="H39" s="69">
        <v>2.2641850542815041</v>
      </c>
      <c r="I39" s="69">
        <v>0.68319668796948296</v>
      </c>
      <c r="J39" s="69">
        <v>8.8920426297377675E-2</v>
      </c>
      <c r="K39" s="69">
        <v>0.101837706888915</v>
      </c>
      <c r="L39" s="69">
        <v>0.7095826516130781</v>
      </c>
      <c r="M39" s="69">
        <v>37.385086823289065</v>
      </c>
      <c r="N39" s="69">
        <v>1355.4557205745432</v>
      </c>
      <c r="O39" s="69">
        <v>0.31316947942184098</v>
      </c>
      <c r="P39" s="69">
        <v>7.2231010512804286</v>
      </c>
      <c r="Q39" s="69">
        <v>12.875699422383324</v>
      </c>
      <c r="R39" s="69">
        <v>13.020329575962467</v>
      </c>
      <c r="S39" s="69">
        <v>10.874379672231914</v>
      </c>
      <c r="T39" s="69">
        <v>126.34438247444113</v>
      </c>
      <c r="U39" s="69">
        <v>2.7922659025373553E-2</v>
      </c>
      <c r="V39" s="69">
        <v>1.808238495123252</v>
      </c>
      <c r="W39" s="69">
        <v>0.41129199924069165</v>
      </c>
      <c r="X39" s="69">
        <v>0.93461813119762793</v>
      </c>
      <c r="Y39" s="69">
        <v>5.289847867157204E-2</v>
      </c>
      <c r="Z39" s="69">
        <v>5.2428430672439816</v>
      </c>
      <c r="AA39" s="69">
        <v>21.495656575700327</v>
      </c>
      <c r="AB39" s="69">
        <v>0.43830168042159684</v>
      </c>
      <c r="AC39" s="69">
        <v>0.32903359939255333</v>
      </c>
      <c r="AD39" s="69">
        <v>0.45397597331573664</v>
      </c>
      <c r="AE39" s="69">
        <v>5.4326701438166092</v>
      </c>
      <c r="AF39" s="69">
        <v>0.34001645167996958</v>
      </c>
      <c r="AG39" s="69">
        <v>0.99999999999999989</v>
      </c>
      <c r="AH39" s="69">
        <v>0.12808807976352971</v>
      </c>
      <c r="AI39" s="69">
        <v>3.359939255335497</v>
      </c>
      <c r="AJ39" s="69">
        <v>1.6562864400191635</v>
      </c>
      <c r="AK39" s="69">
        <v>2.8435192132119647</v>
      </c>
      <c r="AL39" s="69">
        <v>344.85252244027225</v>
      </c>
      <c r="AM39" s="69">
        <v>9.0393845986965204E-2</v>
      </c>
      <c r="AN39" s="95">
        <v>1.6028275195024722</v>
      </c>
    </row>
    <row r="40" spans="1:40" x14ac:dyDescent="0.2">
      <c r="A40" s="10">
        <v>44826</v>
      </c>
      <c r="B40" s="69">
        <v>0.33192046995029373</v>
      </c>
      <c r="C40" s="69">
        <v>6.0036150022593771E-2</v>
      </c>
      <c r="D40" s="69">
        <v>3.4072300045187534E-2</v>
      </c>
      <c r="E40" s="69">
        <v>0.12188883868052419</v>
      </c>
      <c r="F40" s="69">
        <v>8.8269317668323549E-2</v>
      </c>
      <c r="G40" s="69">
        <v>0.63960234975146868</v>
      </c>
      <c r="H40" s="69">
        <v>2.2629914143696341</v>
      </c>
      <c r="I40" s="69">
        <v>0.68309986443741544</v>
      </c>
      <c r="J40" s="69">
        <v>8.889290555806599E-2</v>
      </c>
      <c r="K40" s="69">
        <v>0.10173520108450068</v>
      </c>
      <c r="L40" s="69">
        <v>0.70938996836873036</v>
      </c>
      <c r="M40" s="69">
        <v>37.230908269317673</v>
      </c>
      <c r="N40" s="69">
        <v>1356.9814731134209</v>
      </c>
      <c r="O40" s="69">
        <v>0.31513782196113876</v>
      </c>
      <c r="P40" s="69">
        <v>7.3246272028920023</v>
      </c>
      <c r="Q40" s="69">
        <v>12.858563036601899</v>
      </c>
      <c r="R40" s="69">
        <v>12.864889290555807</v>
      </c>
      <c r="S40" s="69">
        <v>10.890194306371443</v>
      </c>
      <c r="T40" s="69">
        <v>126.9073655671035</v>
      </c>
      <c r="U40" s="69">
        <v>2.7953004970628113E-2</v>
      </c>
      <c r="V40" s="69">
        <v>1.801265250790782</v>
      </c>
      <c r="W40" s="69">
        <v>0.41256213285133309</v>
      </c>
      <c r="X40" s="69">
        <v>0.94041572525982831</v>
      </c>
      <c r="Y40" s="69">
        <v>5.2842295526434713E-2</v>
      </c>
      <c r="Z40" s="69">
        <v>5.2860370537731596</v>
      </c>
      <c r="AA40" s="69">
        <v>21.599638499774066</v>
      </c>
      <c r="AB40" s="69">
        <v>0.43598734749209228</v>
      </c>
      <c r="AC40" s="69">
        <v>0.32896520560325354</v>
      </c>
      <c r="AD40" s="69">
        <v>0.45366470854044288</v>
      </c>
      <c r="AE40" s="69">
        <v>5.3230908269317672</v>
      </c>
      <c r="AF40" s="69">
        <v>0.33994577496610939</v>
      </c>
      <c r="AG40" s="69">
        <v>1</v>
      </c>
      <c r="AH40" s="69">
        <v>0.12818798011748761</v>
      </c>
      <c r="AI40" s="69">
        <v>3.376412110257569</v>
      </c>
      <c r="AJ40" s="69">
        <v>1.6557794848621783</v>
      </c>
      <c r="AK40" s="69">
        <v>2.8542250338906467</v>
      </c>
      <c r="AL40" s="69">
        <v>345.23271577044738</v>
      </c>
      <c r="AM40" s="69">
        <v>9.0375056484410313E-2</v>
      </c>
      <c r="AN40" s="95">
        <v>1.5890736556710352</v>
      </c>
    </row>
    <row r="41" spans="1:40" x14ac:dyDescent="0.2">
      <c r="A41" s="10">
        <v>44827</v>
      </c>
      <c r="B41" s="69">
        <v>0.32510666926331816</v>
      </c>
      <c r="C41" s="69">
        <v>5.7778446612255008E-2</v>
      </c>
      <c r="D41" s="69">
        <v>3.3374643698103855E-2</v>
      </c>
      <c r="E41" s="69">
        <v>0.12029283147141617</v>
      </c>
      <c r="F41" s="69">
        <v>8.6919958217516774E-2</v>
      </c>
      <c r="G41" s="69">
        <v>0.63086238337198797</v>
      </c>
      <c r="H41" s="69">
        <v>2.2472248287095229</v>
      </c>
      <c r="I41" s="69">
        <v>0.67913354460634168</v>
      </c>
      <c r="J41" s="69">
        <v>8.577802170564594E-2</v>
      </c>
      <c r="K41" s="69">
        <v>9.6099711417594658E-2</v>
      </c>
      <c r="L41" s="69">
        <v>0.69483738469982115</v>
      </c>
      <c r="M41" s="69">
        <v>37.069560752792874</v>
      </c>
      <c r="N41" s="69">
        <v>1330.9314306959616</v>
      </c>
      <c r="O41" s="69">
        <v>0.30970380468459535</v>
      </c>
      <c r="P41" s="69">
        <v>7.1924295805817682</v>
      </c>
      <c r="Q41" s="69">
        <v>12.72506771949082</v>
      </c>
      <c r="R41" s="69">
        <v>12.687003169095124</v>
      </c>
      <c r="S41" s="69">
        <v>10.658074110794399</v>
      </c>
      <c r="T41" s="69">
        <v>125.82015827771187</v>
      </c>
      <c r="U41" s="69">
        <v>2.7402050174388754E-2</v>
      </c>
      <c r="V41" s="69">
        <v>1.786289680080732</v>
      </c>
      <c r="W41" s="69">
        <v>0.4051661561885877</v>
      </c>
      <c r="X41" s="69">
        <v>0.93856558610555396</v>
      </c>
      <c r="Y41" s="69">
        <v>5.0847157551829752E-2</v>
      </c>
      <c r="Z41" s="69">
        <v>5.1997946284722838</v>
      </c>
      <c r="AA41" s="69">
        <v>21.192217127277235</v>
      </c>
      <c r="AB41" s="69">
        <v>0.43432537223589396</v>
      </c>
      <c r="AC41" s="69">
        <v>0.32222084521006322</v>
      </c>
      <c r="AD41" s="69">
        <v>0.4511091832940885</v>
      </c>
      <c r="AE41" s="69">
        <v>5.0347007064072375</v>
      </c>
      <c r="AF41" s="69">
        <v>0.33302055485721366</v>
      </c>
      <c r="AG41" s="69">
        <v>1</v>
      </c>
      <c r="AH41" s="69">
        <v>0.12665757838641714</v>
      </c>
      <c r="AI41" s="69">
        <v>3.3222385496521079</v>
      </c>
      <c r="AJ41" s="69">
        <v>1.6299683090487402</v>
      </c>
      <c r="AK41" s="69">
        <v>2.8152718517075934</v>
      </c>
      <c r="AL41" s="69">
        <v>338.15484305012126</v>
      </c>
      <c r="AM41" s="69">
        <v>8.8522210222544834E-2</v>
      </c>
      <c r="AN41" s="95">
        <v>1.583618079776216</v>
      </c>
    </row>
    <row r="42" spans="1:40" x14ac:dyDescent="0.2">
      <c r="A42" s="10">
        <v>44828</v>
      </c>
      <c r="B42" s="69">
        <v>0.32510666926331816</v>
      </c>
      <c r="C42" s="69">
        <v>5.7778446612255008E-2</v>
      </c>
      <c r="D42" s="69">
        <v>3.3374643698103855E-2</v>
      </c>
      <c r="E42" s="69">
        <v>0.12029283147141617</v>
      </c>
      <c r="F42" s="69">
        <v>8.6919958217516774E-2</v>
      </c>
      <c r="G42" s="69">
        <v>0.63086238337198797</v>
      </c>
      <c r="H42" s="69">
        <v>2.2472248287095229</v>
      </c>
      <c r="I42" s="69">
        <v>0.67913354460634168</v>
      </c>
      <c r="J42" s="69">
        <v>8.577802170564594E-2</v>
      </c>
      <c r="K42" s="69">
        <v>9.6099711417594658E-2</v>
      </c>
      <c r="L42" s="69">
        <v>0.69483738469982115</v>
      </c>
      <c r="M42" s="69">
        <v>37.069560752792874</v>
      </c>
      <c r="N42" s="69">
        <v>1330.9314306959616</v>
      </c>
      <c r="O42" s="69">
        <v>0.30970380468459535</v>
      </c>
      <c r="P42" s="69">
        <v>7.1924295805817682</v>
      </c>
      <c r="Q42" s="69">
        <v>12.72506771949082</v>
      </c>
      <c r="R42" s="69">
        <v>12.687003169095124</v>
      </c>
      <c r="S42" s="69">
        <v>10.658074110794399</v>
      </c>
      <c r="T42" s="69">
        <v>125.82015827771187</v>
      </c>
      <c r="U42" s="69">
        <v>2.7402050174388754E-2</v>
      </c>
      <c r="V42" s="69">
        <v>1.786289680080732</v>
      </c>
      <c r="W42" s="69">
        <v>0.4051661561885877</v>
      </c>
      <c r="X42" s="69">
        <v>0.93856558610555396</v>
      </c>
      <c r="Y42" s="69">
        <v>5.0847157551829752E-2</v>
      </c>
      <c r="Z42" s="69">
        <v>5.1997946284722838</v>
      </c>
      <c r="AA42" s="69">
        <v>21.192217127277235</v>
      </c>
      <c r="AB42" s="69">
        <v>0.43432537223589396</v>
      </c>
      <c r="AC42" s="69">
        <v>0.32222084521006322</v>
      </c>
      <c r="AD42" s="69">
        <v>0.4511091832940885</v>
      </c>
      <c r="AE42" s="69">
        <v>5.0347007064072375</v>
      </c>
      <c r="AF42" s="69">
        <v>0.33302055485721366</v>
      </c>
      <c r="AG42" s="69">
        <v>1</v>
      </c>
      <c r="AH42" s="69">
        <v>0.12665757838641714</v>
      </c>
      <c r="AI42" s="69">
        <v>3.3222385496521079</v>
      </c>
      <c r="AJ42" s="69">
        <v>1.6299683090487402</v>
      </c>
      <c r="AK42" s="69">
        <v>2.8152718517075934</v>
      </c>
      <c r="AL42" s="69">
        <v>338.15484305012126</v>
      </c>
      <c r="AM42" s="69">
        <v>8.8522210222544834E-2</v>
      </c>
      <c r="AN42" s="95">
        <v>1.583618079776216</v>
      </c>
    </row>
    <row r="43" spans="1:40" x14ac:dyDescent="0.2">
      <c r="A43" s="10">
        <v>44829</v>
      </c>
      <c r="B43" s="69">
        <v>0.32510666926331816</v>
      </c>
      <c r="C43" s="69">
        <v>5.7778446612255008E-2</v>
      </c>
      <c r="D43" s="69">
        <v>3.3374643698103855E-2</v>
      </c>
      <c r="E43" s="69">
        <v>0.12029283147141617</v>
      </c>
      <c r="F43" s="69">
        <v>8.6919958217516774E-2</v>
      </c>
      <c r="G43" s="69">
        <v>0.63086238337198797</v>
      </c>
      <c r="H43" s="69">
        <v>2.2472248287095229</v>
      </c>
      <c r="I43" s="69">
        <v>0.67913354460634168</v>
      </c>
      <c r="J43" s="69">
        <v>8.577802170564594E-2</v>
      </c>
      <c r="K43" s="69">
        <v>9.6099711417594658E-2</v>
      </c>
      <c r="L43" s="69">
        <v>0.69483738469982115</v>
      </c>
      <c r="M43" s="69">
        <v>37.069560752792874</v>
      </c>
      <c r="N43" s="69">
        <v>1330.9314306959616</v>
      </c>
      <c r="O43" s="69">
        <v>0.30970380468459535</v>
      </c>
      <c r="P43" s="69">
        <v>7.1924295805817682</v>
      </c>
      <c r="Q43" s="69">
        <v>12.72506771949082</v>
      </c>
      <c r="R43" s="69">
        <v>12.687003169095124</v>
      </c>
      <c r="S43" s="69">
        <v>10.658074110794399</v>
      </c>
      <c r="T43" s="69">
        <v>125.82015827771187</v>
      </c>
      <c r="U43" s="69">
        <v>2.7402050174388754E-2</v>
      </c>
      <c r="V43" s="69">
        <v>1.786289680080732</v>
      </c>
      <c r="W43" s="69">
        <v>0.4051661561885877</v>
      </c>
      <c r="X43" s="69">
        <v>0.93856558610555396</v>
      </c>
      <c r="Y43" s="69">
        <v>5.0847157551829752E-2</v>
      </c>
      <c r="Z43" s="69">
        <v>5.1997946284722838</v>
      </c>
      <c r="AA43" s="69">
        <v>21.192217127277235</v>
      </c>
      <c r="AB43" s="69">
        <v>0.43432537223589396</v>
      </c>
      <c r="AC43" s="69">
        <v>0.32222084521006322</v>
      </c>
      <c r="AD43" s="69">
        <v>0.4511091832940885</v>
      </c>
      <c r="AE43" s="69">
        <v>5.0347007064072375</v>
      </c>
      <c r="AF43" s="69">
        <v>0.33302055485721366</v>
      </c>
      <c r="AG43" s="69">
        <v>1</v>
      </c>
      <c r="AH43" s="69">
        <v>0.12665757838641714</v>
      </c>
      <c r="AI43" s="69">
        <v>3.3222385496521079</v>
      </c>
      <c r="AJ43" s="69">
        <v>1.6299683090487402</v>
      </c>
      <c r="AK43" s="69">
        <v>2.8152718517075934</v>
      </c>
      <c r="AL43" s="69">
        <v>338.15484305012126</v>
      </c>
      <c r="AM43" s="69">
        <v>8.8522210222544834E-2</v>
      </c>
      <c r="AN43" s="95">
        <v>1.583618079776216</v>
      </c>
    </row>
    <row r="44" spans="1:40" x14ac:dyDescent="0.2">
      <c r="A44" s="10">
        <v>44830</v>
      </c>
      <c r="B44" s="69">
        <v>0.32367767065583303</v>
      </c>
      <c r="C44" s="69">
        <v>5.6876465093325335E-2</v>
      </c>
      <c r="D44" s="69">
        <v>3.3219944656925814E-2</v>
      </c>
      <c r="E44" s="69">
        <v>0.12101450552549482</v>
      </c>
      <c r="F44" s="69">
        <v>8.7526658089077669E-2</v>
      </c>
      <c r="G44" s="69">
        <v>0.62843470751009034</v>
      </c>
      <c r="H44" s="69">
        <v>2.2577859245289669</v>
      </c>
      <c r="I44" s="69">
        <v>0.68194476267691273</v>
      </c>
      <c r="J44" s="69">
        <v>8.46537532826903E-2</v>
      </c>
      <c r="K44" s="69">
        <v>9.4153726844916005E-2</v>
      </c>
      <c r="L44" s="69">
        <v>0.69176198953064139</v>
      </c>
      <c r="M44" s="69">
        <v>37.391825440188939</v>
      </c>
      <c r="N44" s="69">
        <v>1332.904453883709</v>
      </c>
      <c r="O44" s="69">
        <v>0.30984190210973434</v>
      </c>
      <c r="P44" s="69">
        <v>7.1919558665421146</v>
      </c>
      <c r="Q44" s="69">
        <v>12.704231806404991</v>
      </c>
      <c r="R44" s="69">
        <v>12.756226095845744</v>
      </c>
      <c r="S44" s="69">
        <v>10.62357896963181</v>
      </c>
      <c r="T44" s="69">
        <v>126.03680138181433</v>
      </c>
      <c r="U44" s="69">
        <v>2.7327846026402522E-2</v>
      </c>
      <c r="V44" s="69">
        <v>1.7974161481925375</v>
      </c>
      <c r="W44" s="69">
        <v>0.40546733172356658</v>
      </c>
      <c r="X44" s="69">
        <v>0.95267638401748411</v>
      </c>
      <c r="Y44" s="69">
        <v>4.9676577894495651E-2</v>
      </c>
      <c r="Z44" s="69">
        <v>5.2011914623614217</v>
      </c>
      <c r="AA44" s="69">
        <v>21.062093519220259</v>
      </c>
      <c r="AB44" s="69">
        <v>0.43588839734212242</v>
      </c>
      <c r="AC44" s="69">
        <v>0.32077832807515377</v>
      </c>
      <c r="AD44" s="69">
        <v>0.45287026102895811</v>
      </c>
      <c r="AE44" s="69">
        <v>5.0672400726157534</v>
      </c>
      <c r="AF44" s="69">
        <v>0.33135343779191706</v>
      </c>
      <c r="AG44" s="69">
        <v>1</v>
      </c>
      <c r="AH44" s="69">
        <v>0.12671625218111637</v>
      </c>
      <c r="AI44" s="69">
        <v>3.3408534113541424</v>
      </c>
      <c r="AJ44" s="69">
        <v>1.6243985406348591</v>
      </c>
      <c r="AK44" s="69">
        <v>2.8044309709713238</v>
      </c>
      <c r="AL44" s="69">
        <v>336.6409926502987</v>
      </c>
      <c r="AM44" s="69">
        <v>8.8125914306360922E-2</v>
      </c>
      <c r="AN44" s="95">
        <v>1.592770149990306</v>
      </c>
    </row>
    <row r="45" spans="1:40" x14ac:dyDescent="0.2">
      <c r="A45" s="10">
        <v>44831</v>
      </c>
      <c r="B45" s="69">
        <v>0.32337791552569711</v>
      </c>
      <c r="C45" s="69">
        <v>5.6650788479656253E-2</v>
      </c>
      <c r="D45" s="69">
        <v>3.3199792204133029E-2</v>
      </c>
      <c r="E45" s="69">
        <v>0.12081216486312769</v>
      </c>
      <c r="F45" s="69">
        <v>8.7283069039296307E-2</v>
      </c>
      <c r="G45" s="69">
        <v>0.63184031415917519</v>
      </c>
      <c r="H45" s="69">
        <v>2.2628617717239132</v>
      </c>
      <c r="I45" s="69">
        <v>0.6825037640988616</v>
      </c>
      <c r="J45" s="69">
        <v>8.4456693052045825E-2</v>
      </c>
      <c r="K45" s="69">
        <v>9.4485485106495376E-2</v>
      </c>
      <c r="L45" s="69">
        <v>0.69117660007220028</v>
      </c>
      <c r="M45" s="69">
        <v>37.366275435182658</v>
      </c>
      <c r="N45" s="69">
        <v>1331.3023341815397</v>
      </c>
      <c r="O45" s="69">
        <v>0.30855044772965406</v>
      </c>
      <c r="P45" s="69">
        <v>7.1940514030623479</v>
      </c>
      <c r="Q45" s="69">
        <v>12.789131219568031</v>
      </c>
      <c r="R45" s="69">
        <v>12.745987162441777</v>
      </c>
      <c r="S45" s="69">
        <v>10.618720998828946</v>
      </c>
      <c r="T45" s="69">
        <v>125.5861868577919</v>
      </c>
      <c r="U45" s="69">
        <v>2.734804927227422E-2</v>
      </c>
      <c r="V45" s="69">
        <v>1.7925915490477493</v>
      </c>
      <c r="W45" s="69">
        <v>0.40581828427531191</v>
      </c>
      <c r="X45" s="69">
        <v>0.95120319089924554</v>
      </c>
      <c r="Y45" s="69">
        <v>4.9615665695191637E-2</v>
      </c>
      <c r="Z45" s="69">
        <v>5.2019406020797199</v>
      </c>
      <c r="AA45" s="69">
        <v>20.81480633601296</v>
      </c>
      <c r="AB45" s="69">
        <v>0.43895996407596882</v>
      </c>
      <c r="AC45" s="69">
        <v>0.32335150079684433</v>
      </c>
      <c r="AD45" s="69">
        <v>0.45393711533551107</v>
      </c>
      <c r="AE45" s="69">
        <v>5.0980426685920071</v>
      </c>
      <c r="AF45" s="69">
        <v>0.3311526507180404</v>
      </c>
      <c r="AG45" s="69">
        <v>1</v>
      </c>
      <c r="AH45" s="69">
        <v>0.12669384448768634</v>
      </c>
      <c r="AI45" s="69">
        <v>3.3423436908420139</v>
      </c>
      <c r="AJ45" s="69">
        <v>1.6230265996319548</v>
      </c>
      <c r="AK45" s="69">
        <v>2.7953827053965292</v>
      </c>
      <c r="AL45" s="69">
        <v>339.42926575858701</v>
      </c>
      <c r="AM45" s="69">
        <v>8.8049096176027755E-2</v>
      </c>
      <c r="AN45" s="95">
        <v>1.5853591962878504</v>
      </c>
    </row>
    <row r="46" spans="1:40" x14ac:dyDescent="0.2">
      <c r="A46" s="10">
        <v>44832</v>
      </c>
      <c r="B46" s="69">
        <v>0.32823028938102133</v>
      </c>
      <c r="C46" s="69">
        <v>5.828730763043595E-2</v>
      </c>
      <c r="D46" s="69">
        <v>3.3701538956512414E-2</v>
      </c>
      <c r="E46" s="69">
        <v>0.12158828891629579</v>
      </c>
      <c r="F46" s="69">
        <v>8.7234346792500042E-2</v>
      </c>
      <c r="G46" s="69">
        <v>0.64337676729762094</v>
      </c>
      <c r="H46" s="69">
        <v>2.2597279568162727</v>
      </c>
      <c r="I46" s="69">
        <v>0.68259245357213083</v>
      </c>
      <c r="J46" s="69">
        <v>8.6993046990902115E-2</v>
      </c>
      <c r="K46" s="69">
        <v>9.7306379251791877E-2</v>
      </c>
      <c r="L46" s="69">
        <v>0.70146746027490314</v>
      </c>
      <c r="M46" s="69">
        <v>37.866194791499098</v>
      </c>
      <c r="N46" s="69">
        <v>1363.7907305128069</v>
      </c>
      <c r="O46" s="69">
        <v>0.31435108227429531</v>
      </c>
      <c r="P46" s="69">
        <v>7.275278388474808</v>
      </c>
      <c r="Q46" s="69">
        <v>12.844299068761508</v>
      </c>
      <c r="R46" s="69">
        <v>12.883621999392282</v>
      </c>
      <c r="S46" s="69">
        <v>10.769120775019216</v>
      </c>
      <c r="T46" s="69">
        <v>127.30620051119811</v>
      </c>
      <c r="U46" s="69">
        <v>2.7720878688759006E-2</v>
      </c>
      <c r="V46" s="69">
        <v>1.7977728922015479</v>
      </c>
      <c r="W46" s="69">
        <v>0.4136057339982484</v>
      </c>
      <c r="X46" s="69">
        <v>0.95190984324449945</v>
      </c>
      <c r="Y46" s="69">
        <v>5.1191306057518725E-2</v>
      </c>
      <c r="Z46" s="69">
        <v>5.2505049421774181</v>
      </c>
      <c r="AA46" s="69">
        <v>20.689223729601231</v>
      </c>
      <c r="AB46" s="69">
        <v>0.4408547375194381</v>
      </c>
      <c r="AC46" s="69">
        <v>0.3253078806727796</v>
      </c>
      <c r="AD46" s="69">
        <v>0.45391173789479328</v>
      </c>
      <c r="AE46" s="69">
        <v>5.0851698929343847</v>
      </c>
      <c r="AF46" s="69">
        <v>0.33647916778379544</v>
      </c>
      <c r="AG46" s="69">
        <v>1</v>
      </c>
      <c r="AH46" s="69">
        <v>0.12816594276726187</v>
      </c>
      <c r="AI46" s="69">
        <v>3.3701538956512418</v>
      </c>
      <c r="AJ46" s="69">
        <v>1.6537079736178886</v>
      </c>
      <c r="AK46" s="69">
        <v>2.8340214846193721</v>
      </c>
      <c r="AL46" s="69">
        <v>345.59493806638426</v>
      </c>
      <c r="AM46" s="69">
        <v>8.9370296888126269E-2</v>
      </c>
      <c r="AN46" s="95">
        <v>1.5948486960873687</v>
      </c>
    </row>
    <row r="47" spans="1:40" x14ac:dyDescent="0.2">
      <c r="A47" s="10">
        <v>44833</v>
      </c>
      <c r="B47" s="69">
        <v>0.32936650285181329</v>
      </c>
      <c r="C47" s="69">
        <v>5.8282813789145176E-2</v>
      </c>
      <c r="D47" s="69">
        <v>3.3831653334289911E-2</v>
      </c>
      <c r="E47" s="69">
        <v>0.12265487678014132</v>
      </c>
      <c r="F47" s="69">
        <v>8.7482512465473325E-2</v>
      </c>
      <c r="G47" s="69">
        <v>0.63848333751838426</v>
      </c>
      <c r="H47" s="69">
        <v>2.2391218567277682</v>
      </c>
      <c r="I47" s="69">
        <v>0.67934139254582626</v>
      </c>
      <c r="J47" s="69">
        <v>8.8011622484485422E-2</v>
      </c>
      <c r="K47" s="69">
        <v>9.9678946802023161E-2</v>
      </c>
      <c r="L47" s="69">
        <v>0.70396742834594828</v>
      </c>
      <c r="M47" s="69">
        <v>38.465401585536462</v>
      </c>
      <c r="N47" s="69">
        <v>1368.5116762922839</v>
      </c>
      <c r="O47" s="69">
        <v>0.31895469383362629</v>
      </c>
      <c r="P47" s="69">
        <v>7.3053951286006384</v>
      </c>
      <c r="Q47" s="69">
        <v>12.802668866807762</v>
      </c>
      <c r="R47" s="69">
        <v>12.954227499372241</v>
      </c>
      <c r="S47" s="69">
        <v>10.815367507264051</v>
      </c>
      <c r="T47" s="69">
        <v>128.24102306560962</v>
      </c>
      <c r="U47" s="69">
        <v>2.7783656777989021E-2</v>
      </c>
      <c r="V47" s="69">
        <v>1.8080317107292752</v>
      </c>
      <c r="W47" s="69">
        <v>0.41548588442084872</v>
      </c>
      <c r="X47" s="69">
        <v>0.95956343939448285</v>
      </c>
      <c r="Y47" s="69">
        <v>5.1323671844172615E-2</v>
      </c>
      <c r="Z47" s="69">
        <v>5.2498475445707928</v>
      </c>
      <c r="AA47" s="69">
        <v>20.536643110808193</v>
      </c>
      <c r="AB47" s="69">
        <v>0.44328658033504315</v>
      </c>
      <c r="AC47" s="69">
        <v>0.32643397783118699</v>
      </c>
      <c r="AD47" s="69">
        <v>0.45191376403486744</v>
      </c>
      <c r="AE47" s="69">
        <v>5.022061197402877</v>
      </c>
      <c r="AF47" s="69">
        <v>0.33701617821142876</v>
      </c>
      <c r="AG47" s="69">
        <v>1</v>
      </c>
      <c r="AH47" s="69">
        <v>0.12846611902285038</v>
      </c>
      <c r="AI47" s="69">
        <v>3.396168884743695</v>
      </c>
      <c r="AJ47" s="69">
        <v>1.6587240377372026</v>
      </c>
      <c r="AK47" s="69">
        <v>2.8413208020949168</v>
      </c>
      <c r="AL47" s="69">
        <v>345.26670732144777</v>
      </c>
      <c r="AM47" s="69">
        <v>8.9679664239337084E-2</v>
      </c>
      <c r="AN47" s="95">
        <v>1.6166014994439859</v>
      </c>
    </row>
    <row r="48" spans="1:40" x14ac:dyDescent="0.2">
      <c r="A48" s="10">
        <v>44834</v>
      </c>
      <c r="B48" s="69">
        <v>0.33189047532983912</v>
      </c>
      <c r="C48" s="69">
        <v>5.7852882703777329E-2</v>
      </c>
      <c r="D48" s="69">
        <v>3.4086390746430502E-2</v>
      </c>
      <c r="E48" s="69">
        <v>0.12494126152177841</v>
      </c>
      <c r="F48" s="69">
        <v>8.917404662931501E-2</v>
      </c>
      <c r="G48" s="69">
        <v>0.64282486896801005</v>
      </c>
      <c r="H48" s="69">
        <v>2.2663112235676848</v>
      </c>
      <c r="I48" s="69">
        <v>0.68532441713356218</v>
      </c>
      <c r="J48" s="69">
        <v>8.8550515091270543E-2</v>
      </c>
      <c r="K48" s="69">
        <v>0.1008494487619736</v>
      </c>
      <c r="L48" s="69">
        <v>0.70936200975962405</v>
      </c>
      <c r="M48" s="69">
        <v>38.996927525754558</v>
      </c>
      <c r="N48" s="69">
        <v>1375.8358937285377</v>
      </c>
      <c r="O48" s="69">
        <v>0.32195915416591359</v>
      </c>
      <c r="P48" s="69">
        <v>7.3657148020965106</v>
      </c>
      <c r="Q48" s="69">
        <v>13.010121091632024</v>
      </c>
      <c r="R48" s="69">
        <v>13.080607265497919</v>
      </c>
      <c r="S48" s="69">
        <v>10.902765226820891</v>
      </c>
      <c r="T48" s="69">
        <v>130.12470630760888</v>
      </c>
      <c r="U48" s="69">
        <v>2.8005602747153441E-2</v>
      </c>
      <c r="V48" s="69">
        <v>1.8199891559732513</v>
      </c>
      <c r="W48" s="69">
        <v>0.41885053316464843</v>
      </c>
      <c r="X48" s="69">
        <v>0.98338152900777143</v>
      </c>
      <c r="Y48" s="69">
        <v>5.0551238026387127E-2</v>
      </c>
      <c r="Z48" s="69">
        <v>5.3090547623350801</v>
      </c>
      <c r="AA48" s="69">
        <v>20.572022410988613</v>
      </c>
      <c r="AB48" s="69">
        <v>0.44723477317910709</v>
      </c>
      <c r="AC48" s="69">
        <v>0.32893547804084583</v>
      </c>
      <c r="AD48" s="69">
        <v>0.45603650822338687</v>
      </c>
      <c r="AE48" s="69">
        <v>5.3497198626423277</v>
      </c>
      <c r="AF48" s="69">
        <v>0.33941803723115843</v>
      </c>
      <c r="AG48" s="69">
        <v>1</v>
      </c>
      <c r="AH48" s="69">
        <v>0.12965841315741911</v>
      </c>
      <c r="AI48" s="69">
        <v>3.4131574191216338</v>
      </c>
      <c r="AJ48" s="69">
        <v>1.6717874570757272</v>
      </c>
      <c r="AK48" s="69">
        <v>2.8739381890475326</v>
      </c>
      <c r="AL48" s="69">
        <v>347.73179107175127</v>
      </c>
      <c r="AM48" s="69">
        <v>9.0366889571660933E-2</v>
      </c>
      <c r="AN48" s="95">
        <v>1.6398156515452738</v>
      </c>
    </row>
    <row r="49" spans="1:40" x14ac:dyDescent="0.2">
      <c r="A49" s="10">
        <v>44835</v>
      </c>
      <c r="B49" s="69">
        <v>0.33189047532983912</v>
      </c>
      <c r="C49" s="69">
        <v>5.7852882703777329E-2</v>
      </c>
      <c r="D49" s="69">
        <v>3.4086390746430502E-2</v>
      </c>
      <c r="E49" s="69">
        <v>0.12494126152177841</v>
      </c>
      <c r="F49" s="69">
        <v>8.917404662931501E-2</v>
      </c>
      <c r="G49" s="69">
        <v>0.64282486896801005</v>
      </c>
      <c r="H49" s="69">
        <v>2.2663112235676848</v>
      </c>
      <c r="I49" s="69">
        <v>0.68532441713356218</v>
      </c>
      <c r="J49" s="69">
        <v>8.8550515091270543E-2</v>
      </c>
      <c r="K49" s="69">
        <v>0.1008494487619736</v>
      </c>
      <c r="L49" s="69">
        <v>0.70936200975962405</v>
      </c>
      <c r="M49" s="69">
        <v>38.996927525754558</v>
      </c>
      <c r="N49" s="69">
        <v>1375.8358937285377</v>
      </c>
      <c r="O49" s="69">
        <v>0.32195915416591359</v>
      </c>
      <c r="P49" s="69">
        <v>7.3657148020965106</v>
      </c>
      <c r="Q49" s="69">
        <v>13.010121091632024</v>
      </c>
      <c r="R49" s="69">
        <v>13.080607265497919</v>
      </c>
      <c r="S49" s="69">
        <v>10.902765226820891</v>
      </c>
      <c r="T49" s="69">
        <v>130.12470630760888</v>
      </c>
      <c r="U49" s="69">
        <v>2.8005602747153441E-2</v>
      </c>
      <c r="V49" s="69">
        <v>1.8199891559732513</v>
      </c>
      <c r="W49" s="69">
        <v>0.41885053316464843</v>
      </c>
      <c r="X49" s="69">
        <v>0.98338152900777143</v>
      </c>
      <c r="Y49" s="69">
        <v>5.0551238026387127E-2</v>
      </c>
      <c r="Z49" s="69">
        <v>5.3090547623350801</v>
      </c>
      <c r="AA49" s="69">
        <v>20.572022410988613</v>
      </c>
      <c r="AB49" s="69">
        <v>0.44723477317910709</v>
      </c>
      <c r="AC49" s="69">
        <v>0.32893547804084583</v>
      </c>
      <c r="AD49" s="69">
        <v>0.45603650822338687</v>
      </c>
      <c r="AE49" s="69">
        <v>5.3497198626423277</v>
      </c>
      <c r="AF49" s="69">
        <v>0.33941803723115843</v>
      </c>
      <c r="AG49" s="69">
        <v>1</v>
      </c>
      <c r="AH49" s="69">
        <v>0.12965841315741911</v>
      </c>
      <c r="AI49" s="69">
        <v>3.4131574191216338</v>
      </c>
      <c r="AJ49" s="69">
        <v>1.6717874570757272</v>
      </c>
      <c r="AK49" s="69">
        <v>2.8739381890475326</v>
      </c>
      <c r="AL49" s="69">
        <v>347.73179107175127</v>
      </c>
      <c r="AM49" s="69">
        <v>9.0366889571660933E-2</v>
      </c>
      <c r="AN49" s="95">
        <v>1.6398156515452738</v>
      </c>
    </row>
    <row r="50" spans="1:40" x14ac:dyDescent="0.2">
      <c r="A50" s="10">
        <v>44836</v>
      </c>
      <c r="B50" s="69">
        <v>0.33189047532983912</v>
      </c>
      <c r="C50" s="69">
        <v>5.7852882703777329E-2</v>
      </c>
      <c r="D50" s="69">
        <v>3.4086390746430502E-2</v>
      </c>
      <c r="E50" s="69">
        <v>0.12494126152177841</v>
      </c>
      <c r="F50" s="69">
        <v>8.917404662931501E-2</v>
      </c>
      <c r="G50" s="69">
        <v>0.64282486896801005</v>
      </c>
      <c r="H50" s="69">
        <v>2.2663112235676848</v>
      </c>
      <c r="I50" s="69">
        <v>0.68532441713356218</v>
      </c>
      <c r="J50" s="69">
        <v>8.8550515091270543E-2</v>
      </c>
      <c r="K50" s="69">
        <v>0.1008494487619736</v>
      </c>
      <c r="L50" s="69">
        <v>0.70936200975962405</v>
      </c>
      <c r="M50" s="69">
        <v>38.996927525754558</v>
      </c>
      <c r="N50" s="69">
        <v>1375.8358937285377</v>
      </c>
      <c r="O50" s="69">
        <v>0.32195915416591359</v>
      </c>
      <c r="P50" s="69">
        <v>7.3657148020965106</v>
      </c>
      <c r="Q50" s="69">
        <v>13.010121091632024</v>
      </c>
      <c r="R50" s="69">
        <v>13.080607265497919</v>
      </c>
      <c r="S50" s="69">
        <v>10.902765226820891</v>
      </c>
      <c r="T50" s="69">
        <v>130.12470630760888</v>
      </c>
      <c r="U50" s="69">
        <v>2.8005602747153441E-2</v>
      </c>
      <c r="V50" s="69">
        <v>1.8199891559732513</v>
      </c>
      <c r="W50" s="69">
        <v>0.41885053316464843</v>
      </c>
      <c r="X50" s="69">
        <v>0.98338152900777143</v>
      </c>
      <c r="Y50" s="69">
        <v>5.0551238026387127E-2</v>
      </c>
      <c r="Z50" s="69">
        <v>5.3090547623350801</v>
      </c>
      <c r="AA50" s="69">
        <v>20.572022410988613</v>
      </c>
      <c r="AB50" s="69">
        <v>0.44723477317910709</v>
      </c>
      <c r="AC50" s="69">
        <v>0.32893547804084583</v>
      </c>
      <c r="AD50" s="69">
        <v>0.45603650822338687</v>
      </c>
      <c r="AE50" s="69">
        <v>5.3497198626423277</v>
      </c>
      <c r="AF50" s="69">
        <v>0.33941803723115843</v>
      </c>
      <c r="AG50" s="69">
        <v>1</v>
      </c>
      <c r="AH50" s="69">
        <v>0.12965841315741911</v>
      </c>
      <c r="AI50" s="69">
        <v>3.4131574191216338</v>
      </c>
      <c r="AJ50" s="69">
        <v>1.6717874570757272</v>
      </c>
      <c r="AK50" s="69">
        <v>2.8739381890475326</v>
      </c>
      <c r="AL50" s="69">
        <v>347.73179107175127</v>
      </c>
      <c r="AM50" s="69">
        <v>9.0366889571660933E-2</v>
      </c>
      <c r="AN50" s="95">
        <v>1.6398156515452738</v>
      </c>
    </row>
    <row r="51" spans="1:40" x14ac:dyDescent="0.2">
      <c r="A51" s="10">
        <v>44837</v>
      </c>
      <c r="B51" s="69">
        <v>0.33379682643546543</v>
      </c>
      <c r="C51" s="69">
        <v>5.9218059872403077E-2</v>
      </c>
      <c r="D51" s="69">
        <v>3.428031335768944E-2</v>
      </c>
      <c r="E51" s="69">
        <v>0.12379809876947127</v>
      </c>
      <c r="F51" s="69">
        <v>9.0153952414708194E-2</v>
      </c>
      <c r="G51" s="69">
        <v>0.64648199647381721</v>
      </c>
      <c r="H51" s="69">
        <v>2.2682080084337568</v>
      </c>
      <c r="I51" s="69">
        <v>0.68786011596415664</v>
      </c>
      <c r="J51" s="69">
        <v>8.9281494810694889E-2</v>
      </c>
      <c r="K51" s="69">
        <v>0.10289546867331917</v>
      </c>
      <c r="L51" s="69">
        <v>0.71340676518167112</v>
      </c>
      <c r="M51" s="69">
        <v>38.689859497973359</v>
      </c>
      <c r="N51" s="69">
        <v>1390.4793063962049</v>
      </c>
      <c r="O51" s="69">
        <v>0.32138248177835949</v>
      </c>
      <c r="P51" s="69">
        <v>7.4062562480687797</v>
      </c>
      <c r="Q51" s="69">
        <v>13.107766690295726</v>
      </c>
      <c r="R51" s="69">
        <v>13.135030990421145</v>
      </c>
      <c r="S51" s="69">
        <v>10.964792700438048</v>
      </c>
      <c r="T51" s="69">
        <v>130.27337004925752</v>
      </c>
      <c r="U51" s="69">
        <v>2.8137666539433268E-2</v>
      </c>
      <c r="V51" s="69">
        <v>1.8194376283694131</v>
      </c>
      <c r="W51" s="69">
        <v>0.42223312794227241</v>
      </c>
      <c r="X51" s="69">
        <v>0.96765545195121527</v>
      </c>
      <c r="Y51" s="69">
        <v>5.1993020339167903E-2</v>
      </c>
      <c r="Z51" s="69">
        <v>5.3519821146191182</v>
      </c>
      <c r="AA51" s="69">
        <v>20.811749095734047</v>
      </c>
      <c r="AB51" s="69">
        <v>0.44637112165330717</v>
      </c>
      <c r="AC51" s="69">
        <v>0.33094316302233862</v>
      </c>
      <c r="AD51" s="69">
        <v>0.4572495774033481</v>
      </c>
      <c r="AE51" s="69">
        <v>5.2710980242470518</v>
      </c>
      <c r="AF51" s="69">
        <v>0.34153079957104171</v>
      </c>
      <c r="AG51" s="69">
        <v>1</v>
      </c>
      <c r="AH51" s="69">
        <v>0.12999618299798243</v>
      </c>
      <c r="AI51" s="69">
        <v>3.4353018158023882</v>
      </c>
      <c r="AJ51" s="69">
        <v>1.685188214551866</v>
      </c>
      <c r="AK51" s="69">
        <v>2.8895614082919829</v>
      </c>
      <c r="AL51" s="69">
        <v>348.4377556028137</v>
      </c>
      <c r="AM51" s="69">
        <v>9.088100041805261E-2</v>
      </c>
      <c r="AN51" s="95">
        <v>1.621298871257975</v>
      </c>
    </row>
    <row r="52" spans="1:40" x14ac:dyDescent="0.2">
      <c r="A52" s="10">
        <v>44838</v>
      </c>
      <c r="B52" s="69">
        <v>0.33898821335942325</v>
      </c>
      <c r="C52" s="69">
        <v>5.999464663153134E-2</v>
      </c>
      <c r="D52" s="69">
        <v>3.4819969910377224E-2</v>
      </c>
      <c r="E52" s="69">
        <v>0.12470579548286459</v>
      </c>
      <c r="F52" s="69">
        <v>9.0370397718357434E-2</v>
      </c>
      <c r="G52" s="69">
        <v>0.65657218278984331</v>
      </c>
      <c r="H52" s="69">
        <v>2.2665054502828976</v>
      </c>
      <c r="I52" s="69">
        <v>0.68741866110408612</v>
      </c>
      <c r="J52" s="69">
        <v>9.2142547280396503E-2</v>
      </c>
      <c r="K52" s="69">
        <v>0.10589516627747061</v>
      </c>
      <c r="L52" s="69">
        <v>0.72447689283110117</v>
      </c>
      <c r="M52" s="69">
        <v>38.703008039282643</v>
      </c>
      <c r="N52" s="69">
        <v>1407.1052121503003</v>
      </c>
      <c r="O52" s="69">
        <v>0.32310347692052094</v>
      </c>
      <c r="P52" s="69">
        <v>7.5178830196690134</v>
      </c>
      <c r="Q52" s="69">
        <v>13.100061840635759</v>
      </c>
      <c r="R52" s="69">
        <v>13.299428666365154</v>
      </c>
      <c r="S52" s="69">
        <v>11.140544382193589</v>
      </c>
      <c r="T52" s="69">
        <v>130.6526494558947</v>
      </c>
      <c r="U52" s="69">
        <v>2.8548221850973297E-2</v>
      </c>
      <c r="V52" s="69">
        <v>1.8421125499570805</v>
      </c>
      <c r="W52" s="69">
        <v>0.42854637586184613</v>
      </c>
      <c r="X52" s="69">
        <v>0.96249873088247506</v>
      </c>
      <c r="Y52" s="69">
        <v>5.2887588492103774E-2</v>
      </c>
      <c r="Z52" s="69">
        <v>5.4096711370370025</v>
      </c>
      <c r="AA52" s="69">
        <v>21.136575505570271</v>
      </c>
      <c r="AB52" s="69">
        <v>0.44451418181146907</v>
      </c>
      <c r="AC52" s="69">
        <v>0.33597002113657548</v>
      </c>
      <c r="AD52" s="69">
        <v>0.45618083309489305</v>
      </c>
      <c r="AE52" s="69">
        <v>5.445667925015921</v>
      </c>
      <c r="AF52" s="69">
        <v>0.34686135698660731</v>
      </c>
      <c r="AG52" s="69">
        <v>1</v>
      </c>
      <c r="AH52" s="69">
        <v>0.1313328964492399</v>
      </c>
      <c r="AI52" s="69">
        <v>3.4575376351033289</v>
      </c>
      <c r="AJ52" s="69">
        <v>1.7137055462743325</v>
      </c>
      <c r="AK52" s="69">
        <v>2.9204470985665889</v>
      </c>
      <c r="AL52" s="69">
        <v>353.04542056247288</v>
      </c>
      <c r="AM52" s="69">
        <v>9.2299456356202056E-2</v>
      </c>
      <c r="AN52" s="95">
        <v>1.6272024957772997</v>
      </c>
    </row>
    <row r="53" spans="1:40" x14ac:dyDescent="0.2">
      <c r="A53" s="10">
        <v>44839</v>
      </c>
      <c r="B53" s="69">
        <v>0.33497199978110576</v>
      </c>
      <c r="C53" s="69">
        <v>5.9156162784334464E-2</v>
      </c>
      <c r="D53" s="69">
        <v>3.4402874810747705E-2</v>
      </c>
      <c r="E53" s="69">
        <v>0.12416774593677604</v>
      </c>
      <c r="F53" s="69">
        <v>8.9710147571186227E-2</v>
      </c>
      <c r="G53" s="69">
        <v>0.64879334561573121</v>
      </c>
      <c r="H53" s="69">
        <v>2.2577114609365023</v>
      </c>
      <c r="I53" s="69">
        <v>0.68627898068258508</v>
      </c>
      <c r="J53" s="69">
        <v>9.012969482497582E-2</v>
      </c>
      <c r="K53" s="69">
        <v>0.10329983035698</v>
      </c>
      <c r="L53" s="69">
        <v>0.7159482679994893</v>
      </c>
      <c r="M53" s="69">
        <v>38.836394812206997</v>
      </c>
      <c r="N53" s="69">
        <v>1385.417996753069</v>
      </c>
      <c r="O53" s="69">
        <v>0.3215464876598384</v>
      </c>
      <c r="P53" s="69">
        <v>7.4452308421955085</v>
      </c>
      <c r="Q53" s="69">
        <v>12.968570438335673</v>
      </c>
      <c r="R53" s="69">
        <v>13.191112894693639</v>
      </c>
      <c r="S53" s="69">
        <v>11.008555115740318</v>
      </c>
      <c r="T53" s="69">
        <v>129.11384323525658</v>
      </c>
      <c r="U53" s="69">
        <v>2.8230057824556284E-2</v>
      </c>
      <c r="V53" s="69">
        <v>1.8288612028237354</v>
      </c>
      <c r="W53" s="69">
        <v>0.42219222560697539</v>
      </c>
      <c r="X53" s="69">
        <v>0.96102770835993501</v>
      </c>
      <c r="Y53" s="69">
        <v>5.2315718429069152E-2</v>
      </c>
      <c r="Z53" s="69">
        <v>5.3519636635595846</v>
      </c>
      <c r="AA53" s="69">
        <v>20.316119735137995</v>
      </c>
      <c r="AB53" s="69">
        <v>0.44434614472556139</v>
      </c>
      <c r="AC53" s="69">
        <v>0.3321263749293154</v>
      </c>
      <c r="AD53" s="69">
        <v>0.45494427317998576</v>
      </c>
      <c r="AE53" s="69">
        <v>5.4495540030280365</v>
      </c>
      <c r="AF53" s="69">
        <v>0.34293427701063456</v>
      </c>
      <c r="AG53" s="69">
        <v>1</v>
      </c>
      <c r="AH53" s="69">
        <v>0.12998668393498841</v>
      </c>
      <c r="AI53" s="69">
        <v>3.4174859998905527</v>
      </c>
      <c r="AJ53" s="69">
        <v>1.6770945440615823</v>
      </c>
      <c r="AK53" s="69">
        <v>2.8784589846956457</v>
      </c>
      <c r="AL53" s="69">
        <v>348.40663249484686</v>
      </c>
      <c r="AM53" s="69">
        <v>9.1205924736870905E-2</v>
      </c>
      <c r="AN53" s="95">
        <v>1.6209846591634591</v>
      </c>
    </row>
    <row r="54" spans="1:40" x14ac:dyDescent="0.2">
      <c r="A54" s="10">
        <v>44840</v>
      </c>
      <c r="B54" s="69">
        <v>0.33032036407461368</v>
      </c>
      <c r="C54" s="69">
        <v>5.7579191624844851E-2</v>
      </c>
      <c r="D54" s="69">
        <v>3.3929631428417241E-2</v>
      </c>
      <c r="E54" s="69">
        <v>0.1236396668645333</v>
      </c>
      <c r="F54" s="69">
        <v>8.9084956739157811E-2</v>
      </c>
      <c r="G54" s="69">
        <v>0.63978378572841899</v>
      </c>
      <c r="H54" s="69">
        <v>2.2500134909071283</v>
      </c>
      <c r="I54" s="69">
        <v>0.6833324339395247</v>
      </c>
      <c r="J54" s="69">
        <v>8.8032665983127367E-2</v>
      </c>
      <c r="K54" s="69">
        <v>0.10035436116057776</v>
      </c>
      <c r="L54" s="69">
        <v>0.70600615185365057</v>
      </c>
      <c r="M54" s="69">
        <v>38.878096163186008</v>
      </c>
      <c r="N54" s="69">
        <v>1365.7294983181334</v>
      </c>
      <c r="O54" s="69">
        <v>0.31735110535499073</v>
      </c>
      <c r="P54" s="69">
        <v>7.3804255931502167</v>
      </c>
      <c r="Q54" s="69">
        <v>12.7983738959941</v>
      </c>
      <c r="R54" s="69">
        <v>13.052002950011692</v>
      </c>
      <c r="S54" s="69">
        <v>10.860180238519238</v>
      </c>
      <c r="T54" s="69">
        <v>126.66252945514722</v>
      </c>
      <c r="U54" s="69">
        <v>2.7863220189592214E-2</v>
      </c>
      <c r="V54" s="69">
        <v>1.8082312521360602</v>
      </c>
      <c r="W54" s="69">
        <v>0.41686903027359556</v>
      </c>
      <c r="X54" s="69">
        <v>0.96322378716744905</v>
      </c>
      <c r="Y54" s="69">
        <v>5.0869713812890106E-2</v>
      </c>
      <c r="Z54" s="69">
        <v>5.2884355944093677</v>
      </c>
      <c r="AA54" s="69">
        <v>19.912578921806702</v>
      </c>
      <c r="AB54" s="69">
        <v>0.44870757109708054</v>
      </c>
      <c r="AC54" s="69">
        <v>0.3275142553918659</v>
      </c>
      <c r="AD54" s="69">
        <v>0.45336643102548879</v>
      </c>
      <c r="AE54" s="69">
        <v>5.4413325418667817</v>
      </c>
      <c r="AF54" s="69">
        <v>0.33799219326174157</v>
      </c>
      <c r="AG54" s="69">
        <v>1</v>
      </c>
      <c r="AH54" s="69">
        <v>0.12852337524508481</v>
      </c>
      <c r="AI54" s="69">
        <v>3.3583364812116634</v>
      </c>
      <c r="AJ54" s="69">
        <v>1.6703451873437303</v>
      </c>
      <c r="AK54" s="69">
        <v>2.8365981328584535</v>
      </c>
      <c r="AL54" s="69">
        <v>343.11873797060781</v>
      </c>
      <c r="AM54" s="69">
        <v>8.9939380857302173E-2</v>
      </c>
      <c r="AN54" s="95">
        <v>1.6164445163959491</v>
      </c>
    </row>
    <row r="55" spans="1:40" x14ac:dyDescent="0.2">
      <c r="A55" s="10">
        <v>44841</v>
      </c>
      <c r="B55" s="69">
        <v>0.32784938941655356</v>
      </c>
      <c r="C55" s="69">
        <v>5.6844961793901305E-2</v>
      </c>
      <c r="D55" s="69">
        <v>3.3675819467257014E-2</v>
      </c>
      <c r="E55" s="69">
        <v>0.12262550881953865</v>
      </c>
      <c r="F55" s="69">
        <v>8.8748839534385476E-2</v>
      </c>
      <c r="G55" s="69">
        <v>0.63499785760194238</v>
      </c>
      <c r="H55" s="69">
        <v>2.2425551667499821</v>
      </c>
      <c r="I55" s="69">
        <v>0.68179140184246223</v>
      </c>
      <c r="J55" s="69">
        <v>8.6954581161179739E-2</v>
      </c>
      <c r="K55" s="69">
        <v>9.894308362493752E-2</v>
      </c>
      <c r="L55" s="69">
        <v>0.70068913804184818</v>
      </c>
      <c r="M55" s="69">
        <v>38.877383417839035</v>
      </c>
      <c r="N55" s="69">
        <v>1361.3154324073412</v>
      </c>
      <c r="O55" s="69">
        <v>0.31611976005141756</v>
      </c>
      <c r="P55" s="69">
        <v>7.393058630293508</v>
      </c>
      <c r="Q55" s="69">
        <v>12.863315003927729</v>
      </c>
      <c r="R55" s="69">
        <v>12.973112904377635</v>
      </c>
      <c r="S55" s="69">
        <v>10.778940227094195</v>
      </c>
      <c r="T55" s="69">
        <v>127.19952867242733</v>
      </c>
      <c r="U55" s="69">
        <v>2.7654788259658645E-2</v>
      </c>
      <c r="V55" s="69">
        <v>1.7871170463472112</v>
      </c>
      <c r="W55" s="69">
        <v>0.41491109048061126</v>
      </c>
      <c r="X55" s="69">
        <v>0.9541437549096623</v>
      </c>
      <c r="Y55" s="69">
        <v>5.0087481254016998E-2</v>
      </c>
      <c r="Z55" s="69">
        <v>5.2702992215953719</v>
      </c>
      <c r="AA55" s="69">
        <v>19.763622080982646</v>
      </c>
      <c r="AB55" s="69">
        <v>0.44508319645790184</v>
      </c>
      <c r="AC55" s="69">
        <v>0.3249303720631293</v>
      </c>
      <c r="AD55" s="69">
        <v>0.45233164321931013</v>
      </c>
      <c r="AE55" s="69">
        <v>5.4184817539098766</v>
      </c>
      <c r="AF55" s="69">
        <v>0.33546382917946155</v>
      </c>
      <c r="AG55" s="69">
        <v>1</v>
      </c>
      <c r="AH55" s="69">
        <v>0.1279100906948511</v>
      </c>
      <c r="AI55" s="69">
        <v>3.3546382917946151</v>
      </c>
      <c r="AJ55" s="69">
        <v>1.6569663643504964</v>
      </c>
      <c r="AK55" s="69">
        <v>2.8316253659930015</v>
      </c>
      <c r="AL55" s="69">
        <v>340.55202456616439</v>
      </c>
      <c r="AM55" s="69">
        <v>8.9266585731628934E-2</v>
      </c>
      <c r="AN55" s="95">
        <v>1.6177961865314576</v>
      </c>
    </row>
    <row r="56" spans="1:40" x14ac:dyDescent="0.2">
      <c r="A56" s="10">
        <v>44842</v>
      </c>
      <c r="B56" s="69">
        <v>0.32784938941655356</v>
      </c>
      <c r="C56" s="69">
        <v>5.6844961793901305E-2</v>
      </c>
      <c r="D56" s="69">
        <v>3.3675819467257014E-2</v>
      </c>
      <c r="E56" s="69">
        <v>0.12262550881953865</v>
      </c>
      <c r="F56" s="69">
        <v>8.8748839534385476E-2</v>
      </c>
      <c r="G56" s="69">
        <v>0.63499785760194238</v>
      </c>
      <c r="H56" s="69">
        <v>2.2425551667499821</v>
      </c>
      <c r="I56" s="69">
        <v>0.68179140184246223</v>
      </c>
      <c r="J56" s="69">
        <v>8.6954581161179739E-2</v>
      </c>
      <c r="K56" s="69">
        <v>9.894308362493752E-2</v>
      </c>
      <c r="L56" s="69">
        <v>0.70068913804184818</v>
      </c>
      <c r="M56" s="69">
        <v>38.877383417839035</v>
      </c>
      <c r="N56" s="69">
        <v>1361.3154324073412</v>
      </c>
      <c r="O56" s="69">
        <v>0.31611976005141756</v>
      </c>
      <c r="P56" s="69">
        <v>7.393058630293508</v>
      </c>
      <c r="Q56" s="69">
        <v>12.863315003927729</v>
      </c>
      <c r="R56" s="69">
        <v>12.973112904377635</v>
      </c>
      <c r="S56" s="69">
        <v>10.778940227094195</v>
      </c>
      <c r="T56" s="69">
        <v>127.19952867242733</v>
      </c>
      <c r="U56" s="69">
        <v>2.7654788259658645E-2</v>
      </c>
      <c r="V56" s="69">
        <v>1.7871170463472112</v>
      </c>
      <c r="W56" s="69">
        <v>0.41491109048061126</v>
      </c>
      <c r="X56" s="69">
        <v>0.9541437549096623</v>
      </c>
      <c r="Y56" s="69">
        <v>5.0087481254016998E-2</v>
      </c>
      <c r="Z56" s="69">
        <v>5.2702992215953719</v>
      </c>
      <c r="AA56" s="69">
        <v>19.763622080982646</v>
      </c>
      <c r="AB56" s="69">
        <v>0.44508319645790184</v>
      </c>
      <c r="AC56" s="69">
        <v>0.3249303720631293</v>
      </c>
      <c r="AD56" s="69">
        <v>0.45233164321931013</v>
      </c>
      <c r="AE56" s="69">
        <v>5.4184817539098766</v>
      </c>
      <c r="AF56" s="69">
        <v>0.33546382917946155</v>
      </c>
      <c r="AG56" s="69">
        <v>1</v>
      </c>
      <c r="AH56" s="69">
        <v>0.1279100906948511</v>
      </c>
      <c r="AI56" s="69">
        <v>3.3546382917946151</v>
      </c>
      <c r="AJ56" s="69">
        <v>1.6569663643504964</v>
      </c>
      <c r="AK56" s="69">
        <v>2.8316253659930015</v>
      </c>
      <c r="AL56" s="69">
        <v>340.55202456616439</v>
      </c>
      <c r="AM56" s="69">
        <v>8.9266585731628934E-2</v>
      </c>
      <c r="AN56" s="95">
        <v>1.6177961865314576</v>
      </c>
    </row>
    <row r="57" spans="1:40" x14ac:dyDescent="0.2">
      <c r="A57" s="10">
        <v>44843</v>
      </c>
      <c r="B57" s="69">
        <v>0.32784938941655356</v>
      </c>
      <c r="C57" s="69">
        <v>5.6844961793901305E-2</v>
      </c>
      <c r="D57" s="69">
        <v>3.3675819467257014E-2</v>
      </c>
      <c r="E57" s="69">
        <v>0.12262550881953865</v>
      </c>
      <c r="F57" s="69">
        <v>8.8748839534385476E-2</v>
      </c>
      <c r="G57" s="69">
        <v>0.63499785760194238</v>
      </c>
      <c r="H57" s="69">
        <v>2.2425551667499821</v>
      </c>
      <c r="I57" s="69">
        <v>0.68179140184246223</v>
      </c>
      <c r="J57" s="69">
        <v>8.6954581161179739E-2</v>
      </c>
      <c r="K57" s="69">
        <v>9.894308362493752E-2</v>
      </c>
      <c r="L57" s="69">
        <v>0.70068913804184818</v>
      </c>
      <c r="M57" s="69">
        <v>38.877383417839035</v>
      </c>
      <c r="N57" s="69">
        <v>1361.3154324073412</v>
      </c>
      <c r="O57" s="69">
        <v>0.31611976005141756</v>
      </c>
      <c r="P57" s="69">
        <v>7.393058630293508</v>
      </c>
      <c r="Q57" s="69">
        <v>12.863315003927729</v>
      </c>
      <c r="R57" s="69">
        <v>12.973112904377635</v>
      </c>
      <c r="S57" s="69">
        <v>10.778940227094195</v>
      </c>
      <c r="T57" s="69">
        <v>127.19952867242733</v>
      </c>
      <c r="U57" s="69">
        <v>2.7654788259658645E-2</v>
      </c>
      <c r="V57" s="69">
        <v>1.7871170463472112</v>
      </c>
      <c r="W57" s="69">
        <v>0.41491109048061126</v>
      </c>
      <c r="X57" s="69">
        <v>0.9541437549096623</v>
      </c>
      <c r="Y57" s="69">
        <v>5.0087481254016998E-2</v>
      </c>
      <c r="Z57" s="69">
        <v>5.2702992215953719</v>
      </c>
      <c r="AA57" s="69">
        <v>19.763622080982646</v>
      </c>
      <c r="AB57" s="69">
        <v>0.44508319645790184</v>
      </c>
      <c r="AC57" s="69">
        <v>0.3249303720631293</v>
      </c>
      <c r="AD57" s="69">
        <v>0.45233164321931013</v>
      </c>
      <c r="AE57" s="69">
        <v>5.4184817539098766</v>
      </c>
      <c r="AF57" s="69">
        <v>0.33546382917946155</v>
      </c>
      <c r="AG57" s="69">
        <v>1</v>
      </c>
      <c r="AH57" s="69">
        <v>0.1279100906948511</v>
      </c>
      <c r="AI57" s="69">
        <v>3.3546382917946151</v>
      </c>
      <c r="AJ57" s="69">
        <v>1.6569663643504964</v>
      </c>
      <c r="AK57" s="69">
        <v>2.8316253659930015</v>
      </c>
      <c r="AL57" s="69">
        <v>340.55202456616439</v>
      </c>
      <c r="AM57" s="69">
        <v>8.9266585731628934E-2</v>
      </c>
      <c r="AN57" s="95">
        <v>1.6177961865314576</v>
      </c>
    </row>
    <row r="58" spans="1:40" x14ac:dyDescent="0.2">
      <c r="A58" s="10">
        <v>44844</v>
      </c>
      <c r="B58" s="69">
        <v>0.32500376069586145</v>
      </c>
      <c r="C58" s="69">
        <v>5.5773331799559338E-2</v>
      </c>
      <c r="D58" s="69">
        <v>3.3377281857518294E-2</v>
      </c>
      <c r="E58" s="69">
        <v>0.12189078939218306</v>
      </c>
      <c r="F58" s="69">
        <v>8.8451566661652409E-2</v>
      </c>
      <c r="G58" s="69">
        <v>0.63297378131332349</v>
      </c>
      <c r="H58" s="69">
        <v>2.2335878808257603</v>
      </c>
      <c r="I58" s="69">
        <v>0.67826140818150449</v>
      </c>
      <c r="J58" s="69">
        <v>8.583235260284397E-2</v>
      </c>
      <c r="K58" s="69">
        <v>9.7822335878808259E-2</v>
      </c>
      <c r="L58" s="69">
        <v>0.69459610126447879</v>
      </c>
      <c r="M58" s="69">
        <v>38.859933988726766</v>
      </c>
      <c r="N58" s="69">
        <v>1354.7353797417952</v>
      </c>
      <c r="O58" s="69">
        <v>0.31483660882568953</v>
      </c>
      <c r="P58" s="69">
        <v>7.2886710143260398</v>
      </c>
      <c r="Q58" s="69">
        <v>12.816451495872084</v>
      </c>
      <c r="R58" s="69">
        <v>12.890780543486919</v>
      </c>
      <c r="S58" s="69">
        <v>10.684800594632382</v>
      </c>
      <c r="T58" s="69">
        <v>126.32487103025369</v>
      </c>
      <c r="U58" s="69">
        <v>2.746546796329561E-2</v>
      </c>
      <c r="V58" s="69">
        <v>1.7657661643556823</v>
      </c>
      <c r="W58" s="69">
        <v>0.41128739680208121</v>
      </c>
      <c r="X58" s="69">
        <v>0.9456336108874358</v>
      </c>
      <c r="Y58" s="69">
        <v>4.9251842740972121E-2</v>
      </c>
      <c r="Z58" s="69">
        <v>5.2207307253276234</v>
      </c>
      <c r="AA58" s="69">
        <v>19.237065418410598</v>
      </c>
      <c r="AB58" s="69">
        <v>0.44262062985019163</v>
      </c>
      <c r="AC58" s="69">
        <v>0.32209253966428047</v>
      </c>
      <c r="AD58" s="69">
        <v>0.45012432418083198</v>
      </c>
      <c r="AE58" s="69">
        <v>5.5578660484377629</v>
      </c>
      <c r="AF58" s="69">
        <v>0.33253400111493575</v>
      </c>
      <c r="AG58" s="69">
        <v>1</v>
      </c>
      <c r="AH58" s="69">
        <v>0.12718230968666769</v>
      </c>
      <c r="AI58" s="69">
        <v>3.3571953172700004</v>
      </c>
      <c r="AJ58" s="69">
        <v>1.6435302758138588</v>
      </c>
      <c r="AK58" s="69">
        <v>2.8137084000672501</v>
      </c>
      <c r="AL58" s="69">
        <v>338.46262753183322</v>
      </c>
      <c r="AM58" s="69">
        <v>8.8486961446230902E-2</v>
      </c>
      <c r="AN58" s="95">
        <v>1.6004990664625567</v>
      </c>
    </row>
    <row r="59" spans="1:40" x14ac:dyDescent="0.2">
      <c r="A59" s="10">
        <v>44845</v>
      </c>
      <c r="B59" s="69">
        <v>0.32336652667353422</v>
      </c>
      <c r="C59" s="69">
        <v>5.5204839007897723E-2</v>
      </c>
      <c r="D59" s="69">
        <v>3.3203905720348308E-2</v>
      </c>
      <c r="E59" s="69">
        <v>0.12146825501642057</v>
      </c>
      <c r="F59" s="69">
        <v>8.7764248043177756E-2</v>
      </c>
      <c r="G59" s="69">
        <v>0.63075270521320337</v>
      </c>
      <c r="H59" s="69">
        <v>2.2241298854521601</v>
      </c>
      <c r="I59" s="69">
        <v>0.67462602463526944</v>
      </c>
      <c r="J59" s="69">
        <v>8.5431029169638226E-2</v>
      </c>
      <c r="K59" s="69">
        <v>9.6524824568354511E-2</v>
      </c>
      <c r="L59" s="69">
        <v>0.6911522579395476</v>
      </c>
      <c r="M59" s="69">
        <v>38.96123334830115</v>
      </c>
      <c r="N59" s="69">
        <v>1351.9462567245128</v>
      </c>
      <c r="O59" s="69">
        <v>0.31480845593738166</v>
      </c>
      <c r="P59" s="69">
        <v>7.2423113834667232</v>
      </c>
      <c r="Q59" s="69">
        <v>12.766669308046524</v>
      </c>
      <c r="R59" s="69">
        <v>12.842388863942524</v>
      </c>
      <c r="S59" s="69">
        <v>10.635956223531172</v>
      </c>
      <c r="T59" s="69">
        <v>126.03079848913073</v>
      </c>
      <c r="U59" s="69">
        <v>2.7294258520651187E-2</v>
      </c>
      <c r="V59" s="69">
        <v>1.7678403197830548</v>
      </c>
      <c r="W59" s="69">
        <v>0.4112628437095539</v>
      </c>
      <c r="X59" s="69">
        <v>0.9463447705081135</v>
      </c>
      <c r="Y59" s="69">
        <v>4.9147274536217721E-2</v>
      </c>
      <c r="Z59" s="69">
        <v>5.177984979353214</v>
      </c>
      <c r="AA59" s="69">
        <v>19.088371765410251</v>
      </c>
      <c r="AB59" s="69">
        <v>0.43958724037437158</v>
      </c>
      <c r="AC59" s="69">
        <v>0.32048742262958169</v>
      </c>
      <c r="AD59" s="69">
        <v>0.44751137994488321</v>
      </c>
      <c r="AE59" s="69">
        <v>5.6789666922000048</v>
      </c>
      <c r="AF59" s="69">
        <v>0.33078880407124683</v>
      </c>
      <c r="AG59" s="69">
        <v>0.99999999999999989</v>
      </c>
      <c r="AH59" s="69">
        <v>0.12660133653820754</v>
      </c>
      <c r="AI59" s="69">
        <v>3.3545524181832591</v>
      </c>
      <c r="AJ59" s="69">
        <v>1.6365549362987222</v>
      </c>
      <c r="AK59" s="69">
        <v>2.8032964420613324</v>
      </c>
      <c r="AL59" s="69">
        <v>337.21616172288401</v>
      </c>
      <c r="AM59" s="69">
        <v>8.8045995227907056E-2</v>
      </c>
      <c r="AN59" s="95">
        <v>1.599936606883436</v>
      </c>
    </row>
    <row r="60" spans="1:40" x14ac:dyDescent="0.2">
      <c r="A60" s="10">
        <v>44846</v>
      </c>
      <c r="B60" s="69">
        <v>0.32400554021508032</v>
      </c>
      <c r="C60" s="69">
        <v>5.5366862809100782E-2</v>
      </c>
      <c r="D60" s="69">
        <v>3.3263345478284655E-2</v>
      </c>
      <c r="E60" s="69">
        <v>0.12186708777006343</v>
      </c>
      <c r="F60" s="69">
        <v>8.7981791395022629E-2</v>
      </c>
      <c r="G60" s="69">
        <v>0.63271373496951999</v>
      </c>
      <c r="H60" s="69">
        <v>2.2302012297865961</v>
      </c>
      <c r="I60" s="69">
        <v>0.67620618774977292</v>
      </c>
      <c r="J60" s="69">
        <v>8.5608673788960157E-2</v>
      </c>
      <c r="K60" s="69">
        <v>9.7950649740192158E-2</v>
      </c>
      <c r="L60" s="69">
        <v>0.69251806304200159</v>
      </c>
      <c r="M60" s="69">
        <v>39.231427487583041</v>
      </c>
      <c r="N60" s="69">
        <v>1354.6178751334328</v>
      </c>
      <c r="O60" s="69">
        <v>0.31387788589627097</v>
      </c>
      <c r="P60" s="69">
        <v>7.2480657768210817</v>
      </c>
      <c r="Q60" s="69">
        <v>12.716028689139238</v>
      </c>
      <c r="R60" s="69">
        <v>12.960398048573925</v>
      </c>
      <c r="S60" s="69">
        <v>10.656974230942279</v>
      </c>
      <c r="T60" s="69">
        <v>125.66848693903117</v>
      </c>
      <c r="U60" s="69">
        <v>2.7374661455806203E-2</v>
      </c>
      <c r="V60" s="69">
        <v>1.7624588674318282</v>
      </c>
      <c r="W60" s="69">
        <v>0.41286953146365779</v>
      </c>
      <c r="X60" s="69">
        <v>0.9485412825421472</v>
      </c>
      <c r="Y60" s="69">
        <v>4.9456123790283454E-2</v>
      </c>
      <c r="Z60" s="69">
        <v>5.1961571374379156</v>
      </c>
      <c r="AA60" s="69">
        <v>19.18784681481743</v>
      </c>
      <c r="AB60" s="69">
        <v>0.44028830291214177</v>
      </c>
      <c r="AC60" s="69">
        <v>0.32125307667198932</v>
      </c>
      <c r="AD60" s="69">
        <v>0.44868684551798371</v>
      </c>
      <c r="AE60" s="69">
        <v>5.6196130671442317</v>
      </c>
      <c r="AF60" s="69">
        <v>0.33144248498054751</v>
      </c>
      <c r="AG60" s="69">
        <v>1</v>
      </c>
      <c r="AH60" s="69">
        <v>0.12657803498804621</v>
      </c>
      <c r="AI60" s="69">
        <v>3.3444196448263388</v>
      </c>
      <c r="AJ60" s="69">
        <v>1.6371070902402229</v>
      </c>
      <c r="AK60" s="69">
        <v>2.8069834940407401</v>
      </c>
      <c r="AL60" s="69">
        <v>337.44144398472031</v>
      </c>
      <c r="AM60" s="69">
        <v>8.8219985355482436E-2</v>
      </c>
      <c r="AN60" s="95">
        <v>1.6136846841283425</v>
      </c>
    </row>
    <row r="61" spans="1:40" x14ac:dyDescent="0.2">
      <c r="A61" s="10">
        <v>44847</v>
      </c>
      <c r="B61" s="69">
        <v>0.32638716098531972</v>
      </c>
      <c r="C61" s="69">
        <v>5.5966302918281023E-2</v>
      </c>
      <c r="D61" s="69">
        <v>3.3503359044538446E-2</v>
      </c>
      <c r="E61" s="69">
        <v>0.12218746667614545</v>
      </c>
      <c r="F61" s="69">
        <v>8.8908043934169831E-2</v>
      </c>
      <c r="G61" s="69">
        <v>0.63715209895851843</v>
      </c>
      <c r="H61" s="69">
        <v>2.2316318913731203</v>
      </c>
      <c r="I61" s="69">
        <v>0.67586997476273414</v>
      </c>
      <c r="J61" s="69">
        <v>8.6846408132797773E-2</v>
      </c>
      <c r="K61" s="69">
        <v>0.10067358617993105</v>
      </c>
      <c r="L61" s="69">
        <v>0.69752603703835359</v>
      </c>
      <c r="M61" s="69">
        <v>38.925816656595458</v>
      </c>
      <c r="N61" s="69">
        <v>1364.9450822877047</v>
      </c>
      <c r="O61" s="69">
        <v>0.31506593680019906</v>
      </c>
      <c r="P61" s="69">
        <v>7.3021007357907086</v>
      </c>
      <c r="Q61" s="69">
        <v>12.770589698930083</v>
      </c>
      <c r="R61" s="69">
        <v>13.082500977499734</v>
      </c>
      <c r="S61" s="69">
        <v>10.74361070628799</v>
      </c>
      <c r="T61" s="69">
        <v>127.13628123555966</v>
      </c>
      <c r="U61" s="69">
        <v>2.7553051576440481E-2</v>
      </c>
      <c r="V61" s="69">
        <v>1.7744286069740163</v>
      </c>
      <c r="W61" s="69">
        <v>0.41677034088081616</v>
      </c>
      <c r="X61" s="69">
        <v>0.94162549319304722</v>
      </c>
      <c r="Y61" s="69">
        <v>5.0039099989336373E-2</v>
      </c>
      <c r="Z61" s="69">
        <v>5.2393985710731172</v>
      </c>
      <c r="AA61" s="69">
        <v>19.438915153023139</v>
      </c>
      <c r="AB61" s="69">
        <v>0.43624035829808405</v>
      </c>
      <c r="AC61" s="69">
        <v>0.32359684356449725</v>
      </c>
      <c r="AD61" s="69">
        <v>0.44841467315963462</v>
      </c>
      <c r="AE61" s="69">
        <v>5.5984075640706648</v>
      </c>
      <c r="AF61" s="69">
        <v>0.33381615895922939</v>
      </c>
      <c r="AG61" s="69">
        <v>1</v>
      </c>
      <c r="AH61" s="69">
        <v>0.12710162442682971</v>
      </c>
      <c r="AI61" s="69">
        <v>3.3777058969893008</v>
      </c>
      <c r="AJ61" s="69">
        <v>1.6459140511143495</v>
      </c>
      <c r="AK61" s="69">
        <v>2.8323499093591158</v>
      </c>
      <c r="AL61" s="69">
        <v>339.90331639000465</v>
      </c>
      <c r="AM61" s="69">
        <v>8.8863612128105784E-2</v>
      </c>
      <c r="AN61" s="95">
        <v>1.6230938755198523</v>
      </c>
    </row>
    <row r="62" spans="1:40" x14ac:dyDescent="0.2">
      <c r="A62" s="10">
        <v>44848</v>
      </c>
      <c r="B62" s="69">
        <v>0.32503495760836859</v>
      </c>
      <c r="C62" s="69">
        <v>5.4834769987786969E-2</v>
      </c>
      <c r="D62" s="69">
        <v>3.3367258438501156E-2</v>
      </c>
      <c r="E62" s="69">
        <v>0.12283838079898048</v>
      </c>
      <c r="F62" s="69">
        <v>8.8951625750039842E-2</v>
      </c>
      <c r="G62" s="69">
        <v>0.63627272244543964</v>
      </c>
      <c r="H62" s="69">
        <v>2.2384374391560615</v>
      </c>
      <c r="I62" s="69">
        <v>0.67700054870170101</v>
      </c>
      <c r="J62" s="69">
        <v>8.6013416641591595E-2</v>
      </c>
      <c r="K62" s="69">
        <v>9.8854806449899996E-2</v>
      </c>
      <c r="L62" s="69">
        <v>0.69470060357187113</v>
      </c>
      <c r="M62" s="69">
        <v>37.999362798024677</v>
      </c>
      <c r="N62" s="69">
        <v>1365.1167318618689</v>
      </c>
      <c r="O62" s="69">
        <v>0.31415827389064904</v>
      </c>
      <c r="P62" s="69">
        <v>7.2871125900490297</v>
      </c>
      <c r="Q62" s="69">
        <v>12.775014602545268</v>
      </c>
      <c r="R62" s="69">
        <v>13.163530806945502</v>
      </c>
      <c r="S62" s="69">
        <v>10.699683169017826</v>
      </c>
      <c r="T62" s="69">
        <v>127.47933518593909</v>
      </c>
      <c r="U62" s="69">
        <v>2.7483760199656621E-2</v>
      </c>
      <c r="V62" s="69">
        <v>1.7762890064959203</v>
      </c>
      <c r="W62" s="69">
        <v>0.41595128944899734</v>
      </c>
      <c r="X62" s="69">
        <v>0.94321822397649435</v>
      </c>
      <c r="Y62" s="69">
        <v>4.9232702621378133E-2</v>
      </c>
      <c r="Z62" s="69">
        <v>5.2206311839566704</v>
      </c>
      <c r="AA62" s="69">
        <v>19.381560082836259</v>
      </c>
      <c r="AB62" s="69">
        <v>0.43686390427810329</v>
      </c>
      <c r="AC62" s="69">
        <v>0.3222737490486221</v>
      </c>
      <c r="AD62" s="69">
        <v>0.44885569145264348</v>
      </c>
      <c r="AE62" s="69">
        <v>5.4560419137299325</v>
      </c>
      <c r="AF62" s="69">
        <v>0.33240703046179443</v>
      </c>
      <c r="AG62" s="69">
        <v>1</v>
      </c>
      <c r="AH62" s="69">
        <v>0.12621909127918296</v>
      </c>
      <c r="AI62" s="69">
        <v>3.387790502150557</v>
      </c>
      <c r="AJ62" s="69">
        <v>1.6424323415402586</v>
      </c>
      <c r="AK62" s="69">
        <v>2.8295307715453921</v>
      </c>
      <c r="AL62" s="69">
        <v>338.4365541533179</v>
      </c>
      <c r="AM62" s="69">
        <v>8.8500274350850491E-2</v>
      </c>
      <c r="AN62" s="95">
        <v>1.62435173549038</v>
      </c>
    </row>
    <row r="63" spans="1:40" x14ac:dyDescent="0.2">
      <c r="A63" s="10">
        <v>44849</v>
      </c>
      <c r="B63" s="69">
        <v>0.32503495760836859</v>
      </c>
      <c r="C63" s="69">
        <v>5.4834769987786969E-2</v>
      </c>
      <c r="D63" s="69">
        <v>3.3367258438501156E-2</v>
      </c>
      <c r="E63" s="69">
        <v>0.12283838079898048</v>
      </c>
      <c r="F63" s="69">
        <v>8.8951625750039842E-2</v>
      </c>
      <c r="G63" s="69">
        <v>0.63627272244543964</v>
      </c>
      <c r="H63" s="69">
        <v>2.2384374391560615</v>
      </c>
      <c r="I63" s="69">
        <v>0.67700054870170101</v>
      </c>
      <c r="J63" s="69">
        <v>8.6013416641591595E-2</v>
      </c>
      <c r="K63" s="69">
        <v>9.8854806449899996E-2</v>
      </c>
      <c r="L63" s="69">
        <v>0.69470060357187113</v>
      </c>
      <c r="M63" s="69">
        <v>37.999362798024677</v>
      </c>
      <c r="N63" s="69">
        <v>1365.1167318618689</v>
      </c>
      <c r="O63" s="69">
        <v>0.31415827389064904</v>
      </c>
      <c r="P63" s="69">
        <v>7.2871125900490297</v>
      </c>
      <c r="Q63" s="69">
        <v>12.775014602545268</v>
      </c>
      <c r="R63" s="69">
        <v>13.163530806945502</v>
      </c>
      <c r="S63" s="69">
        <v>10.699683169017826</v>
      </c>
      <c r="T63" s="69">
        <v>127.47933518593909</v>
      </c>
      <c r="U63" s="69">
        <v>2.7483760199656621E-2</v>
      </c>
      <c r="V63" s="69">
        <v>1.7762890064959203</v>
      </c>
      <c r="W63" s="69">
        <v>0.41595128944899734</v>
      </c>
      <c r="X63" s="69">
        <v>0.94321822397649435</v>
      </c>
      <c r="Y63" s="69">
        <v>4.9232702621378133E-2</v>
      </c>
      <c r="Z63" s="69">
        <v>5.2206311839566704</v>
      </c>
      <c r="AA63" s="69">
        <v>19.381560082836259</v>
      </c>
      <c r="AB63" s="69">
        <v>0.43686390427810329</v>
      </c>
      <c r="AC63" s="69">
        <v>0.3222737490486221</v>
      </c>
      <c r="AD63" s="69">
        <v>0.44885569145264348</v>
      </c>
      <c r="AE63" s="69">
        <v>5.4560419137299325</v>
      </c>
      <c r="AF63" s="69">
        <v>0.33240703046179443</v>
      </c>
      <c r="AG63" s="69">
        <v>1</v>
      </c>
      <c r="AH63" s="69">
        <v>0.12621909127918296</v>
      </c>
      <c r="AI63" s="69">
        <v>3.387790502150557</v>
      </c>
      <c r="AJ63" s="69">
        <v>1.6424323415402586</v>
      </c>
      <c r="AK63" s="69">
        <v>2.8295307715453921</v>
      </c>
      <c r="AL63" s="69">
        <v>338.4365541533179</v>
      </c>
      <c r="AM63" s="69">
        <v>8.8500274350850491E-2</v>
      </c>
      <c r="AN63" s="95">
        <v>1.62435173549038</v>
      </c>
    </row>
    <row r="64" spans="1:40" x14ac:dyDescent="0.2">
      <c r="A64" s="10">
        <v>44850</v>
      </c>
      <c r="B64" s="69">
        <v>0.32503495760836859</v>
      </c>
      <c r="C64" s="69">
        <v>5.4834769987786969E-2</v>
      </c>
      <c r="D64" s="69">
        <v>3.3367258438501156E-2</v>
      </c>
      <c r="E64" s="69">
        <v>0.12283838079898048</v>
      </c>
      <c r="F64" s="69">
        <v>8.8951625750039842E-2</v>
      </c>
      <c r="G64" s="69">
        <v>0.63627272244543964</v>
      </c>
      <c r="H64" s="69">
        <v>2.2384374391560615</v>
      </c>
      <c r="I64" s="69">
        <v>0.67700054870170101</v>
      </c>
      <c r="J64" s="69">
        <v>8.6013416641591595E-2</v>
      </c>
      <c r="K64" s="69">
        <v>9.8854806449899996E-2</v>
      </c>
      <c r="L64" s="69">
        <v>0.69470060357187113</v>
      </c>
      <c r="M64" s="69">
        <v>37.999362798024677</v>
      </c>
      <c r="N64" s="69">
        <v>1365.1167318618689</v>
      </c>
      <c r="O64" s="69">
        <v>0.31415827389064904</v>
      </c>
      <c r="P64" s="69">
        <v>7.2871125900490297</v>
      </c>
      <c r="Q64" s="69">
        <v>12.775014602545268</v>
      </c>
      <c r="R64" s="69">
        <v>13.163530806945502</v>
      </c>
      <c r="S64" s="69">
        <v>10.699683169017826</v>
      </c>
      <c r="T64" s="69">
        <v>127.47933518593909</v>
      </c>
      <c r="U64" s="69">
        <v>2.7483760199656621E-2</v>
      </c>
      <c r="V64" s="69">
        <v>1.7762890064959203</v>
      </c>
      <c r="W64" s="69">
        <v>0.41595128944899734</v>
      </c>
      <c r="X64" s="69">
        <v>0.94321822397649435</v>
      </c>
      <c r="Y64" s="69">
        <v>4.9232702621378133E-2</v>
      </c>
      <c r="Z64" s="69">
        <v>5.2206311839566704</v>
      </c>
      <c r="AA64" s="69">
        <v>19.381560082836259</v>
      </c>
      <c r="AB64" s="69">
        <v>0.43686390427810329</v>
      </c>
      <c r="AC64" s="69">
        <v>0.3222737490486221</v>
      </c>
      <c r="AD64" s="69">
        <v>0.44885569145264348</v>
      </c>
      <c r="AE64" s="69">
        <v>5.4560419137299325</v>
      </c>
      <c r="AF64" s="69">
        <v>0.33240703046179443</v>
      </c>
      <c r="AG64" s="69">
        <v>1</v>
      </c>
      <c r="AH64" s="69">
        <v>0.12621909127918296</v>
      </c>
      <c r="AI64" s="69">
        <v>3.387790502150557</v>
      </c>
      <c r="AJ64" s="69">
        <v>1.6424323415402586</v>
      </c>
      <c r="AK64" s="69">
        <v>2.8295307715453921</v>
      </c>
      <c r="AL64" s="69">
        <v>338.4365541533179</v>
      </c>
      <c r="AM64" s="69">
        <v>8.8500274350850491E-2</v>
      </c>
      <c r="AN64" s="95">
        <v>1.62435173549038</v>
      </c>
    </row>
    <row r="65" spans="1:40" x14ac:dyDescent="0.2">
      <c r="A65" s="10">
        <v>44851</v>
      </c>
      <c r="B65" s="69">
        <v>0.32991681787966443</v>
      </c>
      <c r="C65" s="69">
        <v>5.6502757765760594E-2</v>
      </c>
      <c r="D65" s="69">
        <v>3.3863926267943448E-2</v>
      </c>
      <c r="E65" s="69">
        <v>0.1231472664882054</v>
      </c>
      <c r="F65" s="69">
        <v>8.9497134438835099E-2</v>
      </c>
      <c r="G65" s="69">
        <v>0.64628734661612264</v>
      </c>
      <c r="H65" s="69">
        <v>2.239988501823539</v>
      </c>
      <c r="I65" s="69">
        <v>0.67875172921794436</v>
      </c>
      <c r="J65" s="69">
        <v>8.8374265643808056E-2</v>
      </c>
      <c r="K65" s="69">
        <v>0.10198343543953577</v>
      </c>
      <c r="L65" s="69">
        <v>0.70515262032662007</v>
      </c>
      <c r="M65" s="69">
        <v>37.559512046136433</v>
      </c>
      <c r="N65" s="69">
        <v>1391.0098632794957</v>
      </c>
      <c r="O65" s="69">
        <v>0.31578663696304415</v>
      </c>
      <c r="P65" s="69">
        <v>7.381380140493345</v>
      </c>
      <c r="Q65" s="69">
        <v>12.863584915829755</v>
      </c>
      <c r="R65" s="69">
        <v>13.387290921830367</v>
      </c>
      <c r="S65" s="69">
        <v>10.864878460681627</v>
      </c>
      <c r="T65" s="69">
        <v>128.51996909865076</v>
      </c>
      <c r="U65" s="69">
        <v>2.7857925657102822E-2</v>
      </c>
      <c r="V65" s="69">
        <v>1.7947934819712188</v>
      </c>
      <c r="W65" s="69">
        <v>0.42354610948419902</v>
      </c>
      <c r="X65" s="69">
        <v>0.94497942904367516</v>
      </c>
      <c r="Y65" s="69">
        <v>5.0600959379098476E-2</v>
      </c>
      <c r="Z65" s="69">
        <v>5.2936526472754712</v>
      </c>
      <c r="AA65" s="69">
        <v>19.7175760406748</v>
      </c>
      <c r="AB65" s="69">
        <v>0.43756849499649669</v>
      </c>
      <c r="AC65" s="69">
        <v>0.32711413736727696</v>
      </c>
      <c r="AD65" s="69">
        <v>0.45027936975620275</v>
      </c>
      <c r="AE65" s="69">
        <v>5.4840911949120574</v>
      </c>
      <c r="AF65" s="69">
        <v>0.33766910404053108</v>
      </c>
      <c r="AG65" s="69">
        <v>1</v>
      </c>
      <c r="AH65" s="69">
        <v>0.12762975871795335</v>
      </c>
      <c r="AI65" s="69">
        <v>3.4162160219902629</v>
      </c>
      <c r="AJ65" s="69">
        <v>1.6673254163597493</v>
      </c>
      <c r="AK65" s="69">
        <v>2.8723882071827673</v>
      </c>
      <c r="AL65" s="69">
        <v>344.13682829988687</v>
      </c>
      <c r="AM65" s="69">
        <v>8.9829503602163102E-2</v>
      </c>
      <c r="AN65" s="95">
        <v>1.6234886186018938</v>
      </c>
    </row>
    <row r="66" spans="1:40" x14ac:dyDescent="0.2">
      <c r="A66" s="10">
        <v>44852</v>
      </c>
      <c r="B66" s="69">
        <v>0.3316388261851016</v>
      </c>
      <c r="C66" s="69">
        <v>5.6966139954853279E-2</v>
      </c>
      <c r="D66" s="69">
        <v>3.4038826185101581E-2</v>
      </c>
      <c r="E66" s="69">
        <v>0.1240451467268623</v>
      </c>
      <c r="F66" s="69">
        <v>8.9760722347629801E-2</v>
      </c>
      <c r="G66" s="69">
        <v>0.65012189616252825</v>
      </c>
      <c r="H66" s="69">
        <v>2.2468623024830703</v>
      </c>
      <c r="I66" s="69">
        <v>0.68121896162528217</v>
      </c>
      <c r="J66" s="69">
        <v>8.8957110609480819E-2</v>
      </c>
      <c r="K66" s="69">
        <v>0.1021941309255079</v>
      </c>
      <c r="L66" s="69">
        <v>0.70876749435665909</v>
      </c>
      <c r="M66" s="69">
        <v>37.85462753950339</v>
      </c>
      <c r="N66" s="69">
        <v>1396.3882618510158</v>
      </c>
      <c r="O66" s="69">
        <v>0.31807674943566594</v>
      </c>
      <c r="P66" s="69">
        <v>7.4303386004514671</v>
      </c>
      <c r="Q66" s="69">
        <v>12.947178329571106</v>
      </c>
      <c r="R66" s="69">
        <v>13.477200902934538</v>
      </c>
      <c r="S66" s="69">
        <v>10.930022573363431</v>
      </c>
      <c r="T66" s="69">
        <v>128.66997742663656</v>
      </c>
      <c r="U66" s="69">
        <v>2.799548532731377E-2</v>
      </c>
      <c r="V66" s="69">
        <v>1.8083069977426638</v>
      </c>
      <c r="W66" s="69">
        <v>0.42564334085778788</v>
      </c>
      <c r="X66" s="69">
        <v>0.95264108352144472</v>
      </c>
      <c r="Y66" s="69">
        <v>5.1322799097065469E-2</v>
      </c>
      <c r="Z66" s="69">
        <v>5.3128668171557569</v>
      </c>
      <c r="AA66" s="69">
        <v>19.810383747178332</v>
      </c>
      <c r="AB66" s="69">
        <v>0.43795033860045146</v>
      </c>
      <c r="AC66" s="69">
        <v>0.32880361173814904</v>
      </c>
      <c r="AD66" s="69">
        <v>0.45153047404063207</v>
      </c>
      <c r="AE66" s="69">
        <v>5.4627539503386009</v>
      </c>
      <c r="AF66" s="69">
        <v>0.33905191873589163</v>
      </c>
      <c r="AG66" s="69">
        <v>1</v>
      </c>
      <c r="AH66" s="69">
        <v>0.1282257336343115</v>
      </c>
      <c r="AI66" s="69">
        <v>3.4374717832957113</v>
      </c>
      <c r="AJ66" s="69">
        <v>1.6775981941309255</v>
      </c>
      <c r="AK66" s="69">
        <v>2.8912866817155756</v>
      </c>
      <c r="AL66" s="69">
        <v>344.920993227991</v>
      </c>
      <c r="AM66" s="69">
        <v>9.0293453724604969E-2</v>
      </c>
      <c r="AN66" s="95">
        <v>1.6344108352144469</v>
      </c>
    </row>
    <row r="67" spans="1:40" x14ac:dyDescent="0.2">
      <c r="A67" s="10">
        <v>44853</v>
      </c>
      <c r="B67" s="69">
        <v>0.32769727684785327</v>
      </c>
      <c r="C67" s="69">
        <v>5.5944180734501595E-2</v>
      </c>
      <c r="D67" s="69">
        <v>3.3637888575609412E-2</v>
      </c>
      <c r="E67" s="69">
        <v>0.12280952210999681</v>
      </c>
      <c r="F67" s="69">
        <v>8.9590991826974567E-2</v>
      </c>
      <c r="G67" s="69">
        <v>0.64491951889789079</v>
      </c>
      <c r="H67" s="69">
        <v>2.2379456797173352</v>
      </c>
      <c r="I67" s="69">
        <v>0.67909275848531359</v>
      </c>
      <c r="J67" s="69">
        <v>8.7181912273814208E-2</v>
      </c>
      <c r="K67" s="69">
        <v>0.10005710410792677</v>
      </c>
      <c r="L67" s="69">
        <v>0.70039972875548739</v>
      </c>
      <c r="M67" s="69">
        <v>37.726185802491173</v>
      </c>
      <c r="N67" s="69">
        <v>1382.5439880081374</v>
      </c>
      <c r="O67" s="69">
        <v>0.31540204860987192</v>
      </c>
      <c r="P67" s="69">
        <v>7.4068489239444677</v>
      </c>
      <c r="Q67" s="69">
        <v>12.865377065562654</v>
      </c>
      <c r="R67" s="69">
        <v>13.373960526785396</v>
      </c>
      <c r="S67" s="69">
        <v>10.805167921767373</v>
      </c>
      <c r="T67" s="69">
        <v>128.02740997180487</v>
      </c>
      <c r="U67" s="69">
        <v>2.7659802277026305E-2</v>
      </c>
      <c r="V67" s="69">
        <v>1.7934258895749315</v>
      </c>
      <c r="W67" s="69">
        <v>0.42096434562261326</v>
      </c>
      <c r="X67" s="69">
        <v>0.94618830079588856</v>
      </c>
      <c r="Y67" s="69">
        <v>5.0581748099503908E-2</v>
      </c>
      <c r="Z67" s="69">
        <v>5.2616081944394884</v>
      </c>
      <c r="AA67" s="69">
        <v>19.674149684142904</v>
      </c>
      <c r="AB67" s="69">
        <v>0.43785467004532647</v>
      </c>
      <c r="AC67" s="69">
        <v>0.32491345158642354</v>
      </c>
      <c r="AD67" s="69">
        <v>0.44895428102359114</v>
      </c>
      <c r="AE67" s="69">
        <v>5.3535101181341238</v>
      </c>
      <c r="AF67" s="69">
        <v>0.33526357114814948</v>
      </c>
      <c r="AG67" s="69">
        <v>1</v>
      </c>
      <c r="AH67" s="69">
        <v>0.12711909775509478</v>
      </c>
      <c r="AI67" s="69">
        <v>3.4119704486241482</v>
      </c>
      <c r="AJ67" s="69">
        <v>1.6585798922159964</v>
      </c>
      <c r="AK67" s="69">
        <v>2.8645740390449337</v>
      </c>
      <c r="AL67" s="69">
        <v>341.55394553695709</v>
      </c>
      <c r="AM67" s="69">
        <v>8.922516863556873E-2</v>
      </c>
      <c r="AN67" s="95">
        <v>1.6309200899389702</v>
      </c>
    </row>
    <row r="68" spans="1:40" x14ac:dyDescent="0.2">
      <c r="A68" s="10">
        <v>44854</v>
      </c>
      <c r="B68" s="69">
        <v>0.32651156174710838</v>
      </c>
      <c r="C68" s="69">
        <v>5.5786207693607023E-2</v>
      </c>
      <c r="D68" s="69">
        <v>3.3512619684752359E-2</v>
      </c>
      <c r="E68" s="69">
        <v>0.12235626716926112</v>
      </c>
      <c r="F68" s="69">
        <v>8.9204590915960627E-2</v>
      </c>
      <c r="G68" s="69">
        <v>0.64124356569437158</v>
      </c>
      <c r="H68" s="69">
        <v>2.2246028288719182</v>
      </c>
      <c r="I68" s="69">
        <v>0.67565765493452334</v>
      </c>
      <c r="J68" s="69">
        <v>8.6973142608216342E-2</v>
      </c>
      <c r="K68" s="69">
        <v>9.9863979445782902E-2</v>
      </c>
      <c r="L68" s="69">
        <v>0.69780322359823255</v>
      </c>
      <c r="M68" s="69">
        <v>37.102495488207104</v>
      </c>
      <c r="N68" s="69">
        <v>1384.2091693855959</v>
      </c>
      <c r="O68" s="69">
        <v>0.31540766160219763</v>
      </c>
      <c r="P68" s="69">
        <v>7.3628903923259506</v>
      </c>
      <c r="Q68" s="69">
        <v>12.801045491318687</v>
      </c>
      <c r="R68" s="69">
        <v>13.347794777877544</v>
      </c>
      <c r="S68" s="69">
        <v>10.766071317443524</v>
      </c>
      <c r="T68" s="69">
        <v>127.14810237991517</v>
      </c>
      <c r="U68" s="69">
        <v>2.7616617622218467E-2</v>
      </c>
      <c r="V68" s="69">
        <v>1.7804468230754869</v>
      </c>
      <c r="W68" s="69">
        <v>0.42024128090467</v>
      </c>
      <c r="X68" s="69">
        <v>0.94336033000542296</v>
      </c>
      <c r="Y68" s="69">
        <v>5.0496519474053848E-2</v>
      </c>
      <c r="Z68" s="69">
        <v>5.2354578025123795</v>
      </c>
      <c r="AA68" s="69">
        <v>19.625187806157374</v>
      </c>
      <c r="AB68" s="69">
        <v>0.43298987402540823</v>
      </c>
      <c r="AC68" s="69">
        <v>0.32373780926895618</v>
      </c>
      <c r="AD68" s="69">
        <v>0.44662749037632343</v>
      </c>
      <c r="AE68" s="69">
        <v>5.3919258910235319</v>
      </c>
      <c r="AF68" s="69">
        <v>0.33391712525448286</v>
      </c>
      <c r="AG68" s="69">
        <v>0.99999999999999989</v>
      </c>
      <c r="AH68" s="69">
        <v>0.12657912751260189</v>
      </c>
      <c r="AI68" s="69">
        <v>3.3889565534347406</v>
      </c>
      <c r="AJ68" s="69">
        <v>1.6524096974653946</v>
      </c>
      <c r="AK68" s="69">
        <v>2.8532311549300782</v>
      </c>
      <c r="AL68" s="69">
        <v>337.8288274672617</v>
      </c>
      <c r="AM68" s="69">
        <v>8.8902323017700444E-2</v>
      </c>
      <c r="AN68" s="95">
        <v>1.6210894090662589</v>
      </c>
    </row>
    <row r="69" spans="1:40" x14ac:dyDescent="0.2">
      <c r="A69" s="10">
        <v>44855</v>
      </c>
      <c r="B69" s="69">
        <v>0.32831244524699194</v>
      </c>
      <c r="C69" s="69">
        <v>5.7005703252105203E-2</v>
      </c>
      <c r="D69" s="69">
        <v>3.3699247313750375E-2</v>
      </c>
      <c r="E69" s="69">
        <v>0.12191371819855898</v>
      </c>
      <c r="F69" s="69">
        <v>8.9178123826721259E-2</v>
      </c>
      <c r="G69" s="69">
        <v>0.64719396420717634</v>
      </c>
      <c r="H69" s="69">
        <v>2.2184577977222748</v>
      </c>
      <c r="I69" s="69">
        <v>0.67414585307421382</v>
      </c>
      <c r="J69" s="69">
        <v>8.8141168898503569E-2</v>
      </c>
      <c r="K69" s="69">
        <v>0.10103159136824416</v>
      </c>
      <c r="L69" s="69">
        <v>0.70166985500509538</v>
      </c>
      <c r="M69" s="69">
        <v>37.007669890762159</v>
      </c>
      <c r="N69" s="69">
        <v>1397.2073731071102</v>
      </c>
      <c r="O69" s="69">
        <v>0.3154130835106288</v>
      </c>
      <c r="P69" s="69">
        <v>7.377487350937729</v>
      </c>
      <c r="Q69" s="69">
        <v>12.864498596535141</v>
      </c>
      <c r="R69" s="69">
        <v>13.197933241556861</v>
      </c>
      <c r="S69" s="69">
        <v>10.825451879927771</v>
      </c>
      <c r="T69" s="69">
        <v>127.68133302343875</v>
      </c>
      <c r="U69" s="69">
        <v>2.7715302236604508E-2</v>
      </c>
      <c r="V69" s="69">
        <v>1.7797185918867215</v>
      </c>
      <c r="W69" s="69">
        <v>0.42336366724473923</v>
      </c>
      <c r="X69" s="69">
        <v>0.93604848658216078</v>
      </c>
      <c r="Y69" s="69">
        <v>5.1382904546511003E-2</v>
      </c>
      <c r="Z69" s="69">
        <v>5.2607584073802585</v>
      </c>
      <c r="AA69" s="69">
        <v>19.728961436003789</v>
      </c>
      <c r="AB69" s="69">
        <v>0.43249959773300195</v>
      </c>
      <c r="AC69" s="69">
        <v>0.32552339406075126</v>
      </c>
      <c r="AD69" s="69">
        <v>0.44510396367082039</v>
      </c>
      <c r="AE69" s="69">
        <v>5.421665206586451</v>
      </c>
      <c r="AF69" s="69">
        <v>0.33593763967604096</v>
      </c>
      <c r="AG69" s="69">
        <v>1</v>
      </c>
      <c r="AH69" s="69">
        <v>0.12645486564282266</v>
      </c>
      <c r="AI69" s="69">
        <v>3.3906638299393919</v>
      </c>
      <c r="AJ69" s="69">
        <v>1.6616666368691113</v>
      </c>
      <c r="AK69" s="69">
        <v>2.8674485545205868</v>
      </c>
      <c r="AL69" s="69">
        <v>339.69213165751881</v>
      </c>
      <c r="AM69" s="69">
        <v>8.9392666225662845E-2</v>
      </c>
      <c r="AN69" s="95">
        <v>1.6188296712137737</v>
      </c>
    </row>
    <row r="70" spans="1:40" x14ac:dyDescent="0.2">
      <c r="A70" s="10">
        <v>44856</v>
      </c>
      <c r="B70" s="69">
        <v>0.32831244524699194</v>
      </c>
      <c r="C70" s="69">
        <v>5.7005703252105203E-2</v>
      </c>
      <c r="D70" s="69">
        <v>3.3699247313750375E-2</v>
      </c>
      <c r="E70" s="69">
        <v>0.12191371819855898</v>
      </c>
      <c r="F70" s="69">
        <v>8.9178123826721259E-2</v>
      </c>
      <c r="G70" s="69">
        <v>0.64719396420717634</v>
      </c>
      <c r="H70" s="69">
        <v>2.2184577977222748</v>
      </c>
      <c r="I70" s="69">
        <v>0.67414585307421382</v>
      </c>
      <c r="J70" s="69">
        <v>8.8141168898503569E-2</v>
      </c>
      <c r="K70" s="69">
        <v>0.10103159136824416</v>
      </c>
      <c r="L70" s="69">
        <v>0.70166985500509538</v>
      </c>
      <c r="M70" s="69">
        <v>37.007669890762159</v>
      </c>
      <c r="N70" s="69">
        <v>1397.2073731071102</v>
      </c>
      <c r="O70" s="69">
        <v>0.3154130835106288</v>
      </c>
      <c r="P70" s="69">
        <v>7.377487350937729</v>
      </c>
      <c r="Q70" s="69">
        <v>12.864498596535141</v>
      </c>
      <c r="R70" s="69">
        <v>13.197933241556861</v>
      </c>
      <c r="S70" s="69">
        <v>10.825451879927771</v>
      </c>
      <c r="T70" s="69">
        <v>127.68133302343875</v>
      </c>
      <c r="U70" s="69">
        <v>2.7715302236604508E-2</v>
      </c>
      <c r="V70" s="69">
        <v>1.7797185918867215</v>
      </c>
      <c r="W70" s="69">
        <v>0.42336366724473923</v>
      </c>
      <c r="X70" s="69">
        <v>0.93604848658216078</v>
      </c>
      <c r="Y70" s="69">
        <v>5.1382904546511003E-2</v>
      </c>
      <c r="Z70" s="69">
        <v>5.2607584073802585</v>
      </c>
      <c r="AA70" s="69">
        <v>19.728961436003789</v>
      </c>
      <c r="AB70" s="69">
        <v>0.43249959773300195</v>
      </c>
      <c r="AC70" s="69">
        <v>0.32552339406075126</v>
      </c>
      <c r="AD70" s="69">
        <v>0.44510396367082039</v>
      </c>
      <c r="AE70" s="69">
        <v>5.421665206586451</v>
      </c>
      <c r="AF70" s="69">
        <v>0.33593763967604096</v>
      </c>
      <c r="AG70" s="69">
        <v>1</v>
      </c>
      <c r="AH70" s="69">
        <v>0.12645486564282266</v>
      </c>
      <c r="AI70" s="69">
        <v>3.3906638299393919</v>
      </c>
      <c r="AJ70" s="69">
        <v>1.6616666368691113</v>
      </c>
      <c r="AK70" s="69">
        <v>2.8674485545205868</v>
      </c>
      <c r="AL70" s="69">
        <v>339.69213165751881</v>
      </c>
      <c r="AM70" s="69">
        <v>8.9392666225662845E-2</v>
      </c>
      <c r="AN70" s="95">
        <v>1.6188296712137737</v>
      </c>
    </row>
    <row r="71" spans="1:40" x14ac:dyDescent="0.2">
      <c r="A71" s="10">
        <v>44857</v>
      </c>
      <c r="B71" s="69">
        <v>0.32831244524699194</v>
      </c>
      <c r="C71" s="69">
        <v>5.7005703252105203E-2</v>
      </c>
      <c r="D71" s="69">
        <v>3.3699247313750375E-2</v>
      </c>
      <c r="E71" s="69">
        <v>0.12191371819855898</v>
      </c>
      <c r="F71" s="69">
        <v>8.9178123826721259E-2</v>
      </c>
      <c r="G71" s="69">
        <v>0.64719396420717634</v>
      </c>
      <c r="H71" s="69">
        <v>2.2184577977222748</v>
      </c>
      <c r="I71" s="69">
        <v>0.67414585307421382</v>
      </c>
      <c r="J71" s="69">
        <v>8.8141168898503569E-2</v>
      </c>
      <c r="K71" s="69">
        <v>0.10103159136824416</v>
      </c>
      <c r="L71" s="69">
        <v>0.70166985500509538</v>
      </c>
      <c r="M71" s="69">
        <v>37.007669890762159</v>
      </c>
      <c r="N71" s="69">
        <v>1397.2073731071102</v>
      </c>
      <c r="O71" s="69">
        <v>0.3154130835106288</v>
      </c>
      <c r="P71" s="69">
        <v>7.377487350937729</v>
      </c>
      <c r="Q71" s="69">
        <v>12.864498596535141</v>
      </c>
      <c r="R71" s="69">
        <v>13.197933241556861</v>
      </c>
      <c r="S71" s="69">
        <v>10.825451879927771</v>
      </c>
      <c r="T71" s="69">
        <v>127.68133302343875</v>
      </c>
      <c r="U71" s="69">
        <v>2.7715302236604508E-2</v>
      </c>
      <c r="V71" s="69">
        <v>1.7797185918867215</v>
      </c>
      <c r="W71" s="69">
        <v>0.42336366724473923</v>
      </c>
      <c r="X71" s="69">
        <v>0.93604848658216078</v>
      </c>
      <c r="Y71" s="69">
        <v>5.1382904546511003E-2</v>
      </c>
      <c r="Z71" s="69">
        <v>5.2607584073802585</v>
      </c>
      <c r="AA71" s="69">
        <v>19.728961436003789</v>
      </c>
      <c r="AB71" s="69">
        <v>0.43249959773300195</v>
      </c>
      <c r="AC71" s="69">
        <v>0.32552339406075126</v>
      </c>
      <c r="AD71" s="69">
        <v>0.44510396367082039</v>
      </c>
      <c r="AE71" s="69">
        <v>5.421665206586451</v>
      </c>
      <c r="AF71" s="69">
        <v>0.33593763967604096</v>
      </c>
      <c r="AG71" s="69">
        <v>1</v>
      </c>
      <c r="AH71" s="69">
        <v>0.12645486564282266</v>
      </c>
      <c r="AI71" s="69">
        <v>3.3906638299393919</v>
      </c>
      <c r="AJ71" s="69">
        <v>1.6616666368691113</v>
      </c>
      <c r="AK71" s="69">
        <v>2.8674485545205868</v>
      </c>
      <c r="AL71" s="69">
        <v>339.69213165751881</v>
      </c>
      <c r="AM71" s="69">
        <v>8.9392666225662845E-2</v>
      </c>
      <c r="AN71" s="95">
        <v>1.6188296712137737</v>
      </c>
    </row>
    <row r="72" spans="1:40" x14ac:dyDescent="0.2">
      <c r="A72" s="10">
        <v>44858</v>
      </c>
      <c r="B72" s="69">
        <v>0.32936650285181329</v>
      </c>
      <c r="C72" s="69">
        <v>5.6587868135021702E-2</v>
      </c>
      <c r="D72" s="69">
        <v>3.3804749435018114E-2</v>
      </c>
      <c r="E72" s="69">
        <v>0.12289701187358755</v>
      </c>
      <c r="F72" s="69">
        <v>8.9697600172184949E-2</v>
      </c>
      <c r="G72" s="69">
        <v>0.65133443340388131</v>
      </c>
      <c r="H72" s="69">
        <v>2.222351759515012</v>
      </c>
      <c r="I72" s="69">
        <v>0.67558381461419803</v>
      </c>
      <c r="J72" s="69">
        <v>8.8549700469921444E-2</v>
      </c>
      <c r="K72" s="69">
        <v>0.10111382142985256</v>
      </c>
      <c r="L72" s="69">
        <v>0.70396742834594828</v>
      </c>
      <c r="M72" s="69">
        <v>37.573088926355062</v>
      </c>
      <c r="N72" s="69">
        <v>1397.6575671700684</v>
      </c>
      <c r="O72" s="69">
        <v>0.31820138465401582</v>
      </c>
      <c r="P72" s="69">
        <v>7.420454137819708</v>
      </c>
      <c r="Q72" s="69">
        <v>12.926426803458046</v>
      </c>
      <c r="R72" s="69">
        <v>13.358682785091652</v>
      </c>
      <c r="S72" s="69">
        <v>10.86020733938372</v>
      </c>
      <c r="T72" s="69">
        <v>129.55393335007355</v>
      </c>
      <c r="U72" s="69">
        <v>2.7833877389963048E-2</v>
      </c>
      <c r="V72" s="69">
        <v>1.7865982709760735</v>
      </c>
      <c r="W72" s="69">
        <v>0.42472288983750039</v>
      </c>
      <c r="X72" s="69">
        <v>0.94182480180794204</v>
      </c>
      <c r="Y72" s="69">
        <v>5.1054632851454604E-2</v>
      </c>
      <c r="Z72" s="69">
        <v>5.2758546472002008</v>
      </c>
      <c r="AA72" s="69">
        <v>19.774365964773828</v>
      </c>
      <c r="AB72" s="69">
        <v>0.43448900527316425</v>
      </c>
      <c r="AC72" s="69">
        <v>0.326568497327546</v>
      </c>
      <c r="AD72" s="69">
        <v>0.4457348351687771</v>
      </c>
      <c r="AE72" s="69">
        <v>5.4704595185995624</v>
      </c>
      <c r="AF72" s="69">
        <v>0.33697133837930909</v>
      </c>
      <c r="AG72" s="69">
        <v>1</v>
      </c>
      <c r="AH72" s="69">
        <v>0.12750654661548946</v>
      </c>
      <c r="AI72" s="69">
        <v>3.4230727840154969</v>
      </c>
      <c r="AJ72" s="69">
        <v>1.6683646016429314</v>
      </c>
      <c r="AK72" s="69">
        <v>2.8974602719087414</v>
      </c>
      <c r="AL72" s="69">
        <v>341.51720055960112</v>
      </c>
      <c r="AM72" s="69">
        <v>8.9679664239337084E-2</v>
      </c>
      <c r="AN72" s="95">
        <v>1.649217993327833</v>
      </c>
    </row>
    <row r="73" spans="1:40" x14ac:dyDescent="0.2">
      <c r="A73" s="10">
        <v>44859</v>
      </c>
      <c r="B73" s="69">
        <v>0.33506052782820495</v>
      </c>
      <c r="C73" s="69">
        <v>5.8329304226457095E-2</v>
      </c>
      <c r="D73" s="69">
        <v>3.4388199126063917E-2</v>
      </c>
      <c r="E73" s="69">
        <v>0.12412081847125044</v>
      </c>
      <c r="F73" s="69">
        <v>9.0750691029839722E-2</v>
      </c>
      <c r="G73" s="69">
        <v>0.6630967259325482</v>
      </c>
      <c r="H73" s="69">
        <v>2.2413997573413371</v>
      </c>
      <c r="I73" s="69">
        <v>0.68074877530355138</v>
      </c>
      <c r="J73" s="69">
        <v>9.0896651127997885E-2</v>
      </c>
      <c r="K73" s="69">
        <v>0.10460777784873061</v>
      </c>
      <c r="L73" s="69">
        <v>0.71609848657623232</v>
      </c>
      <c r="M73" s="69">
        <v>37.894890484313848</v>
      </c>
      <c r="N73" s="69">
        <v>1424.9354582690958</v>
      </c>
      <c r="O73" s="69">
        <v>0.32061047811054655</v>
      </c>
      <c r="P73" s="69">
        <v>7.5274359372006678</v>
      </c>
      <c r="Q73" s="69">
        <v>13.06251653454237</v>
      </c>
      <c r="R73" s="69">
        <v>13.493098824108959</v>
      </c>
      <c r="S73" s="69">
        <v>11.051916182413633</v>
      </c>
      <c r="T73" s="69">
        <v>130.1708645399064</v>
      </c>
      <c r="U73" s="69">
        <v>2.8256962752807455E-2</v>
      </c>
      <c r="V73" s="69">
        <v>1.8121858436949798</v>
      </c>
      <c r="W73" s="69">
        <v>0.4317682153641248</v>
      </c>
      <c r="X73" s="69">
        <v>0.94633229640846939</v>
      </c>
      <c r="Y73" s="69">
        <v>5.2481777793995571E-2</v>
      </c>
      <c r="Z73" s="69">
        <v>5.3494375974967845</v>
      </c>
      <c r="AA73" s="69">
        <v>20.115126027422253</v>
      </c>
      <c r="AB73" s="69">
        <v>0.43605579324752103</v>
      </c>
      <c r="AC73" s="69">
        <v>0.332196060901851</v>
      </c>
      <c r="AD73" s="69">
        <v>0.44814311387624406</v>
      </c>
      <c r="AE73" s="69">
        <v>5.5647287422800797</v>
      </c>
      <c r="AF73" s="69">
        <v>0.34282378054899243</v>
      </c>
      <c r="AG73" s="69">
        <v>1</v>
      </c>
      <c r="AH73" s="69">
        <v>0.12919293188224668</v>
      </c>
      <c r="AI73" s="69">
        <v>3.4629033288024891</v>
      </c>
      <c r="AJ73" s="69">
        <v>1.6958282779445171</v>
      </c>
      <c r="AK73" s="69">
        <v>2.9428292540526737</v>
      </c>
      <c r="AL73" s="69">
        <v>347.56748373913285</v>
      </c>
      <c r="AM73" s="69">
        <v>9.1225061348853762E-2</v>
      </c>
      <c r="AN73" s="95">
        <v>1.6602505040184641</v>
      </c>
    </row>
    <row r="74" spans="1:40" x14ac:dyDescent="0.2">
      <c r="A74" s="10">
        <v>44860</v>
      </c>
      <c r="B74" s="69">
        <v>0.33863502249760274</v>
      </c>
      <c r="C74" s="69">
        <v>5.990447739175335E-2</v>
      </c>
      <c r="D74" s="69">
        <v>3.4757874160950067E-2</v>
      </c>
      <c r="E74" s="69">
        <v>0.12494467802611198</v>
      </c>
      <c r="F74" s="69">
        <v>9.0958545400899912E-2</v>
      </c>
      <c r="G74" s="69">
        <v>0.66118979125175192</v>
      </c>
      <c r="H74" s="69">
        <v>2.23924909640776</v>
      </c>
      <c r="I74" s="69">
        <v>0.68011912665043894</v>
      </c>
      <c r="J74" s="69">
        <v>9.2913255144943585E-2</v>
      </c>
      <c r="K74" s="69">
        <v>0.10720476506601757</v>
      </c>
      <c r="L74" s="69">
        <v>0.72374050306114934</v>
      </c>
      <c r="M74" s="69">
        <v>37.36261709817807</v>
      </c>
      <c r="N74" s="69">
        <v>1435.5130191045218</v>
      </c>
      <c r="O74" s="69">
        <v>0.3214206682894446</v>
      </c>
      <c r="P74" s="69">
        <v>7.5515416390056798</v>
      </c>
      <c r="Q74" s="69">
        <v>13.087334956111235</v>
      </c>
      <c r="R74" s="69">
        <v>13.493951464188243</v>
      </c>
      <c r="S74" s="69">
        <v>11.170428560891054</v>
      </c>
      <c r="T74" s="69">
        <v>130.23899092719628</v>
      </c>
      <c r="U74" s="69">
        <v>2.851202330899167E-2</v>
      </c>
      <c r="V74" s="69">
        <v>1.8372427528214208</v>
      </c>
      <c r="W74" s="69">
        <v>0.43446190160064913</v>
      </c>
      <c r="X74" s="69">
        <v>0.94503761894224392</v>
      </c>
      <c r="Y74" s="69">
        <v>5.3772958619163543E-2</v>
      </c>
      <c r="Z74" s="69">
        <v>5.3708416316294167</v>
      </c>
      <c r="AA74" s="69">
        <v>20.19252046913034</v>
      </c>
      <c r="AB74" s="69">
        <v>0.43369661429519812</v>
      </c>
      <c r="AC74" s="69">
        <v>0.33575827985542528</v>
      </c>
      <c r="AD74" s="69">
        <v>0.4449177546654865</v>
      </c>
      <c r="AE74" s="69">
        <v>5.6474515010695585</v>
      </c>
      <c r="AF74" s="69">
        <v>0.34649996311868408</v>
      </c>
      <c r="AG74" s="69">
        <v>1</v>
      </c>
      <c r="AH74" s="69">
        <v>0.12959172383270637</v>
      </c>
      <c r="AI74" s="69">
        <v>3.4852843549457844</v>
      </c>
      <c r="AJ74" s="69">
        <v>1.7141605812495393</v>
      </c>
      <c r="AK74" s="69">
        <v>2.9553920483882865</v>
      </c>
      <c r="AL74" s="69">
        <v>351.29453418897992</v>
      </c>
      <c r="AM74" s="69">
        <v>9.2203289813380551E-2</v>
      </c>
      <c r="AN74" s="95">
        <v>1.6537305451058497</v>
      </c>
    </row>
    <row r="75" spans="1:40" x14ac:dyDescent="0.2">
      <c r="A75" s="10">
        <v>44861</v>
      </c>
      <c r="B75" s="69">
        <v>0.33513094260425219</v>
      </c>
      <c r="C75" s="69">
        <v>5.8846610092161696E-2</v>
      </c>
      <c r="D75" s="69">
        <v>3.4399124007664927E-2</v>
      </c>
      <c r="E75" s="69">
        <v>0.12376129208869423</v>
      </c>
      <c r="F75" s="69">
        <v>9.0391459074733102E-2</v>
      </c>
      <c r="G75" s="69">
        <v>0.65917510721781192</v>
      </c>
      <c r="H75" s="69">
        <v>2.2383429144994982</v>
      </c>
      <c r="I75" s="69">
        <v>0.68133041335888311</v>
      </c>
      <c r="J75" s="69">
        <v>9.0902454603522212E-2</v>
      </c>
      <c r="K75" s="69">
        <v>0.10552057669495393</v>
      </c>
      <c r="L75" s="69">
        <v>0.71624235787936863</v>
      </c>
      <c r="M75" s="69">
        <v>37.420385071630619</v>
      </c>
      <c r="N75" s="69">
        <v>1420.2938224290538</v>
      </c>
      <c r="O75" s="69">
        <v>0.32113331508349302</v>
      </c>
      <c r="P75" s="69">
        <v>7.5160142348754446</v>
      </c>
      <c r="Q75" s="69">
        <v>13.107035313441006</v>
      </c>
      <c r="R75" s="69">
        <v>13.347020713568757</v>
      </c>
      <c r="S75" s="69">
        <v>11.059403230221736</v>
      </c>
      <c r="T75" s="69">
        <v>129.68610274660097</v>
      </c>
      <c r="U75" s="69">
        <v>2.8214253125285152E-2</v>
      </c>
      <c r="V75" s="69">
        <v>1.8090154211150651</v>
      </c>
      <c r="W75" s="69">
        <v>0.43005748699698876</v>
      </c>
      <c r="X75" s="69">
        <v>0.93817866593667298</v>
      </c>
      <c r="Y75" s="69">
        <v>5.3152659914225749E-2</v>
      </c>
      <c r="Z75" s="69">
        <v>5.309791039328406</v>
      </c>
      <c r="AA75" s="69">
        <v>20.166073546856463</v>
      </c>
      <c r="AB75" s="69">
        <v>0.43229309243544117</v>
      </c>
      <c r="AC75" s="69">
        <v>0.33228396751528427</v>
      </c>
      <c r="AD75" s="69">
        <v>0.44814307874806097</v>
      </c>
      <c r="AE75" s="69">
        <v>5.5935760562095078</v>
      </c>
      <c r="AF75" s="69">
        <v>0.34264075189342091</v>
      </c>
      <c r="AG75" s="69">
        <v>1</v>
      </c>
      <c r="AH75" s="69">
        <v>0.12862487453234783</v>
      </c>
      <c r="AI75" s="69">
        <v>3.4483073273108857</v>
      </c>
      <c r="AJ75" s="69">
        <v>1.6969979012683638</v>
      </c>
      <c r="AK75" s="69">
        <v>2.9309243544118986</v>
      </c>
      <c r="AL75" s="69">
        <v>347.65945797974268</v>
      </c>
      <c r="AM75" s="69">
        <v>9.1249201569486266E-2</v>
      </c>
      <c r="AN75" s="95">
        <v>1.6402591477324573</v>
      </c>
    </row>
    <row r="76" spans="1:40" x14ac:dyDescent="0.2">
      <c r="A76" s="10">
        <v>44862</v>
      </c>
      <c r="B76" s="69">
        <v>0.33571918277800633</v>
      </c>
      <c r="C76" s="69">
        <v>5.8604140957082135E-2</v>
      </c>
      <c r="D76" s="69">
        <v>3.4459527400703877E-2</v>
      </c>
      <c r="E76" s="69">
        <v>0.12432012432012433</v>
      </c>
      <c r="F76" s="69">
        <v>9.1055349878879296E-2</v>
      </c>
      <c r="G76" s="69">
        <v>0.66272681566799219</v>
      </c>
      <c r="H76" s="69">
        <v>2.2462635403811877</v>
      </c>
      <c r="I76" s="69">
        <v>0.682700306229718</v>
      </c>
      <c r="J76" s="69">
        <v>9.1073632250102829E-2</v>
      </c>
      <c r="K76" s="69">
        <v>0.10612916495269437</v>
      </c>
      <c r="L76" s="69">
        <v>0.71750079985374104</v>
      </c>
      <c r="M76" s="69">
        <v>37.771378947849534</v>
      </c>
      <c r="N76" s="69">
        <v>1421.2715389185978</v>
      </c>
      <c r="O76" s="69">
        <v>0.3227844051373463</v>
      </c>
      <c r="P76" s="69">
        <v>7.5196306961012844</v>
      </c>
      <c r="Q76" s="69">
        <v>13.1285707756296</v>
      </c>
      <c r="R76" s="69">
        <v>13.478678184560536</v>
      </c>
      <c r="S76" s="69">
        <v>11.088258147081676</v>
      </c>
      <c r="T76" s="69">
        <v>129.95657936834408</v>
      </c>
      <c r="U76" s="69">
        <v>2.8291969468440058E-2</v>
      </c>
      <c r="V76" s="69">
        <v>1.8086749851455735</v>
      </c>
      <c r="W76" s="69">
        <v>0.43146396087572558</v>
      </c>
      <c r="X76" s="69">
        <v>0.94453128570775635</v>
      </c>
      <c r="Y76" s="69">
        <v>5.3137711961241375E-2</v>
      </c>
      <c r="Z76" s="69">
        <v>5.301887654828831</v>
      </c>
      <c r="AA76" s="69">
        <v>20.202020202020201</v>
      </c>
      <c r="AB76" s="69">
        <v>0.43252433840669136</v>
      </c>
      <c r="AC76" s="69">
        <v>0.33287627405274467</v>
      </c>
      <c r="AD76" s="69">
        <v>0.45129119246766303</v>
      </c>
      <c r="AE76" s="69">
        <v>5.6218291512409158</v>
      </c>
      <c r="AF76" s="69">
        <v>0.3435257552904612</v>
      </c>
      <c r="AG76" s="69">
        <v>1</v>
      </c>
      <c r="AH76" s="69">
        <v>0.1289455642396819</v>
      </c>
      <c r="AI76" s="69">
        <v>3.4645093468622878</v>
      </c>
      <c r="AJ76" s="69">
        <v>1.6985511220805338</v>
      </c>
      <c r="AK76" s="69">
        <v>2.9343205813794051</v>
      </c>
      <c r="AL76" s="69">
        <v>347.36505324740619</v>
      </c>
      <c r="AM76" s="69">
        <v>9.1411856117738471E-2</v>
      </c>
      <c r="AN76" s="95">
        <v>1.6551213492389965</v>
      </c>
    </row>
    <row r="77" spans="1:40" x14ac:dyDescent="0.2">
      <c r="A77" s="10">
        <v>44863</v>
      </c>
      <c r="B77" s="69">
        <v>0.33571918277800633</v>
      </c>
      <c r="C77" s="69">
        <v>5.8604140957082135E-2</v>
      </c>
      <c r="D77" s="69">
        <v>3.4459527400703877E-2</v>
      </c>
      <c r="E77" s="69">
        <v>0.12432012432012433</v>
      </c>
      <c r="F77" s="69">
        <v>9.1055349878879296E-2</v>
      </c>
      <c r="G77" s="69">
        <v>0.66272681566799219</v>
      </c>
      <c r="H77" s="69">
        <v>2.2462635403811877</v>
      </c>
      <c r="I77" s="69">
        <v>0.682700306229718</v>
      </c>
      <c r="J77" s="69">
        <v>9.1073632250102829E-2</v>
      </c>
      <c r="K77" s="69">
        <v>0.10612916495269437</v>
      </c>
      <c r="L77" s="69">
        <v>0.71750079985374104</v>
      </c>
      <c r="M77" s="69">
        <v>37.771378947849534</v>
      </c>
      <c r="N77" s="69">
        <v>1421.2715389185978</v>
      </c>
      <c r="O77" s="69">
        <v>0.3227844051373463</v>
      </c>
      <c r="P77" s="69">
        <v>7.5196306961012844</v>
      </c>
      <c r="Q77" s="69">
        <v>13.1285707756296</v>
      </c>
      <c r="R77" s="69">
        <v>13.478678184560536</v>
      </c>
      <c r="S77" s="69">
        <v>11.088258147081676</v>
      </c>
      <c r="T77" s="69">
        <v>129.95657936834408</v>
      </c>
      <c r="U77" s="69">
        <v>2.8291969468440058E-2</v>
      </c>
      <c r="V77" s="69">
        <v>1.8086749851455735</v>
      </c>
      <c r="W77" s="69">
        <v>0.43146396087572558</v>
      </c>
      <c r="X77" s="69">
        <v>0.94453128570775635</v>
      </c>
      <c r="Y77" s="69">
        <v>5.3137711961241375E-2</v>
      </c>
      <c r="Z77" s="69">
        <v>5.301887654828831</v>
      </c>
      <c r="AA77" s="69">
        <v>20.202020202020201</v>
      </c>
      <c r="AB77" s="69">
        <v>0.43252433840669136</v>
      </c>
      <c r="AC77" s="69">
        <v>0.33287627405274467</v>
      </c>
      <c r="AD77" s="69">
        <v>0.45129119246766303</v>
      </c>
      <c r="AE77" s="69">
        <v>5.6218291512409158</v>
      </c>
      <c r="AF77" s="69">
        <v>0.3435257552904612</v>
      </c>
      <c r="AG77" s="69">
        <v>1</v>
      </c>
      <c r="AH77" s="69">
        <v>0.1289455642396819</v>
      </c>
      <c r="AI77" s="69">
        <v>3.4645093468622878</v>
      </c>
      <c r="AJ77" s="69">
        <v>1.6985511220805338</v>
      </c>
      <c r="AK77" s="69">
        <v>2.9343205813794051</v>
      </c>
      <c r="AL77" s="69">
        <v>347.36505324740619</v>
      </c>
      <c r="AM77" s="69">
        <v>9.1411856117738471E-2</v>
      </c>
      <c r="AN77" s="95">
        <v>1.6551213492389965</v>
      </c>
    </row>
    <row r="78" spans="1:40" x14ac:dyDescent="0.2">
      <c r="A78" s="10">
        <v>44864</v>
      </c>
      <c r="B78" s="69">
        <v>0.33571918277800633</v>
      </c>
      <c r="C78" s="69">
        <v>5.8604140957082135E-2</v>
      </c>
      <c r="D78" s="69">
        <v>3.4459527400703877E-2</v>
      </c>
      <c r="E78" s="69">
        <v>0.12432012432012433</v>
      </c>
      <c r="F78" s="69">
        <v>9.1055349878879296E-2</v>
      </c>
      <c r="G78" s="69">
        <v>0.66272681566799219</v>
      </c>
      <c r="H78" s="69">
        <v>2.2462635403811877</v>
      </c>
      <c r="I78" s="69">
        <v>0.682700306229718</v>
      </c>
      <c r="J78" s="69">
        <v>9.1073632250102829E-2</v>
      </c>
      <c r="K78" s="69">
        <v>0.10612916495269437</v>
      </c>
      <c r="L78" s="69">
        <v>0.71750079985374104</v>
      </c>
      <c r="M78" s="69">
        <v>37.771378947849534</v>
      </c>
      <c r="N78" s="69">
        <v>1421.2715389185978</v>
      </c>
      <c r="O78" s="69">
        <v>0.3227844051373463</v>
      </c>
      <c r="P78" s="69">
        <v>7.5196306961012844</v>
      </c>
      <c r="Q78" s="69">
        <v>13.1285707756296</v>
      </c>
      <c r="R78" s="69">
        <v>13.478678184560536</v>
      </c>
      <c r="S78" s="69">
        <v>11.088258147081676</v>
      </c>
      <c r="T78" s="69">
        <v>129.95657936834408</v>
      </c>
      <c r="U78" s="69">
        <v>2.8291969468440058E-2</v>
      </c>
      <c r="V78" s="69">
        <v>1.8086749851455735</v>
      </c>
      <c r="W78" s="69">
        <v>0.43146396087572558</v>
      </c>
      <c r="X78" s="69">
        <v>0.94453128570775635</v>
      </c>
      <c r="Y78" s="69">
        <v>5.3137711961241375E-2</v>
      </c>
      <c r="Z78" s="69">
        <v>5.301887654828831</v>
      </c>
      <c r="AA78" s="69">
        <v>20.202020202020201</v>
      </c>
      <c r="AB78" s="69">
        <v>0.43252433840669136</v>
      </c>
      <c r="AC78" s="69">
        <v>0.33287627405274467</v>
      </c>
      <c r="AD78" s="69">
        <v>0.45129119246766303</v>
      </c>
      <c r="AE78" s="69">
        <v>5.6218291512409158</v>
      </c>
      <c r="AF78" s="69">
        <v>0.3435257552904612</v>
      </c>
      <c r="AG78" s="69">
        <v>1</v>
      </c>
      <c r="AH78" s="69">
        <v>0.1289455642396819</v>
      </c>
      <c r="AI78" s="69">
        <v>3.4645093468622878</v>
      </c>
      <c r="AJ78" s="69">
        <v>1.6985511220805338</v>
      </c>
      <c r="AK78" s="69">
        <v>2.9343205813794051</v>
      </c>
      <c r="AL78" s="69">
        <v>347.36505324740619</v>
      </c>
      <c r="AM78" s="69">
        <v>9.1411856117738471E-2</v>
      </c>
      <c r="AN78" s="95">
        <v>1.6551213492389965</v>
      </c>
    </row>
    <row r="79" spans="1:40" x14ac:dyDescent="0.2">
      <c r="A79" s="10">
        <v>44865</v>
      </c>
      <c r="B79" s="69">
        <v>0.33319422645994173</v>
      </c>
      <c r="C79" s="69">
        <v>5.803478276647283E-2</v>
      </c>
      <c r="D79" s="69">
        <v>3.4189445417184536E-2</v>
      </c>
      <c r="E79" s="69">
        <v>0.12358133669609081</v>
      </c>
      <c r="F79" s="69">
        <v>9.0821668012374471E-2</v>
      </c>
      <c r="G79" s="69">
        <v>0.66240576265343332</v>
      </c>
      <c r="H79" s="69">
        <v>2.2444591615484408</v>
      </c>
      <c r="I79" s="69">
        <v>0.68338973209830622</v>
      </c>
      <c r="J79" s="69">
        <v>8.9660428025801292E-2</v>
      </c>
      <c r="K79" s="69">
        <v>0.10404891723443439</v>
      </c>
      <c r="L79" s="69">
        <v>0.71208506082901646</v>
      </c>
      <c r="M79" s="69">
        <v>37.553412503288669</v>
      </c>
      <c r="N79" s="69">
        <v>1414.8076242662869</v>
      </c>
      <c r="O79" s="69">
        <v>0.31946800693115118</v>
      </c>
      <c r="P79" s="69">
        <v>7.5090495069266145</v>
      </c>
      <c r="Q79" s="69">
        <v>13.136527348108904</v>
      </c>
      <c r="R79" s="69">
        <v>13.491249875257424</v>
      </c>
      <c r="S79" s="69">
        <v>11.000027216562186</v>
      </c>
      <c r="T79" s="69">
        <v>129.35396953559473</v>
      </c>
      <c r="U79" s="69">
        <v>2.808023442532229E-2</v>
      </c>
      <c r="V79" s="69">
        <v>1.7957487729866548</v>
      </c>
      <c r="W79" s="69">
        <v>0.42875157629255989</v>
      </c>
      <c r="X79" s="69">
        <v>0.94201057817050271</v>
      </c>
      <c r="Y79" s="69">
        <v>5.2736625327732774E-2</v>
      </c>
      <c r="Z79" s="69">
        <v>5.2691264390757251</v>
      </c>
      <c r="AA79" s="69">
        <v>19.958812269226232</v>
      </c>
      <c r="AB79" s="69">
        <v>0.43268890562203455</v>
      </c>
      <c r="AC79" s="69">
        <v>0.33022762118174315</v>
      </c>
      <c r="AD79" s="69">
        <v>0.45054297041559688</v>
      </c>
      <c r="AE79" s="69">
        <v>5.5385704047102795</v>
      </c>
      <c r="AF79" s="69">
        <v>0.34082393605922323</v>
      </c>
      <c r="AG79" s="69">
        <v>1</v>
      </c>
      <c r="AH79" s="69">
        <v>0.12844402913986591</v>
      </c>
      <c r="AI79" s="69">
        <v>3.4519673038366276</v>
      </c>
      <c r="AJ79" s="69">
        <v>1.6867010804975187</v>
      </c>
      <c r="AK79" s="69">
        <v>2.9248732161811537</v>
      </c>
      <c r="AL79" s="69">
        <v>344.28951164415253</v>
      </c>
      <c r="AM79" s="69">
        <v>9.0721873951028334E-2</v>
      </c>
      <c r="AN79" s="95">
        <v>1.6593302911264933</v>
      </c>
    </row>
    <row r="80" spans="1:40" x14ac:dyDescent="0.2">
      <c r="A80" s="10">
        <v>44866</v>
      </c>
      <c r="B80" s="69">
        <v>0.33360885045778221</v>
      </c>
      <c r="C80" s="69">
        <v>5.8085670687400073E-2</v>
      </c>
      <c r="D80" s="69">
        <v>3.4229218136898706E-2</v>
      </c>
      <c r="E80" s="69">
        <v>0.12379196337741606</v>
      </c>
      <c r="F80" s="69">
        <v>9.0811655282662399E-2</v>
      </c>
      <c r="G80" s="69">
        <v>0.66060528992878931</v>
      </c>
      <c r="H80" s="69">
        <v>2.2472206074698442</v>
      </c>
      <c r="I80" s="69">
        <v>0.68460252870222349</v>
      </c>
      <c r="J80" s="69">
        <v>8.9685365499200684E-2</v>
      </c>
      <c r="K80" s="69">
        <v>0.10429988373782879</v>
      </c>
      <c r="L80" s="69">
        <v>0.71296868187763396</v>
      </c>
      <c r="M80" s="69">
        <v>37.373746548466791</v>
      </c>
      <c r="N80" s="69">
        <v>1419.2159569829964</v>
      </c>
      <c r="O80" s="69">
        <v>0.32074734776921954</v>
      </c>
      <c r="P80" s="69">
        <v>7.5070847260572586</v>
      </c>
      <c r="Q80" s="69">
        <v>13.184856852201714</v>
      </c>
      <c r="R80" s="69">
        <v>13.468245894492078</v>
      </c>
      <c r="S80" s="69">
        <v>11.013115826188052</v>
      </c>
      <c r="T80" s="69">
        <v>128.68133265513731</v>
      </c>
      <c r="U80" s="69">
        <v>2.8153611393692775E-2</v>
      </c>
      <c r="V80" s="69">
        <v>1.7929806714140382</v>
      </c>
      <c r="W80" s="69">
        <v>0.43007920360412727</v>
      </c>
      <c r="X80" s="69">
        <v>0.94037930533352687</v>
      </c>
      <c r="Y80" s="69">
        <v>5.3053698590321163E-2</v>
      </c>
      <c r="Z80" s="69">
        <v>5.2781209126580428</v>
      </c>
      <c r="AA80" s="69">
        <v>19.99164365644528</v>
      </c>
      <c r="AB80" s="69">
        <v>0.43214104054643215</v>
      </c>
      <c r="AC80" s="69">
        <v>0.33075679407062925</v>
      </c>
      <c r="AD80" s="69">
        <v>0.45101547740154035</v>
      </c>
      <c r="AE80" s="69">
        <v>5.5179116407498903</v>
      </c>
      <c r="AF80" s="69">
        <v>0.34129305333527099</v>
      </c>
      <c r="AG80" s="69">
        <v>0.99999999999999989</v>
      </c>
      <c r="AH80" s="69">
        <v>0.12852419706438017</v>
      </c>
      <c r="AI80" s="69">
        <v>3.4279174538584507</v>
      </c>
      <c r="AJ80" s="69">
        <v>1.6863192123237898</v>
      </c>
      <c r="AK80" s="69">
        <v>2.9212687109431763</v>
      </c>
      <c r="AL80" s="69">
        <v>343.79087341956108</v>
      </c>
      <c r="AM80" s="69">
        <v>9.0829821246911774E-2</v>
      </c>
      <c r="AN80" s="95">
        <v>1.6523397761953202</v>
      </c>
    </row>
    <row r="81" spans="1:40" x14ac:dyDescent="0.2">
      <c r="A81" s="10">
        <v>44867</v>
      </c>
      <c r="B81" s="69">
        <v>0.33101999981974023</v>
      </c>
      <c r="C81" s="69">
        <v>5.7223459004425374E-2</v>
      </c>
      <c r="D81" s="69">
        <v>3.3966345503871072E-2</v>
      </c>
      <c r="E81" s="69">
        <v>0.12356806157673206</v>
      </c>
      <c r="F81" s="69">
        <v>9.0382240809005768E-2</v>
      </c>
      <c r="G81" s="69">
        <v>0.65695667456805251</v>
      </c>
      <c r="H81" s="69">
        <v>2.2491910843525518</v>
      </c>
      <c r="I81" s="69">
        <v>0.68324755973357609</v>
      </c>
      <c r="J81" s="69">
        <v>8.8480500401077952E-2</v>
      </c>
      <c r="K81" s="69">
        <v>0.102648917089526</v>
      </c>
      <c r="L81" s="69">
        <v>0.70746545772458103</v>
      </c>
      <c r="M81" s="69">
        <v>36.965867815522166</v>
      </c>
      <c r="N81" s="69">
        <v>1410.0819280583319</v>
      </c>
      <c r="O81" s="69">
        <v>0.31966363529846509</v>
      </c>
      <c r="P81" s="69">
        <v>7.4548223990770701</v>
      </c>
      <c r="Q81" s="69">
        <v>13.196816612738955</v>
      </c>
      <c r="R81" s="69">
        <v>13.330208830925363</v>
      </c>
      <c r="S81" s="69">
        <v>10.937260592513811</v>
      </c>
      <c r="T81" s="69">
        <v>127.30394498472297</v>
      </c>
      <c r="U81" s="69">
        <v>2.7886183991131217E-2</v>
      </c>
      <c r="V81" s="69">
        <v>1.7710520860560064</v>
      </c>
      <c r="W81" s="69">
        <v>0.42685509819650108</v>
      </c>
      <c r="X81" s="69">
        <v>0.94214563185550382</v>
      </c>
      <c r="Y81" s="69">
        <v>5.2446575515317569E-2</v>
      </c>
      <c r="Z81" s="69">
        <v>5.262683526962352</v>
      </c>
      <c r="AA81" s="69">
        <v>19.918702850808014</v>
      </c>
      <c r="AB81" s="69">
        <v>0.43177618948905372</v>
      </c>
      <c r="AC81" s="69">
        <v>0.32820794765256733</v>
      </c>
      <c r="AD81" s="69">
        <v>0.45021676235455282</v>
      </c>
      <c r="AE81" s="69">
        <v>5.4077926291786458</v>
      </c>
      <c r="AF81" s="69">
        <v>0.3386630134023127</v>
      </c>
      <c r="AG81" s="69">
        <v>1</v>
      </c>
      <c r="AH81" s="69">
        <v>0.12768699696262314</v>
      </c>
      <c r="AI81" s="69">
        <v>3.4024028625248981</v>
      </c>
      <c r="AJ81" s="69">
        <v>1.6783895593550304</v>
      </c>
      <c r="AK81" s="69">
        <v>2.9095726942524172</v>
      </c>
      <c r="AL81" s="69">
        <v>339.78963686672495</v>
      </c>
      <c r="AM81" s="69">
        <v>9.0129877152977433E-2</v>
      </c>
      <c r="AN81" s="95">
        <v>1.6457715568133682</v>
      </c>
    </row>
    <row r="82" spans="1:40" x14ac:dyDescent="0.2">
      <c r="A82" s="10">
        <v>44868</v>
      </c>
      <c r="B82" s="69">
        <v>0.3289714101461737</v>
      </c>
      <c r="C82" s="69">
        <v>5.6310905703640023E-2</v>
      </c>
      <c r="D82" s="69">
        <v>3.3753403554026944E-2</v>
      </c>
      <c r="E82" s="69">
        <v>0.12311013184293496</v>
      </c>
      <c r="F82" s="69">
        <v>9.0731584981370017E-2</v>
      </c>
      <c r="G82" s="69">
        <v>0.65384064201777015</v>
      </c>
      <c r="H82" s="69">
        <v>2.2455395528804818</v>
      </c>
      <c r="I82" s="69">
        <v>0.68365756663800525</v>
      </c>
      <c r="J82" s="69">
        <v>8.7336987675551744E-2</v>
      </c>
      <c r="K82" s="69">
        <v>0.10000179134422472</v>
      </c>
      <c r="L82" s="69">
        <v>0.70308469475494417</v>
      </c>
      <c r="M82" s="69">
        <v>37.266229578675841</v>
      </c>
      <c r="N82" s="69">
        <v>1405.7573803382058</v>
      </c>
      <c r="O82" s="69">
        <v>0.32025652049297798</v>
      </c>
      <c r="P82" s="69">
        <v>7.4099849527085127</v>
      </c>
      <c r="Q82" s="69">
        <v>13.294461163657211</v>
      </c>
      <c r="R82" s="69">
        <v>13.280130409859561</v>
      </c>
      <c r="S82" s="69">
        <v>10.87793780452852</v>
      </c>
      <c r="T82" s="69">
        <v>127.51683863571226</v>
      </c>
      <c r="U82" s="69">
        <v>2.7794496990541703E-2</v>
      </c>
      <c r="V82" s="69">
        <v>1.7586521926053313</v>
      </c>
      <c r="W82" s="69">
        <v>0.42477249928346233</v>
      </c>
      <c r="X82" s="69">
        <v>0.94754944110060202</v>
      </c>
      <c r="Y82" s="69">
        <v>5.1689237603897965E-2</v>
      </c>
      <c r="Z82" s="69">
        <v>5.2719260533104046</v>
      </c>
      <c r="AA82" s="69">
        <v>19.835554600171971</v>
      </c>
      <c r="AB82" s="69">
        <v>0.43114072800229297</v>
      </c>
      <c r="AC82" s="69">
        <v>0.32615899971338497</v>
      </c>
      <c r="AD82" s="69">
        <v>0.44987818859272005</v>
      </c>
      <c r="AE82" s="69">
        <v>5.4949484092863292</v>
      </c>
      <c r="AF82" s="69">
        <v>0.33663836342791637</v>
      </c>
      <c r="AG82" s="69">
        <v>1</v>
      </c>
      <c r="AH82" s="69">
        <v>0.12732874749211809</v>
      </c>
      <c r="AI82" s="69">
        <v>3.3981799942676987</v>
      </c>
      <c r="AJ82" s="69">
        <v>1.6672398968185729</v>
      </c>
      <c r="AK82" s="69">
        <v>2.8834372312983665</v>
      </c>
      <c r="AL82" s="69">
        <v>340.01504729148758</v>
      </c>
      <c r="AM82" s="69">
        <v>8.9567211235310987E-2</v>
      </c>
      <c r="AN82" s="95">
        <v>1.6485472198337634</v>
      </c>
    </row>
    <row r="83" spans="1:40" x14ac:dyDescent="0.2">
      <c r="A83" s="10">
        <v>44869</v>
      </c>
      <c r="B83" s="69">
        <v>0.33710257728173876</v>
      </c>
      <c r="C83" s="69">
        <v>5.9347235479844329E-2</v>
      </c>
      <c r="D83" s="69">
        <v>3.4589544019384681E-2</v>
      </c>
      <c r="E83" s="69">
        <v>0.12370585211836406</v>
      </c>
      <c r="F83" s="69">
        <v>9.1214479770908283E-2</v>
      </c>
      <c r="G83" s="69">
        <v>0.65924443791761511</v>
      </c>
      <c r="H83" s="69">
        <v>2.2450253322564064</v>
      </c>
      <c r="I83" s="69">
        <v>0.68582495043688962</v>
      </c>
      <c r="J83" s="69">
        <v>9.1416403553858577E-2</v>
      </c>
      <c r="K83" s="69">
        <v>0.10440377413907041</v>
      </c>
      <c r="L83" s="69">
        <v>0.72043652250532342</v>
      </c>
      <c r="M83" s="69">
        <v>37.068617372788019</v>
      </c>
      <c r="N83" s="69">
        <v>1444.2139657830971</v>
      </c>
      <c r="O83" s="69">
        <v>0.32546442470078563</v>
      </c>
      <c r="P83" s="69">
        <v>7.5227623173507601</v>
      </c>
      <c r="Q83" s="69">
        <v>13.393971657243558</v>
      </c>
      <c r="R83" s="69">
        <v>13.454548792128644</v>
      </c>
      <c r="S83" s="69">
        <v>11.142521477347824</v>
      </c>
      <c r="T83" s="69">
        <v>128.79892062559659</v>
      </c>
      <c r="U83" s="69">
        <v>2.8431786474777881E-2</v>
      </c>
      <c r="V83" s="69">
        <v>1.7898707687789119</v>
      </c>
      <c r="W83" s="69">
        <v>0.43560466994639846</v>
      </c>
      <c r="X83" s="69">
        <v>0.93867024010573463</v>
      </c>
      <c r="Y83" s="69">
        <v>5.4345032674939418E-2</v>
      </c>
      <c r="Z83" s="69">
        <v>5.3528159189367797</v>
      </c>
      <c r="AA83" s="69">
        <v>20.28416183273368</v>
      </c>
      <c r="AB83" s="69">
        <v>0.43152030251854029</v>
      </c>
      <c r="AC83" s="69">
        <v>0.33422975255158238</v>
      </c>
      <c r="AD83" s="69">
        <v>0.45012482561127837</v>
      </c>
      <c r="AE83" s="69">
        <v>5.5987957999853144</v>
      </c>
      <c r="AF83" s="69">
        <v>0.34487664292532488</v>
      </c>
      <c r="AG83" s="69">
        <v>1</v>
      </c>
      <c r="AH83" s="69">
        <v>0.12879983846097365</v>
      </c>
      <c r="AI83" s="69">
        <v>3.4216902856303695</v>
      </c>
      <c r="AJ83" s="69">
        <v>1.704025625963727</v>
      </c>
      <c r="AK83" s="69">
        <v>2.9369814230119684</v>
      </c>
      <c r="AL83" s="69">
        <v>346.94177252368013</v>
      </c>
      <c r="AM83" s="69">
        <v>9.1783537704677287E-2</v>
      </c>
      <c r="AN83" s="95">
        <v>1.6420625596592995</v>
      </c>
    </row>
    <row r="84" spans="1:40" x14ac:dyDescent="0.2">
      <c r="A84" s="10">
        <v>44870</v>
      </c>
      <c r="B84" s="69">
        <v>0.33710257728173876</v>
      </c>
      <c r="C84" s="69">
        <v>5.9347235479844329E-2</v>
      </c>
      <c r="D84" s="69">
        <v>3.4589544019384681E-2</v>
      </c>
      <c r="E84" s="69">
        <v>0.12370585211836406</v>
      </c>
      <c r="F84" s="69">
        <v>9.1214479770908283E-2</v>
      </c>
      <c r="G84" s="69">
        <v>0.65924443791761511</v>
      </c>
      <c r="H84" s="69">
        <v>2.2450253322564064</v>
      </c>
      <c r="I84" s="69">
        <v>0.68582495043688962</v>
      </c>
      <c r="J84" s="69">
        <v>9.1416403553858577E-2</v>
      </c>
      <c r="K84" s="69">
        <v>0.10440377413907041</v>
      </c>
      <c r="L84" s="69">
        <v>0.72043652250532342</v>
      </c>
      <c r="M84" s="69">
        <v>37.068617372788019</v>
      </c>
      <c r="N84" s="69">
        <v>1444.2139657830971</v>
      </c>
      <c r="O84" s="69">
        <v>0.32546442470078563</v>
      </c>
      <c r="P84" s="69">
        <v>7.5227623173507601</v>
      </c>
      <c r="Q84" s="69">
        <v>13.393971657243558</v>
      </c>
      <c r="R84" s="69">
        <v>13.454548792128644</v>
      </c>
      <c r="S84" s="69">
        <v>11.142521477347824</v>
      </c>
      <c r="T84" s="69">
        <v>128.79892062559659</v>
      </c>
      <c r="U84" s="69">
        <v>2.8431786474777881E-2</v>
      </c>
      <c r="V84" s="69">
        <v>1.7898707687789119</v>
      </c>
      <c r="W84" s="69">
        <v>0.43560466994639846</v>
      </c>
      <c r="X84" s="69">
        <v>0.93867024010573463</v>
      </c>
      <c r="Y84" s="69">
        <v>5.4345032674939418E-2</v>
      </c>
      <c r="Z84" s="69">
        <v>5.3528159189367797</v>
      </c>
      <c r="AA84" s="69">
        <v>20.28416183273368</v>
      </c>
      <c r="AB84" s="69">
        <v>0.43152030251854029</v>
      </c>
      <c r="AC84" s="69">
        <v>0.33422975255158238</v>
      </c>
      <c r="AD84" s="69">
        <v>0.45012482561127837</v>
      </c>
      <c r="AE84" s="69">
        <v>5.5987957999853144</v>
      </c>
      <c r="AF84" s="69">
        <v>0.34487664292532488</v>
      </c>
      <c r="AG84" s="69">
        <v>1</v>
      </c>
      <c r="AH84" s="69">
        <v>0.12879983846097365</v>
      </c>
      <c r="AI84" s="69">
        <v>3.4216902856303695</v>
      </c>
      <c r="AJ84" s="69">
        <v>1.704025625963727</v>
      </c>
      <c r="AK84" s="69">
        <v>2.9369814230119684</v>
      </c>
      <c r="AL84" s="69">
        <v>346.94177252368013</v>
      </c>
      <c r="AM84" s="69">
        <v>9.1783537704677287E-2</v>
      </c>
      <c r="AN84" s="95">
        <v>1.6420625596592995</v>
      </c>
    </row>
    <row r="85" spans="1:40" x14ac:dyDescent="0.2">
      <c r="A85" s="10">
        <v>44871</v>
      </c>
      <c r="B85" s="69">
        <v>0.33710257728173876</v>
      </c>
      <c r="C85" s="69">
        <v>5.9347235479844329E-2</v>
      </c>
      <c r="D85" s="69">
        <v>3.4589544019384681E-2</v>
      </c>
      <c r="E85" s="69">
        <v>0.12370585211836406</v>
      </c>
      <c r="F85" s="69">
        <v>9.1214479770908283E-2</v>
      </c>
      <c r="G85" s="69">
        <v>0.65924443791761511</v>
      </c>
      <c r="H85" s="69">
        <v>2.2450253322564064</v>
      </c>
      <c r="I85" s="69">
        <v>0.68582495043688962</v>
      </c>
      <c r="J85" s="69">
        <v>9.1416403553858577E-2</v>
      </c>
      <c r="K85" s="69">
        <v>0.10440377413907041</v>
      </c>
      <c r="L85" s="69">
        <v>0.72043652250532342</v>
      </c>
      <c r="M85" s="69">
        <v>37.068617372788019</v>
      </c>
      <c r="N85" s="69">
        <v>1444.2139657830971</v>
      </c>
      <c r="O85" s="69">
        <v>0.32546442470078563</v>
      </c>
      <c r="P85" s="69">
        <v>7.5227623173507601</v>
      </c>
      <c r="Q85" s="69">
        <v>13.393971657243558</v>
      </c>
      <c r="R85" s="69">
        <v>13.454548792128644</v>
      </c>
      <c r="S85" s="69">
        <v>11.142521477347824</v>
      </c>
      <c r="T85" s="69">
        <v>128.79892062559659</v>
      </c>
      <c r="U85" s="69">
        <v>2.8431786474777881E-2</v>
      </c>
      <c r="V85" s="69">
        <v>1.7898707687789119</v>
      </c>
      <c r="W85" s="69">
        <v>0.43560466994639846</v>
      </c>
      <c r="X85" s="69">
        <v>0.93867024010573463</v>
      </c>
      <c r="Y85" s="69">
        <v>5.4345032674939418E-2</v>
      </c>
      <c r="Z85" s="69">
        <v>5.3528159189367797</v>
      </c>
      <c r="AA85" s="69">
        <v>20.28416183273368</v>
      </c>
      <c r="AB85" s="69">
        <v>0.43152030251854029</v>
      </c>
      <c r="AC85" s="69">
        <v>0.33422975255158238</v>
      </c>
      <c r="AD85" s="69">
        <v>0.45012482561127837</v>
      </c>
      <c r="AE85" s="69">
        <v>5.5987957999853144</v>
      </c>
      <c r="AF85" s="69">
        <v>0.34487664292532488</v>
      </c>
      <c r="AG85" s="69">
        <v>1</v>
      </c>
      <c r="AH85" s="69">
        <v>0.12879983846097365</v>
      </c>
      <c r="AI85" s="69">
        <v>3.4216902856303695</v>
      </c>
      <c r="AJ85" s="69">
        <v>1.704025625963727</v>
      </c>
      <c r="AK85" s="69">
        <v>2.9369814230119684</v>
      </c>
      <c r="AL85" s="69">
        <v>346.94177252368013</v>
      </c>
      <c r="AM85" s="69">
        <v>9.1783537704677287E-2</v>
      </c>
      <c r="AN85" s="95">
        <v>1.6420625596592995</v>
      </c>
    </row>
    <row r="86" spans="1:40" x14ac:dyDescent="0.2">
      <c r="A86" s="10">
        <v>44872</v>
      </c>
      <c r="B86" s="69">
        <v>0.33907271317256915</v>
      </c>
      <c r="C86" s="69">
        <v>5.9806492115661587E-2</v>
      </c>
      <c r="D86" s="69">
        <v>3.4796336644632372E-2</v>
      </c>
      <c r="E86" s="69">
        <v>0.12459839728202667</v>
      </c>
      <c r="F86" s="69">
        <v>9.1214594335093616E-2</v>
      </c>
      <c r="G86" s="69">
        <v>0.66717751763359068</v>
      </c>
      <c r="H86" s="69">
        <v>2.2333727242512649</v>
      </c>
      <c r="I86" s="69">
        <v>0.6851803980944644</v>
      </c>
      <c r="J86" s="69">
        <v>9.2497876583330266E-2</v>
      </c>
      <c r="K86" s="69">
        <v>0.10627238819749622</v>
      </c>
      <c r="L86" s="69">
        <v>0.72470364489087491</v>
      </c>
      <c r="M86" s="69">
        <v>36.867129509952363</v>
      </c>
      <c r="N86" s="69">
        <v>1449.9242955796005</v>
      </c>
      <c r="O86" s="69">
        <v>0.3263229809077145</v>
      </c>
      <c r="P86" s="69">
        <v>7.5523468370323874</v>
      </c>
      <c r="Q86" s="69">
        <v>13.45138299050925</v>
      </c>
      <c r="R86" s="69">
        <v>13.536319657299014</v>
      </c>
      <c r="S86" s="69">
        <v>11.221795487277964</v>
      </c>
      <c r="T86" s="69">
        <v>128.55349163558478</v>
      </c>
      <c r="U86" s="69">
        <v>2.8568263229809078E-2</v>
      </c>
      <c r="V86" s="69">
        <v>1.7948410207171608</v>
      </c>
      <c r="W86" s="69">
        <v>0.43742383396728096</v>
      </c>
      <c r="X86" s="69">
        <v>0.94200302817681603</v>
      </c>
      <c r="Y86" s="69">
        <v>5.4821079064958089E-2</v>
      </c>
      <c r="Z86" s="69">
        <v>5.3962480150670267</v>
      </c>
      <c r="AA86" s="69">
        <v>20.403264522323571</v>
      </c>
      <c r="AB86" s="69">
        <v>0.43003803685512765</v>
      </c>
      <c r="AC86" s="69">
        <v>0.33605376860297648</v>
      </c>
      <c r="AD86" s="69">
        <v>0.45014586949296503</v>
      </c>
      <c r="AE86" s="69">
        <v>5.5762768196757637</v>
      </c>
      <c r="AF86" s="69">
        <v>0.34690165811145168</v>
      </c>
      <c r="AG86" s="69">
        <v>1</v>
      </c>
      <c r="AH86" s="69">
        <v>0.12928837844824403</v>
      </c>
      <c r="AI86" s="69">
        <v>3.4491672513756049</v>
      </c>
      <c r="AJ86" s="69">
        <v>1.7027124339894384</v>
      </c>
      <c r="AK86" s="69">
        <v>2.9512722035525685</v>
      </c>
      <c r="AL86" s="69">
        <v>348.51730122973521</v>
      </c>
      <c r="AM86" s="69">
        <v>9.2322463901916618E-2</v>
      </c>
      <c r="AN86" s="95">
        <v>1.6371357878799071</v>
      </c>
    </row>
    <row r="87" spans="1:40" x14ac:dyDescent="0.2">
      <c r="A87" s="10">
        <v>44873</v>
      </c>
      <c r="B87" s="69">
        <v>0.34216532975581576</v>
      </c>
      <c r="C87" s="69">
        <v>6.0584886851691395E-2</v>
      </c>
      <c r="D87" s="69">
        <v>3.5110912360136762E-2</v>
      </c>
      <c r="E87" s="69">
        <v>0.12508268351081173</v>
      </c>
      <c r="F87" s="69">
        <v>9.1832266599588208E-2</v>
      </c>
      <c r="G87" s="69">
        <v>0.67530301759877764</v>
      </c>
      <c r="H87" s="69">
        <v>2.247594026291027</v>
      </c>
      <c r="I87" s="69">
        <v>0.68788022769408486</v>
      </c>
      <c r="J87" s="69">
        <v>9.3835303762914934E-2</v>
      </c>
      <c r="K87" s="69">
        <v>0.1074745893773815</v>
      </c>
      <c r="L87" s="69">
        <v>0.73131352655654613</v>
      </c>
      <c r="M87" s="69">
        <v>37.182891267689612</v>
      </c>
      <c r="N87" s="69">
        <v>1462.2171292285045</v>
      </c>
      <c r="O87" s="69">
        <v>0.32877758834325532</v>
      </c>
      <c r="P87" s="69">
        <v>7.5807969292974464</v>
      </c>
      <c r="Q87" s="69">
        <v>13.534009707742904</v>
      </c>
      <c r="R87" s="69">
        <v>13.570343870240455</v>
      </c>
      <c r="S87" s="69">
        <v>11.32880553769902</v>
      </c>
      <c r="T87" s="69">
        <v>128.1040088692622</v>
      </c>
      <c r="U87" s="69">
        <v>2.8778519988447597E-2</v>
      </c>
      <c r="V87" s="69">
        <v>1.81791926362764</v>
      </c>
      <c r="W87" s="69">
        <v>0.44104083400877603</v>
      </c>
      <c r="X87" s="69">
        <v>0.95230908260897906</v>
      </c>
      <c r="Y87" s="69">
        <v>5.5470154746266431E-2</v>
      </c>
      <c r="Z87" s="69">
        <v>5.4128585669433651</v>
      </c>
      <c r="AA87" s="69">
        <v>20.598675200536626</v>
      </c>
      <c r="AB87" s="69">
        <v>0.43321501439391819</v>
      </c>
      <c r="AC87" s="69">
        <v>0.33911884997717467</v>
      </c>
      <c r="AD87" s="69">
        <v>0.45267708245991595</v>
      </c>
      <c r="AE87" s="69">
        <v>5.6783774467331858</v>
      </c>
      <c r="AF87" s="69">
        <v>0.35022406066873485</v>
      </c>
      <c r="AG87" s="69">
        <v>1</v>
      </c>
      <c r="AH87" s="69">
        <v>0.13027194723161631</v>
      </c>
      <c r="AI87" s="69">
        <v>3.4461555661142009</v>
      </c>
      <c r="AJ87" s="69">
        <v>1.7261894779991986</v>
      </c>
      <c r="AK87" s="69">
        <v>2.9674762663387271</v>
      </c>
      <c r="AL87" s="69">
        <v>351.69606007248194</v>
      </c>
      <c r="AM87" s="69">
        <v>9.3164519224498532E-2</v>
      </c>
      <c r="AN87" s="95">
        <v>1.6491424206005383</v>
      </c>
    </row>
    <row r="88" spans="1:40" x14ac:dyDescent="0.2">
      <c r="A88" s="10">
        <v>44874</v>
      </c>
      <c r="B88" s="69">
        <v>0.3375519282379324</v>
      </c>
      <c r="C88" s="69">
        <v>5.9097092018675787E-2</v>
      </c>
      <c r="D88" s="69">
        <v>3.4635675159001511E-2</v>
      </c>
      <c r="E88" s="69">
        <v>0.1243152825263777</v>
      </c>
      <c r="F88" s="69">
        <v>9.0437851549575385E-2</v>
      </c>
      <c r="G88" s="69">
        <v>0.66542590345943164</v>
      </c>
      <c r="H88" s="69">
        <v>2.2305246130656959</v>
      </c>
      <c r="I88" s="69">
        <v>0.68266791662071247</v>
      </c>
      <c r="J88" s="69">
        <v>9.2009484945406422E-2</v>
      </c>
      <c r="K88" s="69">
        <v>0.10437116282489614</v>
      </c>
      <c r="L88" s="69">
        <v>0.72140730120216168</v>
      </c>
      <c r="M88" s="69">
        <v>36.908569537884631</v>
      </c>
      <c r="N88" s="69">
        <v>1439.1015036211904</v>
      </c>
      <c r="O88" s="69">
        <v>0.32590713576706737</v>
      </c>
      <c r="P88" s="69">
        <v>7.4753685526267413</v>
      </c>
      <c r="Q88" s="69">
        <v>13.467335759714716</v>
      </c>
      <c r="R88" s="69">
        <v>13.459064004999815</v>
      </c>
      <c r="S88" s="69">
        <v>11.185250542259476</v>
      </c>
      <c r="T88" s="69">
        <v>126.01834491378995</v>
      </c>
      <c r="U88" s="69">
        <v>2.8430020955111945E-2</v>
      </c>
      <c r="V88" s="69">
        <v>1.7983713834050219</v>
      </c>
      <c r="W88" s="69">
        <v>0.43086651226057859</v>
      </c>
      <c r="X88" s="69">
        <v>0.95227197529502594</v>
      </c>
      <c r="Y88" s="69">
        <v>5.4051321642586664E-2</v>
      </c>
      <c r="Z88" s="69">
        <v>5.3334436233961986</v>
      </c>
      <c r="AA88" s="69">
        <v>20.311753244366017</v>
      </c>
      <c r="AB88" s="69">
        <v>0.4325300540421308</v>
      </c>
      <c r="AC88" s="69">
        <v>0.33454652402485202</v>
      </c>
      <c r="AD88" s="69">
        <v>0.44892651005477741</v>
      </c>
      <c r="AE88" s="69">
        <v>5.5145031432667917</v>
      </c>
      <c r="AF88" s="69">
        <v>0.3455755303113856</v>
      </c>
      <c r="AG88" s="69">
        <v>1</v>
      </c>
      <c r="AH88" s="69">
        <v>0.12890151097386127</v>
      </c>
      <c r="AI88" s="69">
        <v>3.3859049299658102</v>
      </c>
      <c r="AJ88" s="69">
        <v>1.7081816844968933</v>
      </c>
      <c r="AK88" s="69">
        <v>2.9348185728465865</v>
      </c>
      <c r="AL88" s="69">
        <v>346.49461416859674</v>
      </c>
      <c r="AM88" s="69">
        <v>9.1908385721113192E-2</v>
      </c>
      <c r="AN88" s="95">
        <v>1.6314381824197637</v>
      </c>
    </row>
    <row r="89" spans="1:40" x14ac:dyDescent="0.2">
      <c r="A89" s="10">
        <v>44875</v>
      </c>
      <c r="B89" s="69">
        <v>0.34730023640661939</v>
      </c>
      <c r="C89" s="69">
        <v>6.2572104018912528E-2</v>
      </c>
      <c r="D89" s="69">
        <v>3.5635933806146582E-2</v>
      </c>
      <c r="E89" s="69">
        <v>0.12593853427895985</v>
      </c>
      <c r="F89" s="69">
        <v>9.1120567375886544E-2</v>
      </c>
      <c r="G89" s="69">
        <v>0.67933806146572118</v>
      </c>
      <c r="H89" s="69">
        <v>2.2486052009456268</v>
      </c>
      <c r="I89" s="69">
        <v>0.68898345153664309</v>
      </c>
      <c r="J89" s="69">
        <v>9.6529550827423177E-2</v>
      </c>
      <c r="K89" s="69">
        <v>0.11076122931442081</v>
      </c>
      <c r="L89" s="69">
        <v>0.74179669030732864</v>
      </c>
      <c r="M89" s="69">
        <v>37.144208037825067</v>
      </c>
      <c r="N89" s="69">
        <v>1483.6879432624116</v>
      </c>
      <c r="O89" s="69">
        <v>0.32834988179669039</v>
      </c>
      <c r="P89" s="69">
        <v>7.6245862884160758</v>
      </c>
      <c r="Q89" s="69">
        <v>13.70307328605201</v>
      </c>
      <c r="R89" s="69">
        <v>13.328605200945628</v>
      </c>
      <c r="S89" s="69">
        <v>11.508274231678488</v>
      </c>
      <c r="T89" s="69">
        <v>127.64255319148937</v>
      </c>
      <c r="U89" s="69">
        <v>2.9087470449172578E-2</v>
      </c>
      <c r="V89" s="69">
        <v>1.8260047281323879</v>
      </c>
      <c r="W89" s="69">
        <v>0.44425531914893629</v>
      </c>
      <c r="X89" s="69">
        <v>0.95313475177304974</v>
      </c>
      <c r="Y89" s="69">
        <v>5.6955082742316789E-2</v>
      </c>
      <c r="Z89" s="69">
        <v>5.415602836879434</v>
      </c>
      <c r="AA89" s="69">
        <v>20.90118203309693</v>
      </c>
      <c r="AB89" s="69">
        <v>0.43385342789598114</v>
      </c>
      <c r="AC89" s="69">
        <v>0.34645862884160761</v>
      </c>
      <c r="AD89" s="69">
        <v>0.45160283687943265</v>
      </c>
      <c r="AE89" s="69">
        <v>5.6382978723404262</v>
      </c>
      <c r="AF89" s="69">
        <v>0.35546099290780148</v>
      </c>
      <c r="AG89" s="69">
        <v>1</v>
      </c>
      <c r="AH89" s="69">
        <v>0.1306761229314421</v>
      </c>
      <c r="AI89" s="69">
        <v>3.4203309692671402</v>
      </c>
      <c r="AJ89" s="69">
        <v>1.7474988179669033</v>
      </c>
      <c r="AK89" s="69">
        <v>2.966052009456265</v>
      </c>
      <c r="AL89" s="69">
        <v>356.56453900709226</v>
      </c>
      <c r="AM89" s="69">
        <v>9.4562647754137127E-2</v>
      </c>
      <c r="AN89" s="95">
        <v>1.6425815602836882</v>
      </c>
    </row>
    <row r="90" spans="1:40" x14ac:dyDescent="0.2">
      <c r="A90" s="10">
        <v>44876</v>
      </c>
      <c r="B90" s="69">
        <v>0.35423137020390055</v>
      </c>
      <c r="C90" s="69">
        <v>6.4642450664557566E-2</v>
      </c>
      <c r="D90" s="69">
        <v>3.6348116283107315E-2</v>
      </c>
      <c r="E90" s="69">
        <v>0.12783811416115279</v>
      </c>
      <c r="F90" s="69">
        <v>9.0829298404676004E-2</v>
      </c>
      <c r="G90" s="69">
        <v>0.68544917918941339</v>
      </c>
      <c r="H90" s="69">
        <v>2.2596886514014543</v>
      </c>
      <c r="I90" s="69">
        <v>0.69280850325044852</v>
      </c>
      <c r="J90" s="69">
        <v>9.9847605084974617E-2</v>
      </c>
      <c r="K90" s="69">
        <v>0.11415150755222901</v>
      </c>
      <c r="L90" s="69">
        <v>0.75579197129574249</v>
      </c>
      <c r="M90" s="69">
        <v>37.732209340457956</v>
      </c>
      <c r="N90" s="69">
        <v>1494.0488821157815</v>
      </c>
      <c r="O90" s="69">
        <v>0.32883543278226818</v>
      </c>
      <c r="P90" s="69">
        <v>7.7622060610737087</v>
      </c>
      <c r="Q90" s="69">
        <v>13.911340882347266</v>
      </c>
      <c r="R90" s="69">
        <v>13.386639402766255</v>
      </c>
      <c r="S90" s="69">
        <v>11.74791180385424</v>
      </c>
      <c r="T90" s="69">
        <v>126.70865564536352</v>
      </c>
      <c r="U90" s="69">
        <v>2.9589691159165876E-2</v>
      </c>
      <c r="V90" s="69">
        <v>1.8803410559617277</v>
      </c>
      <c r="W90" s="69">
        <v>0.44609271012172302</v>
      </c>
      <c r="X90" s="69">
        <v>0.95848685352726704</v>
      </c>
      <c r="Y90" s="69">
        <v>5.8836011497135354E-2</v>
      </c>
      <c r="Z90" s="69">
        <v>5.5161172090511004</v>
      </c>
      <c r="AA90" s="69">
        <v>21.326607380543606</v>
      </c>
      <c r="AB90" s="69">
        <v>0.43560832577788922</v>
      </c>
      <c r="AC90" s="69">
        <v>0.35108701942552906</v>
      </c>
      <c r="AD90" s="69">
        <v>0.45552576245683751</v>
      </c>
      <c r="AE90" s="69">
        <v>5.7437450568105088</v>
      </c>
      <c r="AF90" s="69">
        <v>0.36253592854800437</v>
      </c>
      <c r="AG90" s="69">
        <v>1</v>
      </c>
      <c r="AH90" s="69">
        <v>0.13228457339069039</v>
      </c>
      <c r="AI90" s="69">
        <v>3.466502054437778</v>
      </c>
      <c r="AJ90" s="69">
        <v>1.7911707401763148</v>
      </c>
      <c r="AK90" s="69">
        <v>2.9993827041416692</v>
      </c>
      <c r="AL90" s="69">
        <v>363.9151989814618</v>
      </c>
      <c r="AM90" s="69">
        <v>9.6452477864156325E-2</v>
      </c>
      <c r="AN90" s="95">
        <v>1.6620112270684233</v>
      </c>
    </row>
    <row r="91" spans="1:40" x14ac:dyDescent="0.2">
      <c r="A91" s="10">
        <v>44877</v>
      </c>
      <c r="B91" s="69">
        <v>0.35423137020390055</v>
      </c>
      <c r="C91" s="69">
        <v>6.4642450664557566E-2</v>
      </c>
      <c r="D91" s="69">
        <v>3.6348116283107315E-2</v>
      </c>
      <c r="E91" s="69">
        <v>0.12783811416115279</v>
      </c>
      <c r="F91" s="69">
        <v>9.0829298404676004E-2</v>
      </c>
      <c r="G91" s="69">
        <v>0.68544917918941339</v>
      </c>
      <c r="H91" s="69">
        <v>2.2596886514014543</v>
      </c>
      <c r="I91" s="69">
        <v>0.69280850325044852</v>
      </c>
      <c r="J91" s="69">
        <v>9.9847605084974617E-2</v>
      </c>
      <c r="K91" s="69">
        <v>0.11415150755222901</v>
      </c>
      <c r="L91" s="69">
        <v>0.75579197129574249</v>
      </c>
      <c r="M91" s="69">
        <v>37.732209340457956</v>
      </c>
      <c r="N91" s="69">
        <v>1494.0488821157815</v>
      </c>
      <c r="O91" s="69">
        <v>0.32883543278226818</v>
      </c>
      <c r="P91" s="69">
        <v>7.7622060610737087</v>
      </c>
      <c r="Q91" s="69">
        <v>13.911340882347266</v>
      </c>
      <c r="R91" s="69">
        <v>13.386639402766255</v>
      </c>
      <c r="S91" s="69">
        <v>11.74791180385424</v>
      </c>
      <c r="T91" s="69">
        <v>126.70865564536352</v>
      </c>
      <c r="U91" s="69">
        <v>2.9589691159165876E-2</v>
      </c>
      <c r="V91" s="69">
        <v>1.8803410559617277</v>
      </c>
      <c r="W91" s="69">
        <v>0.44609271012172302</v>
      </c>
      <c r="X91" s="69">
        <v>0.95848685352726704</v>
      </c>
      <c r="Y91" s="69">
        <v>5.8836011497135354E-2</v>
      </c>
      <c r="Z91" s="69">
        <v>5.5161172090511004</v>
      </c>
      <c r="AA91" s="69">
        <v>21.326607380543606</v>
      </c>
      <c r="AB91" s="69">
        <v>0.43560832577788922</v>
      </c>
      <c r="AC91" s="69">
        <v>0.35108701942552906</v>
      </c>
      <c r="AD91" s="69">
        <v>0.45552576245683751</v>
      </c>
      <c r="AE91" s="69">
        <v>5.7437450568105088</v>
      </c>
      <c r="AF91" s="69">
        <v>0.36253592854800437</v>
      </c>
      <c r="AG91" s="69">
        <v>1</v>
      </c>
      <c r="AH91" s="69">
        <v>0.13228457339069039</v>
      </c>
      <c r="AI91" s="69">
        <v>3.466502054437778</v>
      </c>
      <c r="AJ91" s="69">
        <v>1.7911707401763148</v>
      </c>
      <c r="AK91" s="69">
        <v>2.9993827041416692</v>
      </c>
      <c r="AL91" s="69">
        <v>363.9151989814618</v>
      </c>
      <c r="AM91" s="69">
        <v>9.6452477864156325E-2</v>
      </c>
      <c r="AN91" s="95">
        <v>1.6620112270684233</v>
      </c>
    </row>
    <row r="92" spans="1:40" x14ac:dyDescent="0.2">
      <c r="A92" s="10">
        <v>44878</v>
      </c>
      <c r="B92" s="69">
        <v>0.35423137020390055</v>
      </c>
      <c r="C92" s="69">
        <v>6.4642450664557566E-2</v>
      </c>
      <c r="D92" s="69">
        <v>3.6348116283107315E-2</v>
      </c>
      <c r="E92" s="69">
        <v>0.12783811416115279</v>
      </c>
      <c r="F92" s="69">
        <v>9.0829298404676004E-2</v>
      </c>
      <c r="G92" s="69">
        <v>0.68544917918941339</v>
      </c>
      <c r="H92" s="69">
        <v>2.2596886514014543</v>
      </c>
      <c r="I92" s="69">
        <v>0.69280850325044852</v>
      </c>
      <c r="J92" s="69">
        <v>9.9847605084974617E-2</v>
      </c>
      <c r="K92" s="69">
        <v>0.11415150755222901</v>
      </c>
      <c r="L92" s="69">
        <v>0.75579197129574249</v>
      </c>
      <c r="M92" s="69">
        <v>37.732209340457956</v>
      </c>
      <c r="N92" s="69">
        <v>1494.0488821157815</v>
      </c>
      <c r="O92" s="69">
        <v>0.32883543278226818</v>
      </c>
      <c r="P92" s="69">
        <v>7.7622060610737087</v>
      </c>
      <c r="Q92" s="69">
        <v>13.911340882347266</v>
      </c>
      <c r="R92" s="69">
        <v>13.386639402766255</v>
      </c>
      <c r="S92" s="69">
        <v>11.74791180385424</v>
      </c>
      <c r="T92" s="69">
        <v>126.70865564536352</v>
      </c>
      <c r="U92" s="69">
        <v>2.9589691159165876E-2</v>
      </c>
      <c r="V92" s="69">
        <v>1.8803410559617277</v>
      </c>
      <c r="W92" s="69">
        <v>0.44609271012172302</v>
      </c>
      <c r="X92" s="69">
        <v>0.95848685352726704</v>
      </c>
      <c r="Y92" s="69">
        <v>5.8836011497135354E-2</v>
      </c>
      <c r="Z92" s="69">
        <v>5.5161172090511004</v>
      </c>
      <c r="AA92" s="69">
        <v>21.326607380543606</v>
      </c>
      <c r="AB92" s="69">
        <v>0.43560832577788922</v>
      </c>
      <c r="AC92" s="69">
        <v>0.35108701942552906</v>
      </c>
      <c r="AD92" s="69">
        <v>0.45552576245683751</v>
      </c>
      <c r="AE92" s="69">
        <v>5.7437450568105088</v>
      </c>
      <c r="AF92" s="69">
        <v>0.36253592854800437</v>
      </c>
      <c r="AG92" s="69">
        <v>1</v>
      </c>
      <c r="AH92" s="69">
        <v>0.13228457339069039</v>
      </c>
      <c r="AI92" s="69">
        <v>3.466502054437778</v>
      </c>
      <c r="AJ92" s="69">
        <v>1.7911707401763148</v>
      </c>
      <c r="AK92" s="69">
        <v>2.9993827041416692</v>
      </c>
      <c r="AL92" s="69">
        <v>363.9151989814618</v>
      </c>
      <c r="AM92" s="69">
        <v>9.6452477864156325E-2</v>
      </c>
      <c r="AN92" s="95">
        <v>1.6620112270684233</v>
      </c>
    </row>
    <row r="93" spans="1:40" x14ac:dyDescent="0.2">
      <c r="A93" s="10">
        <v>44879</v>
      </c>
      <c r="B93" s="69">
        <v>0.35061575178997612</v>
      </c>
      <c r="C93" s="69">
        <v>6.3923627684964193E-2</v>
      </c>
      <c r="D93" s="69">
        <v>3.5971360381861578E-2</v>
      </c>
      <c r="E93" s="69">
        <v>0.12707398568019093</v>
      </c>
      <c r="F93" s="69">
        <v>9.001431980906921E-2</v>
      </c>
      <c r="G93" s="69">
        <v>0.67503579952267301</v>
      </c>
      <c r="H93" s="69">
        <v>2.2460143198090692</v>
      </c>
      <c r="I93" s="69">
        <v>0.687618138424821</v>
      </c>
      <c r="J93" s="69">
        <v>9.856801909307876E-2</v>
      </c>
      <c r="K93" s="69">
        <v>0.1121909307875895</v>
      </c>
      <c r="L93" s="69">
        <v>0.74805727923627685</v>
      </c>
      <c r="M93" s="69">
        <v>37.750835322195705</v>
      </c>
      <c r="N93" s="69">
        <v>1481.145584725537</v>
      </c>
      <c r="O93" s="69">
        <v>0.32706443914081146</v>
      </c>
      <c r="P93" s="69">
        <v>7.7293556085918853</v>
      </c>
      <c r="Q93" s="69">
        <v>13.933174224343674</v>
      </c>
      <c r="R93" s="69">
        <v>13.353699284009545</v>
      </c>
      <c r="S93" s="69">
        <v>11.627684964200476</v>
      </c>
      <c r="T93" s="69">
        <v>126.38377088305488</v>
      </c>
      <c r="U93" s="69">
        <v>2.9355608591885442E-2</v>
      </c>
      <c r="V93" s="69">
        <v>1.8462052505966586</v>
      </c>
      <c r="W93" s="69">
        <v>0.43842482100238667</v>
      </c>
      <c r="X93" s="69">
        <v>0.95786157517899762</v>
      </c>
      <c r="Y93" s="69">
        <v>5.8176610978520289E-2</v>
      </c>
      <c r="Z93" s="69">
        <v>5.4625298329355605</v>
      </c>
      <c r="AA93" s="69">
        <v>21.097852028639618</v>
      </c>
      <c r="AB93" s="69">
        <v>0.43528400954653934</v>
      </c>
      <c r="AC93" s="69">
        <v>0.34763723150357995</v>
      </c>
      <c r="AD93" s="69">
        <v>0.45304057279236271</v>
      </c>
      <c r="AE93" s="69">
        <v>5.7637231503579951</v>
      </c>
      <c r="AF93" s="69">
        <v>0.35877804295942722</v>
      </c>
      <c r="AG93" s="69">
        <v>0.99999999999999989</v>
      </c>
      <c r="AH93" s="69">
        <v>0.13101670644391408</v>
      </c>
      <c r="AI93" s="69">
        <v>3.4090692124105013</v>
      </c>
      <c r="AJ93" s="69">
        <v>1.7741861575178997</v>
      </c>
      <c r="AK93" s="69">
        <v>2.9486396181384249</v>
      </c>
      <c r="AL93" s="69">
        <v>360.19093078758948</v>
      </c>
      <c r="AM93" s="69">
        <v>9.5465393794749401E-2</v>
      </c>
      <c r="AN93" s="95">
        <v>1.6516754176610979</v>
      </c>
    </row>
    <row r="94" spans="1:40" x14ac:dyDescent="0.2">
      <c r="A94" s="27">
        <v>44880</v>
      </c>
      <c r="B94" s="65">
        <v>0.35402469468996689</v>
      </c>
      <c r="C94" s="65">
        <v>6.4850067953772156E-2</v>
      </c>
      <c r="D94" s="65">
        <v>3.6323941897115096E-2</v>
      </c>
      <c r="E94" s="65">
        <v>0.12826394980095809</v>
      </c>
      <c r="F94" s="65">
        <v>9.1029138191947717E-2</v>
      </c>
      <c r="G94" s="65">
        <v>0.67833286745640831</v>
      </c>
      <c r="H94" s="65">
        <v>2.2526916440957327</v>
      </c>
      <c r="I94" s="65">
        <v>0.68905124967468934</v>
      </c>
      <c r="J94" s="65">
        <v>0.10027277897192208</v>
      </c>
      <c r="K94" s="65">
        <v>0.11505874868670901</v>
      </c>
      <c r="L94" s="65">
        <v>0.75437362044203682</v>
      </c>
      <c r="M94" s="65">
        <v>37.595303960596453</v>
      </c>
      <c r="N94" s="65">
        <v>1497.3926956924054</v>
      </c>
      <c r="O94" s="65">
        <v>0.32945530955111957</v>
      </c>
      <c r="P94" s="65">
        <v>7.7911650457362622</v>
      </c>
      <c r="Q94" s="65">
        <v>13.829797488120137</v>
      </c>
      <c r="R94" s="65">
        <v>13.409544372367394</v>
      </c>
      <c r="S94" s="65">
        <v>11.749737341802655</v>
      </c>
      <c r="T94" s="65">
        <v>126.42389659460031</v>
      </c>
      <c r="U94" s="65">
        <v>2.9634591843619572E-2</v>
      </c>
      <c r="V94" s="65">
        <v>1.8653069486346592</v>
      </c>
      <c r="W94" s="65">
        <v>0.43663913173392965</v>
      </c>
      <c r="X94" s="65">
        <v>0.95857229606639227</v>
      </c>
      <c r="Y94" s="65">
        <v>5.9182434190868168E-2</v>
      </c>
      <c r="Z94" s="65">
        <v>5.514279930985956</v>
      </c>
      <c r="AA94" s="65">
        <v>21.357726006535128</v>
      </c>
      <c r="AB94" s="65">
        <v>0.43579091443608009</v>
      </c>
      <c r="AC94" s="65">
        <v>0.35247284258821943</v>
      </c>
      <c r="AD94" s="65">
        <v>0.45428783482895885</v>
      </c>
      <c r="AE94" s="65">
        <v>5.7824322631015832</v>
      </c>
      <c r="AF94" s="65">
        <v>0.36217914734883899</v>
      </c>
      <c r="AG94" s="65">
        <v>1</v>
      </c>
      <c r="AH94" s="65">
        <v>0.13191706748146934</v>
      </c>
      <c r="AI94" s="65">
        <v>3.4237134567746539</v>
      </c>
      <c r="AJ94" s="65">
        <v>1.7933626996443268</v>
      </c>
      <c r="AK94" s="65">
        <v>2.996327604653628</v>
      </c>
      <c r="AL94" s="65">
        <v>360.97429323257541</v>
      </c>
      <c r="AM94" s="65">
        <v>9.6388329301088219E-2</v>
      </c>
      <c r="AN94" s="96">
        <v>1.6626408474461913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opLeftCell="A55" workbookViewId="3">
      <selection activeCell="L20" sqref="L20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15"/>
    </row>
    <row r="3" spans="1:3" x14ac:dyDescent="0.2">
      <c r="A3" s="10">
        <v>44789</v>
      </c>
      <c r="C3" s="15"/>
    </row>
    <row r="4" spans="1:3" x14ac:dyDescent="0.2">
      <c r="A4" s="10">
        <v>44790</v>
      </c>
      <c r="C4" s="15"/>
    </row>
    <row r="5" spans="1:3" x14ac:dyDescent="0.2">
      <c r="A5" s="10">
        <v>44791</v>
      </c>
      <c r="C5" s="8"/>
    </row>
    <row r="6" spans="1:3" x14ac:dyDescent="0.2">
      <c r="A6" s="10">
        <v>44792</v>
      </c>
      <c r="C6" s="8"/>
    </row>
    <row r="7" spans="1:3" x14ac:dyDescent="0.2">
      <c r="A7" s="10">
        <v>44793</v>
      </c>
      <c r="C7" s="8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procurement</vt:lpstr>
      <vt:lpstr>bom</vt:lpstr>
      <vt:lpstr>production</vt:lpstr>
      <vt:lpstr>sales</vt:lpstr>
      <vt:lpstr>deposits</vt:lpstr>
      <vt:lpstr>Price List SEK</vt:lpstr>
      <vt:lpstr>Price List Valuta</vt:lpstr>
      <vt:lpstr>fx</vt:lpstr>
      <vt:lpstr>usedFXCurves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Karl Sahlén</cp:lastModifiedBy>
  <dcterms:created xsi:type="dcterms:W3CDTF">2022-08-30T10:54:15Z</dcterms:created>
  <dcterms:modified xsi:type="dcterms:W3CDTF">2023-01-04T10:35:50Z</dcterms:modified>
</cp:coreProperties>
</file>