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queryTables/queryTable1.xml" ContentType="application/vnd.openxmlformats-officedocument.spreadsheetml.queryTable+xml"/>
  <Override PartName="/xl/queryTables/queryTable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hidePivotFieldList="1"/>
  <mc:AlternateContent xmlns:mc="http://schemas.openxmlformats.org/markup-compatibility/2006">
    <mc:Choice Requires="x15">
      <x15ac:absPath xmlns:x15ac="http://schemas.microsoft.com/office/spreadsheetml/2010/11/ac" url="https://unioviedo-my.sharepoint.com/personal/puente_uniovi_es/Documents/imasd/tesis 2019/tesis Pablo Barredo/2024-25/NACO/Repeated experiments/Energy/"/>
    </mc:Choice>
  </mc:AlternateContent>
  <xr:revisionPtr revIDLastSave="155" documentId="8_{2383CE1A-F318-0B4C-A754-3050256D7F65}" xr6:coauthVersionLast="47" xr6:coauthVersionMax="47" xr10:uidLastSave="{49030CEB-3871-AF4F-8445-9606FA03D0B1}"/>
  <bookViews>
    <workbookView xWindow="0" yWindow="880" windowWidth="36000" windowHeight="20860" activeTab="4" xr2:uid="{872E1EF8-9FC3-0740-8A4F-F6B6CA1CCA7C}"/>
  </bookViews>
  <sheets>
    <sheet name="EPE (Table3-6)" sheetId="30" r:id="rId1"/>
    <sheet name="MPE" sheetId="9" r:id="rId2"/>
    <sheet name="EPE" sheetId="6" r:id="rId3"/>
    <sheet name="BestValue(Energy)" sheetId="2" r:id="rId4"/>
    <sheet name="Raw stats" sheetId="1" r:id="rId5"/>
    <sheet name="README" sheetId="32" r:id="rId6"/>
  </sheets>
  <definedNames>
    <definedName name="_xlnm._FilterDatabase" localSheetId="4" hidden="1">'Raw stats'!$A$1:$R$897</definedName>
    <definedName name="SegmentaciónDeDatos_Algorithm">#N/A</definedName>
    <definedName name="SegmentaciónDeDatos_Algorithm3">#N/A</definedName>
    <definedName name="SegmentaciónDeDatos_Hosts">#N/A</definedName>
    <definedName name="SegmentaciónDeDatos_Hosts1">#N/A</definedName>
    <definedName name="SegmentaciónDeDatos_Hosts3">#N/A</definedName>
    <definedName name="SegmentaciónDeDatos_Problem">#N/A</definedName>
    <definedName name="SegmentaciónDeDatos_Problem1">#N/A</definedName>
    <definedName name="SegmentaciónDeDatos_Problem3">#N/A</definedName>
    <definedName name="stats" localSheetId="4">'Raw stats'!$A$1:$L$141</definedName>
    <definedName name="stats_1" localSheetId="4">'Raw stats'!$A$1:$L$561</definedName>
  </definedNames>
  <calcPr calcId="191028"/>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50" i="1" l="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O450" i="1"/>
  <c r="P450" i="1" s="1"/>
  <c r="O451" i="1"/>
  <c r="P451" i="1" s="1"/>
  <c r="O452" i="1"/>
  <c r="P452" i="1" s="1"/>
  <c r="O453" i="1"/>
  <c r="P453" i="1" s="1"/>
  <c r="O454" i="1"/>
  <c r="P454" i="1" s="1"/>
  <c r="O455" i="1"/>
  <c r="P455" i="1" s="1"/>
  <c r="O456" i="1"/>
  <c r="P456" i="1" s="1"/>
  <c r="O457" i="1"/>
  <c r="P457" i="1" s="1"/>
  <c r="O458" i="1"/>
  <c r="P458" i="1" s="1"/>
  <c r="O459" i="1"/>
  <c r="P459" i="1" s="1"/>
  <c r="O460" i="1"/>
  <c r="P460" i="1" s="1"/>
  <c r="O461" i="1"/>
  <c r="P461" i="1" s="1"/>
  <c r="O462" i="1"/>
  <c r="P462" i="1" s="1"/>
  <c r="O463" i="1"/>
  <c r="P463" i="1" s="1"/>
  <c r="O464" i="1"/>
  <c r="P464" i="1" s="1"/>
  <c r="O465" i="1"/>
  <c r="P465" i="1" s="1"/>
  <c r="O466" i="1"/>
  <c r="P466" i="1" s="1"/>
  <c r="O467" i="1"/>
  <c r="P467" i="1" s="1"/>
  <c r="O468" i="1"/>
  <c r="P468" i="1" s="1"/>
  <c r="O469" i="1"/>
  <c r="P469" i="1" s="1"/>
  <c r="O470" i="1"/>
  <c r="P470" i="1" s="1"/>
  <c r="O471" i="1"/>
  <c r="P471" i="1" s="1"/>
  <c r="O472" i="1"/>
  <c r="P472" i="1" s="1"/>
  <c r="O473" i="1"/>
  <c r="P473" i="1" s="1"/>
  <c r="O474" i="1"/>
  <c r="P474" i="1" s="1"/>
  <c r="O475" i="1"/>
  <c r="P475" i="1" s="1"/>
  <c r="O476" i="1"/>
  <c r="P476" i="1" s="1"/>
  <c r="O477" i="1"/>
  <c r="P477" i="1" s="1"/>
  <c r="O478" i="1"/>
  <c r="P478" i="1" s="1"/>
  <c r="O479" i="1"/>
  <c r="P479" i="1" s="1"/>
  <c r="O480" i="1"/>
  <c r="P480" i="1" s="1"/>
  <c r="O481" i="1"/>
  <c r="P481" i="1" s="1"/>
  <c r="O482" i="1"/>
  <c r="P482" i="1" s="1"/>
  <c r="O483" i="1"/>
  <c r="P483" i="1" s="1"/>
  <c r="O484" i="1"/>
  <c r="P484" i="1" s="1"/>
  <c r="O485" i="1"/>
  <c r="P485" i="1" s="1"/>
  <c r="O486" i="1"/>
  <c r="P486" i="1" s="1"/>
  <c r="O487" i="1"/>
  <c r="P487" i="1" s="1"/>
  <c r="O488" i="1"/>
  <c r="P488" i="1" s="1"/>
  <c r="O489" i="1"/>
  <c r="P489" i="1" s="1"/>
  <c r="O490" i="1"/>
  <c r="P490" i="1" s="1"/>
  <c r="O491" i="1"/>
  <c r="P491" i="1" s="1"/>
  <c r="O492" i="1"/>
  <c r="P492" i="1" s="1"/>
  <c r="O493" i="1"/>
  <c r="P493" i="1" s="1"/>
  <c r="O494" i="1"/>
  <c r="P494" i="1" s="1"/>
  <c r="O495" i="1"/>
  <c r="P495" i="1" s="1"/>
  <c r="O496" i="1"/>
  <c r="P496" i="1" s="1"/>
  <c r="O497" i="1"/>
  <c r="P497" i="1" s="1"/>
  <c r="O498" i="1"/>
  <c r="P498" i="1" s="1"/>
  <c r="O499" i="1"/>
  <c r="P499" i="1" s="1"/>
  <c r="O500" i="1"/>
  <c r="P500" i="1" s="1"/>
  <c r="O501" i="1"/>
  <c r="P501" i="1" s="1"/>
  <c r="O502" i="1"/>
  <c r="P502" i="1" s="1"/>
  <c r="O503" i="1"/>
  <c r="P503" i="1" s="1"/>
  <c r="O504" i="1"/>
  <c r="P504" i="1" s="1"/>
  <c r="O505" i="1"/>
  <c r="P505" i="1" s="1"/>
  <c r="O506" i="1"/>
  <c r="P506" i="1" s="1"/>
  <c r="O507" i="1"/>
  <c r="P507" i="1" s="1"/>
  <c r="O508" i="1"/>
  <c r="P508" i="1" s="1"/>
  <c r="O509" i="1"/>
  <c r="P509" i="1" s="1"/>
  <c r="O510" i="1"/>
  <c r="P510" i="1" s="1"/>
  <c r="O511" i="1"/>
  <c r="P511" i="1" s="1"/>
  <c r="O512" i="1"/>
  <c r="P512" i="1" s="1"/>
  <c r="O513" i="1"/>
  <c r="P513" i="1" s="1"/>
  <c r="O514" i="1"/>
  <c r="P514" i="1" s="1"/>
  <c r="O515" i="1"/>
  <c r="P515" i="1" s="1"/>
  <c r="O516" i="1"/>
  <c r="P516" i="1" s="1"/>
  <c r="O517" i="1"/>
  <c r="P517" i="1" s="1"/>
  <c r="O518" i="1"/>
  <c r="P518" i="1" s="1"/>
  <c r="O519" i="1"/>
  <c r="P519" i="1" s="1"/>
  <c r="O520" i="1"/>
  <c r="P520" i="1" s="1"/>
  <c r="O521" i="1"/>
  <c r="P521" i="1" s="1"/>
  <c r="O522" i="1"/>
  <c r="P522" i="1" s="1"/>
  <c r="O523" i="1"/>
  <c r="P523" i="1" s="1"/>
  <c r="O524" i="1"/>
  <c r="P524" i="1" s="1"/>
  <c r="O525" i="1"/>
  <c r="P525" i="1" s="1"/>
  <c r="O526" i="1"/>
  <c r="P526" i="1" s="1"/>
  <c r="O527" i="1"/>
  <c r="P527" i="1" s="1"/>
  <c r="O528" i="1"/>
  <c r="P528" i="1" s="1"/>
  <c r="O529" i="1"/>
  <c r="P529" i="1" s="1"/>
  <c r="O530" i="1"/>
  <c r="P530" i="1" s="1"/>
  <c r="O531" i="1"/>
  <c r="P531" i="1" s="1"/>
  <c r="O532" i="1"/>
  <c r="P532" i="1" s="1"/>
  <c r="O533" i="1"/>
  <c r="P533" i="1" s="1"/>
  <c r="O534" i="1"/>
  <c r="P534" i="1" s="1"/>
  <c r="O535" i="1"/>
  <c r="P535" i="1" s="1"/>
  <c r="O536" i="1"/>
  <c r="P536" i="1" s="1"/>
  <c r="O537" i="1"/>
  <c r="P537" i="1" s="1"/>
  <c r="O538" i="1"/>
  <c r="P538" i="1" s="1"/>
  <c r="O539" i="1"/>
  <c r="P539" i="1" s="1"/>
  <c r="O540" i="1"/>
  <c r="P540" i="1" s="1"/>
  <c r="O541" i="1"/>
  <c r="P541" i="1" s="1"/>
  <c r="O542" i="1"/>
  <c r="P542" i="1" s="1"/>
  <c r="O543" i="1"/>
  <c r="P543" i="1" s="1"/>
  <c r="O544" i="1"/>
  <c r="P544" i="1" s="1"/>
  <c r="O545" i="1"/>
  <c r="P545" i="1" s="1"/>
  <c r="O546" i="1"/>
  <c r="P546" i="1" s="1"/>
  <c r="O547" i="1"/>
  <c r="P547" i="1" s="1"/>
  <c r="O548" i="1"/>
  <c r="P548" i="1" s="1"/>
  <c r="O549" i="1"/>
  <c r="P549" i="1" s="1"/>
  <c r="O550" i="1"/>
  <c r="P550" i="1" s="1"/>
  <c r="O551" i="1"/>
  <c r="P551" i="1" s="1"/>
  <c r="O552" i="1"/>
  <c r="P552" i="1" s="1"/>
  <c r="O553" i="1"/>
  <c r="P553" i="1" s="1"/>
  <c r="O554" i="1"/>
  <c r="P554" i="1" s="1"/>
  <c r="O555" i="1"/>
  <c r="P555" i="1" s="1"/>
  <c r="O556" i="1"/>
  <c r="P556" i="1" s="1"/>
  <c r="O557" i="1"/>
  <c r="P557" i="1" s="1"/>
  <c r="O558" i="1"/>
  <c r="P558" i="1" s="1"/>
  <c r="O559" i="1"/>
  <c r="P559" i="1" s="1"/>
  <c r="O560" i="1"/>
  <c r="P560" i="1" s="1"/>
  <c r="O561" i="1"/>
  <c r="P561" i="1" s="1"/>
  <c r="M450" i="1"/>
  <c r="N450" i="1" s="1"/>
  <c r="M451" i="1"/>
  <c r="N451" i="1" s="1"/>
  <c r="M452" i="1"/>
  <c r="N452" i="1" s="1"/>
  <c r="M453" i="1"/>
  <c r="N453" i="1" s="1"/>
  <c r="M454" i="1"/>
  <c r="N454" i="1" s="1"/>
  <c r="M455" i="1"/>
  <c r="N455" i="1" s="1"/>
  <c r="M456" i="1"/>
  <c r="N456" i="1" s="1"/>
  <c r="M457" i="1"/>
  <c r="N457" i="1" s="1"/>
  <c r="M458" i="1"/>
  <c r="N458" i="1" s="1"/>
  <c r="M459" i="1"/>
  <c r="N459" i="1" s="1"/>
  <c r="M460" i="1"/>
  <c r="N460" i="1" s="1"/>
  <c r="M461" i="1"/>
  <c r="N461" i="1" s="1"/>
  <c r="M462" i="1"/>
  <c r="N462" i="1" s="1"/>
  <c r="M463" i="1"/>
  <c r="N463" i="1" s="1"/>
  <c r="M464" i="1"/>
  <c r="N464" i="1" s="1"/>
  <c r="M465" i="1"/>
  <c r="N465" i="1" s="1"/>
  <c r="M466" i="1"/>
  <c r="N466" i="1" s="1"/>
  <c r="M467" i="1"/>
  <c r="N467" i="1" s="1"/>
  <c r="M468" i="1"/>
  <c r="N468" i="1" s="1"/>
  <c r="M469" i="1"/>
  <c r="N469" i="1" s="1"/>
  <c r="M470" i="1"/>
  <c r="N470" i="1" s="1"/>
  <c r="M471" i="1"/>
  <c r="N471" i="1" s="1"/>
  <c r="M472" i="1"/>
  <c r="N472" i="1" s="1"/>
  <c r="M473" i="1"/>
  <c r="N473" i="1" s="1"/>
  <c r="M474" i="1"/>
  <c r="N474" i="1" s="1"/>
  <c r="M475" i="1"/>
  <c r="N475" i="1" s="1"/>
  <c r="M476" i="1"/>
  <c r="N476" i="1" s="1"/>
  <c r="M477" i="1"/>
  <c r="N477" i="1" s="1"/>
  <c r="M478" i="1"/>
  <c r="N478" i="1" s="1"/>
  <c r="M479" i="1"/>
  <c r="N479" i="1" s="1"/>
  <c r="M480" i="1"/>
  <c r="N480" i="1" s="1"/>
  <c r="M481" i="1"/>
  <c r="N481" i="1" s="1"/>
  <c r="M482" i="1"/>
  <c r="N482" i="1" s="1"/>
  <c r="M483" i="1"/>
  <c r="N483" i="1" s="1"/>
  <c r="M484" i="1"/>
  <c r="N484" i="1" s="1"/>
  <c r="M485" i="1"/>
  <c r="N485" i="1" s="1"/>
  <c r="M486" i="1"/>
  <c r="N486" i="1" s="1"/>
  <c r="M487" i="1"/>
  <c r="N487" i="1" s="1"/>
  <c r="M488" i="1"/>
  <c r="N488" i="1" s="1"/>
  <c r="M489" i="1"/>
  <c r="N489" i="1" s="1"/>
  <c r="M490" i="1"/>
  <c r="N490" i="1" s="1"/>
  <c r="M491" i="1"/>
  <c r="N491" i="1" s="1"/>
  <c r="M492" i="1"/>
  <c r="N492" i="1" s="1"/>
  <c r="M493" i="1"/>
  <c r="N493" i="1" s="1"/>
  <c r="M494" i="1"/>
  <c r="N494" i="1" s="1"/>
  <c r="M495" i="1"/>
  <c r="N495" i="1" s="1"/>
  <c r="M496" i="1"/>
  <c r="N496" i="1" s="1"/>
  <c r="M497" i="1"/>
  <c r="N497" i="1" s="1"/>
  <c r="M498" i="1"/>
  <c r="N498" i="1" s="1"/>
  <c r="M499" i="1"/>
  <c r="N499" i="1" s="1"/>
  <c r="M500" i="1"/>
  <c r="N500" i="1" s="1"/>
  <c r="M501" i="1"/>
  <c r="N501" i="1" s="1"/>
  <c r="M502" i="1"/>
  <c r="N502" i="1" s="1"/>
  <c r="M503" i="1"/>
  <c r="N503" i="1" s="1"/>
  <c r="M504" i="1"/>
  <c r="N504" i="1" s="1"/>
  <c r="M505" i="1"/>
  <c r="N505" i="1" s="1"/>
  <c r="M506" i="1"/>
  <c r="N506" i="1" s="1"/>
  <c r="M507" i="1"/>
  <c r="N507" i="1" s="1"/>
  <c r="M508" i="1"/>
  <c r="N508" i="1" s="1"/>
  <c r="M509" i="1"/>
  <c r="N509" i="1" s="1"/>
  <c r="M510" i="1"/>
  <c r="N510" i="1" s="1"/>
  <c r="M511" i="1"/>
  <c r="N511" i="1" s="1"/>
  <c r="M512" i="1"/>
  <c r="N512" i="1" s="1"/>
  <c r="M513" i="1"/>
  <c r="N513" i="1" s="1"/>
  <c r="M514" i="1"/>
  <c r="N514" i="1" s="1"/>
  <c r="M515" i="1"/>
  <c r="N515" i="1" s="1"/>
  <c r="M516" i="1"/>
  <c r="N516" i="1" s="1"/>
  <c r="M517" i="1"/>
  <c r="N517" i="1" s="1"/>
  <c r="M518" i="1"/>
  <c r="N518" i="1" s="1"/>
  <c r="M519" i="1"/>
  <c r="N519" i="1" s="1"/>
  <c r="M520" i="1"/>
  <c r="N520" i="1" s="1"/>
  <c r="M521" i="1"/>
  <c r="N521" i="1" s="1"/>
  <c r="M522" i="1"/>
  <c r="N522" i="1" s="1"/>
  <c r="M523" i="1"/>
  <c r="N523" i="1" s="1"/>
  <c r="M524" i="1"/>
  <c r="N524" i="1" s="1"/>
  <c r="M525" i="1"/>
  <c r="N525" i="1" s="1"/>
  <c r="M526" i="1"/>
  <c r="N526" i="1" s="1"/>
  <c r="M527" i="1"/>
  <c r="N527" i="1" s="1"/>
  <c r="M528" i="1"/>
  <c r="N528" i="1" s="1"/>
  <c r="M529" i="1"/>
  <c r="N529" i="1" s="1"/>
  <c r="M530" i="1"/>
  <c r="N530" i="1" s="1"/>
  <c r="M531" i="1"/>
  <c r="N531" i="1" s="1"/>
  <c r="M532" i="1"/>
  <c r="N532" i="1" s="1"/>
  <c r="M533" i="1"/>
  <c r="N533" i="1" s="1"/>
  <c r="M534" i="1"/>
  <c r="N534" i="1" s="1"/>
  <c r="M535" i="1"/>
  <c r="N535" i="1" s="1"/>
  <c r="M536" i="1"/>
  <c r="N536" i="1" s="1"/>
  <c r="M537" i="1"/>
  <c r="N537" i="1" s="1"/>
  <c r="M538" i="1"/>
  <c r="N538" i="1" s="1"/>
  <c r="M539" i="1"/>
  <c r="N539" i="1" s="1"/>
  <c r="M540" i="1"/>
  <c r="N540" i="1" s="1"/>
  <c r="M541" i="1"/>
  <c r="N541" i="1" s="1"/>
  <c r="M542" i="1"/>
  <c r="N542" i="1" s="1"/>
  <c r="M543" i="1"/>
  <c r="N543" i="1" s="1"/>
  <c r="M544" i="1"/>
  <c r="N544" i="1" s="1"/>
  <c r="M545" i="1"/>
  <c r="N545" i="1" s="1"/>
  <c r="M546" i="1"/>
  <c r="N546" i="1" s="1"/>
  <c r="M547" i="1"/>
  <c r="N547" i="1" s="1"/>
  <c r="M548" i="1"/>
  <c r="N548" i="1" s="1"/>
  <c r="M549" i="1"/>
  <c r="N549" i="1" s="1"/>
  <c r="M550" i="1"/>
  <c r="N550" i="1" s="1"/>
  <c r="M551" i="1"/>
  <c r="N551" i="1" s="1"/>
  <c r="M552" i="1"/>
  <c r="N552" i="1" s="1"/>
  <c r="M553" i="1"/>
  <c r="N553" i="1" s="1"/>
  <c r="M554" i="1"/>
  <c r="N554" i="1" s="1"/>
  <c r="M555" i="1"/>
  <c r="N555" i="1" s="1"/>
  <c r="M556" i="1"/>
  <c r="N556" i="1" s="1"/>
  <c r="M557" i="1"/>
  <c r="N557" i="1" s="1"/>
  <c r="M558" i="1"/>
  <c r="N558" i="1" s="1"/>
  <c r="M559" i="1"/>
  <c r="N559" i="1" s="1"/>
  <c r="M560" i="1"/>
  <c r="N560" i="1" s="1"/>
  <c r="M561" i="1"/>
  <c r="N561" i="1" s="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O222" i="1"/>
  <c r="P222" i="1" s="1"/>
  <c r="O223" i="1"/>
  <c r="P223" i="1" s="1"/>
  <c r="O224" i="1"/>
  <c r="P224" i="1" s="1"/>
  <c r="O225" i="1"/>
  <c r="P225" i="1" s="1"/>
  <c r="O226" i="1"/>
  <c r="P226" i="1" s="1"/>
  <c r="O227" i="1"/>
  <c r="P227" i="1" s="1"/>
  <c r="O228" i="1"/>
  <c r="P228" i="1" s="1"/>
  <c r="O229" i="1"/>
  <c r="P229" i="1" s="1"/>
  <c r="O230" i="1"/>
  <c r="P230" i="1" s="1"/>
  <c r="O231" i="1"/>
  <c r="P231" i="1" s="1"/>
  <c r="O232" i="1"/>
  <c r="P232" i="1" s="1"/>
  <c r="O233" i="1"/>
  <c r="P233" i="1" s="1"/>
  <c r="O234" i="1"/>
  <c r="P234" i="1" s="1"/>
  <c r="O235" i="1"/>
  <c r="P235" i="1" s="1"/>
  <c r="O236" i="1"/>
  <c r="P236" i="1" s="1"/>
  <c r="O237" i="1"/>
  <c r="P237" i="1" s="1"/>
  <c r="O238" i="1"/>
  <c r="P238" i="1" s="1"/>
  <c r="O239" i="1"/>
  <c r="P239" i="1" s="1"/>
  <c r="O240" i="1"/>
  <c r="P240" i="1" s="1"/>
  <c r="O241" i="1"/>
  <c r="P241" i="1" s="1"/>
  <c r="O242" i="1"/>
  <c r="P242" i="1" s="1"/>
  <c r="O243" i="1"/>
  <c r="P243" i="1" s="1"/>
  <c r="O244" i="1"/>
  <c r="P244" i="1" s="1"/>
  <c r="O245" i="1"/>
  <c r="P245" i="1" s="1"/>
  <c r="O246" i="1"/>
  <c r="P246" i="1" s="1"/>
  <c r="O247" i="1"/>
  <c r="P247" i="1" s="1"/>
  <c r="O248" i="1"/>
  <c r="P248" i="1" s="1"/>
  <c r="O249" i="1"/>
  <c r="P249" i="1" s="1"/>
  <c r="O250" i="1"/>
  <c r="P250" i="1" s="1"/>
  <c r="O251" i="1"/>
  <c r="P251" i="1" s="1"/>
  <c r="O252" i="1"/>
  <c r="P252" i="1" s="1"/>
  <c r="O253" i="1"/>
  <c r="P253" i="1" s="1"/>
  <c r="O254" i="1"/>
  <c r="P254" i="1" s="1"/>
  <c r="O255" i="1"/>
  <c r="P255" i="1" s="1"/>
  <c r="O256" i="1"/>
  <c r="P256" i="1" s="1"/>
  <c r="O257" i="1"/>
  <c r="P257" i="1" s="1"/>
  <c r="O258" i="1"/>
  <c r="P258" i="1" s="1"/>
  <c r="O259" i="1"/>
  <c r="P259" i="1" s="1"/>
  <c r="O260" i="1"/>
  <c r="P260" i="1" s="1"/>
  <c r="O261" i="1"/>
  <c r="P261" i="1" s="1"/>
  <c r="O262" i="1"/>
  <c r="P262" i="1" s="1"/>
  <c r="O263" i="1"/>
  <c r="P263" i="1" s="1"/>
  <c r="O264" i="1"/>
  <c r="P264" i="1" s="1"/>
  <c r="O265" i="1"/>
  <c r="P265" i="1" s="1"/>
  <c r="O266" i="1"/>
  <c r="P266" i="1" s="1"/>
  <c r="O267" i="1"/>
  <c r="P267" i="1" s="1"/>
  <c r="O268" i="1"/>
  <c r="P268" i="1" s="1"/>
  <c r="O269" i="1"/>
  <c r="P269" i="1" s="1"/>
  <c r="O270" i="1"/>
  <c r="P270" i="1" s="1"/>
  <c r="O271" i="1"/>
  <c r="P271" i="1" s="1"/>
  <c r="O272" i="1"/>
  <c r="P272" i="1" s="1"/>
  <c r="O273" i="1"/>
  <c r="P273" i="1" s="1"/>
  <c r="O274" i="1"/>
  <c r="P274" i="1" s="1"/>
  <c r="O275" i="1"/>
  <c r="P275" i="1" s="1"/>
  <c r="O276" i="1"/>
  <c r="P276" i="1" s="1"/>
  <c r="O277" i="1"/>
  <c r="P277" i="1" s="1"/>
  <c r="O278" i="1"/>
  <c r="P278" i="1" s="1"/>
  <c r="O279" i="1"/>
  <c r="P279" i="1" s="1"/>
  <c r="O280" i="1"/>
  <c r="P280" i="1" s="1"/>
  <c r="O281" i="1"/>
  <c r="P281" i="1" s="1"/>
  <c r="O282" i="1"/>
  <c r="P282" i="1" s="1"/>
  <c r="O283" i="1"/>
  <c r="P283" i="1" s="1"/>
  <c r="O284" i="1"/>
  <c r="P284" i="1" s="1"/>
  <c r="O285" i="1"/>
  <c r="P285" i="1" s="1"/>
  <c r="O286" i="1"/>
  <c r="P286" i="1" s="1"/>
  <c r="O287" i="1"/>
  <c r="P287" i="1" s="1"/>
  <c r="O288" i="1"/>
  <c r="P288" i="1" s="1"/>
  <c r="O289" i="1"/>
  <c r="P289" i="1" s="1"/>
  <c r="O290" i="1"/>
  <c r="P290" i="1" s="1"/>
  <c r="O291" i="1"/>
  <c r="P291" i="1" s="1"/>
  <c r="O292" i="1"/>
  <c r="P292" i="1" s="1"/>
  <c r="O293" i="1"/>
  <c r="P293" i="1" s="1"/>
  <c r="O294" i="1"/>
  <c r="P294" i="1" s="1"/>
  <c r="O295" i="1"/>
  <c r="P295" i="1" s="1"/>
  <c r="O296" i="1"/>
  <c r="P296" i="1" s="1"/>
  <c r="O297" i="1"/>
  <c r="P297" i="1" s="1"/>
  <c r="O298" i="1"/>
  <c r="P298" i="1" s="1"/>
  <c r="O299" i="1"/>
  <c r="P299" i="1" s="1"/>
  <c r="O300" i="1"/>
  <c r="P300" i="1" s="1"/>
  <c r="O301" i="1"/>
  <c r="P301" i="1" s="1"/>
  <c r="O302" i="1"/>
  <c r="P302" i="1" s="1"/>
  <c r="O303" i="1"/>
  <c r="P303" i="1" s="1"/>
  <c r="O304" i="1"/>
  <c r="P304" i="1" s="1"/>
  <c r="O305" i="1"/>
  <c r="P305" i="1" s="1"/>
  <c r="O306" i="1"/>
  <c r="P306" i="1" s="1"/>
  <c r="O307" i="1"/>
  <c r="P307" i="1" s="1"/>
  <c r="O308" i="1"/>
  <c r="P308" i="1" s="1"/>
  <c r="O309" i="1"/>
  <c r="P309" i="1" s="1"/>
  <c r="O310" i="1"/>
  <c r="P310" i="1" s="1"/>
  <c r="O311" i="1"/>
  <c r="P311" i="1" s="1"/>
  <c r="O312" i="1"/>
  <c r="P312" i="1" s="1"/>
  <c r="O313" i="1"/>
  <c r="P313" i="1" s="1"/>
  <c r="O314" i="1"/>
  <c r="P314" i="1" s="1"/>
  <c r="O315" i="1"/>
  <c r="P315" i="1" s="1"/>
  <c r="O316" i="1"/>
  <c r="P316" i="1" s="1"/>
  <c r="O317" i="1"/>
  <c r="P317" i="1" s="1"/>
  <c r="O318" i="1"/>
  <c r="P318" i="1" s="1"/>
  <c r="O319" i="1"/>
  <c r="P319" i="1" s="1"/>
  <c r="O320" i="1"/>
  <c r="P320" i="1" s="1"/>
  <c r="O321" i="1"/>
  <c r="P321" i="1" s="1"/>
  <c r="O322" i="1"/>
  <c r="P322" i="1" s="1"/>
  <c r="O323" i="1"/>
  <c r="P323" i="1" s="1"/>
  <c r="O324" i="1"/>
  <c r="P324" i="1" s="1"/>
  <c r="O325" i="1"/>
  <c r="P325" i="1" s="1"/>
  <c r="O326" i="1"/>
  <c r="P326" i="1" s="1"/>
  <c r="O327" i="1"/>
  <c r="P327" i="1" s="1"/>
  <c r="O328" i="1"/>
  <c r="P328" i="1" s="1"/>
  <c r="O329" i="1"/>
  <c r="P329" i="1" s="1"/>
  <c r="O330" i="1"/>
  <c r="P330" i="1" s="1"/>
  <c r="O331" i="1"/>
  <c r="P331" i="1" s="1"/>
  <c r="O332" i="1"/>
  <c r="P332" i="1" s="1"/>
  <c r="O333" i="1"/>
  <c r="P333" i="1" s="1"/>
  <c r="O334" i="1"/>
  <c r="P334" i="1" s="1"/>
  <c r="O335" i="1"/>
  <c r="P335" i="1" s="1"/>
  <c r="O336" i="1"/>
  <c r="P336" i="1" s="1"/>
  <c r="O337" i="1"/>
  <c r="P337" i="1" s="1"/>
  <c r="O338" i="1"/>
  <c r="P338" i="1" s="1"/>
  <c r="O339" i="1"/>
  <c r="P339" i="1" s="1"/>
  <c r="O340" i="1"/>
  <c r="P340" i="1" s="1"/>
  <c r="O341" i="1"/>
  <c r="P341" i="1" s="1"/>
  <c r="O342" i="1"/>
  <c r="P342" i="1" s="1"/>
  <c r="O343" i="1"/>
  <c r="P343" i="1" s="1"/>
  <c r="O344" i="1"/>
  <c r="P344" i="1" s="1"/>
  <c r="O345" i="1"/>
  <c r="P345" i="1" s="1"/>
  <c r="O346" i="1"/>
  <c r="P346" i="1" s="1"/>
  <c r="O347" i="1"/>
  <c r="P347" i="1" s="1"/>
  <c r="O348" i="1"/>
  <c r="P348" i="1" s="1"/>
  <c r="O349" i="1"/>
  <c r="P349" i="1" s="1"/>
  <c r="O350" i="1"/>
  <c r="P350" i="1" s="1"/>
  <c r="O351" i="1"/>
  <c r="P351" i="1" s="1"/>
  <c r="O352" i="1"/>
  <c r="P352" i="1" s="1"/>
  <c r="O353" i="1"/>
  <c r="P353" i="1" s="1"/>
  <c r="O354" i="1"/>
  <c r="P354" i="1" s="1"/>
  <c r="O355" i="1"/>
  <c r="P355" i="1" s="1"/>
  <c r="O356" i="1"/>
  <c r="P356" i="1" s="1"/>
  <c r="O357" i="1"/>
  <c r="P357" i="1" s="1"/>
  <c r="O358" i="1"/>
  <c r="P358" i="1" s="1"/>
  <c r="O359" i="1"/>
  <c r="P359" i="1" s="1"/>
  <c r="O360" i="1"/>
  <c r="P360" i="1" s="1"/>
  <c r="O361" i="1"/>
  <c r="P361" i="1" s="1"/>
  <c r="O362" i="1"/>
  <c r="P362" i="1" s="1"/>
  <c r="O363" i="1"/>
  <c r="P363" i="1" s="1"/>
  <c r="O364" i="1"/>
  <c r="P364" i="1" s="1"/>
  <c r="O365" i="1"/>
  <c r="P365" i="1" s="1"/>
  <c r="O366" i="1"/>
  <c r="P366" i="1" s="1"/>
  <c r="O367" i="1"/>
  <c r="P367" i="1" s="1"/>
  <c r="O368" i="1"/>
  <c r="P368" i="1" s="1"/>
  <c r="O369" i="1"/>
  <c r="P369" i="1" s="1"/>
  <c r="O370" i="1"/>
  <c r="P370" i="1" s="1"/>
  <c r="O371" i="1"/>
  <c r="P371" i="1" s="1"/>
  <c r="O372" i="1"/>
  <c r="P372" i="1" s="1"/>
  <c r="O373" i="1"/>
  <c r="P373" i="1" s="1"/>
  <c r="O374" i="1"/>
  <c r="P374" i="1" s="1"/>
  <c r="O375" i="1"/>
  <c r="P375" i="1" s="1"/>
  <c r="O376" i="1"/>
  <c r="P376" i="1" s="1"/>
  <c r="O377" i="1"/>
  <c r="P377" i="1" s="1"/>
  <c r="O378" i="1"/>
  <c r="P378" i="1" s="1"/>
  <c r="O379" i="1"/>
  <c r="P379" i="1" s="1"/>
  <c r="O380" i="1"/>
  <c r="P380" i="1" s="1"/>
  <c r="O381" i="1"/>
  <c r="P381" i="1" s="1"/>
  <c r="O382" i="1"/>
  <c r="P382" i="1" s="1"/>
  <c r="O383" i="1"/>
  <c r="P383" i="1" s="1"/>
  <c r="O384" i="1"/>
  <c r="P384" i="1" s="1"/>
  <c r="O385" i="1"/>
  <c r="P385" i="1" s="1"/>
  <c r="O386" i="1"/>
  <c r="P386" i="1" s="1"/>
  <c r="O387" i="1"/>
  <c r="P387" i="1" s="1"/>
  <c r="O388" i="1"/>
  <c r="P388" i="1" s="1"/>
  <c r="O389" i="1"/>
  <c r="P389" i="1" s="1"/>
  <c r="O390" i="1"/>
  <c r="P390" i="1" s="1"/>
  <c r="O391" i="1"/>
  <c r="P391" i="1" s="1"/>
  <c r="O392" i="1"/>
  <c r="P392" i="1" s="1"/>
  <c r="O393" i="1"/>
  <c r="P393" i="1" s="1"/>
  <c r="O394" i="1"/>
  <c r="P394" i="1" s="1"/>
  <c r="O395" i="1"/>
  <c r="P395" i="1" s="1"/>
  <c r="O396" i="1"/>
  <c r="P396" i="1" s="1"/>
  <c r="O397" i="1"/>
  <c r="P397" i="1" s="1"/>
  <c r="O398" i="1"/>
  <c r="P398" i="1" s="1"/>
  <c r="O399" i="1"/>
  <c r="P399" i="1" s="1"/>
  <c r="O400" i="1"/>
  <c r="P400" i="1" s="1"/>
  <c r="O401" i="1"/>
  <c r="P401" i="1" s="1"/>
  <c r="O402" i="1"/>
  <c r="P402" i="1" s="1"/>
  <c r="O403" i="1"/>
  <c r="P403" i="1" s="1"/>
  <c r="O404" i="1"/>
  <c r="P404" i="1" s="1"/>
  <c r="O405" i="1"/>
  <c r="P405" i="1" s="1"/>
  <c r="O406" i="1"/>
  <c r="P406" i="1" s="1"/>
  <c r="O407" i="1"/>
  <c r="P407" i="1" s="1"/>
  <c r="O408" i="1"/>
  <c r="P408" i="1" s="1"/>
  <c r="O409" i="1"/>
  <c r="P409" i="1" s="1"/>
  <c r="O410" i="1"/>
  <c r="P410" i="1" s="1"/>
  <c r="O411" i="1"/>
  <c r="P411" i="1" s="1"/>
  <c r="O412" i="1"/>
  <c r="P412" i="1" s="1"/>
  <c r="O413" i="1"/>
  <c r="P413" i="1" s="1"/>
  <c r="O414" i="1"/>
  <c r="P414" i="1" s="1"/>
  <c r="O415" i="1"/>
  <c r="P415" i="1" s="1"/>
  <c r="O416" i="1"/>
  <c r="P416" i="1" s="1"/>
  <c r="O417" i="1"/>
  <c r="P417" i="1" s="1"/>
  <c r="O418" i="1"/>
  <c r="P418" i="1" s="1"/>
  <c r="O419" i="1"/>
  <c r="P419" i="1" s="1"/>
  <c r="O420" i="1"/>
  <c r="P420" i="1" s="1"/>
  <c r="O421" i="1"/>
  <c r="P421" i="1" s="1"/>
  <c r="O422" i="1"/>
  <c r="P422" i="1" s="1"/>
  <c r="O423" i="1"/>
  <c r="P423" i="1" s="1"/>
  <c r="O424" i="1"/>
  <c r="P424" i="1" s="1"/>
  <c r="O425" i="1"/>
  <c r="P425" i="1" s="1"/>
  <c r="O426" i="1"/>
  <c r="P426" i="1" s="1"/>
  <c r="O427" i="1"/>
  <c r="P427" i="1" s="1"/>
  <c r="O428" i="1"/>
  <c r="P428" i="1" s="1"/>
  <c r="O429" i="1"/>
  <c r="P429" i="1" s="1"/>
  <c r="O430" i="1"/>
  <c r="P430" i="1" s="1"/>
  <c r="O431" i="1"/>
  <c r="P431" i="1" s="1"/>
  <c r="O432" i="1"/>
  <c r="P432" i="1" s="1"/>
  <c r="O433" i="1"/>
  <c r="P433" i="1" s="1"/>
  <c r="O434" i="1"/>
  <c r="P434" i="1" s="1"/>
  <c r="O435" i="1"/>
  <c r="P435" i="1" s="1"/>
  <c r="O436" i="1"/>
  <c r="P436" i="1" s="1"/>
  <c r="O437" i="1"/>
  <c r="P437" i="1" s="1"/>
  <c r="O438" i="1"/>
  <c r="P438" i="1" s="1"/>
  <c r="O439" i="1"/>
  <c r="P439" i="1" s="1"/>
  <c r="O440" i="1"/>
  <c r="P440" i="1" s="1"/>
  <c r="O441" i="1"/>
  <c r="P441" i="1" s="1"/>
  <c r="O442" i="1"/>
  <c r="P442" i="1" s="1"/>
  <c r="O443" i="1"/>
  <c r="P443" i="1" s="1"/>
  <c r="O444" i="1"/>
  <c r="P444" i="1" s="1"/>
  <c r="O445" i="1"/>
  <c r="P445" i="1" s="1"/>
  <c r="O446" i="1"/>
  <c r="P446" i="1" s="1"/>
  <c r="O447" i="1"/>
  <c r="P447" i="1" s="1"/>
  <c r="O448" i="1"/>
  <c r="P448" i="1" s="1"/>
  <c r="O449" i="1"/>
  <c r="P449" i="1" s="1"/>
  <c r="M222" i="1"/>
  <c r="N222" i="1" s="1"/>
  <c r="M223" i="1"/>
  <c r="N223" i="1" s="1"/>
  <c r="M224" i="1"/>
  <c r="N224" i="1" s="1"/>
  <c r="M225" i="1"/>
  <c r="N225" i="1" s="1"/>
  <c r="M226" i="1"/>
  <c r="N226" i="1" s="1"/>
  <c r="M227" i="1"/>
  <c r="N227" i="1" s="1"/>
  <c r="M228" i="1"/>
  <c r="N228" i="1" s="1"/>
  <c r="M229" i="1"/>
  <c r="N229" i="1" s="1"/>
  <c r="M230" i="1"/>
  <c r="N230" i="1" s="1"/>
  <c r="M231" i="1"/>
  <c r="N231" i="1" s="1"/>
  <c r="M232" i="1"/>
  <c r="N232" i="1" s="1"/>
  <c r="M233" i="1"/>
  <c r="N233" i="1" s="1"/>
  <c r="M234" i="1"/>
  <c r="N234" i="1" s="1"/>
  <c r="M235" i="1"/>
  <c r="N235" i="1" s="1"/>
  <c r="M236" i="1"/>
  <c r="N236" i="1" s="1"/>
  <c r="M237" i="1"/>
  <c r="N237" i="1" s="1"/>
  <c r="M238" i="1"/>
  <c r="N238" i="1" s="1"/>
  <c r="M239" i="1"/>
  <c r="N239" i="1" s="1"/>
  <c r="M240" i="1"/>
  <c r="N240" i="1" s="1"/>
  <c r="M241" i="1"/>
  <c r="N241" i="1" s="1"/>
  <c r="M242" i="1"/>
  <c r="N242" i="1" s="1"/>
  <c r="M243" i="1"/>
  <c r="N243" i="1" s="1"/>
  <c r="M244" i="1"/>
  <c r="N244" i="1" s="1"/>
  <c r="M245" i="1"/>
  <c r="N245" i="1" s="1"/>
  <c r="M246" i="1"/>
  <c r="N246" i="1" s="1"/>
  <c r="M247" i="1"/>
  <c r="N247" i="1" s="1"/>
  <c r="M248" i="1"/>
  <c r="N248" i="1" s="1"/>
  <c r="M249" i="1"/>
  <c r="N249" i="1" s="1"/>
  <c r="M250" i="1"/>
  <c r="N250" i="1" s="1"/>
  <c r="M251" i="1"/>
  <c r="N251" i="1" s="1"/>
  <c r="M252" i="1"/>
  <c r="N252" i="1" s="1"/>
  <c r="M253" i="1"/>
  <c r="N253" i="1" s="1"/>
  <c r="M254" i="1"/>
  <c r="N254" i="1" s="1"/>
  <c r="M255" i="1"/>
  <c r="N255" i="1" s="1"/>
  <c r="M256" i="1"/>
  <c r="N256" i="1" s="1"/>
  <c r="M257" i="1"/>
  <c r="N257" i="1" s="1"/>
  <c r="M258" i="1"/>
  <c r="N258" i="1" s="1"/>
  <c r="M259" i="1"/>
  <c r="N259" i="1" s="1"/>
  <c r="M260" i="1"/>
  <c r="N260" i="1" s="1"/>
  <c r="M261" i="1"/>
  <c r="N261" i="1" s="1"/>
  <c r="M262" i="1"/>
  <c r="N262" i="1" s="1"/>
  <c r="M263" i="1"/>
  <c r="N263" i="1" s="1"/>
  <c r="M264" i="1"/>
  <c r="N264" i="1" s="1"/>
  <c r="M265" i="1"/>
  <c r="N265" i="1" s="1"/>
  <c r="M266" i="1"/>
  <c r="N266" i="1" s="1"/>
  <c r="M267" i="1"/>
  <c r="N267" i="1" s="1"/>
  <c r="M268" i="1"/>
  <c r="N268" i="1" s="1"/>
  <c r="M269" i="1"/>
  <c r="N269" i="1" s="1"/>
  <c r="M270" i="1"/>
  <c r="N270" i="1" s="1"/>
  <c r="M271" i="1"/>
  <c r="N271" i="1" s="1"/>
  <c r="M272" i="1"/>
  <c r="N272" i="1" s="1"/>
  <c r="M273" i="1"/>
  <c r="N273" i="1" s="1"/>
  <c r="M274" i="1"/>
  <c r="N274" i="1" s="1"/>
  <c r="M275" i="1"/>
  <c r="N275" i="1" s="1"/>
  <c r="M276" i="1"/>
  <c r="N276" i="1" s="1"/>
  <c r="M277" i="1"/>
  <c r="N277" i="1" s="1"/>
  <c r="M278" i="1"/>
  <c r="N278" i="1" s="1"/>
  <c r="M279" i="1"/>
  <c r="N279" i="1" s="1"/>
  <c r="M280" i="1"/>
  <c r="N280" i="1" s="1"/>
  <c r="M281" i="1"/>
  <c r="N281" i="1" s="1"/>
  <c r="M282" i="1"/>
  <c r="N282" i="1" s="1"/>
  <c r="M283" i="1"/>
  <c r="N283" i="1" s="1"/>
  <c r="M284" i="1"/>
  <c r="N284" i="1" s="1"/>
  <c r="M285" i="1"/>
  <c r="N285" i="1" s="1"/>
  <c r="M286" i="1"/>
  <c r="N286" i="1" s="1"/>
  <c r="M287" i="1"/>
  <c r="N287" i="1" s="1"/>
  <c r="M288" i="1"/>
  <c r="N288" i="1" s="1"/>
  <c r="M289" i="1"/>
  <c r="N289" i="1" s="1"/>
  <c r="M290" i="1"/>
  <c r="N290" i="1" s="1"/>
  <c r="M291" i="1"/>
  <c r="N291" i="1" s="1"/>
  <c r="M292" i="1"/>
  <c r="N292" i="1" s="1"/>
  <c r="M293" i="1"/>
  <c r="N293" i="1" s="1"/>
  <c r="M294" i="1"/>
  <c r="N294" i="1" s="1"/>
  <c r="M295" i="1"/>
  <c r="N295" i="1" s="1"/>
  <c r="M296" i="1"/>
  <c r="N296" i="1" s="1"/>
  <c r="M297" i="1"/>
  <c r="N297" i="1" s="1"/>
  <c r="M298" i="1"/>
  <c r="N298" i="1" s="1"/>
  <c r="M299" i="1"/>
  <c r="N299" i="1" s="1"/>
  <c r="M300" i="1"/>
  <c r="N300" i="1" s="1"/>
  <c r="M301" i="1"/>
  <c r="N301" i="1" s="1"/>
  <c r="M302" i="1"/>
  <c r="N302" i="1" s="1"/>
  <c r="M303" i="1"/>
  <c r="N303" i="1" s="1"/>
  <c r="M304" i="1"/>
  <c r="N304" i="1" s="1"/>
  <c r="M305" i="1"/>
  <c r="N305" i="1" s="1"/>
  <c r="M306" i="1"/>
  <c r="N306" i="1" s="1"/>
  <c r="M307" i="1"/>
  <c r="N307" i="1" s="1"/>
  <c r="M308" i="1"/>
  <c r="N308" i="1" s="1"/>
  <c r="M309" i="1"/>
  <c r="N309" i="1" s="1"/>
  <c r="M310" i="1"/>
  <c r="N310" i="1" s="1"/>
  <c r="M311" i="1"/>
  <c r="N311" i="1" s="1"/>
  <c r="M312" i="1"/>
  <c r="N312" i="1" s="1"/>
  <c r="M313" i="1"/>
  <c r="N313" i="1" s="1"/>
  <c r="M314" i="1"/>
  <c r="N314" i="1" s="1"/>
  <c r="M315" i="1"/>
  <c r="N315" i="1" s="1"/>
  <c r="M316" i="1"/>
  <c r="N316" i="1" s="1"/>
  <c r="M317" i="1"/>
  <c r="N317" i="1" s="1"/>
  <c r="M318" i="1"/>
  <c r="N318" i="1" s="1"/>
  <c r="M319" i="1"/>
  <c r="N319" i="1" s="1"/>
  <c r="M320" i="1"/>
  <c r="N320" i="1" s="1"/>
  <c r="M321" i="1"/>
  <c r="N321" i="1" s="1"/>
  <c r="M322" i="1"/>
  <c r="N322" i="1" s="1"/>
  <c r="M323" i="1"/>
  <c r="N323" i="1" s="1"/>
  <c r="M324" i="1"/>
  <c r="N324" i="1" s="1"/>
  <c r="M325" i="1"/>
  <c r="N325" i="1" s="1"/>
  <c r="M326" i="1"/>
  <c r="N326" i="1" s="1"/>
  <c r="M327" i="1"/>
  <c r="N327" i="1" s="1"/>
  <c r="M328" i="1"/>
  <c r="N328" i="1" s="1"/>
  <c r="M329" i="1"/>
  <c r="N329" i="1" s="1"/>
  <c r="M330" i="1"/>
  <c r="N330" i="1" s="1"/>
  <c r="M331" i="1"/>
  <c r="N331" i="1" s="1"/>
  <c r="M332" i="1"/>
  <c r="N332" i="1" s="1"/>
  <c r="M333" i="1"/>
  <c r="N333" i="1" s="1"/>
  <c r="M334" i="1"/>
  <c r="N334" i="1" s="1"/>
  <c r="M335" i="1"/>
  <c r="N335" i="1" s="1"/>
  <c r="M336" i="1"/>
  <c r="N336" i="1" s="1"/>
  <c r="M337" i="1"/>
  <c r="N337" i="1" s="1"/>
  <c r="M338" i="1"/>
  <c r="N338" i="1" s="1"/>
  <c r="M339" i="1"/>
  <c r="N339" i="1" s="1"/>
  <c r="M340" i="1"/>
  <c r="N340" i="1" s="1"/>
  <c r="M341" i="1"/>
  <c r="N341" i="1" s="1"/>
  <c r="M342" i="1"/>
  <c r="N342" i="1" s="1"/>
  <c r="M343" i="1"/>
  <c r="N343" i="1" s="1"/>
  <c r="M344" i="1"/>
  <c r="N344" i="1" s="1"/>
  <c r="M345" i="1"/>
  <c r="N345" i="1" s="1"/>
  <c r="M346" i="1"/>
  <c r="N346" i="1" s="1"/>
  <c r="M347" i="1"/>
  <c r="N347" i="1" s="1"/>
  <c r="M348" i="1"/>
  <c r="N348" i="1" s="1"/>
  <c r="M349" i="1"/>
  <c r="N349" i="1" s="1"/>
  <c r="M350" i="1"/>
  <c r="N350" i="1" s="1"/>
  <c r="M351" i="1"/>
  <c r="N351" i="1" s="1"/>
  <c r="M352" i="1"/>
  <c r="N352" i="1" s="1"/>
  <c r="M353" i="1"/>
  <c r="N353" i="1" s="1"/>
  <c r="M354" i="1"/>
  <c r="N354" i="1" s="1"/>
  <c r="M355" i="1"/>
  <c r="N355" i="1" s="1"/>
  <c r="M356" i="1"/>
  <c r="N356" i="1" s="1"/>
  <c r="M357" i="1"/>
  <c r="N357" i="1" s="1"/>
  <c r="M358" i="1"/>
  <c r="N358" i="1" s="1"/>
  <c r="M359" i="1"/>
  <c r="N359" i="1" s="1"/>
  <c r="M360" i="1"/>
  <c r="N360" i="1" s="1"/>
  <c r="M361" i="1"/>
  <c r="N361" i="1" s="1"/>
  <c r="M362" i="1"/>
  <c r="N362" i="1" s="1"/>
  <c r="M363" i="1"/>
  <c r="N363" i="1" s="1"/>
  <c r="M364" i="1"/>
  <c r="N364" i="1" s="1"/>
  <c r="M365" i="1"/>
  <c r="N365" i="1" s="1"/>
  <c r="M366" i="1"/>
  <c r="N366" i="1" s="1"/>
  <c r="M367" i="1"/>
  <c r="N367" i="1" s="1"/>
  <c r="M368" i="1"/>
  <c r="N368" i="1" s="1"/>
  <c r="M369" i="1"/>
  <c r="N369" i="1" s="1"/>
  <c r="M370" i="1"/>
  <c r="N370" i="1" s="1"/>
  <c r="M371" i="1"/>
  <c r="N371" i="1" s="1"/>
  <c r="M372" i="1"/>
  <c r="N372" i="1" s="1"/>
  <c r="M373" i="1"/>
  <c r="N373" i="1" s="1"/>
  <c r="M374" i="1"/>
  <c r="N374" i="1" s="1"/>
  <c r="M375" i="1"/>
  <c r="N375" i="1" s="1"/>
  <c r="M376" i="1"/>
  <c r="N376" i="1" s="1"/>
  <c r="M377" i="1"/>
  <c r="N377" i="1" s="1"/>
  <c r="M378" i="1"/>
  <c r="N378" i="1" s="1"/>
  <c r="M379" i="1"/>
  <c r="N379" i="1" s="1"/>
  <c r="M380" i="1"/>
  <c r="N380" i="1" s="1"/>
  <c r="M381" i="1"/>
  <c r="N381" i="1" s="1"/>
  <c r="M382" i="1"/>
  <c r="N382" i="1" s="1"/>
  <c r="M383" i="1"/>
  <c r="N383" i="1" s="1"/>
  <c r="M384" i="1"/>
  <c r="N384" i="1" s="1"/>
  <c r="M385" i="1"/>
  <c r="N385" i="1" s="1"/>
  <c r="M386" i="1"/>
  <c r="N386" i="1" s="1"/>
  <c r="M387" i="1"/>
  <c r="N387" i="1" s="1"/>
  <c r="M388" i="1"/>
  <c r="N388" i="1" s="1"/>
  <c r="M389" i="1"/>
  <c r="N389" i="1" s="1"/>
  <c r="M390" i="1"/>
  <c r="N390" i="1" s="1"/>
  <c r="M391" i="1"/>
  <c r="N391" i="1" s="1"/>
  <c r="M392" i="1"/>
  <c r="N392" i="1" s="1"/>
  <c r="M393" i="1"/>
  <c r="N393" i="1" s="1"/>
  <c r="M394" i="1"/>
  <c r="N394" i="1" s="1"/>
  <c r="M395" i="1"/>
  <c r="N395" i="1" s="1"/>
  <c r="M396" i="1"/>
  <c r="N396" i="1" s="1"/>
  <c r="M397" i="1"/>
  <c r="N397" i="1" s="1"/>
  <c r="M398" i="1"/>
  <c r="N398" i="1" s="1"/>
  <c r="M399" i="1"/>
  <c r="N399" i="1" s="1"/>
  <c r="M400" i="1"/>
  <c r="N400" i="1" s="1"/>
  <c r="M401" i="1"/>
  <c r="N401" i="1" s="1"/>
  <c r="M402" i="1"/>
  <c r="N402" i="1" s="1"/>
  <c r="M403" i="1"/>
  <c r="N403" i="1" s="1"/>
  <c r="M404" i="1"/>
  <c r="N404" i="1" s="1"/>
  <c r="M405" i="1"/>
  <c r="N405" i="1" s="1"/>
  <c r="M406" i="1"/>
  <c r="N406" i="1" s="1"/>
  <c r="M407" i="1"/>
  <c r="N407" i="1" s="1"/>
  <c r="M408" i="1"/>
  <c r="N408" i="1" s="1"/>
  <c r="M409" i="1"/>
  <c r="N409" i="1" s="1"/>
  <c r="M410" i="1"/>
  <c r="N410" i="1" s="1"/>
  <c r="M411" i="1"/>
  <c r="N411" i="1" s="1"/>
  <c r="M412" i="1"/>
  <c r="N412" i="1" s="1"/>
  <c r="M413" i="1"/>
  <c r="N413" i="1" s="1"/>
  <c r="M414" i="1"/>
  <c r="N414" i="1" s="1"/>
  <c r="M415" i="1"/>
  <c r="N415" i="1" s="1"/>
  <c r="M416" i="1"/>
  <c r="N416" i="1" s="1"/>
  <c r="M417" i="1"/>
  <c r="N417" i="1" s="1"/>
  <c r="M418" i="1"/>
  <c r="N418" i="1" s="1"/>
  <c r="M419" i="1"/>
  <c r="N419" i="1" s="1"/>
  <c r="M420" i="1"/>
  <c r="N420" i="1" s="1"/>
  <c r="M421" i="1"/>
  <c r="N421" i="1" s="1"/>
  <c r="M422" i="1"/>
  <c r="N422" i="1" s="1"/>
  <c r="M423" i="1"/>
  <c r="N423" i="1" s="1"/>
  <c r="M424" i="1"/>
  <c r="N424" i="1" s="1"/>
  <c r="M425" i="1"/>
  <c r="N425" i="1" s="1"/>
  <c r="M426" i="1"/>
  <c r="N426" i="1" s="1"/>
  <c r="M427" i="1"/>
  <c r="N427" i="1" s="1"/>
  <c r="M428" i="1"/>
  <c r="N428" i="1" s="1"/>
  <c r="M429" i="1"/>
  <c r="N429" i="1" s="1"/>
  <c r="M430" i="1"/>
  <c r="N430" i="1" s="1"/>
  <c r="M431" i="1"/>
  <c r="N431" i="1" s="1"/>
  <c r="M432" i="1"/>
  <c r="N432" i="1" s="1"/>
  <c r="M433" i="1"/>
  <c r="N433" i="1" s="1"/>
  <c r="M434" i="1"/>
  <c r="N434" i="1" s="1"/>
  <c r="M435" i="1"/>
  <c r="N435" i="1" s="1"/>
  <c r="M436" i="1"/>
  <c r="N436" i="1" s="1"/>
  <c r="M437" i="1"/>
  <c r="N437" i="1" s="1"/>
  <c r="M438" i="1"/>
  <c r="N438" i="1" s="1"/>
  <c r="M439" i="1"/>
  <c r="N439" i="1" s="1"/>
  <c r="M440" i="1"/>
  <c r="N440" i="1" s="1"/>
  <c r="M441" i="1"/>
  <c r="N441" i="1" s="1"/>
  <c r="M442" i="1"/>
  <c r="N442" i="1" s="1"/>
  <c r="M443" i="1"/>
  <c r="N443" i="1" s="1"/>
  <c r="M444" i="1"/>
  <c r="N444" i="1" s="1"/>
  <c r="M445" i="1"/>
  <c r="N445" i="1" s="1"/>
  <c r="M446" i="1"/>
  <c r="N446" i="1" s="1"/>
  <c r="M447" i="1"/>
  <c r="N447" i="1" s="1"/>
  <c r="M448" i="1"/>
  <c r="N448" i="1" s="1"/>
  <c r="M449" i="1"/>
  <c r="N449" i="1" s="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O143" i="1"/>
  <c r="P143" i="1" s="1"/>
  <c r="O144" i="1"/>
  <c r="P144" i="1" s="1"/>
  <c r="O145" i="1"/>
  <c r="P145" i="1" s="1"/>
  <c r="O146" i="1"/>
  <c r="P146" i="1" s="1"/>
  <c r="O147" i="1"/>
  <c r="P147" i="1" s="1"/>
  <c r="O148" i="1"/>
  <c r="P148" i="1" s="1"/>
  <c r="O149" i="1"/>
  <c r="P149" i="1" s="1"/>
  <c r="O150" i="1"/>
  <c r="P150" i="1" s="1"/>
  <c r="O151" i="1"/>
  <c r="P151" i="1" s="1"/>
  <c r="O152" i="1"/>
  <c r="P152" i="1" s="1"/>
  <c r="O153" i="1"/>
  <c r="P153" i="1" s="1"/>
  <c r="O154" i="1"/>
  <c r="P154" i="1" s="1"/>
  <c r="O155" i="1"/>
  <c r="P155" i="1" s="1"/>
  <c r="O156" i="1"/>
  <c r="P156" i="1" s="1"/>
  <c r="O157" i="1"/>
  <c r="P157" i="1" s="1"/>
  <c r="O158" i="1"/>
  <c r="P158" i="1" s="1"/>
  <c r="O159" i="1"/>
  <c r="P159" i="1" s="1"/>
  <c r="O160" i="1"/>
  <c r="P160" i="1" s="1"/>
  <c r="O161" i="1"/>
  <c r="P161" i="1" s="1"/>
  <c r="O162" i="1"/>
  <c r="P162" i="1" s="1"/>
  <c r="O163" i="1"/>
  <c r="P163" i="1" s="1"/>
  <c r="O164" i="1"/>
  <c r="P164" i="1" s="1"/>
  <c r="O165" i="1"/>
  <c r="P165" i="1" s="1"/>
  <c r="O166" i="1"/>
  <c r="P166" i="1" s="1"/>
  <c r="O167" i="1"/>
  <c r="P167" i="1" s="1"/>
  <c r="O168" i="1"/>
  <c r="P168" i="1" s="1"/>
  <c r="O169" i="1"/>
  <c r="P169" i="1" s="1"/>
  <c r="O170" i="1"/>
  <c r="P170" i="1" s="1"/>
  <c r="O171" i="1"/>
  <c r="P171" i="1" s="1"/>
  <c r="O172" i="1"/>
  <c r="P172" i="1" s="1"/>
  <c r="O173" i="1"/>
  <c r="P173" i="1" s="1"/>
  <c r="O174" i="1"/>
  <c r="P174" i="1" s="1"/>
  <c r="O175" i="1"/>
  <c r="P175" i="1" s="1"/>
  <c r="O176" i="1"/>
  <c r="P176" i="1" s="1"/>
  <c r="O177" i="1"/>
  <c r="P177" i="1" s="1"/>
  <c r="O178" i="1"/>
  <c r="P178" i="1" s="1"/>
  <c r="O179" i="1"/>
  <c r="P179" i="1" s="1"/>
  <c r="O180" i="1"/>
  <c r="P180" i="1" s="1"/>
  <c r="O181" i="1"/>
  <c r="P181" i="1" s="1"/>
  <c r="O182" i="1"/>
  <c r="P182" i="1" s="1"/>
  <c r="O183" i="1"/>
  <c r="P183" i="1" s="1"/>
  <c r="O184" i="1"/>
  <c r="P184" i="1" s="1"/>
  <c r="O185" i="1"/>
  <c r="P185" i="1" s="1"/>
  <c r="O186" i="1"/>
  <c r="P186" i="1" s="1"/>
  <c r="O187" i="1"/>
  <c r="P187" i="1" s="1"/>
  <c r="O188" i="1"/>
  <c r="P188" i="1" s="1"/>
  <c r="O189" i="1"/>
  <c r="P189" i="1" s="1"/>
  <c r="O190" i="1"/>
  <c r="P190" i="1" s="1"/>
  <c r="O191" i="1"/>
  <c r="P191" i="1" s="1"/>
  <c r="O192" i="1"/>
  <c r="P192" i="1" s="1"/>
  <c r="O193" i="1"/>
  <c r="P193" i="1" s="1"/>
  <c r="O194" i="1"/>
  <c r="P194" i="1" s="1"/>
  <c r="O195" i="1"/>
  <c r="P195" i="1" s="1"/>
  <c r="O196" i="1"/>
  <c r="P196" i="1" s="1"/>
  <c r="O197" i="1"/>
  <c r="P197" i="1" s="1"/>
  <c r="O198" i="1"/>
  <c r="P198" i="1" s="1"/>
  <c r="O199" i="1"/>
  <c r="P199" i="1" s="1"/>
  <c r="O200" i="1"/>
  <c r="P200" i="1" s="1"/>
  <c r="O201" i="1"/>
  <c r="P201" i="1" s="1"/>
  <c r="O202" i="1"/>
  <c r="P202" i="1" s="1"/>
  <c r="O203" i="1"/>
  <c r="P203" i="1" s="1"/>
  <c r="O204" i="1"/>
  <c r="P204" i="1" s="1"/>
  <c r="O205" i="1"/>
  <c r="P205" i="1" s="1"/>
  <c r="O206" i="1"/>
  <c r="P206" i="1" s="1"/>
  <c r="O207" i="1"/>
  <c r="P207" i="1" s="1"/>
  <c r="O208" i="1"/>
  <c r="P208" i="1" s="1"/>
  <c r="O209" i="1"/>
  <c r="P209" i="1" s="1"/>
  <c r="O210" i="1"/>
  <c r="P210" i="1" s="1"/>
  <c r="O211" i="1"/>
  <c r="P211" i="1" s="1"/>
  <c r="O212" i="1"/>
  <c r="P212" i="1" s="1"/>
  <c r="O213" i="1"/>
  <c r="P213" i="1" s="1"/>
  <c r="O214" i="1"/>
  <c r="P214" i="1" s="1"/>
  <c r="O215" i="1"/>
  <c r="P215" i="1" s="1"/>
  <c r="O216" i="1"/>
  <c r="P216" i="1" s="1"/>
  <c r="O217" i="1"/>
  <c r="P217" i="1" s="1"/>
  <c r="O218" i="1"/>
  <c r="P218" i="1" s="1"/>
  <c r="O219" i="1"/>
  <c r="P219" i="1" s="1"/>
  <c r="O220" i="1"/>
  <c r="P220" i="1" s="1"/>
  <c r="O221" i="1"/>
  <c r="P221" i="1" s="1"/>
  <c r="M3" i="1"/>
  <c r="N3" i="1" s="1"/>
  <c r="M4" i="1"/>
  <c r="N4" i="1" s="1"/>
  <c r="M5" i="1"/>
  <c r="N5"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N32" i="1" s="1"/>
  <c r="M33" i="1"/>
  <c r="N33" i="1" s="1"/>
  <c r="M34" i="1"/>
  <c r="N34" i="1" s="1"/>
  <c r="M35" i="1"/>
  <c r="N35" i="1" s="1"/>
  <c r="M36" i="1"/>
  <c r="N36" i="1" s="1"/>
  <c r="M37" i="1"/>
  <c r="N37" i="1" s="1"/>
  <c r="M38" i="1"/>
  <c r="N38" i="1" s="1"/>
  <c r="M39" i="1"/>
  <c r="N39" i="1" s="1"/>
  <c r="M40" i="1"/>
  <c r="N40" i="1" s="1"/>
  <c r="M41" i="1"/>
  <c r="N41" i="1" s="1"/>
  <c r="M42" i="1"/>
  <c r="N42" i="1" s="1"/>
  <c r="M43" i="1"/>
  <c r="N43" i="1" s="1"/>
  <c r="M44" i="1"/>
  <c r="N44" i="1" s="1"/>
  <c r="M45" i="1"/>
  <c r="N45"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5" i="1"/>
  <c r="N65" i="1" s="1"/>
  <c r="M66" i="1"/>
  <c r="N66" i="1" s="1"/>
  <c r="M67" i="1"/>
  <c r="N67" i="1" s="1"/>
  <c r="M68" i="1"/>
  <c r="N68" i="1" s="1"/>
  <c r="M69" i="1"/>
  <c r="N69" i="1" s="1"/>
  <c r="M70" i="1"/>
  <c r="N70" i="1" s="1"/>
  <c r="M71" i="1"/>
  <c r="N71" i="1" s="1"/>
  <c r="M72" i="1"/>
  <c r="N72" i="1" s="1"/>
  <c r="M73" i="1"/>
  <c r="N73" i="1" s="1"/>
  <c r="M74" i="1"/>
  <c r="N74" i="1" s="1"/>
  <c r="M75" i="1"/>
  <c r="N75" i="1" s="1"/>
  <c r="M76" i="1"/>
  <c r="N76" i="1" s="1"/>
  <c r="M77" i="1"/>
  <c r="N77" i="1" s="1"/>
  <c r="M78" i="1"/>
  <c r="N78" i="1" s="1"/>
  <c r="M79" i="1"/>
  <c r="N79" i="1" s="1"/>
  <c r="M80" i="1"/>
  <c r="N80" i="1" s="1"/>
  <c r="M81" i="1"/>
  <c r="N81" i="1" s="1"/>
  <c r="M82" i="1"/>
  <c r="N82" i="1" s="1"/>
  <c r="M83" i="1"/>
  <c r="N83" i="1" s="1"/>
  <c r="M84" i="1"/>
  <c r="N84" i="1" s="1"/>
  <c r="M85" i="1"/>
  <c r="N85" i="1" s="1"/>
  <c r="M86" i="1"/>
  <c r="N86" i="1" s="1"/>
  <c r="M87" i="1"/>
  <c r="N87" i="1" s="1"/>
  <c r="M88" i="1"/>
  <c r="N88" i="1" s="1"/>
  <c r="M89" i="1"/>
  <c r="N89" i="1" s="1"/>
  <c r="M90" i="1"/>
  <c r="N90" i="1" s="1"/>
  <c r="M91" i="1"/>
  <c r="N91" i="1" s="1"/>
  <c r="M92" i="1"/>
  <c r="N92" i="1" s="1"/>
  <c r="M93" i="1"/>
  <c r="N93" i="1" s="1"/>
  <c r="M94" i="1"/>
  <c r="N94" i="1" s="1"/>
  <c r="M95" i="1"/>
  <c r="N95" i="1" s="1"/>
  <c r="M96" i="1"/>
  <c r="N96" i="1" s="1"/>
  <c r="M97" i="1"/>
  <c r="N97" i="1" s="1"/>
  <c r="M98" i="1"/>
  <c r="N98" i="1" s="1"/>
  <c r="M99" i="1"/>
  <c r="N99" i="1" s="1"/>
  <c r="M100" i="1"/>
  <c r="N100" i="1" s="1"/>
  <c r="M101" i="1"/>
  <c r="N101" i="1" s="1"/>
  <c r="M102" i="1"/>
  <c r="N102" i="1" s="1"/>
  <c r="M103" i="1"/>
  <c r="N103" i="1" s="1"/>
  <c r="M104" i="1"/>
  <c r="N104" i="1" s="1"/>
  <c r="M105" i="1"/>
  <c r="N105" i="1" s="1"/>
  <c r="M106" i="1"/>
  <c r="N106" i="1" s="1"/>
  <c r="M107" i="1"/>
  <c r="N107" i="1" s="1"/>
  <c r="M108" i="1"/>
  <c r="N108" i="1" s="1"/>
  <c r="M109" i="1"/>
  <c r="N109" i="1" s="1"/>
  <c r="M110" i="1"/>
  <c r="N110" i="1" s="1"/>
  <c r="M111" i="1"/>
  <c r="N111" i="1" s="1"/>
  <c r="M112" i="1"/>
  <c r="N112" i="1" s="1"/>
  <c r="M113" i="1"/>
  <c r="N113" i="1" s="1"/>
  <c r="M114" i="1"/>
  <c r="N114" i="1" s="1"/>
  <c r="M115" i="1"/>
  <c r="N115" i="1" s="1"/>
  <c r="M116" i="1"/>
  <c r="N116" i="1" s="1"/>
  <c r="M117" i="1"/>
  <c r="N117" i="1" s="1"/>
  <c r="M118" i="1"/>
  <c r="N118" i="1" s="1"/>
  <c r="M119" i="1"/>
  <c r="N119" i="1" s="1"/>
  <c r="M120" i="1"/>
  <c r="N120" i="1" s="1"/>
  <c r="M121" i="1"/>
  <c r="N121" i="1" s="1"/>
  <c r="M122" i="1"/>
  <c r="N122" i="1" s="1"/>
  <c r="M123" i="1"/>
  <c r="N123" i="1" s="1"/>
  <c r="M124" i="1"/>
  <c r="N124" i="1" s="1"/>
  <c r="M125" i="1"/>
  <c r="N125" i="1" s="1"/>
  <c r="M126" i="1"/>
  <c r="N126" i="1" s="1"/>
  <c r="M127" i="1"/>
  <c r="N127" i="1" s="1"/>
  <c r="M128" i="1"/>
  <c r="N128" i="1" s="1"/>
  <c r="M129" i="1"/>
  <c r="N129" i="1" s="1"/>
  <c r="M130" i="1"/>
  <c r="N130" i="1" s="1"/>
  <c r="M131" i="1"/>
  <c r="N131" i="1" s="1"/>
  <c r="M132" i="1"/>
  <c r="N132" i="1" s="1"/>
  <c r="M133" i="1"/>
  <c r="N133" i="1" s="1"/>
  <c r="M134" i="1"/>
  <c r="N134" i="1" s="1"/>
  <c r="M135" i="1"/>
  <c r="N135" i="1" s="1"/>
  <c r="M136" i="1"/>
  <c r="N136" i="1" s="1"/>
  <c r="M137" i="1"/>
  <c r="N137" i="1" s="1"/>
  <c r="M138" i="1"/>
  <c r="N138" i="1" s="1"/>
  <c r="M139" i="1"/>
  <c r="N139" i="1" s="1"/>
  <c r="M140" i="1"/>
  <c r="N140" i="1" s="1"/>
  <c r="M141" i="1"/>
  <c r="N141" i="1" s="1"/>
  <c r="M142" i="1"/>
  <c r="N142" i="1" s="1"/>
  <c r="M143" i="1"/>
  <c r="N143" i="1" s="1"/>
  <c r="M144" i="1"/>
  <c r="N144" i="1" s="1"/>
  <c r="M145" i="1"/>
  <c r="N145" i="1" s="1"/>
  <c r="M146" i="1"/>
  <c r="N146" i="1" s="1"/>
  <c r="M147" i="1"/>
  <c r="N147" i="1" s="1"/>
  <c r="M148" i="1"/>
  <c r="N148" i="1" s="1"/>
  <c r="M149" i="1"/>
  <c r="N149" i="1" s="1"/>
  <c r="M150" i="1"/>
  <c r="N150" i="1" s="1"/>
  <c r="M151" i="1"/>
  <c r="N151" i="1" s="1"/>
  <c r="M152" i="1"/>
  <c r="N152" i="1" s="1"/>
  <c r="M153" i="1"/>
  <c r="N153" i="1" s="1"/>
  <c r="M154" i="1"/>
  <c r="N154" i="1" s="1"/>
  <c r="M155" i="1"/>
  <c r="N155" i="1" s="1"/>
  <c r="M156" i="1"/>
  <c r="N156" i="1" s="1"/>
  <c r="M157" i="1"/>
  <c r="N157" i="1" s="1"/>
  <c r="M158" i="1"/>
  <c r="N158" i="1" s="1"/>
  <c r="M159" i="1"/>
  <c r="N159" i="1" s="1"/>
  <c r="M160" i="1"/>
  <c r="N160" i="1" s="1"/>
  <c r="M161" i="1"/>
  <c r="N161" i="1" s="1"/>
  <c r="M162" i="1"/>
  <c r="N162" i="1" s="1"/>
  <c r="M163" i="1"/>
  <c r="N163" i="1" s="1"/>
  <c r="M164" i="1"/>
  <c r="N164" i="1" s="1"/>
  <c r="M165" i="1"/>
  <c r="N165" i="1" s="1"/>
  <c r="M166" i="1"/>
  <c r="N166" i="1" s="1"/>
  <c r="M167" i="1"/>
  <c r="N167" i="1" s="1"/>
  <c r="M168" i="1"/>
  <c r="N168" i="1" s="1"/>
  <c r="M169" i="1"/>
  <c r="N169" i="1" s="1"/>
  <c r="M170" i="1"/>
  <c r="N170" i="1" s="1"/>
  <c r="M171" i="1"/>
  <c r="N171" i="1" s="1"/>
  <c r="M172" i="1"/>
  <c r="N172" i="1" s="1"/>
  <c r="M173" i="1"/>
  <c r="N173" i="1" s="1"/>
  <c r="M174" i="1"/>
  <c r="N174" i="1" s="1"/>
  <c r="M175" i="1"/>
  <c r="N175" i="1" s="1"/>
  <c r="M176" i="1"/>
  <c r="N176" i="1" s="1"/>
  <c r="M177" i="1"/>
  <c r="N177" i="1" s="1"/>
  <c r="M178" i="1"/>
  <c r="N178" i="1" s="1"/>
  <c r="M179" i="1"/>
  <c r="N179" i="1" s="1"/>
  <c r="M180" i="1"/>
  <c r="N180" i="1" s="1"/>
  <c r="M181" i="1"/>
  <c r="N181" i="1" s="1"/>
  <c r="M182" i="1"/>
  <c r="N182" i="1" s="1"/>
  <c r="M183" i="1"/>
  <c r="N183" i="1" s="1"/>
  <c r="M184" i="1"/>
  <c r="N184" i="1" s="1"/>
  <c r="M185" i="1"/>
  <c r="N185" i="1" s="1"/>
  <c r="M186" i="1"/>
  <c r="N186" i="1" s="1"/>
  <c r="M187" i="1"/>
  <c r="N187" i="1" s="1"/>
  <c r="M188" i="1"/>
  <c r="N188" i="1" s="1"/>
  <c r="M189" i="1"/>
  <c r="N189" i="1" s="1"/>
  <c r="M190" i="1"/>
  <c r="N190" i="1" s="1"/>
  <c r="M191" i="1"/>
  <c r="N191" i="1" s="1"/>
  <c r="M192" i="1"/>
  <c r="N192" i="1" s="1"/>
  <c r="M193" i="1"/>
  <c r="N193" i="1" s="1"/>
  <c r="M194" i="1"/>
  <c r="N194" i="1" s="1"/>
  <c r="M195" i="1"/>
  <c r="N195" i="1" s="1"/>
  <c r="M196" i="1"/>
  <c r="N196" i="1" s="1"/>
  <c r="M197" i="1"/>
  <c r="N197" i="1" s="1"/>
  <c r="M198" i="1"/>
  <c r="N198" i="1" s="1"/>
  <c r="M199" i="1"/>
  <c r="N199" i="1" s="1"/>
  <c r="M200" i="1"/>
  <c r="N200" i="1" s="1"/>
  <c r="M201" i="1"/>
  <c r="N201" i="1" s="1"/>
  <c r="M202" i="1"/>
  <c r="N202" i="1" s="1"/>
  <c r="M203" i="1"/>
  <c r="N203" i="1" s="1"/>
  <c r="M204" i="1"/>
  <c r="N204" i="1" s="1"/>
  <c r="M205" i="1"/>
  <c r="N205" i="1" s="1"/>
  <c r="M206" i="1"/>
  <c r="N206" i="1" s="1"/>
  <c r="M207" i="1"/>
  <c r="N207" i="1" s="1"/>
  <c r="M208" i="1"/>
  <c r="N208" i="1" s="1"/>
  <c r="M209" i="1"/>
  <c r="N209" i="1" s="1"/>
  <c r="M210" i="1"/>
  <c r="N210" i="1" s="1"/>
  <c r="M211" i="1"/>
  <c r="N211" i="1" s="1"/>
  <c r="M212" i="1"/>
  <c r="N212" i="1" s="1"/>
  <c r="M213" i="1"/>
  <c r="N213" i="1" s="1"/>
  <c r="M214" i="1"/>
  <c r="N214" i="1" s="1"/>
  <c r="M215" i="1"/>
  <c r="N215" i="1" s="1"/>
  <c r="M216" i="1"/>
  <c r="N216" i="1" s="1"/>
  <c r="M217" i="1"/>
  <c r="N217" i="1" s="1"/>
  <c r="M218" i="1"/>
  <c r="N218" i="1" s="1"/>
  <c r="M219" i="1"/>
  <c r="N219" i="1" s="1"/>
  <c r="M220" i="1"/>
  <c r="N220" i="1" s="1"/>
  <c r="M221" i="1"/>
  <c r="N221" i="1" s="1"/>
  <c r="M2" i="1"/>
  <c r="R2" i="1" l="1"/>
  <c r="Q2" i="1"/>
  <c r="N2" i="1"/>
  <c r="O2" i="1"/>
  <c r="P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E6DDB5-E3D7-2E46-BE24-0E908B2D745F}" name="stats" type="6" refreshedVersion="8" background="1" saveData="1">
    <textPr sourceFile="/Users/pablo/Documents/Thesis/NACO2024/stats.csv" comma="1">
      <textFields count="11">
        <textField/>
        <textField/>
        <textField/>
        <textField/>
        <textField/>
        <textField/>
        <textField/>
        <textField/>
        <textField/>
        <textField/>
        <textField/>
      </textFields>
    </textPr>
  </connection>
  <connection id="2" xr16:uid="{DA866D94-9623-B342-BE0F-75D67E694382}" name="stats21" type="6" refreshedVersion="8" background="1" saveData="1">
    <textPr sourceFile="/Users/pablo/Library/CloudStorage/OneDrive-UniversidaddeOviedo/tesis Pablo Barredo/2024-25/NACO/Repeated experiments/Energy/stats.csv"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<sst xmlns="http://schemas.openxmlformats.org/spreadsheetml/2006/main" count="1932" uniqueCount="794">
  <si>
    <t>Average of MPE</t>
  </si>
  <si>
    <t>Column Labels</t>
  </si>
  <si>
    <t>Row Labels</t>
  </si>
  <si>
    <t>min-energy-UM-mono-active</t>
  </si>
  <si>
    <t>multi-energy-mono</t>
  </si>
  <si>
    <t>fvlt-me-mono-active</t>
  </si>
  <si>
    <t>multi-makespan-mono</t>
  </si>
  <si>
    <t>1000genome-chameleon-2ch-250k-001-hosts-2</t>
  </si>
  <si>
    <t>1000genome-chameleon-4ch-250k-001-hosts-2</t>
  </si>
  <si>
    <t>1000genome-chameleon-12ch-250k-001-hosts-2</t>
  </si>
  <si>
    <t>1000genome-chameleon-18ch-250k-001-hosts-2</t>
  </si>
  <si>
    <t>cycles-chameleon-1l-1c-9p-001-hosts-2</t>
  </si>
  <si>
    <t>cycles-chameleon-2l-1c-9p-001-hosts-2</t>
  </si>
  <si>
    <t>cycles-chameleon-2l-1c-12p-001-hosts-2</t>
  </si>
  <si>
    <t>cycles-chameleon-5l-1c-12p-001-hosts-2</t>
  </si>
  <si>
    <t>epigenomics-chameleon-hep-1seq-100k-001-hosts-2</t>
  </si>
  <si>
    <t>epigenomics-chameleon-hep-6seq-100k-001-hosts-2</t>
  </si>
  <si>
    <t>epigenomics-chameleon-ilmn-1seq-100k-001-hosts-2</t>
  </si>
  <si>
    <t>epigenomics-chameleon-ilmn-6seq-100k-001-hosts-2</t>
  </si>
  <si>
    <t>montage-chameleon-2mass-01d-001-hosts-2</t>
  </si>
  <si>
    <t>montage-chameleon-2mass-005d-001-hosts-2</t>
  </si>
  <si>
    <t>montage-chameleon-dss-10d-001-hosts-2</t>
  </si>
  <si>
    <t>montage-chameleon-dss-125d-001-hosts-2</t>
  </si>
  <si>
    <t>seismology-chameleon-100p-001-hosts-2</t>
  </si>
  <si>
    <t>seismology-chameleon-500p-001-hosts-2</t>
  </si>
  <si>
    <t>seismology-chameleon-700p-001-hosts-2</t>
  </si>
  <si>
    <t>seismology-chameleon-1000p-001-hosts-2</t>
  </si>
  <si>
    <t>soykb-chameleon-10fastq-10ch-001-hosts-2</t>
  </si>
  <si>
    <t>soykb-chameleon-10fastq-20ch-001-hosts-2</t>
  </si>
  <si>
    <t>soykb-chameleon-30fastq-10ch-001-hosts-2</t>
  </si>
  <si>
    <t>soykb-chameleon-40fastq-20ch-001-hosts-2</t>
  </si>
  <si>
    <t>srasearch-chameleon-10a-005-hosts-2</t>
  </si>
  <si>
    <t>srasearch-chameleon-20a-003-hosts-2</t>
  </si>
  <si>
    <t>srasearch-chameleon-40a-003-hosts-2</t>
  </si>
  <si>
    <t>srasearch-chameleon-50a-003-hosts-2</t>
  </si>
  <si>
    <t>1000genome-chameleon-2ch-250k-001-hosts-4</t>
  </si>
  <si>
    <t>1000genome-chameleon-4ch-250k-001-hosts-4</t>
  </si>
  <si>
    <t>1000genome-chameleon-12ch-250k-001-hosts-4</t>
  </si>
  <si>
    <t>1000genome-chameleon-18ch-250k-001-hosts-4</t>
  </si>
  <si>
    <t>cycles-chameleon-1l-1c-9p-001-hosts-4</t>
  </si>
  <si>
    <t>cycles-chameleon-2l-1c-9p-001-hosts-4</t>
  </si>
  <si>
    <t>cycles-chameleon-2l-1c-12p-001-hosts-4</t>
  </si>
  <si>
    <t>cycles-chameleon-5l-1c-12p-001-hosts-4</t>
  </si>
  <si>
    <t>epigenomics-chameleon-hep-1seq-100k-001-hosts-4</t>
  </si>
  <si>
    <t>epigenomics-chameleon-hep-6seq-100k-001-hosts-4</t>
  </si>
  <si>
    <t>epigenomics-chameleon-ilmn-1seq-100k-001-hosts-4</t>
  </si>
  <si>
    <t>epigenomics-chameleon-ilmn-6seq-100k-001-hosts-4</t>
  </si>
  <si>
    <t>montage-chameleon-2mass-01d-001-hosts-4</t>
  </si>
  <si>
    <t>montage-chameleon-2mass-005d-001-hosts-4</t>
  </si>
  <si>
    <t>montage-chameleon-dss-10d-001-hosts-4</t>
  </si>
  <si>
    <t>montage-chameleon-dss-125d-001-hosts-4</t>
  </si>
  <si>
    <t>seismology-chameleon-100p-001-hosts-4</t>
  </si>
  <si>
    <t>seismology-chameleon-500p-001-hosts-4</t>
  </si>
  <si>
    <t>seismology-chameleon-700p-001-hosts-4</t>
  </si>
  <si>
    <t>seismology-chameleon-1000p-001-hosts-4</t>
  </si>
  <si>
    <t>soykb-chameleon-10fastq-10ch-001-hosts-4</t>
  </si>
  <si>
    <t>soykb-chameleon-10fastq-20ch-001-hosts-4</t>
  </si>
  <si>
    <t>soykb-chameleon-30fastq-10ch-001-hosts-4</t>
  </si>
  <si>
    <t>soykb-chameleon-40fastq-20ch-001-hosts-4</t>
  </si>
  <si>
    <t>srasearch-chameleon-10a-005-hosts-4</t>
  </si>
  <si>
    <t>srasearch-chameleon-20a-003-hosts-4</t>
  </si>
  <si>
    <t>srasearch-chameleon-40a-003-hosts-4</t>
  </si>
  <si>
    <t>srasearch-chameleon-50a-003-hosts-4</t>
  </si>
  <si>
    <t>1000genome-chameleon-2ch-250k-001-hosts-8</t>
  </si>
  <si>
    <t>1000genome-chameleon-4ch-250k-001-hosts-8</t>
  </si>
  <si>
    <t>1000genome-chameleon-12ch-250k-001-hosts-8</t>
  </si>
  <si>
    <t>1000genome-chameleon-18ch-250k-001-hosts-8</t>
  </si>
  <si>
    <t>cycles-chameleon-1l-1c-9p-001-hosts-8</t>
  </si>
  <si>
    <t>cycles-chameleon-2l-1c-9p-001-hosts-8</t>
  </si>
  <si>
    <t>cycles-chameleon-2l-1c-12p-001-hosts-8</t>
  </si>
  <si>
    <t>cycles-chameleon-5l-1c-12p-001-hosts-8</t>
  </si>
  <si>
    <t>epigenomics-chameleon-hep-1seq-100k-001-hosts-8</t>
  </si>
  <si>
    <t>epigenomics-chameleon-hep-6seq-100k-001-hosts-8</t>
  </si>
  <si>
    <t>epigenomics-chameleon-ilmn-1seq-100k-001-hosts-8</t>
  </si>
  <si>
    <t>epigenomics-chameleon-ilmn-6seq-100k-001-hosts-8</t>
  </si>
  <si>
    <t>montage-chameleon-2mass-01d-001-hosts-8</t>
  </si>
  <si>
    <t>montage-chameleon-2mass-005d-001-hosts-8</t>
  </si>
  <si>
    <t>montage-chameleon-dss-10d-001-hosts-8</t>
  </si>
  <si>
    <t>montage-chameleon-dss-125d-001-hosts-8</t>
  </si>
  <si>
    <t>seismology-chameleon-100p-001-hosts-8</t>
  </si>
  <si>
    <t>seismology-chameleon-500p-001-hosts-8</t>
  </si>
  <si>
    <t>seismology-chameleon-700p-001-hosts-8</t>
  </si>
  <si>
    <t>seismology-chameleon-1000p-001-hosts-8</t>
  </si>
  <si>
    <t>soykb-chameleon-10fastq-10ch-001-hosts-8</t>
  </si>
  <si>
    <t>soykb-chameleon-10fastq-20ch-001-hosts-8</t>
  </si>
  <si>
    <t>soykb-chameleon-30fastq-10ch-001-hosts-8</t>
  </si>
  <si>
    <t>soykb-chameleon-40fastq-20ch-001-hosts-8</t>
  </si>
  <si>
    <t>srasearch-chameleon-10a-005-hosts-8</t>
  </si>
  <si>
    <t>srasearch-chameleon-20a-003-hosts-8</t>
  </si>
  <si>
    <t>srasearch-chameleon-40a-003-hosts-8</t>
  </si>
  <si>
    <t>srasearch-chameleon-50a-003-hosts-8</t>
  </si>
  <si>
    <t>1000genome-chameleon-12ch-250k-001-hosts-16</t>
  </si>
  <si>
    <t>1000genome-chameleon-18ch-250k-001-hosts-16</t>
  </si>
  <si>
    <t>1000genome-chameleon-2ch-250k-001-hosts-16</t>
  </si>
  <si>
    <t>1000genome-chameleon-4ch-250k-001-hosts-16</t>
  </si>
  <si>
    <t>cycles-chameleon-1l-1c-9p-001-hosts-16</t>
  </si>
  <si>
    <t>cycles-chameleon-2l-1c-12p-001-hosts-16</t>
  </si>
  <si>
    <t>cycles-chameleon-2l-1c-9p-001-hosts-16</t>
  </si>
  <si>
    <t>cycles-chameleon-5l-1c-12p-001-hosts-16</t>
  </si>
  <si>
    <t>epigenomics-chameleon-hep-1seq-100k-001-hosts-16</t>
  </si>
  <si>
    <t>epigenomics-chameleon-hep-6seq-100k-001-hosts-16</t>
  </si>
  <si>
    <t>epigenomics-chameleon-ilmn-1seq-100k-001-hosts-16</t>
  </si>
  <si>
    <t>epigenomics-chameleon-ilmn-6seq-100k-001-hosts-16</t>
  </si>
  <si>
    <t>montage-chameleon-2mass-005d-001-hosts-16</t>
  </si>
  <si>
    <t>montage-chameleon-2mass-01d-001-hosts-16</t>
  </si>
  <si>
    <t>montage-chameleon-dss-10d-001-hosts-16</t>
  </si>
  <si>
    <t>montage-chameleon-dss-125d-001-hosts-16</t>
  </si>
  <si>
    <t>seismology-chameleon-1000p-001-hosts-16</t>
  </si>
  <si>
    <t>seismology-chameleon-100p-001-hosts-16</t>
  </si>
  <si>
    <t>seismology-chameleon-500p-001-hosts-16</t>
  </si>
  <si>
    <t>seismology-chameleon-700p-001-hosts-16</t>
  </si>
  <si>
    <t>soykb-chameleon-10fastq-10ch-001-hosts-16</t>
  </si>
  <si>
    <t>soykb-chameleon-10fastq-20ch-001-hosts-16</t>
  </si>
  <si>
    <t>soykb-chameleon-30fastq-10ch-001-hosts-16</t>
  </si>
  <si>
    <t>soykb-chameleon-40fastq-20ch-001-hosts-16</t>
  </si>
  <si>
    <t>srasearch-chameleon-10a-005-hosts-16</t>
  </si>
  <si>
    <t>srasearch-chameleon-20a-003-hosts-16</t>
  </si>
  <si>
    <t>srasearch-chameleon-40a-003-hosts-16</t>
  </si>
  <si>
    <t>srasearch-chameleon-50a-003-hosts-16</t>
  </si>
  <si>
    <t>EPEValue</t>
  </si>
  <si>
    <t>Min of Min ENERGY</t>
  </si>
  <si>
    <t>Min of Min MAKESPAN</t>
  </si>
  <si>
    <t>Execution</t>
  </si>
  <si>
    <t>Algorithm</t>
  </si>
  <si>
    <t>Workflow</t>
  </si>
  <si>
    <t>Hosts</t>
  </si>
  <si>
    <t>Best ENERGY</t>
  </si>
  <si>
    <t>Mean ENERGY</t>
  </si>
  <si>
    <t>Min ENERGY</t>
  </si>
  <si>
    <t>Max ENERGY</t>
  </si>
  <si>
    <t>Best MAKESPAN</t>
  </si>
  <si>
    <t>Mean MAKESPAN</t>
  </si>
  <si>
    <t>Min MAKESPAN</t>
  </si>
  <si>
    <t>Max MAKESPAN</t>
  </si>
  <si>
    <t>EPE</t>
  </si>
  <si>
    <t>MPE</t>
  </si>
  <si>
    <t>1000genome-chameleon-2ch-250k-001-hosts-2-min-energy-UM-mono-active</t>
  </si>
  <si>
    <t>1000genome-chameleon-2ch-250k-001-hosts-4-min-energy-UM-mono-active</t>
  </si>
  <si>
    <t>1000genome-chameleon-2ch-250k-001-hosts-8-min-energy-UM-mono-active</t>
  </si>
  <si>
    <t>1000genome-chameleon-2ch-250k-001-hosts-16-min-energy-UM-mono-active</t>
  </si>
  <si>
    <t>1000genome-chameleon-4ch-250k-001-hosts-2-min-energy-UM-mono-active</t>
  </si>
  <si>
    <t>1000genome-chameleon-4ch-250k-001-hosts-4-min-energy-UM-mono-active</t>
  </si>
  <si>
    <t>1000genome-chameleon-4ch-250k-001-hosts-8-min-energy-UM-mono-active</t>
  </si>
  <si>
    <t>1000genome-chameleon-4ch-250k-001-hosts-16-min-energy-UM-mono-active</t>
  </si>
  <si>
    <t>1000genome-chameleon-12ch-250k-001-hosts-2-min-energy-UM-mono-active</t>
  </si>
  <si>
    <t>1000genome-chameleon-12ch-250k-001-hosts-4-min-energy-UM-mono-active</t>
  </si>
  <si>
    <t>1000genome-chameleon-12ch-250k-001-hosts-8-min-energy-UM-mono-active</t>
  </si>
  <si>
    <t>1000genome-chameleon-12ch-250k-001-hosts-16-min-energy-UM-mono-active</t>
  </si>
  <si>
    <t>1000genome-chameleon-18ch-250k-001-hosts-2-min-energy-UM-mono-active</t>
  </si>
  <si>
    <t>1000genome-chameleon-18ch-250k-001-hosts-4-min-energy-UM-mono-active</t>
  </si>
  <si>
    <t>1000genome-chameleon-18ch-250k-001-hosts-8-min-energy-UM-mono-active</t>
  </si>
  <si>
    <t>1000genome-chameleon-18ch-250k-001-hosts-16-min-energy-UM-mono-active</t>
  </si>
  <si>
    <t>cycles-chameleon-1l-1c-9p-001-hosts-2-min-energy-UM-mono-active</t>
  </si>
  <si>
    <t>cycles-chameleon-1l-1c-9p-001-hosts-4-min-energy-UM-mono-active</t>
  </si>
  <si>
    <t>cycles-chameleon-1l-1c-9p-001-hosts-8-min-energy-UM-mono-active</t>
  </si>
  <si>
    <t>cycles-chameleon-1l-1c-9p-001-hosts-16-min-energy-UM-mono-active</t>
  </si>
  <si>
    <t>cycles-chameleon-2l-1c-9p-001-hosts-2-min-energy-UM-mono-active</t>
  </si>
  <si>
    <t>cycles-chameleon-2l-1c-9p-001-hosts-4-min-energy-UM-mono-active</t>
  </si>
  <si>
    <t>cycles-chameleon-2l-1c-9p-001-hosts-8-min-energy-UM-mono-active</t>
  </si>
  <si>
    <t>cycles-chameleon-2l-1c-9p-001-hosts-16-min-energy-UM-mono-active</t>
  </si>
  <si>
    <t>cycles-chameleon-2l-1c-12p-001-hosts-2-min-energy-UM-mono-active</t>
  </si>
  <si>
    <t>cycles-chameleon-2l-1c-12p-001-hosts-4-min-energy-UM-mono-active</t>
  </si>
  <si>
    <t>cycles-chameleon-2l-1c-12p-001-hosts-8-min-energy-UM-mono-active</t>
  </si>
  <si>
    <t>cycles-chameleon-2l-1c-12p-001-hosts-16-min-energy-UM-mono-active</t>
  </si>
  <si>
    <t>cycles-chameleon-5l-1c-12p-001-hosts-2-min-energy-UM-mono-active</t>
  </si>
  <si>
    <t>cycles-chameleon-5l-1c-12p-001-hosts-4-min-energy-UM-mono-active</t>
  </si>
  <si>
    <t>cycles-chameleon-5l-1c-12p-001-hosts-8-min-energy-UM-mono-active</t>
  </si>
  <si>
    <t>cycles-chameleon-5l-1c-12p-001-hosts-16-min-energy-UM-mono-active</t>
  </si>
  <si>
    <t>epigenomics-chameleon-hep-1seq-100k-001-hosts-2-min-energy-UM-mono-active</t>
  </si>
  <si>
    <t>epigenomics-chameleon-hep-1seq-100k-001-hosts-4-min-energy-UM-mono-active</t>
  </si>
  <si>
    <t>epigenomics-chameleon-hep-1seq-100k-001-hosts-8-min-energy-UM-mono-active</t>
  </si>
  <si>
    <t>epigenomics-chameleon-hep-1seq-100k-001-hosts-16-min-energy-UM-mono-active</t>
  </si>
  <si>
    <t>epigenomics-chameleon-hep-6seq-100k-001-hosts-2-min-energy-UM-mono-active</t>
  </si>
  <si>
    <t>epigenomics-chameleon-hep-6seq-100k-001-hosts-4-min-energy-UM-mono-active</t>
  </si>
  <si>
    <t>epigenomics-chameleon-hep-6seq-100k-001-hosts-8-min-energy-UM-mono-active</t>
  </si>
  <si>
    <t>epigenomics-chameleon-hep-6seq-100k-001-hosts-16-min-energy-UM-mono-active</t>
  </si>
  <si>
    <t>epigenomics-chameleon-ilmn-1seq-100k-001-hosts-2-min-energy-UM-mono-active</t>
  </si>
  <si>
    <t>epigenomics-chameleon-ilmn-1seq-100k-001-hosts-4-min-energy-UM-mono-active</t>
  </si>
  <si>
    <t>epigenomics-chameleon-ilmn-1seq-100k-001-hosts-8-min-energy-UM-mono-active</t>
  </si>
  <si>
    <t>epigenomics-chameleon-ilmn-1seq-100k-001-hosts-16-min-energy-UM-mono-active</t>
  </si>
  <si>
    <t>epigenomics-chameleon-ilmn-6seq-100k-001-hosts-2-min-energy-UM-mono-active</t>
  </si>
  <si>
    <t>epigenomics-chameleon-ilmn-6seq-100k-001-hosts-4-min-energy-UM-mono-active</t>
  </si>
  <si>
    <t>epigenomics-chameleon-ilmn-6seq-100k-001-hosts-8-min-energy-UM-mono-active</t>
  </si>
  <si>
    <t>epigenomics-chameleon-ilmn-6seq-100k-001-hosts-16-min-energy-UM-mono-active</t>
  </si>
  <si>
    <t>1000genome-chameleon-2ch-250k-001-hosts-2-fvlt-me-mono-active</t>
  </si>
  <si>
    <t>1000genome-chameleon-2ch-250k-001-hosts-4-fvlt-me-mono-active</t>
  </si>
  <si>
    <t>1000genome-chameleon-2ch-250k-001-hosts-8-fvlt-me-mono-active</t>
  </si>
  <si>
    <t>1000genome-chameleon-2ch-250k-001-hosts-16-fvlt-me-mono-active</t>
  </si>
  <si>
    <t>1000genome-chameleon-4ch-250k-001-hosts-2-fvlt-me-mono-active</t>
  </si>
  <si>
    <t>1000genome-chameleon-4ch-250k-001-hosts-4-fvlt-me-mono-active</t>
  </si>
  <si>
    <t>1000genome-chameleon-4ch-250k-001-hosts-8-fvlt-me-mono-active</t>
  </si>
  <si>
    <t>1000genome-chameleon-4ch-250k-001-hosts-16-fvlt-me-mono-active</t>
  </si>
  <si>
    <t>1000genome-chameleon-12ch-250k-001-hosts-2-fvlt-me-mono-active</t>
  </si>
  <si>
    <t>1000genome-chameleon-12ch-250k-001-hosts-4-fvlt-me-mono-active</t>
  </si>
  <si>
    <t>1000genome-chameleon-12ch-250k-001-hosts-8-fvlt-me-mono-active</t>
  </si>
  <si>
    <t>1000genome-chameleon-12ch-250k-001-hosts-16-fvlt-me-mono-active</t>
  </si>
  <si>
    <t>1000genome-chameleon-18ch-250k-001-hosts-2-fvlt-me-mono-active</t>
  </si>
  <si>
    <t>1000genome-chameleon-18ch-250k-001-hosts-4-fvlt-me-mono-active</t>
  </si>
  <si>
    <t>1000genome-chameleon-18ch-250k-001-hosts-8-fvlt-me-mono-active</t>
  </si>
  <si>
    <t>1000genome-chameleon-18ch-250k-001-hosts-16-fvlt-me-mono-active</t>
  </si>
  <si>
    <t>cycles-chameleon-1l-1c-9p-001-hosts-2-fvlt-me-mono-active</t>
  </si>
  <si>
    <t>cycles-chameleon-1l-1c-9p-001-hosts-4-fvlt-me-mono-active</t>
  </si>
  <si>
    <t>cycles-chameleon-1l-1c-9p-001-hosts-8-fvlt-me-mono-active</t>
  </si>
  <si>
    <t>cycles-chameleon-1l-1c-9p-001-hosts-16-fvlt-me-mono-active</t>
  </si>
  <si>
    <t>cycles-chameleon-2l-1c-9p-001-hosts-2-fvlt-me-mono-active</t>
  </si>
  <si>
    <t>cycles-chameleon-2l-1c-9p-001-hosts-4-fvlt-me-mono-active</t>
  </si>
  <si>
    <t>cycles-chameleon-2l-1c-9p-001-hosts-8-fvlt-me-mono-active</t>
  </si>
  <si>
    <t>cycles-chameleon-2l-1c-9p-001-hosts-16-fvlt-me-mono-active</t>
  </si>
  <si>
    <t>cycles-chameleon-2l-1c-12p-001-hosts-2-fvlt-me-mono-active</t>
  </si>
  <si>
    <t>cycles-chameleon-2l-1c-12p-001-hosts-4-fvlt-me-mono-active</t>
  </si>
  <si>
    <t>cycles-chameleon-2l-1c-12p-001-hosts-8-fvlt-me-mono-active</t>
  </si>
  <si>
    <t>cycles-chameleon-2l-1c-12p-001-hosts-16-fvlt-me-mono-active</t>
  </si>
  <si>
    <t>cycles-chameleon-5l-1c-12p-001-hosts-2-fvlt-me-mono-active</t>
  </si>
  <si>
    <t>cycles-chameleon-5l-1c-12p-001-hosts-4-fvlt-me-mono-active</t>
  </si>
  <si>
    <t>cycles-chameleon-5l-1c-12p-001-hosts-8-fvlt-me-mono-active</t>
  </si>
  <si>
    <t>cycles-chameleon-5l-1c-12p-001-hosts-16-fvlt-me-mono-active</t>
  </si>
  <si>
    <t>epigenomics-chameleon-hep-1seq-100k-001-hosts-2-fvlt-me-mono-active</t>
  </si>
  <si>
    <t>epigenomics-chameleon-hep-1seq-100k-001-hosts-4-fvlt-me-mono-active</t>
  </si>
  <si>
    <t>epigenomics-chameleon-hep-1seq-100k-001-hosts-8-fvlt-me-mono-active</t>
  </si>
  <si>
    <t>epigenomics-chameleon-hep-1seq-100k-001-hosts-16-fvlt-me-mono-active</t>
  </si>
  <si>
    <t>epigenomics-chameleon-hep-6seq-100k-001-hosts-2-fvlt-me-mono-active</t>
  </si>
  <si>
    <t>epigenomics-chameleon-hep-6seq-100k-001-hosts-4-fvlt-me-mono-active</t>
  </si>
  <si>
    <t>epigenomics-chameleon-hep-6seq-100k-001-hosts-8-fvlt-me-mono-active</t>
  </si>
  <si>
    <t>epigenomics-chameleon-hep-6seq-100k-001-hosts-16-fvlt-me-mono-active</t>
  </si>
  <si>
    <t>epigenomics-chameleon-ilmn-1seq-100k-001-hosts-2-fvlt-me-mono-active</t>
  </si>
  <si>
    <t>epigenomics-chameleon-ilmn-1seq-100k-001-hosts-4-fvlt-me-mono-active</t>
  </si>
  <si>
    <t>epigenomics-chameleon-ilmn-1seq-100k-001-hosts-8-fvlt-me-mono-active</t>
  </si>
  <si>
    <t>epigenomics-chameleon-ilmn-1seq-100k-001-hosts-16-fvlt-me-mono-active</t>
  </si>
  <si>
    <t>epigenomics-chameleon-ilmn-6seq-100k-001-hosts-2-fvlt-me-mono-active</t>
  </si>
  <si>
    <t>epigenomics-chameleon-ilmn-6seq-100k-001-hosts-4-fvlt-me-mono-active</t>
  </si>
  <si>
    <t>epigenomics-chameleon-ilmn-6seq-100k-001-hosts-8-fvlt-me-mono-active</t>
  </si>
  <si>
    <t>epigenomics-chameleon-ilmn-6seq-100k-001-hosts-16-fvlt-me-mono-active</t>
  </si>
  <si>
    <t>1000genome-chameleon-2ch-250k-001-hosts-2-multi-energy-mono</t>
  </si>
  <si>
    <t>1000genome-chameleon-2ch-250k-001-hosts-4-multi-energy-mono</t>
  </si>
  <si>
    <t>1000genome-chameleon-2ch-250k-001-hosts-8-multi-energy-mono</t>
  </si>
  <si>
    <t>1000genome-chameleon-2ch-250k-001-hosts-16-multi-energy-mono</t>
  </si>
  <si>
    <t>1000genome-chameleon-4ch-250k-001-hosts-2-multi-energy-mono</t>
  </si>
  <si>
    <t>1000genome-chameleon-4ch-250k-001-hosts-4-multi-energy-mono</t>
  </si>
  <si>
    <t>1000genome-chameleon-4ch-250k-001-hosts-8-multi-energy-mono</t>
  </si>
  <si>
    <t>1000genome-chameleon-4ch-250k-001-hosts-16-multi-energy-mono</t>
  </si>
  <si>
    <t>1000genome-chameleon-12ch-250k-001-hosts-2-multi-energy-mono</t>
  </si>
  <si>
    <t>1000genome-chameleon-12ch-250k-001-hosts-4-multi-energy-mono</t>
  </si>
  <si>
    <t>1000genome-chameleon-12ch-250k-001-hosts-8-multi-energy-mono</t>
  </si>
  <si>
    <t>1000genome-chameleon-12ch-250k-001-hosts-16-multi-energy-mono</t>
  </si>
  <si>
    <t>1000genome-chameleon-18ch-250k-001-hosts-2-multi-energy-mono</t>
  </si>
  <si>
    <t>1000genome-chameleon-18ch-250k-001-hosts-4-multi-energy-mono</t>
  </si>
  <si>
    <t>1000genome-chameleon-18ch-250k-001-hosts-8-multi-energy-mono</t>
  </si>
  <si>
    <t>1000genome-chameleon-18ch-250k-001-hosts-16-multi-energy-mono</t>
  </si>
  <si>
    <t>cycles-chameleon-1l-1c-9p-001-hosts-2-multi-energy-mono</t>
  </si>
  <si>
    <t>cycles-chameleon-1l-1c-9p-001-hosts-4-multi-energy-mono</t>
  </si>
  <si>
    <t>cycles-chameleon-1l-1c-9p-001-hosts-8-multi-energy-mono</t>
  </si>
  <si>
    <t>cycles-chameleon-1l-1c-9p-001-hosts-16-multi-energy-mono</t>
  </si>
  <si>
    <t>cycles-chameleon-2l-1c-9p-001-hosts-2-multi-energy-mono</t>
  </si>
  <si>
    <t>cycles-chameleon-2l-1c-9p-001-hosts-4-multi-energy-mono</t>
  </si>
  <si>
    <t>cycles-chameleon-2l-1c-9p-001-hosts-8-multi-energy-mono</t>
  </si>
  <si>
    <t>cycles-chameleon-2l-1c-9p-001-hosts-16-multi-energy-mono</t>
  </si>
  <si>
    <t>cycles-chameleon-2l-1c-12p-001-hosts-2-multi-energy-mono</t>
  </si>
  <si>
    <t>cycles-chameleon-2l-1c-12p-001-hosts-4-multi-energy-mono</t>
  </si>
  <si>
    <t>cycles-chameleon-2l-1c-12p-001-hosts-8-multi-energy-mono</t>
  </si>
  <si>
    <t>cycles-chameleon-2l-1c-12p-001-hosts-16-multi-energy-mono</t>
  </si>
  <si>
    <t>cycles-chameleon-5l-1c-12p-001-hosts-2-multi-energy-mono</t>
  </si>
  <si>
    <t>cycles-chameleon-5l-1c-12p-001-hosts-4-multi-energy-mono</t>
  </si>
  <si>
    <t>cycles-chameleon-5l-1c-12p-001-hosts-8-multi-energy-mono</t>
  </si>
  <si>
    <t>cycles-chameleon-5l-1c-12p-001-hosts-16-multi-energy-mono</t>
  </si>
  <si>
    <t>epigenomics-chameleon-hep-1seq-100k-001-hosts-2-multi-energy-mono</t>
  </si>
  <si>
    <t>epigenomics-chameleon-hep-1seq-100k-001-hosts-4-multi-energy-mono</t>
  </si>
  <si>
    <t>epigenomics-chameleon-hep-1seq-100k-001-hosts-8-multi-energy-mono</t>
  </si>
  <si>
    <t>epigenomics-chameleon-hep-1seq-100k-001-hosts-16-multi-energy-mono</t>
  </si>
  <si>
    <t>epigenomics-chameleon-hep-6seq-100k-001-hosts-2-multi-energy-mono</t>
  </si>
  <si>
    <t>epigenomics-chameleon-hep-6seq-100k-001-hosts-4-multi-energy-mono</t>
  </si>
  <si>
    <t>epigenomics-chameleon-hep-6seq-100k-001-hosts-8-multi-energy-mono</t>
  </si>
  <si>
    <t>epigenomics-chameleon-hep-6seq-100k-001-hosts-16-multi-energy-mono</t>
  </si>
  <si>
    <t>epigenomics-chameleon-ilmn-1seq-100k-001-hosts-2-multi-energy-mono</t>
  </si>
  <si>
    <t>epigenomics-chameleon-ilmn-1seq-100k-001-hosts-4-multi-energy-mono</t>
  </si>
  <si>
    <t>epigenomics-chameleon-ilmn-1seq-100k-001-hosts-8-multi-energy-mono</t>
  </si>
  <si>
    <t>epigenomics-chameleon-ilmn-1seq-100k-001-hosts-16-multi-energy-mono</t>
  </si>
  <si>
    <t>epigenomics-chameleon-ilmn-6seq-100k-001-hosts-2-multi-energy-mono</t>
  </si>
  <si>
    <t>epigenomics-chameleon-ilmn-6seq-100k-001-hosts-4-multi-energy-mono</t>
  </si>
  <si>
    <t>epigenomics-chameleon-ilmn-6seq-100k-001-hosts-8-multi-energy-mono</t>
  </si>
  <si>
    <t>epigenomics-chameleon-ilmn-6seq-100k-001-hosts-16-multi-energy-mono</t>
  </si>
  <si>
    <t>1000genome-chameleon-2ch-250k-001-hosts-2-simple-energy-mono</t>
  </si>
  <si>
    <t>simple-energy-mono</t>
  </si>
  <si>
    <t>1000genome-chameleon-2ch-250k-001-hosts-4-simple-energy-mono</t>
  </si>
  <si>
    <t>1000genome-chameleon-2ch-250k-001-hosts-8-simple-energy-mono</t>
  </si>
  <si>
    <t>1000genome-chameleon-2ch-250k-001-hosts-16-simple-energy-mono</t>
  </si>
  <si>
    <t>1000genome-chameleon-4ch-250k-001-hosts-2-simple-energy-mono</t>
  </si>
  <si>
    <t>1000genome-chameleon-4ch-250k-001-hosts-4-simple-energy-mono</t>
  </si>
  <si>
    <t>1000genome-chameleon-4ch-250k-001-hosts-8-simple-energy-mono</t>
  </si>
  <si>
    <t>1000genome-chameleon-4ch-250k-001-hosts-16-simple-energy-mono</t>
  </si>
  <si>
    <t>1000genome-chameleon-12ch-250k-001-hosts-2-simple-energy-mono</t>
  </si>
  <si>
    <t>1000genome-chameleon-12ch-250k-001-hosts-4-simple-energy-mono</t>
  </si>
  <si>
    <t>1000genome-chameleon-12ch-250k-001-hosts-8-simple-energy-mono</t>
  </si>
  <si>
    <t>1000genome-chameleon-12ch-250k-001-hosts-16-simple-energy-mono</t>
  </si>
  <si>
    <t>1000genome-chameleon-18ch-250k-001-hosts-2-simple-energy-mono</t>
  </si>
  <si>
    <t>1000genome-chameleon-18ch-250k-001-hosts-4-simple-energy-mono</t>
  </si>
  <si>
    <t>1000genome-chameleon-18ch-250k-001-hosts-8-simple-energy-mono</t>
  </si>
  <si>
    <t>1000genome-chameleon-18ch-250k-001-hosts-16-simple-energy-mono</t>
  </si>
  <si>
    <t>cycles-chameleon-1l-1c-9p-001-hosts-2-simple-energy-mono</t>
  </si>
  <si>
    <t>cycles-chameleon-1l-1c-9p-001-hosts-4-simple-energy-mono</t>
  </si>
  <si>
    <t>cycles-chameleon-1l-1c-9p-001-hosts-8-simple-energy-mono</t>
  </si>
  <si>
    <t>cycles-chameleon-1l-1c-9p-001-hosts-16-simple-energy-mono</t>
  </si>
  <si>
    <t>cycles-chameleon-2l-1c-9p-001-hosts-2-simple-energy-mono</t>
  </si>
  <si>
    <t>cycles-chameleon-2l-1c-9p-001-hosts-4-simple-energy-mono</t>
  </si>
  <si>
    <t>cycles-chameleon-2l-1c-9p-001-hosts-8-simple-energy-mono</t>
  </si>
  <si>
    <t>cycles-chameleon-2l-1c-9p-001-hosts-16-simple-energy-mono</t>
  </si>
  <si>
    <t>cycles-chameleon-2l-1c-12p-001-hosts-2-simple-energy-mono</t>
  </si>
  <si>
    <t>cycles-chameleon-2l-1c-12p-001-hosts-4-simple-energy-mono</t>
  </si>
  <si>
    <t>cycles-chameleon-2l-1c-12p-001-hosts-8-simple-energy-mono</t>
  </si>
  <si>
    <t>cycles-chameleon-2l-1c-12p-001-hosts-16-simple-energy-mono</t>
  </si>
  <si>
    <t>cycles-chameleon-5l-1c-12p-001-hosts-2-simple-energy-mono</t>
  </si>
  <si>
    <t>cycles-chameleon-5l-1c-12p-001-hosts-4-simple-energy-mono</t>
  </si>
  <si>
    <t>cycles-chameleon-5l-1c-12p-001-hosts-8-simple-energy-mono</t>
  </si>
  <si>
    <t>cycles-chameleon-5l-1c-12p-001-hosts-16-simple-energy-mono</t>
  </si>
  <si>
    <t>epigenomics-chameleon-hep-1seq-100k-001-hosts-2-simple-energy-mono</t>
  </si>
  <si>
    <t>epigenomics-chameleon-hep-1seq-100k-001-hosts-4-simple-energy-mono</t>
  </si>
  <si>
    <t>epigenomics-chameleon-hep-1seq-100k-001-hosts-8-simple-energy-mono</t>
  </si>
  <si>
    <t>epigenomics-chameleon-hep-1seq-100k-001-hosts-16-simple-energy-mono</t>
  </si>
  <si>
    <t>epigenomics-chameleon-hep-6seq-100k-001-hosts-2-simple-energy-mono</t>
  </si>
  <si>
    <t>epigenomics-chameleon-hep-6seq-100k-001-hosts-4-simple-energy-mono</t>
  </si>
  <si>
    <t>epigenomics-chameleon-hep-6seq-100k-001-hosts-8-simple-energy-mono</t>
  </si>
  <si>
    <t>epigenomics-chameleon-hep-6seq-100k-001-hosts-16-simple-energy-mono</t>
  </si>
  <si>
    <t>epigenomics-chameleon-ilmn-1seq-100k-001-hosts-2-simple-energy-mono</t>
  </si>
  <si>
    <t>epigenomics-chameleon-ilmn-1seq-100k-001-hosts-4-simple-energy-mono</t>
  </si>
  <si>
    <t>epigenomics-chameleon-ilmn-1seq-100k-001-hosts-8-simple-energy-mono</t>
  </si>
  <si>
    <t>epigenomics-chameleon-ilmn-1seq-100k-001-hosts-16-simple-energy-mono</t>
  </si>
  <si>
    <t>epigenomics-chameleon-ilmn-6seq-100k-001-hosts-2-simple-energy-mono</t>
  </si>
  <si>
    <t>epigenomics-chameleon-ilmn-6seq-100k-001-hosts-4-simple-energy-mono</t>
  </si>
  <si>
    <t>epigenomics-chameleon-ilmn-6seq-100k-001-hosts-8-simple-energy-mono</t>
  </si>
  <si>
    <t>epigenomics-chameleon-ilmn-6seq-100k-001-hosts-16-simple-energy-mono</t>
  </si>
  <si>
    <t>Problem</t>
  </si>
  <si>
    <t>Instance</t>
  </si>
  <si>
    <t>cycles-chameleon-5l-1c-12p-001-hosts</t>
  </si>
  <si>
    <t>cycles-chameleon-1l-1c-9p-001-hosts</t>
  </si>
  <si>
    <t>cycles-chameleon-2l-1c-12p-001-hosts</t>
  </si>
  <si>
    <t>cycles-chameleon-2l-1c-9p-001-hosts</t>
  </si>
  <si>
    <t>epigenomics-chameleon-hep-1seq-100k-001-hosts</t>
  </si>
  <si>
    <t>epigenomics-chameleon-hep-6seq-100k-001-hosts</t>
  </si>
  <si>
    <t>epigenomics-chameleon-ilmn-1seq-100k-001-hosts</t>
  </si>
  <si>
    <t>epigenomics-chameleon-ilmn-6seq-100k-001-hosts</t>
  </si>
  <si>
    <t>1000genome</t>
  </si>
  <si>
    <t>cycles</t>
  </si>
  <si>
    <t>epigenomics</t>
  </si>
  <si>
    <t>montage-chameleon-2mass-01d-001-hosts-2-min-energy-UM-mono-active</t>
  </si>
  <si>
    <t>montage-chameleon-2mass-01d-001-hosts-4-min-energy-UM-mono-active</t>
  </si>
  <si>
    <t>montage-chameleon-2mass-01d-001-hosts-8-min-energy-UM-mono-active</t>
  </si>
  <si>
    <t>montage-chameleon-2mass-01d-001-hosts-16-min-energy-UM-mono-active</t>
  </si>
  <si>
    <t>montage-chameleon-2mass-005d-001-hosts-2-min-energy-UM-mono-active</t>
  </si>
  <si>
    <t>montage-chameleon-2mass-005d-001-hosts-4-min-energy-UM-mono-active</t>
  </si>
  <si>
    <t>montage-chameleon-2mass-005d-001-hosts-8-min-energy-UM-mono-active</t>
  </si>
  <si>
    <t>montage-chameleon-2mass-005d-001-hosts-16-min-energy-UM-mono-active</t>
  </si>
  <si>
    <t>montage-chameleon-dss-10d-001-hosts-2-min-energy-UM-mono-active</t>
  </si>
  <si>
    <t>montage-chameleon-dss-10d-001-hosts-4-min-energy-UM-mono-active</t>
  </si>
  <si>
    <t>montage-chameleon-dss-10d-001-hosts-8-min-energy-UM-mono-active</t>
  </si>
  <si>
    <t>montage-chameleon-dss-10d-001-hosts-16-min-energy-UM-mono-active</t>
  </si>
  <si>
    <t>montage-chameleon-dss-125d-001-hosts-2-min-energy-UM-mono-active</t>
  </si>
  <si>
    <t>montage-chameleon-dss-125d-001-hosts-4-min-energy-UM-mono-active</t>
  </si>
  <si>
    <t>montage-chameleon-dss-125d-001-hosts-8-min-energy-UM-mono-active</t>
  </si>
  <si>
    <t>montage-chameleon-dss-125d-001-hosts-16-min-energy-UM-mono-active</t>
  </si>
  <si>
    <t>seismology-chameleon-100p-001-hosts-2-min-energy-UM-mono-active</t>
  </si>
  <si>
    <t>seismology-chameleon-100p-001-hosts-4-min-energy-UM-mono-active</t>
  </si>
  <si>
    <t>seismology-chameleon-100p-001-hosts-8-min-energy-UM-mono-active</t>
  </si>
  <si>
    <t>seismology-chameleon-100p-001-hosts-16-min-energy-UM-mono-active</t>
  </si>
  <si>
    <t>seismology-chameleon-500p-001-hosts-2-min-energy-UM-mono-active</t>
  </si>
  <si>
    <t>seismology-chameleon-500p-001-hosts-4-min-energy-UM-mono-active</t>
  </si>
  <si>
    <t>seismology-chameleon-500p-001-hosts-8-min-energy-UM-mono-active</t>
  </si>
  <si>
    <t>seismology-chameleon-500p-001-hosts-16-min-energy-UM-mono-active</t>
  </si>
  <si>
    <t>seismology-chameleon-700p-001-hosts-2-min-energy-UM-mono-active</t>
  </si>
  <si>
    <t>seismology-chameleon-700p-001-hosts-4-min-energy-UM-mono-active</t>
  </si>
  <si>
    <t>seismology-chameleon-700p-001-hosts-8-min-energy-UM-mono-active</t>
  </si>
  <si>
    <t>seismology-chameleon-700p-001-hosts-16-min-energy-UM-mono-active</t>
  </si>
  <si>
    <t>seismology-chameleon-1000p-001-hosts-2-min-energy-UM-mono-active</t>
  </si>
  <si>
    <t>seismology-chameleon-1000p-001-hosts-4-min-energy-UM-mono-active</t>
  </si>
  <si>
    <t>seismology-chameleon-1000p-001-hosts-8-min-energy-UM-mono-active</t>
  </si>
  <si>
    <t>seismology-chameleon-1000p-001-hosts-16-min-energy-UM-mono-active</t>
  </si>
  <si>
    <t>soykb-chameleon-10fastq-10ch-001-hosts-2-min-energy-UM-mono-active</t>
  </si>
  <si>
    <t>soykb-chameleon-10fastq-10ch-001-hosts-4-min-energy-UM-mono-active</t>
  </si>
  <si>
    <t>soykb-chameleon-10fastq-10ch-001-hosts-8-min-energy-UM-mono-active</t>
  </si>
  <si>
    <t>soykb-chameleon-10fastq-10ch-001-hosts-16-min-energy-UM-mono-active</t>
  </si>
  <si>
    <t>soykb-chameleon-10fastq-20ch-001-hosts-2-min-energy-UM-mono-active</t>
  </si>
  <si>
    <t>soykb-chameleon-10fastq-20ch-001-hosts-4-min-energy-UM-mono-active</t>
  </si>
  <si>
    <t>soykb-chameleon-10fastq-20ch-001-hosts-8-min-energy-UM-mono-active</t>
  </si>
  <si>
    <t>soykb-chameleon-10fastq-20ch-001-hosts-16-min-energy-UM-mono-active</t>
  </si>
  <si>
    <t>soykb-chameleon-30fastq-10ch-001-hosts-2-min-energy-UM-mono-active</t>
  </si>
  <si>
    <t>soykb-chameleon-30fastq-10ch-001-hosts-4-min-energy-UM-mono-active</t>
  </si>
  <si>
    <t>soykb-chameleon-30fastq-10ch-001-hosts-8-min-energy-UM-mono-active</t>
  </si>
  <si>
    <t>soykb-chameleon-30fastq-10ch-001-hosts-16-min-energy-UM-mono-active</t>
  </si>
  <si>
    <t>soykb-chameleon-40fastq-20ch-001-hosts-2-min-energy-UM-mono-active</t>
  </si>
  <si>
    <t>soykb-chameleon-40fastq-20ch-001-hosts-4-min-energy-UM-mono-active</t>
  </si>
  <si>
    <t>soykb-chameleon-40fastq-20ch-001-hosts-8-min-energy-UM-mono-active</t>
  </si>
  <si>
    <t>soykb-chameleon-40fastq-20ch-001-hosts-16-min-energy-UM-mono-active</t>
  </si>
  <si>
    <t>srasearch-chameleon-10a-005-hosts-2-min-energy-UM-mono-active</t>
  </si>
  <si>
    <t>srasearch-chameleon-10a-005-hosts-4-min-energy-UM-mono-active</t>
  </si>
  <si>
    <t>srasearch-chameleon-10a-005-hosts-8-min-energy-UM-mono-active</t>
  </si>
  <si>
    <t>srasearch-chameleon-10a-005-hosts-16-min-energy-UM-mono-active</t>
  </si>
  <si>
    <t>srasearch-chameleon-20a-003-hosts-2-min-energy-UM-mono-active</t>
  </si>
  <si>
    <t>srasearch-chameleon-20a-003-hosts-4-min-energy-UM-mono-active</t>
  </si>
  <si>
    <t>srasearch-chameleon-20a-003-hosts-8-min-energy-UM-mono-active</t>
  </si>
  <si>
    <t>srasearch-chameleon-20a-003-hosts-16-min-energy-UM-mono-active</t>
  </si>
  <si>
    <t>srasearch-chameleon-40a-003-hosts-2-min-energy-UM-mono-active</t>
  </si>
  <si>
    <t>srasearch-chameleon-40a-003-hosts-4-min-energy-UM-mono-active</t>
  </si>
  <si>
    <t>srasearch-chameleon-40a-003-hosts-8-min-energy-UM-mono-active</t>
  </si>
  <si>
    <t>srasearch-chameleon-40a-003-hosts-16-min-energy-UM-mono-active</t>
  </si>
  <si>
    <t>srasearch-chameleon-50a-003-hosts-2-min-energy-UM-mono-active</t>
  </si>
  <si>
    <t>srasearch-chameleon-50a-003-hosts-4-min-energy-UM-mono-active</t>
  </si>
  <si>
    <t>srasearch-chameleon-50a-003-hosts-8-min-energy-UM-mono-active</t>
  </si>
  <si>
    <t>srasearch-chameleon-50a-003-hosts-16-min-energy-UM-mono-active</t>
  </si>
  <si>
    <t>montage-chameleon-2mass-01d-001-hosts-2-fvlt-me-mono-active</t>
  </si>
  <si>
    <t>montage-chameleon-2mass-01d-001-hosts-4-fvlt-me-mono-active</t>
  </si>
  <si>
    <t>montage-chameleon-2mass-01d-001-hosts-8-fvlt-me-mono-active</t>
  </si>
  <si>
    <t>montage-chameleon-2mass-01d-001-hosts-16-fvlt-me-mono-active</t>
  </si>
  <si>
    <t>montage-chameleon-2mass-005d-001-hosts-2-fvlt-me-mono-active</t>
  </si>
  <si>
    <t>montage-chameleon-2mass-005d-001-hosts-4-fvlt-me-mono-active</t>
  </si>
  <si>
    <t>montage-chameleon-2mass-005d-001-hosts-8-fvlt-me-mono-active</t>
  </si>
  <si>
    <t>montage-chameleon-2mass-005d-001-hosts-16-fvlt-me-mono-active</t>
  </si>
  <si>
    <t>montage-chameleon-dss-10d-001-hosts-2-fvlt-me-mono-active</t>
  </si>
  <si>
    <t>montage-chameleon-dss-10d-001-hosts-4-fvlt-me-mono-active</t>
  </si>
  <si>
    <t>montage-chameleon-dss-10d-001-hosts-8-fvlt-me-mono-active</t>
  </si>
  <si>
    <t>montage-chameleon-dss-10d-001-hosts-16-fvlt-me-mono-active</t>
  </si>
  <si>
    <t>montage-chameleon-dss-125d-001-hosts-2-fvlt-me-mono-active</t>
  </si>
  <si>
    <t>montage-chameleon-dss-125d-001-hosts-4-fvlt-me-mono-active</t>
  </si>
  <si>
    <t>montage-chameleon-dss-125d-001-hosts-8-fvlt-me-mono-active</t>
  </si>
  <si>
    <t>montage-chameleon-dss-125d-001-hosts-16-fvlt-me-mono-active</t>
  </si>
  <si>
    <t>seismology-chameleon-100p-001-hosts-2-fvlt-me-mono-active</t>
  </si>
  <si>
    <t>seismology-chameleon-100p-001-hosts-4-fvlt-me-mono-active</t>
  </si>
  <si>
    <t>seismology-chameleon-100p-001-hosts-8-fvlt-me-mono-active</t>
  </si>
  <si>
    <t>seismology-chameleon-100p-001-hosts-16-fvlt-me-mono-active</t>
  </si>
  <si>
    <t>seismology-chameleon-500p-001-hosts-2-fvlt-me-mono-active</t>
  </si>
  <si>
    <t>seismology-chameleon-500p-001-hosts-4-fvlt-me-mono-active</t>
  </si>
  <si>
    <t>seismology-chameleon-500p-001-hosts-8-fvlt-me-mono-active</t>
  </si>
  <si>
    <t>seismology-chameleon-500p-001-hosts-16-fvlt-me-mono-active</t>
  </si>
  <si>
    <t>seismology-chameleon-700p-001-hosts-2-fvlt-me-mono-active</t>
  </si>
  <si>
    <t>seismology-chameleon-700p-001-hosts-4-fvlt-me-mono-active</t>
  </si>
  <si>
    <t>seismology-chameleon-700p-001-hosts-8-fvlt-me-mono-active</t>
  </si>
  <si>
    <t>seismology-chameleon-700p-001-hosts-16-fvlt-me-mono-active</t>
  </si>
  <si>
    <t>seismology-chameleon-1000p-001-hosts-2-fvlt-me-mono-active</t>
  </si>
  <si>
    <t>seismology-chameleon-1000p-001-hosts-4-fvlt-me-mono-active</t>
  </si>
  <si>
    <t>seismology-chameleon-1000p-001-hosts-8-fvlt-me-mono-active</t>
  </si>
  <si>
    <t>seismology-chameleon-1000p-001-hosts-16-fvlt-me-mono-active</t>
  </si>
  <si>
    <t>soykb-chameleon-10fastq-10ch-001-hosts-2-fvlt-me-mono-active</t>
  </si>
  <si>
    <t>soykb-chameleon-10fastq-10ch-001-hosts-4-fvlt-me-mono-active</t>
  </si>
  <si>
    <t>soykb-chameleon-10fastq-10ch-001-hosts-8-fvlt-me-mono-active</t>
  </si>
  <si>
    <t>soykb-chameleon-10fastq-10ch-001-hosts-16-fvlt-me-mono-active</t>
  </si>
  <si>
    <t>soykb-chameleon-10fastq-20ch-001-hosts-2-fvlt-me-mono-active</t>
  </si>
  <si>
    <t>soykb-chameleon-10fastq-20ch-001-hosts-4-fvlt-me-mono-active</t>
  </si>
  <si>
    <t>soykb-chameleon-10fastq-20ch-001-hosts-8-fvlt-me-mono-active</t>
  </si>
  <si>
    <t>soykb-chameleon-10fastq-20ch-001-hosts-16-fvlt-me-mono-active</t>
  </si>
  <si>
    <t>soykb-chameleon-30fastq-10ch-001-hosts-2-fvlt-me-mono-active</t>
  </si>
  <si>
    <t>soykb-chameleon-30fastq-10ch-001-hosts-4-fvlt-me-mono-active</t>
  </si>
  <si>
    <t>soykb-chameleon-30fastq-10ch-001-hosts-8-fvlt-me-mono-active</t>
  </si>
  <si>
    <t>soykb-chameleon-30fastq-10ch-001-hosts-16-fvlt-me-mono-active</t>
  </si>
  <si>
    <t>soykb-chameleon-40fastq-20ch-001-hosts-2-fvlt-me-mono-active</t>
  </si>
  <si>
    <t>soykb-chameleon-40fastq-20ch-001-hosts-4-fvlt-me-mono-active</t>
  </si>
  <si>
    <t>soykb-chameleon-40fastq-20ch-001-hosts-8-fvlt-me-mono-active</t>
  </si>
  <si>
    <t>soykb-chameleon-40fastq-20ch-001-hosts-16-fvlt-me-mono-active</t>
  </si>
  <si>
    <t>srasearch-chameleon-10a-005-hosts-2-fvlt-me-mono-active</t>
  </si>
  <si>
    <t>srasearch-chameleon-10a-005-hosts-4-fvlt-me-mono-active</t>
  </si>
  <si>
    <t>srasearch-chameleon-10a-005-hosts-8-fvlt-me-mono-active</t>
  </si>
  <si>
    <t>srasearch-chameleon-10a-005-hosts-16-fvlt-me-mono-active</t>
  </si>
  <si>
    <t>srasearch-chameleon-20a-003-hosts-2-fvlt-me-mono-active</t>
  </si>
  <si>
    <t>srasearch-chameleon-20a-003-hosts-4-fvlt-me-mono-active</t>
  </si>
  <si>
    <t>srasearch-chameleon-20a-003-hosts-8-fvlt-me-mono-active</t>
  </si>
  <si>
    <t>srasearch-chameleon-20a-003-hosts-16-fvlt-me-mono-active</t>
  </si>
  <si>
    <t>srasearch-chameleon-40a-003-hosts-2-fvlt-me-mono-active</t>
  </si>
  <si>
    <t>srasearch-chameleon-40a-003-hosts-4-fvlt-me-mono-active</t>
  </si>
  <si>
    <t>srasearch-chameleon-40a-003-hosts-8-fvlt-me-mono-active</t>
  </si>
  <si>
    <t>srasearch-chameleon-40a-003-hosts-16-fvlt-me-mono-active</t>
  </si>
  <si>
    <t>srasearch-chameleon-50a-003-hosts-2-fvlt-me-mono-active</t>
  </si>
  <si>
    <t>srasearch-chameleon-50a-003-hosts-4-fvlt-me-mono-active</t>
  </si>
  <si>
    <t>srasearch-chameleon-50a-003-hosts-8-fvlt-me-mono-active</t>
  </si>
  <si>
    <t>srasearch-chameleon-50a-003-hosts-16-fvlt-me-mono-active</t>
  </si>
  <si>
    <t>montage-chameleon-2mass-01d-001-hosts-2-multi-energy-mono</t>
  </si>
  <si>
    <t>montage-chameleon-2mass-01d-001-hosts-4-multi-energy-mono</t>
  </si>
  <si>
    <t>montage-chameleon-2mass-01d-001-hosts-8-multi-energy-mono</t>
  </si>
  <si>
    <t>montage-chameleon-2mass-01d-001-hosts-16-multi-energy-mono</t>
  </si>
  <si>
    <t>montage-chameleon-2mass-005d-001-hosts-2-multi-energy-mono</t>
  </si>
  <si>
    <t>montage-chameleon-2mass-005d-001-hosts-4-multi-energy-mono</t>
  </si>
  <si>
    <t>montage-chameleon-2mass-005d-001-hosts-8-multi-energy-mono</t>
  </si>
  <si>
    <t>montage-chameleon-2mass-005d-001-hosts-16-multi-energy-mono</t>
  </si>
  <si>
    <t>montage-chameleon-dss-10d-001-hosts-2-multi-energy-mono</t>
  </si>
  <si>
    <t>montage-chameleon-dss-10d-001-hosts-4-multi-energy-mono</t>
  </si>
  <si>
    <t>montage-chameleon-dss-10d-001-hosts-8-multi-energy-mono</t>
  </si>
  <si>
    <t>montage-chameleon-dss-10d-001-hosts-16-multi-energy-mono</t>
  </si>
  <si>
    <t>montage-chameleon-dss-125d-001-hosts-2-multi-energy-mono</t>
  </si>
  <si>
    <t>montage-chameleon-dss-125d-001-hosts-4-multi-energy-mono</t>
  </si>
  <si>
    <t>montage-chameleon-dss-125d-001-hosts-8-multi-energy-mono</t>
  </si>
  <si>
    <t>montage-chameleon-dss-125d-001-hosts-16-multi-energy-mono</t>
  </si>
  <si>
    <t>seismology-chameleon-100p-001-hosts-2-multi-energy-mono</t>
  </si>
  <si>
    <t>seismology-chameleon-100p-001-hosts-4-multi-energy-mono</t>
  </si>
  <si>
    <t>seismology-chameleon-100p-001-hosts-8-multi-energy-mono</t>
  </si>
  <si>
    <t>seismology-chameleon-100p-001-hosts-16-multi-energy-mono</t>
  </si>
  <si>
    <t>seismology-chameleon-500p-001-hosts-2-multi-energy-mono</t>
  </si>
  <si>
    <t>seismology-chameleon-500p-001-hosts-4-multi-energy-mono</t>
  </si>
  <si>
    <t>seismology-chameleon-500p-001-hosts-8-multi-energy-mono</t>
  </si>
  <si>
    <t>seismology-chameleon-500p-001-hosts-16-multi-energy-mono</t>
  </si>
  <si>
    <t>seismology-chameleon-700p-001-hosts-2-multi-energy-mono</t>
  </si>
  <si>
    <t>seismology-chameleon-700p-001-hosts-4-multi-energy-mono</t>
  </si>
  <si>
    <t>seismology-chameleon-700p-001-hosts-8-multi-energy-mono</t>
  </si>
  <si>
    <t>seismology-chameleon-700p-001-hosts-16-multi-energy-mono</t>
  </si>
  <si>
    <t>seismology-chameleon-1000p-001-hosts-2-multi-energy-mono</t>
  </si>
  <si>
    <t>seismology-chameleon-1000p-001-hosts-4-multi-energy-mono</t>
  </si>
  <si>
    <t>seismology-chameleon-1000p-001-hosts-8-multi-energy-mono</t>
  </si>
  <si>
    <t>seismology-chameleon-1000p-001-hosts-16-multi-energy-mono</t>
  </si>
  <si>
    <t>soykb-chameleon-10fastq-10ch-001-hosts-2-multi-energy-mono</t>
  </si>
  <si>
    <t>soykb-chameleon-10fastq-10ch-001-hosts-4-multi-energy-mono</t>
  </si>
  <si>
    <t>soykb-chameleon-10fastq-10ch-001-hosts-8-multi-energy-mono</t>
  </si>
  <si>
    <t>soykb-chameleon-10fastq-10ch-001-hosts-16-multi-energy-mono</t>
  </si>
  <si>
    <t>soykb-chameleon-10fastq-20ch-001-hosts-2-multi-energy-mono</t>
  </si>
  <si>
    <t>soykb-chameleon-10fastq-20ch-001-hosts-4-multi-energy-mono</t>
  </si>
  <si>
    <t>soykb-chameleon-10fastq-20ch-001-hosts-8-multi-energy-mono</t>
  </si>
  <si>
    <t>soykb-chameleon-10fastq-20ch-001-hosts-16-multi-energy-mono</t>
  </si>
  <si>
    <t>soykb-chameleon-30fastq-10ch-001-hosts-2-multi-energy-mono</t>
  </si>
  <si>
    <t>soykb-chameleon-30fastq-10ch-001-hosts-4-multi-energy-mono</t>
  </si>
  <si>
    <t>soykb-chameleon-30fastq-10ch-001-hosts-8-multi-energy-mono</t>
  </si>
  <si>
    <t>soykb-chameleon-30fastq-10ch-001-hosts-16-multi-energy-mono</t>
  </si>
  <si>
    <t>soykb-chameleon-40fastq-20ch-001-hosts-2-multi-energy-mono</t>
  </si>
  <si>
    <t>soykb-chameleon-40fastq-20ch-001-hosts-4-multi-energy-mono</t>
  </si>
  <si>
    <t>soykb-chameleon-40fastq-20ch-001-hosts-8-multi-energy-mono</t>
  </si>
  <si>
    <t>soykb-chameleon-40fastq-20ch-001-hosts-16-multi-energy-mono</t>
  </si>
  <si>
    <t>srasearch-chameleon-10a-005-hosts-2-multi-energy-mono</t>
  </si>
  <si>
    <t>srasearch-chameleon-10a-005-hosts-4-multi-energy-mono</t>
  </si>
  <si>
    <t>srasearch-chameleon-10a-005-hosts-8-multi-energy-mono</t>
  </si>
  <si>
    <t>srasearch-chameleon-10a-005-hosts-16-multi-energy-mono</t>
  </si>
  <si>
    <t>srasearch-chameleon-20a-003-hosts-2-multi-energy-mono</t>
  </si>
  <si>
    <t>srasearch-chameleon-20a-003-hosts-4-multi-energy-mono</t>
  </si>
  <si>
    <t>srasearch-chameleon-20a-003-hosts-8-multi-energy-mono</t>
  </si>
  <si>
    <t>srasearch-chameleon-20a-003-hosts-16-multi-energy-mono</t>
  </si>
  <si>
    <t>srasearch-chameleon-40a-003-hosts-2-multi-energy-mono</t>
  </si>
  <si>
    <t>srasearch-chameleon-40a-003-hosts-4-multi-energy-mono</t>
  </si>
  <si>
    <t>srasearch-chameleon-40a-003-hosts-8-multi-energy-mono</t>
  </si>
  <si>
    <t>srasearch-chameleon-40a-003-hosts-16-multi-energy-mono</t>
  </si>
  <si>
    <t>srasearch-chameleon-50a-003-hosts-2-multi-energy-mono</t>
  </si>
  <si>
    <t>srasearch-chameleon-50a-003-hosts-4-multi-energy-mono</t>
  </si>
  <si>
    <t>srasearch-chameleon-50a-003-hosts-8-multi-energy-mono</t>
  </si>
  <si>
    <t>srasearch-chameleon-50a-003-hosts-16-multi-energy-mono</t>
  </si>
  <si>
    <t>montage-chameleon-2mass-01d-001-hosts-2-simple-energy-mono</t>
  </si>
  <si>
    <t>montage-chameleon-2mass-01d-001-hosts-4-simple-energy-mono</t>
  </si>
  <si>
    <t>montage-chameleon-2mass-01d-001-hosts-8-simple-energy-mono</t>
  </si>
  <si>
    <t>montage-chameleon-2mass-01d-001-hosts-16-simple-energy-mono</t>
  </si>
  <si>
    <t>montage-chameleon-2mass-005d-001-hosts-2-simple-energy-mono</t>
  </si>
  <si>
    <t>montage-chameleon-2mass-005d-001-hosts-4-simple-energy-mono</t>
  </si>
  <si>
    <t>montage-chameleon-2mass-005d-001-hosts-8-simple-energy-mono</t>
  </si>
  <si>
    <t>montage-chameleon-2mass-005d-001-hosts-16-simple-energy-mono</t>
  </si>
  <si>
    <t>montage-chameleon-dss-10d-001-hosts-2-simple-energy-mono</t>
  </si>
  <si>
    <t>montage-chameleon-dss-10d-001-hosts-4-simple-energy-mono</t>
  </si>
  <si>
    <t>montage-chameleon-dss-10d-001-hosts-8-simple-energy-mono</t>
  </si>
  <si>
    <t>montage-chameleon-dss-10d-001-hosts-16-simple-energy-mono</t>
  </si>
  <si>
    <t>montage-chameleon-dss-125d-001-hosts-2-simple-energy-mono</t>
  </si>
  <si>
    <t>montage-chameleon-dss-125d-001-hosts-4-simple-energy-mono</t>
  </si>
  <si>
    <t>montage-chameleon-dss-125d-001-hosts-8-simple-energy-mono</t>
  </si>
  <si>
    <t>montage-chameleon-dss-125d-001-hosts-16-simple-energy-mono</t>
  </si>
  <si>
    <t>seismology-chameleon-100p-001-hosts-2-simple-energy-mono</t>
  </si>
  <si>
    <t>seismology-chameleon-100p-001-hosts-4-simple-energy-mono</t>
  </si>
  <si>
    <t>seismology-chameleon-100p-001-hosts-8-simple-energy-mono</t>
  </si>
  <si>
    <t>seismology-chameleon-100p-001-hosts-16-simple-energy-mono</t>
  </si>
  <si>
    <t>seismology-chameleon-500p-001-hosts-2-simple-energy-mono</t>
  </si>
  <si>
    <t>seismology-chameleon-500p-001-hosts-4-simple-energy-mono</t>
  </si>
  <si>
    <t>seismology-chameleon-500p-001-hosts-8-simple-energy-mono</t>
  </si>
  <si>
    <t>seismology-chameleon-500p-001-hosts-16-simple-energy-mono</t>
  </si>
  <si>
    <t>seismology-chameleon-700p-001-hosts-2-simple-energy-mono</t>
  </si>
  <si>
    <t>seismology-chameleon-700p-001-hosts-4-simple-energy-mono</t>
  </si>
  <si>
    <t>seismology-chameleon-700p-001-hosts-8-simple-energy-mono</t>
  </si>
  <si>
    <t>seismology-chameleon-700p-001-hosts-16-simple-energy-mono</t>
  </si>
  <si>
    <t>seismology-chameleon-1000p-001-hosts-2-simple-energy-mono</t>
  </si>
  <si>
    <t>seismology-chameleon-1000p-001-hosts-4-simple-energy-mono</t>
  </si>
  <si>
    <t>seismology-chameleon-1000p-001-hosts-8-simple-energy-mono</t>
  </si>
  <si>
    <t>seismology-chameleon-1000p-001-hosts-16-simple-energy-mono</t>
  </si>
  <si>
    <t>soykb-chameleon-10fastq-10ch-001-hosts-2-simple-energy-mono</t>
  </si>
  <si>
    <t>soykb-chameleon-10fastq-10ch-001-hosts-4-simple-energy-mono</t>
  </si>
  <si>
    <t>soykb-chameleon-10fastq-10ch-001-hosts-8-simple-energy-mono</t>
  </si>
  <si>
    <t>soykb-chameleon-10fastq-10ch-001-hosts-16-simple-energy-mono</t>
  </si>
  <si>
    <t>soykb-chameleon-10fastq-20ch-001-hosts-2-simple-energy-mono</t>
  </si>
  <si>
    <t>soykb-chameleon-10fastq-20ch-001-hosts-4-simple-energy-mono</t>
  </si>
  <si>
    <t>soykb-chameleon-10fastq-20ch-001-hosts-8-simple-energy-mono</t>
  </si>
  <si>
    <t>soykb-chameleon-10fastq-20ch-001-hosts-16-simple-energy-mono</t>
  </si>
  <si>
    <t>soykb-chameleon-30fastq-10ch-001-hosts-2-simple-energy-mono</t>
  </si>
  <si>
    <t>soykb-chameleon-30fastq-10ch-001-hosts-4-simple-energy-mono</t>
  </si>
  <si>
    <t>soykb-chameleon-30fastq-10ch-001-hosts-8-simple-energy-mono</t>
  </si>
  <si>
    <t>soykb-chameleon-30fastq-10ch-001-hosts-16-simple-energy-mono</t>
  </si>
  <si>
    <t>soykb-chameleon-40fastq-20ch-001-hosts-2-simple-energy-mono</t>
  </si>
  <si>
    <t>soykb-chameleon-40fastq-20ch-001-hosts-4-simple-energy-mono</t>
  </si>
  <si>
    <t>soykb-chameleon-40fastq-20ch-001-hosts-8-simple-energy-mono</t>
  </si>
  <si>
    <t>soykb-chameleon-40fastq-20ch-001-hosts-16-simple-energy-mono</t>
  </si>
  <si>
    <t>srasearch-chameleon-10a-005-hosts-2-simple-energy-mono</t>
  </si>
  <si>
    <t>srasearch-chameleon-10a-005-hosts-4-simple-energy-mono</t>
  </si>
  <si>
    <t>srasearch-chameleon-10a-005-hosts-8-simple-energy-mono</t>
  </si>
  <si>
    <t>srasearch-chameleon-10a-005-hosts-16-simple-energy-mono</t>
  </si>
  <si>
    <t>srasearch-chameleon-20a-003-hosts-2-simple-energy-mono</t>
  </si>
  <si>
    <t>srasearch-chameleon-20a-003-hosts-4-simple-energy-mono</t>
  </si>
  <si>
    <t>srasearch-chameleon-20a-003-hosts-8-simple-energy-mono</t>
  </si>
  <si>
    <t>srasearch-chameleon-20a-003-hosts-16-simple-energy-mono</t>
  </si>
  <si>
    <t>srasearch-chameleon-40a-003-hosts-2-simple-energy-mono</t>
  </si>
  <si>
    <t>srasearch-chameleon-40a-003-hosts-4-simple-energy-mono</t>
  </si>
  <si>
    <t>srasearch-chameleon-40a-003-hosts-8-simple-energy-mono</t>
  </si>
  <si>
    <t>srasearch-chameleon-40a-003-hosts-16-simple-energy-mono</t>
  </si>
  <si>
    <t>srasearch-chameleon-50a-003-hosts-2-simple-energy-mono</t>
  </si>
  <si>
    <t>srasearch-chameleon-50a-003-hosts-4-simple-energy-mono</t>
  </si>
  <si>
    <t>srasearch-chameleon-50a-003-hosts-8-simple-energy-mono</t>
  </si>
  <si>
    <t>srasearch-chameleon-50a-003-hosts-16-simple-energy-mono</t>
  </si>
  <si>
    <t>montage</t>
  </si>
  <si>
    <t>seismology</t>
  </si>
  <si>
    <t>soykb</t>
  </si>
  <si>
    <t>srasearch</t>
  </si>
  <si>
    <t>1000genome-chameleon-2ch-250k-001-hosts-2-multi-makespan-mono</t>
  </si>
  <si>
    <t>1000genome-chameleon-2ch-250k-001-hosts-4-multi-makespan-mono</t>
  </si>
  <si>
    <t>1000genome-chameleon-2ch-250k-001-hosts-8-multi-makespan-mono</t>
  </si>
  <si>
    <t>1000genome-chameleon-2ch-250k-001-hosts-16-multi-makespan-mono</t>
  </si>
  <si>
    <t>1000genome-chameleon-4ch-250k-001-hosts-2-multi-makespan-mono</t>
  </si>
  <si>
    <t>1000genome-chameleon-4ch-250k-001-hosts-4-multi-makespan-mono</t>
  </si>
  <si>
    <t>1000genome-chameleon-4ch-250k-001-hosts-8-multi-makespan-mono</t>
  </si>
  <si>
    <t>1000genome-chameleon-4ch-250k-001-hosts-16-multi-makespan-mono</t>
  </si>
  <si>
    <t>1000genome-chameleon-12ch-250k-001-hosts-2-multi-makespan-mono</t>
  </si>
  <si>
    <t>1000genome-chameleon-12ch-250k-001-hosts-4-multi-makespan-mono</t>
  </si>
  <si>
    <t>1000genome-chameleon-12ch-250k-001-hosts-8-multi-makespan-mono</t>
  </si>
  <si>
    <t>1000genome-chameleon-12ch-250k-001-hosts-16-multi-makespan-mono</t>
  </si>
  <si>
    <t>1000genome-chameleon-18ch-250k-001-hosts-2-multi-makespan-mono</t>
  </si>
  <si>
    <t>1000genome-chameleon-18ch-250k-001-hosts-4-multi-makespan-mono</t>
  </si>
  <si>
    <t>1000genome-chameleon-18ch-250k-001-hosts-8-multi-makespan-mono</t>
  </si>
  <si>
    <t>1000genome-chameleon-18ch-250k-001-hosts-16-multi-makespan-mono</t>
  </si>
  <si>
    <t>cycles-chameleon-1l-1c-9p-001-hosts-2-multi-makespan-mono</t>
  </si>
  <si>
    <t>cycles-chameleon-1l-1c-9p-001-hosts-4-multi-makespan-mono</t>
  </si>
  <si>
    <t>cycles-chameleon-1l-1c-9p-001-hosts-8-multi-makespan-mono</t>
  </si>
  <si>
    <t>cycles-chameleon-1l-1c-9p-001-hosts-16-multi-makespan-mono</t>
  </si>
  <si>
    <t>cycles-chameleon-2l-1c-9p-001-hosts-2-multi-makespan-mono</t>
  </si>
  <si>
    <t>cycles-chameleon-2l-1c-9p-001-hosts-4-multi-makespan-mono</t>
  </si>
  <si>
    <t>cycles-chameleon-2l-1c-9p-001-hosts-8-multi-makespan-mono</t>
  </si>
  <si>
    <t>cycles-chameleon-2l-1c-9p-001-hosts-16-multi-makespan-mono</t>
  </si>
  <si>
    <t>cycles-chameleon-2l-1c-12p-001-hosts-2-multi-makespan-mono</t>
  </si>
  <si>
    <t>cycles-chameleon-2l-1c-12p-001-hosts-4-multi-makespan-mono</t>
  </si>
  <si>
    <t>cycles-chameleon-2l-1c-12p-001-hosts-8-multi-makespan-mono</t>
  </si>
  <si>
    <t>cycles-chameleon-2l-1c-12p-001-hosts-16-multi-makespan-mono</t>
  </si>
  <si>
    <t>cycles-chameleon-5l-1c-12p-001-hosts-2-multi-makespan-mono</t>
  </si>
  <si>
    <t>cycles-chameleon-5l-1c-12p-001-hosts-4-multi-makespan-mono</t>
  </si>
  <si>
    <t>cycles-chameleon-5l-1c-12p-001-hosts-8-multi-makespan-mono</t>
  </si>
  <si>
    <t>cycles-chameleon-5l-1c-12p-001-hosts-16-multi-makespan-mono</t>
  </si>
  <si>
    <t>epigenomics-chameleon-hep-1seq-100k-001-hosts-2-multi-makespan-mono</t>
  </si>
  <si>
    <t>epigenomics-chameleon-hep-1seq-100k-001-hosts-4-multi-makespan-mono</t>
  </si>
  <si>
    <t>epigenomics-chameleon-hep-1seq-100k-001-hosts-8-multi-makespan-mono</t>
  </si>
  <si>
    <t>epigenomics-chameleon-hep-1seq-100k-001-hosts-16-multi-makespan-mono</t>
  </si>
  <si>
    <t>epigenomics-chameleon-hep-6seq-100k-001-hosts-2-multi-makespan-mono</t>
  </si>
  <si>
    <t>epigenomics-chameleon-hep-6seq-100k-001-hosts-4-multi-makespan-mono</t>
  </si>
  <si>
    <t>epigenomics-chameleon-hep-6seq-100k-001-hosts-8-multi-makespan-mono</t>
  </si>
  <si>
    <t>epigenomics-chameleon-hep-6seq-100k-001-hosts-16-multi-makespan-mono</t>
  </si>
  <si>
    <t>epigenomics-chameleon-ilmn-1seq-100k-001-hosts-2-multi-makespan-mono</t>
  </si>
  <si>
    <t>epigenomics-chameleon-ilmn-1seq-100k-001-hosts-4-multi-makespan-mono</t>
  </si>
  <si>
    <t>epigenomics-chameleon-ilmn-1seq-100k-001-hosts-8-multi-makespan-mono</t>
  </si>
  <si>
    <t>epigenomics-chameleon-ilmn-1seq-100k-001-hosts-16-multi-makespan-mono</t>
  </si>
  <si>
    <t>epigenomics-chameleon-ilmn-6seq-100k-001-hosts-2-multi-makespan-mono</t>
  </si>
  <si>
    <t>epigenomics-chameleon-ilmn-6seq-100k-001-hosts-4-multi-makespan-mono</t>
  </si>
  <si>
    <t>epigenomics-chameleon-ilmn-6seq-100k-001-hosts-8-multi-makespan-mono</t>
  </si>
  <si>
    <t>epigenomics-chameleon-ilmn-6seq-100k-001-hosts-16-multi-makespan-mono</t>
  </si>
  <si>
    <t>montage-chameleon-2mass-01d-001-hosts-2-multi-makespan-mono</t>
  </si>
  <si>
    <t>montage-chameleon-2mass-01d-001-hosts-4-multi-makespan-mono</t>
  </si>
  <si>
    <t>montage-chameleon-2mass-01d-001-hosts-8-multi-makespan-mono</t>
  </si>
  <si>
    <t>montage-chameleon-2mass-01d-001-hosts-16-multi-makespan-mono</t>
  </si>
  <si>
    <t>montage-chameleon-2mass-005d-001-hosts-2-multi-makespan-mono</t>
  </si>
  <si>
    <t>montage-chameleon-2mass-005d-001-hosts-4-multi-makespan-mono</t>
  </si>
  <si>
    <t>montage-chameleon-2mass-005d-001-hosts-8-multi-makespan-mono</t>
  </si>
  <si>
    <t>montage-chameleon-2mass-005d-001-hosts-16-multi-makespan-mono</t>
  </si>
  <si>
    <t>montage-chameleon-dss-10d-001-hosts-2-multi-makespan-mono</t>
  </si>
  <si>
    <t>montage-chameleon-dss-10d-001-hosts-4-multi-makespan-mono</t>
  </si>
  <si>
    <t>montage-chameleon-dss-10d-001-hosts-8-multi-makespan-mono</t>
  </si>
  <si>
    <t>montage-chameleon-dss-10d-001-hosts-16-multi-makespan-mono</t>
  </si>
  <si>
    <t>montage-chameleon-dss-125d-001-hosts-2-multi-makespan-mono</t>
  </si>
  <si>
    <t>montage-chameleon-dss-125d-001-hosts-4-multi-makespan-mono</t>
  </si>
  <si>
    <t>montage-chameleon-dss-125d-001-hosts-8-multi-makespan-mono</t>
  </si>
  <si>
    <t>montage-chameleon-dss-125d-001-hosts-16-multi-makespan-mono</t>
  </si>
  <si>
    <t>seismology-chameleon-100p-001-hosts-2-multi-makespan-mono</t>
  </si>
  <si>
    <t>seismology-chameleon-100p-001-hosts-4-multi-makespan-mono</t>
  </si>
  <si>
    <t>seismology-chameleon-100p-001-hosts-8-multi-makespan-mono</t>
  </si>
  <si>
    <t>seismology-chameleon-100p-001-hosts-16-multi-makespan-mono</t>
  </si>
  <si>
    <t>seismology-chameleon-500p-001-hosts-2-multi-makespan-mono</t>
  </si>
  <si>
    <t>seismology-chameleon-500p-001-hosts-4-multi-makespan-mono</t>
  </si>
  <si>
    <t>seismology-chameleon-500p-001-hosts-8-multi-makespan-mono</t>
  </si>
  <si>
    <t>seismology-chameleon-500p-001-hosts-16-multi-makespan-mono</t>
  </si>
  <si>
    <t>seismology-chameleon-700p-001-hosts-2-multi-makespan-mono</t>
  </si>
  <si>
    <t>seismology-chameleon-700p-001-hosts-4-multi-makespan-mono</t>
  </si>
  <si>
    <t>seismology-chameleon-700p-001-hosts-8-multi-makespan-mono</t>
  </si>
  <si>
    <t>seismology-chameleon-700p-001-hosts-16-multi-makespan-mono</t>
  </si>
  <si>
    <t>seismology-chameleon-1000p-001-hosts-2-multi-makespan-mono</t>
  </si>
  <si>
    <t>seismology-chameleon-1000p-001-hosts-4-multi-makespan-mono</t>
  </si>
  <si>
    <t>seismology-chameleon-1000p-001-hosts-8-multi-makespan-mono</t>
  </si>
  <si>
    <t>seismology-chameleon-1000p-001-hosts-16-multi-makespan-mono</t>
  </si>
  <si>
    <t>soykb-chameleon-10fastq-10ch-001-hosts-2-multi-makespan-mono</t>
  </si>
  <si>
    <t>soykb-chameleon-10fastq-10ch-001-hosts-4-multi-makespan-mono</t>
  </si>
  <si>
    <t>soykb-chameleon-10fastq-10ch-001-hosts-8-multi-makespan-mono</t>
  </si>
  <si>
    <t>soykb-chameleon-10fastq-10ch-001-hosts-16-multi-makespan-mono</t>
  </si>
  <si>
    <t>soykb-chameleon-10fastq-20ch-001-hosts-2-multi-makespan-mono</t>
  </si>
  <si>
    <t>soykb-chameleon-10fastq-20ch-001-hosts-4-multi-makespan-mono</t>
  </si>
  <si>
    <t>soykb-chameleon-10fastq-20ch-001-hosts-8-multi-makespan-mono</t>
  </si>
  <si>
    <t>soykb-chameleon-10fastq-20ch-001-hosts-16-multi-makespan-mono</t>
  </si>
  <si>
    <t>soykb-chameleon-30fastq-10ch-001-hosts-2-multi-makespan-mono</t>
  </si>
  <si>
    <t>soykb-chameleon-30fastq-10ch-001-hosts-4-multi-makespan-mono</t>
  </si>
  <si>
    <t>soykb-chameleon-30fastq-10ch-001-hosts-8-multi-makespan-mono</t>
  </si>
  <si>
    <t>soykb-chameleon-30fastq-10ch-001-hosts-16-multi-makespan-mono</t>
  </si>
  <si>
    <t>soykb-chameleon-40fastq-20ch-001-hosts-2-multi-makespan-mono</t>
  </si>
  <si>
    <t>soykb-chameleon-40fastq-20ch-001-hosts-4-multi-makespan-mono</t>
  </si>
  <si>
    <t>soykb-chameleon-40fastq-20ch-001-hosts-8-multi-makespan-mono</t>
  </si>
  <si>
    <t>soykb-chameleon-40fastq-20ch-001-hosts-16-multi-makespan-mono</t>
  </si>
  <si>
    <t>srasearch-chameleon-10a-005-hosts-2-multi-makespan-mono</t>
  </si>
  <si>
    <t>srasearch-chameleon-10a-005-hosts-4-multi-makespan-mono</t>
  </si>
  <si>
    <t>srasearch-chameleon-10a-005-hosts-8-multi-makespan-mono</t>
  </si>
  <si>
    <t>srasearch-chameleon-10a-005-hosts-16-multi-makespan-mono</t>
  </si>
  <si>
    <t>srasearch-chameleon-20a-003-hosts-2-multi-makespan-mono</t>
  </si>
  <si>
    <t>srasearch-chameleon-20a-003-hosts-4-multi-makespan-mono</t>
  </si>
  <si>
    <t>srasearch-chameleon-20a-003-hosts-8-multi-makespan-mono</t>
  </si>
  <si>
    <t>srasearch-chameleon-20a-003-hosts-16-multi-makespan-mono</t>
  </si>
  <si>
    <t>srasearch-chameleon-40a-003-hosts-2-multi-makespan-mono</t>
  </si>
  <si>
    <t>srasearch-chameleon-40a-003-hosts-4-multi-makespan-mono</t>
  </si>
  <si>
    <t>srasearch-chameleon-40a-003-hosts-8-multi-makespan-mono</t>
  </si>
  <si>
    <t>srasearch-chameleon-40a-003-hosts-16-multi-makespan-mono</t>
  </si>
  <si>
    <t>srasearch-chameleon-50a-003-hosts-2-multi-makespan-mono</t>
  </si>
  <si>
    <t>srasearch-chameleon-50a-003-hosts-4-multi-makespan-mono</t>
  </si>
  <si>
    <t>srasearch-chameleon-50a-003-hosts-8-multi-makespan-mono</t>
  </si>
  <si>
    <t>srasearch-chameleon-50a-003-hosts-16-multi-makespan-mono</t>
  </si>
  <si>
    <t>(blank)</t>
  </si>
  <si>
    <t>(All)</t>
  </si>
  <si>
    <t>1000genome-chameleon-12ch-250k-001-hosts</t>
  </si>
  <si>
    <t>1000genome-chameleon-18ch-250k-001-hosts</t>
  </si>
  <si>
    <t>1000genome-chameleon-2ch-250k-001-hosts</t>
  </si>
  <si>
    <t>1000genome-chameleon-4ch-250k-001-hosts</t>
  </si>
  <si>
    <t>montage-chameleon-2mass-005d-001-hosts</t>
  </si>
  <si>
    <t>montage-chameleon-2mass-01d-001-hosts</t>
  </si>
  <si>
    <t>montage-chameleon-dss-10d-001-hosts</t>
  </si>
  <si>
    <t>montage-chameleon-dss-125d-001-hosts</t>
  </si>
  <si>
    <t>seismology-chameleon-1000p-001-hosts</t>
  </si>
  <si>
    <t>seismology-chameleon-100p-001-hosts</t>
  </si>
  <si>
    <t>seismology-chameleon-500p-001-hosts</t>
  </si>
  <si>
    <t>seismology-chameleon-700p-001-hosts</t>
  </si>
  <si>
    <t>soykb-chameleon-10fastq-10ch-001-hosts</t>
  </si>
  <si>
    <t>soykb-chameleon-10fastq-20ch-001-hosts</t>
  </si>
  <si>
    <t>soykb-chameleon-30fastq-10ch-001-hosts</t>
  </si>
  <si>
    <t>soykb-chameleon-40fastq-20ch-001-hosts</t>
  </si>
  <si>
    <t>srasearch-chameleon-10a-005-hosts</t>
  </si>
  <si>
    <t>srasearch-chameleon-20a-003-hosts</t>
  </si>
  <si>
    <t>srasearch-chameleon-40a-003-hosts</t>
  </si>
  <si>
    <t>srasearch-chameleon-50a-003-hosts</t>
  </si>
  <si>
    <t>H_1^{TE}</t>
  </si>
  <si>
    <t>H_2^{TE}</t>
  </si>
  <si>
    <t>BestMakespan</t>
  </si>
  <si>
    <t>BestEnergy</t>
  </si>
  <si>
    <t>Sheets</t>
  </si>
  <si>
    <t>Raw stats</t>
  </si>
  <si>
    <t>BestValue(Energy)</t>
  </si>
  <si>
    <t>EPE(Table3-6)</t>
  </si>
  <si>
    <t>Description</t>
  </si>
  <si>
    <t>Data obtained from the execution of the GA</t>
  </si>
  <si>
    <t>The fitness function used</t>
  </si>
  <si>
    <t>The workflow to solve</t>
  </si>
  <si>
    <t>The number of hosts used</t>
  </si>
  <si>
    <t>The mean value of energy obtained in that execution</t>
  </si>
  <si>
    <t>Unique identifier of the execution (each one consist of 10 independent runs)</t>
  </si>
  <si>
    <t>The minimum value of energy obtained in all runs</t>
  </si>
  <si>
    <t>The maximum value of energy obtained in all runs</t>
  </si>
  <si>
    <t>The minimum value of makespan obtained in all runs</t>
  </si>
  <si>
    <t>The mean value of makespan obtained in that execution</t>
  </si>
  <si>
    <t>The maximum value of makespan obtained in all runs</t>
  </si>
  <si>
    <t>The best energy value obtained from the same pair of workflow and number of hosts</t>
  </si>
  <si>
    <t>Ratio of error from the current value to the best value known for energy</t>
  </si>
  <si>
    <t>Ratio of error from the current value to the best value known for makespan</t>
  </si>
  <si>
    <t>The best makespan  value obtained from the same pair of workflow and number of hosts</t>
  </si>
  <si>
    <t>The family of the problem (e.g. 1000Genome)</t>
  </si>
  <si>
    <t>The name of the instance to solve</t>
  </si>
  <si>
    <t>Pivot table for finding the best  energy value obtained from the same pair of workflow and number of hosts</t>
  </si>
  <si>
    <t>Pivot table to aggregate the metric of EPE</t>
  </si>
  <si>
    <t>Pivot table to aggregate the metric of MPE</t>
  </si>
  <si>
    <t>Pivot table to see the EPE by instance and number of hosts, can be used to see how each algorithm performs.</t>
  </si>
  <si>
    <t xml:space="preserve">1000genome-chameleon-2ch-250k-001 </t>
  </si>
  <si>
    <t xml:space="preserve">1000genome-chameleon-4ch-250k-001 </t>
  </si>
  <si>
    <t xml:space="preserve">1000genome-chameleon-12ch-250k-001 </t>
  </si>
  <si>
    <t xml:space="preserve">1000genome-chameleon-18ch-250k-001 </t>
  </si>
  <si>
    <t xml:space="preserve">cycles-chameleon-1l-1c-9p-001 </t>
  </si>
  <si>
    <t xml:space="preserve">cycles-chameleon-2l-1c-9p-001 </t>
  </si>
  <si>
    <t xml:space="preserve">cycles-chameleon-2l-1c-12p-001 </t>
  </si>
  <si>
    <t xml:space="preserve">cycles-chameleon-5l-1c-12p-001 </t>
  </si>
  <si>
    <t xml:space="preserve">epigenomics-chameleon-hep-1seq-100k-001 </t>
  </si>
  <si>
    <t xml:space="preserve">epigenomics-chameleon-hep-6seq-100k-001 </t>
  </si>
  <si>
    <t xml:space="preserve">epigenomics-chameleon-ilmn-1seq-100k-001 </t>
  </si>
  <si>
    <t xml:space="preserve">epigenomics-chameleon-ilmn-6seq-100k-001 </t>
  </si>
  <si>
    <t xml:space="preserve">montage-chameleon-2mass-01d-001 </t>
  </si>
  <si>
    <t xml:space="preserve">montage-chameleon-2mass-005d-001 </t>
  </si>
  <si>
    <t xml:space="preserve">montage-chameleon-dss-10d-001 </t>
  </si>
  <si>
    <t xml:space="preserve">montage-chameleon-dss-125d-001 </t>
  </si>
  <si>
    <t xml:space="preserve">seismology-chameleon-100p-001 </t>
  </si>
  <si>
    <t xml:space="preserve">seismology-chameleon-500p-001 </t>
  </si>
  <si>
    <t xml:space="preserve">seismology-chameleon-700p-001 </t>
  </si>
  <si>
    <t xml:space="preserve">seismology-chameleon-1000p-001 </t>
  </si>
  <si>
    <t xml:space="preserve">soykb-chameleon-10fastq-10ch-001 </t>
  </si>
  <si>
    <t xml:space="preserve">soykb-chameleon-10fastq-20ch-001 </t>
  </si>
  <si>
    <t xml:space="preserve">soykb-chameleon-30fastq-10ch-001 </t>
  </si>
  <si>
    <t xml:space="preserve">soykb-chameleon-40fastq-20ch-001 </t>
  </si>
  <si>
    <t xml:space="preserve">srasearch-chameleon-10a-005 </t>
  </si>
  <si>
    <t xml:space="preserve">srasearch-chameleon-20a-003 </t>
  </si>
  <si>
    <t xml:space="preserve">srasearch-chameleon-40a-003 </t>
  </si>
  <si>
    <t xml:space="preserve">srasearch-chameleon-50a-003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</si>
</sst>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Narrow"/>
      <family val="2"/>
      <scheme val="minor"/>
    </font>
    <font>
      <b/>
      <sz val="12"/>
      <color theme="1"/>
      <name val="Aptos Narrow"/>
      <scheme val="minor"/>
    </font>
    <font>
      <sz val="12"/>
      <color theme="1"/>
      <name val="Aptos Narrow"/>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1" applyNumberFormat="1" applyFont="1"/>
    <xf numFmtId="9" fontId="0" fillId="0" borderId="0" xfId="0" applyNumberFormat="1"/>
    <xf numFmtId="0" fontId="0" fillId="2" borderId="0" xfId="0" applyFill="1"/>
    <xf numFmtId="9" fontId="0" fillId="0" borderId="1" xfId="0" applyNumberFormat="1" applyBorder="1"/>
    <xf numFmtId="0" fontId="0" fillId="3" borderId="0" xfId="0" applyFill="1"/>
    <xf numFmtId="0" fontId="2" fillId="0" borderId="0" xfId="0" applyFont="1"/>
    <xf numFmtId="0" fontId="0" fillId="0" borderId="0" xfId="0" applyAlignment="1">
      <alignment wrapText="1"/>
    </xf>
    <xf numFmtId="0" fontId="3" fillId="0" borderId="0" xfId="0" applyFont="1"/>
  </cellXfs>
  <cellStyles count="2">
    <cellStyle name="Normal" xfId="0" builtinId="0"/>
    <cellStyle name="Percent" xfId="1" builtinId="5"/>
  </cellStyles>
  <dxfs count="30">
    <dxf>
      <fill>
        <patternFill patternType="solid">
          <bgColor rgb="FF00B050"/>
        </patternFill>
      </fill>
    </dxf>
    <dxf>
      <font>
        <color rgb="FF006100"/>
      </font>
      <fill>
        <patternFill>
          <bgColor rgb="FFC6EFCE"/>
        </patternFill>
      </fill>
    </dxf>
    <dxf>
      <font>
        <color rgb="FF006100"/>
      </font>
      <fill>
        <patternFill>
          <bgColor theme="9" tint="0.79998168889431442"/>
        </patternFill>
      </fill>
    </dxf>
    <dxf>
      <numFmt numFmtId="13" formatCode="0%"/>
    </dxf>
    <dxf>
      <fill>
        <patternFill patternType="solid">
          <bgColor rgb="FF00B050"/>
        </patternFill>
      </fill>
    </dxf>
    <dxf>
      <fill>
        <patternFill patternType="solid">
          <bgColor rgb="FF00B050"/>
        </pattern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color rgb="FF006100"/>
      </font>
      <fill>
        <patternFill>
          <bgColor rgb="FFC6EFCE"/>
        </patternFill>
      </fill>
    </dxf>
    <dxf>
      <font>
        <color rgb="FF006100"/>
      </font>
      <fill>
        <patternFill>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50"/>
        </patternFill>
      </fill>
    </dxf>
    <dxf>
      <font>
        <color rgb="FF006100"/>
      </font>
      <fill>
        <patternFill>
          <bgColor rgb="FFC6EFCE"/>
        </patternFill>
      </fill>
    </dxf>
    <dxf>
      <font>
        <color rgb="FF006100"/>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10" Type="http://schemas.microsoft.com/office/2007/relationships/slicerCache" Target="slicerCaches/slicerCache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9</xdr:col>
      <xdr:colOff>549089</xdr:colOff>
      <xdr:row>9</xdr:row>
      <xdr:rowOff>193861</xdr:rowOff>
    </xdr:from>
    <xdr:to>
      <xdr:col>11</xdr:col>
      <xdr:colOff>122328</xdr:colOff>
      <xdr:row>23</xdr:row>
      <xdr:rowOff>145676</xdr:rowOff>
    </xdr:to>
    <mc:AlternateContent xmlns:mc="http://schemas.openxmlformats.org/markup-compatibility/2006" xmlns:a14="http://schemas.microsoft.com/office/drawing/2010/main">
      <mc:Choice Requires="a14">
        <xdr:graphicFrame macro="">
          <xdr:nvGraphicFramePr>
            <xdr:cNvPr id="2" name="Problem 6">
              <a:extLst>
                <a:ext uri="{FF2B5EF4-FFF2-40B4-BE49-F238E27FC236}">
                  <a16:creationId xmlns:a16="http://schemas.microsoft.com/office/drawing/2014/main" id="{0ED5E95B-6D1A-47AE-8E37-46B4905E2971}"/>
                </a:ext>
              </a:extLst>
            </xdr:cNvPr>
            <xdr:cNvGraphicFramePr/>
          </xdr:nvGraphicFramePr>
          <xdr:xfrm>
            <a:off x="0" y="0"/>
            <a:ext cx="0" cy="0"/>
          </xdr:xfrm>
          <a:graphic>
            <a:graphicData uri="http://schemas.microsoft.com/office/drawing/2010/slicer">
              <sle:slicer xmlns:sle="http://schemas.microsoft.com/office/drawing/2010/slicer" name="Problem 6"/>
            </a:graphicData>
          </a:graphic>
        </xdr:graphicFrame>
      </mc:Choice>
      <mc:Fallback xmlns="">
        <xdr:sp macro="" textlink="">
          <xdr:nvSpPr>
            <xdr:cNvPr id="0" name=""/>
            <xdr:cNvSpPr>
              <a:spLocks noTextEdit="1"/>
            </xdr:cNvSpPr>
          </xdr:nvSpPr>
          <xdr:spPr>
            <a:xfrm>
              <a:off x="12147177" y="2009214"/>
              <a:ext cx="1702357" cy="2775697"/>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9</xdr:col>
      <xdr:colOff>564777</xdr:colOff>
      <xdr:row>0</xdr:row>
      <xdr:rowOff>22412</xdr:rowOff>
    </xdr:from>
    <xdr:to>
      <xdr:col>11</xdr:col>
      <xdr:colOff>268378</xdr:colOff>
      <xdr:row>9</xdr:row>
      <xdr:rowOff>146237</xdr:rowOff>
    </xdr:to>
    <mc:AlternateContent xmlns:mc="http://schemas.openxmlformats.org/markup-compatibility/2006" xmlns:a14="http://schemas.microsoft.com/office/drawing/2010/main">
      <mc:Choice Requires="a14">
        <xdr:graphicFrame macro="">
          <xdr:nvGraphicFramePr>
            <xdr:cNvPr id="3" name="Hosts 7">
              <a:extLst>
                <a:ext uri="{FF2B5EF4-FFF2-40B4-BE49-F238E27FC236}">
                  <a16:creationId xmlns:a16="http://schemas.microsoft.com/office/drawing/2014/main" id="{DCA99BEF-D088-4CD3-82FE-3EA6B79BFB95}"/>
                </a:ext>
              </a:extLst>
            </xdr:cNvPr>
            <xdr:cNvGraphicFramePr/>
          </xdr:nvGraphicFramePr>
          <xdr:xfrm>
            <a:off x="0" y="0"/>
            <a:ext cx="0" cy="0"/>
          </xdr:xfrm>
          <a:graphic>
            <a:graphicData uri="http://schemas.microsoft.com/office/drawing/2010/slicer">
              <sle:slicer xmlns:sle="http://schemas.microsoft.com/office/drawing/2010/slicer" name="Hosts 7"/>
            </a:graphicData>
          </a:graphic>
        </xdr:graphicFrame>
      </mc:Choice>
      <mc:Fallback xmlns="">
        <xdr:sp macro="" textlink="">
          <xdr:nvSpPr>
            <xdr:cNvPr id="0" name=""/>
            <xdr:cNvSpPr>
              <a:spLocks noTextEdit="1"/>
            </xdr:cNvSpPr>
          </xdr:nvSpPr>
          <xdr:spPr>
            <a:xfrm>
              <a:off x="12162865" y="22412"/>
              <a:ext cx="1832719" cy="1939178"/>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11</xdr:col>
      <xdr:colOff>120463</xdr:colOff>
      <xdr:row>0</xdr:row>
      <xdr:rowOff>22412</xdr:rowOff>
    </xdr:from>
    <xdr:to>
      <xdr:col>14</xdr:col>
      <xdr:colOff>375027</xdr:colOff>
      <xdr:row>14</xdr:row>
      <xdr:rowOff>31937</xdr:rowOff>
    </xdr:to>
    <mc:AlternateContent xmlns:mc="http://schemas.openxmlformats.org/markup-compatibility/2006" xmlns:a14="http://schemas.microsoft.com/office/drawing/2010/main">
      <mc:Choice Requires="a14">
        <xdr:graphicFrame macro="">
          <xdr:nvGraphicFramePr>
            <xdr:cNvPr id="4" name="Algorithm 5">
              <a:extLst>
                <a:ext uri="{FF2B5EF4-FFF2-40B4-BE49-F238E27FC236}">
                  <a16:creationId xmlns:a16="http://schemas.microsoft.com/office/drawing/2014/main" id="{7D8187B8-B3EE-482E-9C4A-3B96EA21289A}"/>
                </a:ext>
              </a:extLst>
            </xdr:cNvPr>
            <xdr:cNvGraphicFramePr/>
          </xdr:nvGraphicFramePr>
          <xdr:xfrm>
            <a:off x="0" y="0"/>
            <a:ext cx="0" cy="0"/>
          </xdr:xfrm>
          <a:graphic>
            <a:graphicData uri="http://schemas.microsoft.com/office/drawing/2010/slicer">
              <sle:slicer xmlns:sle="http://schemas.microsoft.com/office/drawing/2010/slicer" name="Algorithm 5"/>
            </a:graphicData>
          </a:graphic>
        </xdr:graphicFrame>
      </mc:Choice>
      <mc:Fallback xmlns="">
        <xdr:sp macro="" textlink="">
          <xdr:nvSpPr>
            <xdr:cNvPr id="0" name=""/>
            <xdr:cNvSpPr>
              <a:spLocks noTextEdit="1"/>
            </xdr:cNvSpPr>
          </xdr:nvSpPr>
          <xdr:spPr>
            <a:xfrm>
              <a:off x="13847669" y="22412"/>
              <a:ext cx="3078446" cy="2833407"/>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146050</xdr:colOff>
      <xdr:row>2</xdr:row>
      <xdr:rowOff>19050</xdr:rowOff>
    </xdr:from>
    <xdr:to>
      <xdr:col>8</xdr:col>
      <xdr:colOff>476250</xdr:colOff>
      <xdr:row>16</xdr:row>
      <xdr:rowOff>28575</xdr:rowOff>
    </xdr:to>
    <mc:AlternateContent xmlns:mc="http://schemas.openxmlformats.org/markup-compatibility/2006" xmlns:a14="http://schemas.microsoft.com/office/drawing/2010/main">
      <mc:Choice Requires="a14">
        <xdr:graphicFrame macro="">
          <xdr:nvGraphicFramePr>
            <xdr:cNvPr id="2" name="Problem 1">
              <a:extLst>
                <a:ext uri="{FF2B5EF4-FFF2-40B4-BE49-F238E27FC236}">
                  <a16:creationId xmlns:a16="http://schemas.microsoft.com/office/drawing/2014/main" id="{007725DF-75A2-8542-DF89-F403ACB130D3}"/>
                </a:ext>
              </a:extLst>
            </xdr:cNvPr>
            <xdr:cNvGraphicFramePr/>
          </xdr:nvGraphicFramePr>
          <xdr:xfrm>
            <a:off x="0" y="0"/>
            <a:ext cx="0" cy="0"/>
          </xdr:xfrm>
          <a:graphic>
            <a:graphicData uri="http://schemas.microsoft.com/office/drawing/2010/slicer">
              <sle:slicer xmlns:sle="http://schemas.microsoft.com/office/drawing/2010/slicer" name="Problem 1"/>
            </a:graphicData>
          </a:graphic>
        </xdr:graphicFrame>
      </mc:Choice>
      <mc:Fallback xmlns="">
        <xdr:sp macro="" textlink="">
          <xdr:nvSpPr>
            <xdr:cNvPr id="0" name=""/>
            <xdr:cNvSpPr>
              <a:spLocks noTextEdit="1"/>
            </xdr:cNvSpPr>
          </xdr:nvSpPr>
          <xdr:spPr>
            <a:xfrm>
              <a:off x="13188950" y="425450"/>
              <a:ext cx="1828800" cy="2854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209550</xdr:colOff>
      <xdr:row>2</xdr:row>
      <xdr:rowOff>9525</xdr:rowOff>
    </xdr:from>
    <xdr:to>
      <xdr:col>9</xdr:col>
      <xdr:colOff>485775</xdr:colOff>
      <xdr:row>16</xdr:row>
      <xdr:rowOff>19050</xdr:rowOff>
    </xdr:to>
    <mc:AlternateContent xmlns:mc="http://schemas.openxmlformats.org/markup-compatibility/2006" xmlns:a14="http://schemas.microsoft.com/office/drawing/2010/main">
      <mc:Choice Requires="a14">
        <xdr:graphicFrame macro="">
          <xdr:nvGraphicFramePr>
            <xdr:cNvPr id="3" name="Hosts 1">
              <a:extLst>
                <a:ext uri="{FF2B5EF4-FFF2-40B4-BE49-F238E27FC236}">
                  <a16:creationId xmlns:a16="http://schemas.microsoft.com/office/drawing/2014/main" id="{53B93136-08B5-9C48-D352-A5A53F261534}"/>
                </a:ext>
              </a:extLst>
            </xdr:cNvPr>
            <xdr:cNvGraphicFramePr/>
          </xdr:nvGraphicFramePr>
          <xdr:xfrm>
            <a:off x="0" y="0"/>
            <a:ext cx="0" cy="0"/>
          </xdr:xfrm>
          <a:graphic>
            <a:graphicData uri="http://schemas.microsoft.com/office/drawing/2010/slicer">
              <sle:slicer xmlns:sle="http://schemas.microsoft.com/office/drawing/2010/slicer" name="Hosts 1"/>
            </a:graphicData>
          </a:graphic>
        </xdr:graphicFrame>
      </mc:Choice>
      <mc:Fallback xmlns="">
        <xdr:sp macro="" textlink="">
          <xdr:nvSpPr>
            <xdr:cNvPr id="0" name=""/>
            <xdr:cNvSpPr>
              <a:spLocks noTextEdit="1"/>
            </xdr:cNvSpPr>
          </xdr:nvSpPr>
          <xdr:spPr>
            <a:xfrm>
              <a:off x="14744700" y="409575"/>
              <a:ext cx="1828800" cy="280987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8</xdr:col>
      <xdr:colOff>1276350</xdr:colOff>
      <xdr:row>3</xdr:row>
      <xdr:rowOff>73025</xdr:rowOff>
    </xdr:from>
    <xdr:to>
      <xdr:col>10</xdr:col>
      <xdr:colOff>79375</xdr:colOff>
      <xdr:row>17</xdr:row>
      <xdr:rowOff>82550</xdr:rowOff>
    </xdr:to>
    <mc:AlternateContent xmlns:mc="http://schemas.openxmlformats.org/markup-compatibility/2006" xmlns:a14="http://schemas.microsoft.com/office/drawing/2010/main">
      <mc:Choice Requires="a14">
        <xdr:graphicFrame macro="">
          <xdr:nvGraphicFramePr>
            <xdr:cNvPr id="4" name="Hosts 6">
              <a:extLst>
                <a:ext uri="{FF2B5EF4-FFF2-40B4-BE49-F238E27FC236}">
                  <a16:creationId xmlns:a16="http://schemas.microsoft.com/office/drawing/2014/main" id="{499F267F-2604-CE2F-97E0-A0038D2432C8}"/>
                </a:ext>
              </a:extLst>
            </xdr:cNvPr>
            <xdr:cNvGraphicFramePr/>
          </xdr:nvGraphicFramePr>
          <xdr:xfrm>
            <a:off x="0" y="0"/>
            <a:ext cx="0" cy="0"/>
          </xdr:xfrm>
          <a:graphic>
            <a:graphicData uri="http://schemas.microsoft.com/office/drawing/2010/slicer">
              <sle:slicer xmlns:sle="http://schemas.microsoft.com/office/drawing/2010/slicer" name="Hosts 6"/>
            </a:graphicData>
          </a:graphic>
        </xdr:graphicFrame>
      </mc:Choice>
      <mc:Fallback xmlns="">
        <xdr:sp macro="" textlink="">
          <xdr:nvSpPr>
            <xdr:cNvPr id="0" name=""/>
            <xdr:cNvSpPr>
              <a:spLocks noTextEdit="1"/>
            </xdr:cNvSpPr>
          </xdr:nvSpPr>
          <xdr:spPr>
            <a:xfrm>
              <a:off x="12769850" y="682625"/>
              <a:ext cx="1825625" cy="2854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549089</xdr:colOff>
      <xdr:row>9</xdr:row>
      <xdr:rowOff>193861</xdr:rowOff>
    </xdr:from>
    <xdr:to>
      <xdr:col>11</xdr:col>
      <xdr:colOff>122329</xdr:colOff>
      <xdr:row>23</xdr:row>
      <xdr:rowOff>145676</xdr:rowOff>
    </xdr:to>
    <mc:AlternateContent xmlns:mc="http://schemas.openxmlformats.org/markup-compatibility/2006" xmlns:a14="http://schemas.microsoft.com/office/drawing/2010/main">
      <mc:Choice Requires="a14">
        <xdr:graphicFrame macro="">
          <xdr:nvGraphicFramePr>
            <xdr:cNvPr id="2" name="Problem">
              <a:extLst>
                <a:ext uri="{FF2B5EF4-FFF2-40B4-BE49-F238E27FC236}">
                  <a16:creationId xmlns:a16="http://schemas.microsoft.com/office/drawing/2014/main" id="{C80D25BD-5396-0D05-5177-43FD3EA30B36}"/>
                </a:ext>
              </a:extLst>
            </xdr:cNvPr>
            <xdr:cNvGraphicFramePr/>
          </xdr:nvGraphicFramePr>
          <xdr:xfrm>
            <a:off x="0" y="0"/>
            <a:ext cx="0" cy="0"/>
          </xdr:xfrm>
          <a:graphic>
            <a:graphicData uri="http://schemas.microsoft.com/office/drawing/2010/slicer">
              <sle:slicer xmlns:sle="http://schemas.microsoft.com/office/drawing/2010/slicer" name="Problem"/>
            </a:graphicData>
          </a:graphic>
        </xdr:graphicFrame>
      </mc:Choice>
      <mc:Fallback xmlns="">
        <xdr:sp macro="" textlink="">
          <xdr:nvSpPr>
            <xdr:cNvPr id="0" name=""/>
            <xdr:cNvSpPr>
              <a:spLocks noTextEdit="1"/>
            </xdr:cNvSpPr>
          </xdr:nvSpPr>
          <xdr:spPr>
            <a:xfrm>
              <a:off x="16696765" y="2009215"/>
              <a:ext cx="1702360" cy="1623172"/>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9</xdr:col>
      <xdr:colOff>564777</xdr:colOff>
      <xdr:row>0</xdr:row>
      <xdr:rowOff>22412</xdr:rowOff>
    </xdr:from>
    <xdr:to>
      <xdr:col>11</xdr:col>
      <xdr:colOff>268379</xdr:colOff>
      <xdr:row>9</xdr:row>
      <xdr:rowOff>146237</xdr:rowOff>
    </xdr:to>
    <mc:AlternateContent xmlns:mc="http://schemas.openxmlformats.org/markup-compatibility/2006" xmlns:a14="http://schemas.microsoft.com/office/drawing/2010/main">
      <mc:Choice Requires="a14">
        <xdr:graphicFrame macro="">
          <xdr:nvGraphicFramePr>
            <xdr:cNvPr id="3" name="Hosts">
              <a:extLst>
                <a:ext uri="{FF2B5EF4-FFF2-40B4-BE49-F238E27FC236}">
                  <a16:creationId xmlns:a16="http://schemas.microsoft.com/office/drawing/2014/main" id="{1AE8D151-9DE7-352B-56B7-A985E038EEA2}"/>
                </a:ext>
              </a:extLst>
            </xdr:cNvPr>
            <xdr:cNvGraphicFramePr/>
          </xdr:nvGraphicFramePr>
          <xdr:xfrm>
            <a:off x="0" y="0"/>
            <a:ext cx="0" cy="0"/>
          </xdr:xfrm>
          <a:graphic>
            <a:graphicData uri="http://schemas.microsoft.com/office/drawing/2010/slicer">
              <sle:slicer xmlns:sle="http://schemas.microsoft.com/office/drawing/2010/slicer" name="Hosts"/>
            </a:graphicData>
          </a:graphic>
        </xdr:graphicFrame>
      </mc:Choice>
      <mc:Fallback xmlns="">
        <xdr:sp macro="" textlink="">
          <xdr:nvSpPr>
            <xdr:cNvPr id="0" name=""/>
            <xdr:cNvSpPr>
              <a:spLocks noTextEdit="1"/>
            </xdr:cNvSpPr>
          </xdr:nvSpPr>
          <xdr:spPr>
            <a:xfrm>
              <a:off x="16712453" y="22412"/>
              <a:ext cx="1832722" cy="1939178"/>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11</xdr:col>
      <xdr:colOff>120463</xdr:colOff>
      <xdr:row>0</xdr:row>
      <xdr:rowOff>22412</xdr:rowOff>
    </xdr:from>
    <xdr:to>
      <xdr:col>14</xdr:col>
      <xdr:colOff>375026</xdr:colOff>
      <xdr:row>14</xdr:row>
      <xdr:rowOff>31937</xdr:rowOff>
    </xdr:to>
    <mc:AlternateContent xmlns:mc="http://schemas.openxmlformats.org/markup-compatibility/2006" xmlns:a14="http://schemas.microsoft.com/office/drawing/2010/main">
      <mc:Choice Requires="a14">
        <xdr:graphicFrame macro="">
          <xdr:nvGraphicFramePr>
            <xdr:cNvPr id="4" name="Algorithm">
              <a:extLst>
                <a:ext uri="{FF2B5EF4-FFF2-40B4-BE49-F238E27FC236}">
                  <a16:creationId xmlns:a16="http://schemas.microsoft.com/office/drawing/2014/main" id="{AA20E9E4-747B-E6DF-DBE4-CA6D65AB495C}"/>
                </a:ext>
              </a:extLst>
            </xdr:cNvPr>
            <xdr:cNvGraphicFramePr/>
          </xdr:nvGraphicFramePr>
          <xdr:xfrm>
            <a:off x="0" y="0"/>
            <a:ext cx="0" cy="0"/>
          </xdr:xfrm>
          <a:graphic>
            <a:graphicData uri="http://schemas.microsoft.com/office/drawing/2010/slicer">
              <sle:slicer xmlns:sle="http://schemas.microsoft.com/office/drawing/2010/slicer" name="Algorithm"/>
            </a:graphicData>
          </a:graphic>
        </xdr:graphicFrame>
      </mc:Choice>
      <mc:Fallback xmlns="">
        <xdr:sp macro="" textlink="">
          <xdr:nvSpPr>
            <xdr:cNvPr id="0" name=""/>
            <xdr:cNvSpPr>
              <a:spLocks noTextEdit="1"/>
            </xdr:cNvSpPr>
          </xdr:nvSpPr>
          <xdr:spPr>
            <a:xfrm>
              <a:off x="18397257" y="22412"/>
              <a:ext cx="3078443" cy="2833407"/>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Barredo" refreshedDate="45752.478594560183" createdVersion="8" refreshedVersion="8" minRefreshableVersion="3" recordCount="576" xr:uid="{1C19C6FC-F274-DA45-BCD6-3A2AFE299AA0}">
  <cacheSource type="worksheet">
    <worksheetSource ref="A1:L1457" sheet="Raw stats"/>
  </cacheSource>
  <cacheFields count="12">
    <cacheField name="Execution" numFmtId="0">
      <sharedItems containsBlank="1"/>
    </cacheField>
    <cacheField name="Algorithm" numFmtId="0">
      <sharedItems containsBlank="1" count="10">
        <s v="min-energy-UM-mono-active"/>
        <s v="fvlt-me-mono-active"/>
        <s v="multi-energy-mono"/>
        <s v="multi-makespan-mono"/>
        <s v="simple-energy-mono"/>
        <m/>
        <s v="simple-makespan-mono" u="1"/>
        <s v="rank-makespan-mono" u="1"/>
        <s v="heft-makespan-mono" u="1"/>
        <s v="heft-energy-mono-active" u="1"/>
      </sharedItems>
    </cacheField>
    <cacheField name="Workflow" numFmtId="0">
      <sharedItems containsBlank="1" count="124">
        <s v="1000genome-chameleon-2ch-250k-001-hosts-2"/>
        <s v="1000genome-chameleon-2ch-250k-001-hosts-4"/>
        <s v="1000genome-chameleon-2ch-250k-001-hosts-8"/>
        <s v="1000genome-chameleon-2ch-250k-001-hosts-16"/>
        <s v="1000genome-chameleon-4ch-250k-001-hosts-2"/>
        <s v="1000genome-chameleon-4ch-250k-001-hosts-4"/>
        <s v="1000genome-chameleon-4ch-250k-001-hosts-8"/>
        <s v="1000genome-chameleon-4ch-250k-001-hosts-16"/>
        <s v="1000genome-chameleon-12ch-250k-001-hosts-2"/>
        <s v="1000genome-chameleon-12ch-250k-001-hosts-4"/>
        <s v="1000genome-chameleon-12ch-250k-001-hosts-8"/>
        <s v="1000genome-chameleon-12ch-250k-001-hosts-16"/>
        <s v="1000genome-chameleon-18ch-250k-001-hosts-2"/>
        <s v="1000genome-chameleon-18ch-250k-001-hosts-4"/>
        <s v="1000genome-chameleon-18ch-250k-001-hosts-8"/>
        <s v="1000genome-chameleon-18ch-250k-001-hosts-16"/>
        <s v="cycles-chameleon-1l-1c-9p-001-hosts-2"/>
        <s v="cycles-chameleon-1l-1c-9p-001-hosts-4"/>
        <s v="cycles-chameleon-1l-1c-9p-001-hosts-8"/>
        <s v="cycles-chameleon-1l-1c-9p-001-hosts-16"/>
        <s v="cycles-chameleon-2l-1c-9p-001-hosts-2"/>
        <s v="cycles-chameleon-2l-1c-9p-001-hosts-4"/>
        <s v="cycles-chameleon-2l-1c-9p-001-hosts-8"/>
        <s v="cycles-chameleon-2l-1c-9p-001-hosts-16"/>
        <s v="cycles-chameleon-2l-1c-12p-001-hosts-2"/>
        <s v="cycles-chameleon-2l-1c-12p-001-hosts-4"/>
        <s v="cycles-chameleon-2l-1c-12p-001-hosts-8"/>
        <s v="cycles-chameleon-2l-1c-12p-001-hosts-16"/>
        <s v="cycles-chameleon-5l-1c-12p-001-hosts-2"/>
        <s v="cycles-chameleon-5l-1c-12p-001-hosts-4"/>
        <s v="cycles-chameleon-5l-1c-12p-001-hosts-8"/>
        <s v="cycles-chameleon-5l-1c-12p-001-hosts-16"/>
        <s v="epigenomics-chameleon-hep-1seq-100k-001-hosts-2"/>
        <s v="epigenomics-chameleon-hep-1seq-100k-001-hosts-4"/>
        <s v="epigenomics-chameleon-hep-1seq-100k-001-hosts-8"/>
        <s v="epigenomics-chameleon-hep-1seq-100k-001-hosts-16"/>
        <s v="epigenomics-chameleon-hep-6seq-100k-001-hosts-2"/>
        <s v="epigenomics-chameleon-hep-6seq-100k-001-hosts-4"/>
        <s v="epigenomics-chameleon-hep-6seq-100k-001-hosts-8"/>
        <s v="epigenomics-chameleon-hep-6seq-100k-001-hosts-16"/>
        <s v="epigenomics-chameleon-ilmn-1seq-100k-001-hosts-2"/>
        <s v="epigenomics-chameleon-ilmn-1seq-100k-001-hosts-4"/>
        <s v="epigenomics-chameleon-ilmn-1seq-100k-001-hosts-8"/>
        <s v="epigenomics-chameleon-ilmn-1seq-100k-001-hosts-16"/>
        <s v="epigenomics-chameleon-ilmn-6seq-100k-001-hosts-2"/>
        <s v="epigenomics-chameleon-ilmn-6seq-100k-001-hosts-4"/>
        <s v="epigenomics-chameleon-ilmn-6seq-100k-001-hosts-8"/>
        <s v="epigenomics-chameleon-ilmn-6seq-100k-001-hosts-16"/>
        <s v="montage-chameleon-2mass-01d-001-hosts-2"/>
        <s v="montage-chameleon-2mass-01d-001-hosts-4"/>
        <s v="montage-chameleon-2mass-01d-001-hosts-8"/>
        <s v="montage-chameleon-2mass-01d-001-hosts-16"/>
        <s v="montage-chameleon-2mass-005d-001-hosts-2"/>
        <s v="montage-chameleon-2mass-005d-001-hosts-4"/>
        <s v="montage-chameleon-2mass-005d-001-hosts-8"/>
        <s v="montage-chameleon-2mass-005d-001-hosts-16"/>
        <s v="montage-chameleon-dss-10d-001-hosts-2"/>
        <s v="montage-chameleon-dss-10d-001-hosts-4"/>
        <s v="montage-chameleon-dss-10d-001-hosts-8"/>
        <s v="montage-chameleon-dss-10d-001-hosts-16"/>
        <s v="montage-chameleon-dss-125d-001-hosts-2"/>
        <s v="montage-chameleon-dss-125d-001-hosts-4"/>
        <s v="montage-chameleon-dss-125d-001-hosts-8"/>
        <s v="montage-chameleon-dss-125d-001-hosts-16"/>
        <s v="seismology-chameleon-100p-001-hosts-2"/>
        <s v="seismology-chameleon-100p-001-hosts-4"/>
        <s v="seismology-chameleon-100p-001-hosts-8"/>
        <s v="seismology-chameleon-100p-001-hosts-16"/>
        <s v="seismology-chameleon-500p-001-hosts-2"/>
        <s v="seismology-chameleon-500p-001-hosts-4"/>
        <s v="seismology-chameleon-500p-001-hosts-8"/>
        <s v="seismology-chameleon-500p-001-hosts-16"/>
        <s v="seismology-chameleon-700p-001-hosts-2"/>
        <s v="seismology-chameleon-700p-001-hosts-4"/>
        <s v="seismology-chameleon-700p-001-hosts-8"/>
        <s v="seismology-chameleon-700p-001-hosts-16"/>
        <s v="seismology-chameleon-1000p-001-hosts-2"/>
        <s v="seismology-chameleon-1000p-001-hosts-4"/>
        <s v="seismology-chameleon-1000p-001-hosts-8"/>
        <s v="seismology-chameleon-1000p-001-hosts-16"/>
        <s v="soykb-chameleon-10fastq-10ch-001-hosts-2"/>
        <s v="soykb-chameleon-10fastq-10ch-001-hosts-4"/>
        <s v="soykb-chameleon-10fastq-10ch-001-hosts-8"/>
        <s v="soykb-chameleon-10fastq-10ch-001-hosts-16"/>
        <s v="soykb-chameleon-10fastq-20ch-001-hosts-2"/>
        <s v="soykb-chameleon-10fastq-20ch-001-hosts-4"/>
        <s v="soykb-chameleon-10fastq-20ch-001-hosts-8"/>
        <s v="soykb-chameleon-10fastq-20ch-001-hosts-16"/>
        <s v="soykb-chameleon-30fastq-10ch-001-hosts-2"/>
        <s v="soykb-chameleon-30fastq-10ch-001-hosts-4"/>
        <s v="soykb-chameleon-30fastq-10ch-001-hosts-8"/>
        <s v="soykb-chameleon-30fastq-10ch-001-hosts-16"/>
        <s v="soykb-chameleon-40fastq-20ch-001-hosts-2"/>
        <s v="soykb-chameleon-40fastq-20ch-001-hosts-4"/>
        <s v="soykb-chameleon-40fastq-20ch-001-hosts-8"/>
        <s v="soykb-chameleon-40fastq-20ch-001-hosts-16"/>
        <s v="srasearch-chameleon-10a-005-hosts-2"/>
        <s v="srasearch-chameleon-10a-005-hosts-4"/>
        <s v="srasearch-chameleon-10a-005-hosts-8"/>
        <s v="srasearch-chameleon-10a-005-hosts-16"/>
        <s v="srasearch-chameleon-20a-003-hosts-2"/>
        <s v="srasearch-chameleon-20a-003-hosts-4"/>
        <s v="srasearch-chameleon-20a-003-hosts-8"/>
        <s v="srasearch-chameleon-20a-003-hosts-16"/>
        <s v="srasearch-chameleon-40a-003-hosts-2"/>
        <s v="srasearch-chameleon-40a-003-hosts-4"/>
        <s v="srasearch-chameleon-40a-003-hosts-8"/>
        <s v="srasearch-chameleon-40a-003-hosts-16"/>
        <s v="srasearch-chameleon-50a-003-hosts-2"/>
        <s v="srasearch-chameleon-50a-003-hosts-4"/>
        <s v="srasearch-chameleon-50a-003-hosts-8"/>
        <s v="srasearch-chameleon-50a-003-hosts-16"/>
        <m/>
        <s v="1000genome-chameleon-2ch-250k-001-hosts-32" u="1"/>
        <s v="1000genome-chameleon-4ch-250k-001-hosts-32" u="1"/>
        <s v="1000genome-chameleon-12ch-250k-001-hosts-32" u="1"/>
        <s v="1000genome-chameleon-18ch-250k-001-hosts-32" u="1"/>
        <s v="cycles-chameleon-1l-1c-9p-001-hosts-32" u="1"/>
        <s v="cycles-chameleon-2l-1c-9p-001-hosts-32" u="1"/>
        <s v="cycles-chameleon-2l-1c-12p-001-hosts-32" u="1"/>
        <s v="cycles-chameleon-5l-1c-12p-001-hosts-32" u="1"/>
        <s v="epigenomics-chameleon-hep-1seq-100k-001-hosts-32" u="1"/>
        <s v="epigenomics-chameleon-hep-6seq-100k-001-hosts-32" u="1"/>
        <s v="epigenomics-chameleon-ilmn-1seq-100k-001-hosts-32" u="1"/>
      </sharedItems>
    </cacheField>
    <cacheField name="Hosts" numFmtId="0">
      <sharedItems containsString="0" containsBlank="1" containsNumber="1" containsInteger="1" minValue="2" maxValue="16"/>
    </cacheField>
    <cacheField name="Best ENERGY" numFmtId="0">
      <sharedItems containsString="0" containsBlank="1" containsNumber="1" minValue="18966.498961000001" maxValue="71629929.718105003"/>
    </cacheField>
    <cacheField name="Mean ENERGY" numFmtId="0">
      <sharedItems containsString="0" containsBlank="1" containsNumber="1" minValue="20171.623173" maxValue="71979430.363989994"/>
    </cacheField>
    <cacheField name="Min ENERGY" numFmtId="0">
      <sharedItems containsString="0" containsBlank="1" containsNumber="1" minValue="18966.498961000001" maxValue="71629929.718105003"/>
    </cacheField>
    <cacheField name="Max ENERGY" numFmtId="0">
      <sharedItems containsString="0" containsBlank="1" containsNumber="1" minValue="21144.826401999999" maxValue="72319462.615100995"/>
    </cacheField>
    <cacheField name="Best MAKESPAN" numFmtId="0">
      <sharedItems containsString="0" containsBlank="1" containsNumber="1" minValue="5.3939110000000001" maxValue="98275.607910000006"/>
    </cacheField>
    <cacheField name="Mean MAKESPAN" numFmtId="0">
      <sharedItems containsString="0" containsBlank="1" containsNumber="1" minValue="5.4274529999999999" maxValue="99620.689559000006"/>
    </cacheField>
    <cacheField name="Min MAKESPAN" numFmtId="0">
      <sharedItems containsString="0" containsBlank="1" containsNumber="1" minValue="5.3939110000000001" maxValue="98275.607910000006"/>
    </cacheField>
    <cacheField name="Max MAKESPAN" numFmtId="0">
      <sharedItems containsString="0" containsBlank="1" containsNumber="1" minValue="5.5039350000000002" maxValue="100989.71460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Barredo" refreshedDate="45752.479961111108" createdVersion="8" refreshedVersion="8" minRefreshableVersion="3" recordCount="1455" xr:uid="{189EE0C9-E926-45E9-A1C5-211B092C678B}">
  <cacheSource type="worksheet">
    <worksheetSource ref="A1:R1456" sheet="Raw stats"/>
  </cacheSource>
  <cacheFields count="18">
    <cacheField name="Execution" numFmtId="0">
      <sharedItems containsBlank="1"/>
    </cacheField>
    <cacheField name="Algorithm" numFmtId="0">
      <sharedItems containsBlank="1" count="9">
        <s v="min-energy-UM-mono-active"/>
        <s v="fvlt-me-mono-active"/>
        <s v="multi-energy-mono"/>
        <s v="multi-makespan-mono"/>
        <s v="simple-energy-mono"/>
        <m/>
        <s v="simple-makespan-mono" u="1"/>
        <s v="rank-makespan-mono" u="1"/>
        <s v="heft-makespan-mono" u="1"/>
      </sharedItems>
    </cacheField>
    <cacheField name="Workflow" numFmtId="0">
      <sharedItems containsBlank="1" count="113">
        <s v="1000genome-chameleon-2ch-250k-001-hosts-2"/>
        <s v="1000genome-chameleon-2ch-250k-001-hosts-4"/>
        <s v="1000genome-chameleon-2ch-250k-001-hosts-8"/>
        <s v="1000genome-chameleon-2ch-250k-001-hosts-16"/>
        <s v="1000genome-chameleon-4ch-250k-001-hosts-2"/>
        <s v="1000genome-chameleon-4ch-250k-001-hosts-4"/>
        <s v="1000genome-chameleon-4ch-250k-001-hosts-8"/>
        <s v="1000genome-chameleon-4ch-250k-001-hosts-16"/>
        <s v="1000genome-chameleon-12ch-250k-001-hosts-2"/>
        <s v="1000genome-chameleon-12ch-250k-001-hosts-4"/>
        <s v="1000genome-chameleon-12ch-250k-001-hosts-8"/>
        <s v="1000genome-chameleon-12ch-250k-001-hosts-16"/>
        <s v="1000genome-chameleon-18ch-250k-001-hosts-2"/>
        <s v="1000genome-chameleon-18ch-250k-001-hosts-4"/>
        <s v="1000genome-chameleon-18ch-250k-001-hosts-8"/>
        <s v="1000genome-chameleon-18ch-250k-001-hosts-16"/>
        <s v="cycles-chameleon-1l-1c-9p-001-hosts-2"/>
        <s v="cycles-chameleon-1l-1c-9p-001-hosts-4"/>
        <s v="cycles-chameleon-1l-1c-9p-001-hosts-8"/>
        <s v="cycles-chameleon-1l-1c-9p-001-hosts-16"/>
        <s v="cycles-chameleon-2l-1c-9p-001-hosts-2"/>
        <s v="cycles-chameleon-2l-1c-9p-001-hosts-4"/>
        <s v="cycles-chameleon-2l-1c-9p-001-hosts-8"/>
        <s v="cycles-chameleon-2l-1c-9p-001-hosts-16"/>
        <s v="cycles-chameleon-2l-1c-12p-001-hosts-2"/>
        <s v="cycles-chameleon-2l-1c-12p-001-hosts-4"/>
        <s v="cycles-chameleon-2l-1c-12p-001-hosts-8"/>
        <s v="cycles-chameleon-2l-1c-12p-001-hosts-16"/>
        <s v="cycles-chameleon-5l-1c-12p-001-hosts-2"/>
        <s v="cycles-chameleon-5l-1c-12p-001-hosts-4"/>
        <s v="cycles-chameleon-5l-1c-12p-001-hosts-8"/>
        <s v="cycles-chameleon-5l-1c-12p-001-hosts-16"/>
        <s v="epigenomics-chameleon-hep-1seq-100k-001-hosts-2"/>
        <s v="epigenomics-chameleon-hep-1seq-100k-001-hosts-4"/>
        <s v="epigenomics-chameleon-hep-1seq-100k-001-hosts-8"/>
        <s v="epigenomics-chameleon-hep-1seq-100k-001-hosts-16"/>
        <s v="epigenomics-chameleon-hep-6seq-100k-001-hosts-2"/>
        <s v="epigenomics-chameleon-hep-6seq-100k-001-hosts-4"/>
        <s v="epigenomics-chameleon-hep-6seq-100k-001-hosts-8"/>
        <s v="epigenomics-chameleon-hep-6seq-100k-001-hosts-16"/>
        <s v="epigenomics-chameleon-ilmn-1seq-100k-001-hosts-2"/>
        <s v="epigenomics-chameleon-ilmn-1seq-100k-001-hosts-4"/>
        <s v="epigenomics-chameleon-ilmn-1seq-100k-001-hosts-8"/>
        <s v="epigenomics-chameleon-ilmn-1seq-100k-001-hosts-16"/>
        <s v="epigenomics-chameleon-ilmn-6seq-100k-001-hosts-2"/>
        <s v="epigenomics-chameleon-ilmn-6seq-100k-001-hosts-4"/>
        <s v="epigenomics-chameleon-ilmn-6seq-100k-001-hosts-8"/>
        <s v="epigenomics-chameleon-ilmn-6seq-100k-001-hosts-16"/>
        <s v="montage-chameleon-2mass-01d-001-hosts-2"/>
        <s v="montage-chameleon-2mass-01d-001-hosts-4"/>
        <s v="montage-chameleon-2mass-01d-001-hosts-8"/>
        <s v="montage-chameleon-2mass-01d-001-hosts-16"/>
        <s v="montage-chameleon-2mass-005d-001-hosts-2"/>
        <s v="montage-chameleon-2mass-005d-001-hosts-4"/>
        <s v="montage-chameleon-2mass-005d-001-hosts-8"/>
        <s v="montage-chameleon-2mass-005d-001-hosts-16"/>
        <s v="montage-chameleon-dss-10d-001-hosts-2"/>
        <s v="montage-chameleon-dss-10d-001-hosts-4"/>
        <s v="montage-chameleon-dss-10d-001-hosts-8"/>
        <s v="montage-chameleon-dss-10d-001-hosts-16"/>
        <s v="montage-chameleon-dss-125d-001-hosts-2"/>
        <s v="montage-chameleon-dss-125d-001-hosts-4"/>
        <s v="montage-chameleon-dss-125d-001-hosts-8"/>
        <s v="montage-chameleon-dss-125d-001-hosts-16"/>
        <s v="seismology-chameleon-100p-001-hosts-2"/>
        <s v="seismology-chameleon-100p-001-hosts-4"/>
        <s v="seismology-chameleon-100p-001-hosts-8"/>
        <s v="seismology-chameleon-100p-001-hosts-16"/>
        <s v="seismology-chameleon-500p-001-hosts-2"/>
        <s v="seismology-chameleon-500p-001-hosts-4"/>
        <s v="seismology-chameleon-500p-001-hosts-8"/>
        <s v="seismology-chameleon-500p-001-hosts-16"/>
        <s v="seismology-chameleon-700p-001-hosts-2"/>
        <s v="seismology-chameleon-700p-001-hosts-4"/>
        <s v="seismology-chameleon-700p-001-hosts-8"/>
        <s v="seismology-chameleon-700p-001-hosts-16"/>
        <s v="seismology-chameleon-1000p-001-hosts-2"/>
        <s v="seismology-chameleon-1000p-001-hosts-4"/>
        <s v="seismology-chameleon-1000p-001-hosts-8"/>
        <s v="seismology-chameleon-1000p-001-hosts-16"/>
        <s v="soykb-chameleon-10fastq-10ch-001-hosts-2"/>
        <s v="soykb-chameleon-10fastq-10ch-001-hosts-4"/>
        <s v="soykb-chameleon-10fastq-10ch-001-hosts-8"/>
        <s v="soykb-chameleon-10fastq-10ch-001-hosts-16"/>
        <s v="soykb-chameleon-10fastq-20ch-001-hosts-2"/>
        <s v="soykb-chameleon-10fastq-20ch-001-hosts-4"/>
        <s v="soykb-chameleon-10fastq-20ch-001-hosts-8"/>
        <s v="soykb-chameleon-10fastq-20ch-001-hosts-16"/>
        <s v="soykb-chameleon-30fastq-10ch-001-hosts-2"/>
        <s v="soykb-chameleon-30fastq-10ch-001-hosts-4"/>
        <s v="soykb-chameleon-30fastq-10ch-001-hosts-8"/>
        <s v="soykb-chameleon-30fastq-10ch-001-hosts-16"/>
        <s v="soykb-chameleon-40fastq-20ch-001-hosts-2"/>
        <s v="soykb-chameleon-40fastq-20ch-001-hosts-4"/>
        <s v="soykb-chameleon-40fastq-20ch-001-hosts-8"/>
        <s v="soykb-chameleon-40fastq-20ch-001-hosts-16"/>
        <s v="srasearch-chameleon-10a-005-hosts-2"/>
        <s v="srasearch-chameleon-10a-005-hosts-4"/>
        <s v="srasearch-chameleon-10a-005-hosts-8"/>
        <s v="srasearch-chameleon-10a-005-hosts-16"/>
        <s v="srasearch-chameleon-20a-003-hosts-2"/>
        <s v="srasearch-chameleon-20a-003-hosts-4"/>
        <s v="srasearch-chameleon-20a-003-hosts-8"/>
        <s v="srasearch-chameleon-20a-003-hosts-16"/>
        <s v="srasearch-chameleon-40a-003-hosts-2"/>
        <s v="srasearch-chameleon-40a-003-hosts-4"/>
        <s v="srasearch-chameleon-40a-003-hosts-8"/>
        <s v="srasearch-chameleon-40a-003-hosts-16"/>
        <s v="srasearch-chameleon-50a-003-hosts-2"/>
        <s v="srasearch-chameleon-50a-003-hosts-4"/>
        <s v="srasearch-chameleon-50a-003-hosts-8"/>
        <s v="srasearch-chameleon-50a-003-hosts-16"/>
        <m/>
      </sharedItems>
    </cacheField>
    <cacheField name="Hosts" numFmtId="0">
      <sharedItems containsString="0" containsBlank="1" containsNumber="1" containsInteger="1" minValue="2" maxValue="16" count="5">
        <n v="2"/>
        <n v="4"/>
        <n v="8"/>
        <n v="16"/>
        <m/>
      </sharedItems>
    </cacheField>
    <cacheField name="Best ENERGY" numFmtId="0">
      <sharedItems containsString="0" containsBlank="1" containsNumber="1" minValue="18966.498961000001" maxValue="71629929.718105003"/>
    </cacheField>
    <cacheField name="Mean ENERGY" numFmtId="0">
      <sharedItems containsString="0" containsBlank="1" containsNumber="1" minValue="20171.623173" maxValue="71979430.363989994"/>
    </cacheField>
    <cacheField name="Min ENERGY" numFmtId="0">
      <sharedItems containsString="0" containsBlank="1" containsNumber="1" minValue="18966.498961000001" maxValue="71629929.718105003"/>
    </cacheField>
    <cacheField name="Max ENERGY" numFmtId="0">
      <sharedItems containsString="0" containsBlank="1" containsNumber="1" minValue="21144.826401999999" maxValue="72319462.615100995"/>
    </cacheField>
    <cacheField name="Best MAKESPAN" numFmtId="0">
      <sharedItems containsString="0" containsBlank="1" containsNumber="1" minValue="5.3939110000000001" maxValue="98275.607910000006"/>
    </cacheField>
    <cacheField name="Mean MAKESPAN" numFmtId="0">
      <sharedItems containsString="0" containsBlank="1" containsNumber="1" minValue="5.4274529999999999" maxValue="99620.689559000006"/>
    </cacheField>
    <cacheField name="Min MAKESPAN" numFmtId="0">
      <sharedItems containsString="0" containsBlank="1" containsNumber="1" minValue="5.3939110000000001" maxValue="98275.607910000006"/>
    </cacheField>
    <cacheField name="Max MAKESPAN" numFmtId="0">
      <sharedItems containsString="0" containsBlank="1" containsNumber="1" minValue="5.5039350000000002" maxValue="100989.714603"/>
    </cacheField>
    <cacheField name="Upperenergy" numFmtId="0">
      <sharedItems containsString="0" containsBlank="1" containsNumber="1" minValue="18966.498961000001" maxValue="56807293.392220996"/>
    </cacheField>
    <cacheField name="EPE" numFmtId="10">
      <sharedItems containsString="0" containsBlank="1" containsNumber="1" minValue="-1.3979837409504599" maxValue="-6.0863600762193588E-3"/>
    </cacheField>
    <cacheField name="UpperMakespan" numFmtId="0">
      <sharedItems containsString="0" containsBlank="1" containsNumber="1" minValue="5.3939110000000001" maxValue="63772.630161000001"/>
    </cacheField>
    <cacheField name="MPE" numFmtId="10">
      <sharedItems containsString="0" containsBlank="1" containsNumber="1" minValue="-4.4478822428623586" maxValue="0"/>
    </cacheField>
    <cacheField name="Problem" numFmtId="0">
      <sharedItems containsBlank="1" count="9">
        <s v="1000genome"/>
        <s v="cycles"/>
        <s v="epigenomics"/>
        <s v="montage"/>
        <s v="seismology"/>
        <s v="soykb"/>
        <s v="srasearch"/>
        <m/>
        <e v="#VALUE!" u="1"/>
      </sharedItems>
    </cacheField>
    <cacheField name="Instance" numFmtId="0">
      <sharedItems containsBlank="1" count="30">
        <s v="1000genome-chameleon-2ch-250k-001-hosts"/>
        <s v="1000genome-chameleon-4ch-250k-001-hosts"/>
        <s v="1000genome-chameleon-12ch-250k-001-hosts"/>
        <s v="1000genome-chameleon-18ch-250k-001-hosts"/>
        <s v="cycles-chameleon-1l-1c-9p-001-hosts"/>
        <s v="cycles-chameleon-2l-1c-9p-001-hosts"/>
        <s v="cycles-chameleon-2l-1c-12p-001-hosts"/>
        <s v="cycles-chameleon-5l-1c-12p-001-hosts"/>
        <s v="epigenomics-chameleon-hep-1seq-100k-001-hosts"/>
        <s v="epigenomics-chameleon-hep-6seq-100k-001-hosts"/>
        <s v="epigenomics-chameleon-ilmn-1seq-100k-001-hosts"/>
        <s v="epigenomics-chameleon-ilmn-6seq-100k-001-hosts"/>
        <s v="montage-chameleon-2mass-01d-001-hosts"/>
        <s v="montage-chameleon-2mass-005d-001-hosts"/>
        <s v="montage-chameleon-dss-10d-001-hosts"/>
        <s v="montage-chameleon-dss-125d-001-hosts"/>
        <s v="seismology-chameleon-100p-001-hosts"/>
        <s v="seismology-chameleon-500p-001-hosts"/>
        <s v="seismology-chameleon-700p-001-hosts"/>
        <s v="seismology-chameleon-1000p-001-hosts"/>
        <s v="soykb-chameleon-10fastq-10ch-001-hosts"/>
        <s v="soykb-chameleon-10fastq-20ch-001-hosts"/>
        <s v="soykb-chameleon-30fastq-10ch-001-hosts"/>
        <s v="soykb-chameleon-40fastq-20ch-001-hosts"/>
        <s v="srasearch-chameleon-10a-005-hosts"/>
        <s v="srasearch-chameleon-20a-003-hosts"/>
        <s v="srasearch-chameleon-40a-003-hosts"/>
        <s v="srasearch-chameleon-50a-003-hosts"/>
        <m/>
        <e v="#VALUE!" u="1"/>
      </sharedItems>
    </cacheField>
  </cacheFields>
  <extLst>
    <ext xmlns:x14="http://schemas.microsoft.com/office/spreadsheetml/2009/9/main" uri="{725AE2AE-9491-48be-B2B4-4EB974FC3084}">
      <x14:pivotCacheDefinition pivotCacheId="188726412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Barredo" refreshedDate="45759.522591782406" createdVersion="8" refreshedVersion="8" minRefreshableVersion="3" recordCount="1456" xr:uid="{CDFB7546-B4D8-42EB-B7AF-AD155C9247F4}">
  <cacheSource type="worksheet">
    <worksheetSource ref="A1:R1457" sheet="Raw stats"/>
  </cacheSource>
  <cacheFields count="18">
    <cacheField name="Execution" numFmtId="0">
      <sharedItems containsBlank="1"/>
    </cacheField>
    <cacheField name="Algorithm" numFmtId="0">
      <sharedItems containsBlank="1" count="10">
        <s v="min-energy-UM-mono-active"/>
        <s v="fvlt-me-mono-active"/>
        <s v="multi-energy-mono"/>
        <s v="multi-makespan-mono"/>
        <s v="simple-energy-mono"/>
        <m/>
        <s v="simple-makespan-mono" u="1"/>
        <s v="rank-makespan-mono" u="1"/>
        <s v="heft-makespan-mono" u="1"/>
        <s v="heft-energy-mono-active" u="1"/>
      </sharedItems>
    </cacheField>
    <cacheField name="Workflow" numFmtId="0">
      <sharedItems containsBlank="1" count="113">
        <s v="1000genome-chameleon-2ch-250k-001-hosts-2"/>
        <s v="1000genome-chameleon-2ch-250k-001-hosts-4"/>
        <s v="1000genome-chameleon-2ch-250k-001-hosts-8"/>
        <s v="1000genome-chameleon-2ch-250k-001-hosts-16"/>
        <s v="1000genome-chameleon-4ch-250k-001-hosts-2"/>
        <s v="1000genome-chameleon-4ch-250k-001-hosts-4"/>
        <s v="1000genome-chameleon-4ch-250k-001-hosts-8"/>
        <s v="1000genome-chameleon-4ch-250k-001-hosts-16"/>
        <s v="1000genome-chameleon-12ch-250k-001-hosts-2"/>
        <s v="1000genome-chameleon-12ch-250k-001-hosts-4"/>
        <s v="1000genome-chameleon-12ch-250k-001-hosts-8"/>
        <s v="1000genome-chameleon-12ch-250k-001-hosts-16"/>
        <s v="1000genome-chameleon-18ch-250k-001-hosts-2"/>
        <s v="1000genome-chameleon-18ch-250k-001-hosts-4"/>
        <s v="1000genome-chameleon-18ch-250k-001-hosts-8"/>
        <s v="1000genome-chameleon-18ch-250k-001-hosts-16"/>
        <s v="cycles-chameleon-1l-1c-9p-001-hosts-2"/>
        <s v="cycles-chameleon-1l-1c-9p-001-hosts-4"/>
        <s v="cycles-chameleon-1l-1c-9p-001-hosts-8"/>
        <s v="cycles-chameleon-1l-1c-9p-001-hosts-16"/>
        <s v="cycles-chameleon-2l-1c-9p-001-hosts-2"/>
        <s v="cycles-chameleon-2l-1c-9p-001-hosts-4"/>
        <s v="cycles-chameleon-2l-1c-9p-001-hosts-8"/>
        <s v="cycles-chameleon-2l-1c-9p-001-hosts-16"/>
        <s v="cycles-chameleon-2l-1c-12p-001-hosts-2"/>
        <s v="cycles-chameleon-2l-1c-12p-001-hosts-4"/>
        <s v="cycles-chameleon-2l-1c-12p-001-hosts-8"/>
        <s v="cycles-chameleon-2l-1c-12p-001-hosts-16"/>
        <s v="cycles-chameleon-5l-1c-12p-001-hosts-2"/>
        <s v="cycles-chameleon-5l-1c-12p-001-hosts-4"/>
        <s v="cycles-chameleon-5l-1c-12p-001-hosts-8"/>
        <s v="cycles-chameleon-5l-1c-12p-001-hosts-16"/>
        <s v="epigenomics-chameleon-hep-1seq-100k-001-hosts-2"/>
        <s v="epigenomics-chameleon-hep-1seq-100k-001-hosts-4"/>
        <s v="epigenomics-chameleon-hep-1seq-100k-001-hosts-8"/>
        <s v="epigenomics-chameleon-hep-1seq-100k-001-hosts-16"/>
        <s v="epigenomics-chameleon-hep-6seq-100k-001-hosts-2"/>
        <s v="epigenomics-chameleon-hep-6seq-100k-001-hosts-4"/>
        <s v="epigenomics-chameleon-hep-6seq-100k-001-hosts-8"/>
        <s v="epigenomics-chameleon-hep-6seq-100k-001-hosts-16"/>
        <s v="epigenomics-chameleon-ilmn-1seq-100k-001-hosts-2"/>
        <s v="epigenomics-chameleon-ilmn-1seq-100k-001-hosts-4"/>
        <s v="epigenomics-chameleon-ilmn-1seq-100k-001-hosts-8"/>
        <s v="epigenomics-chameleon-ilmn-1seq-100k-001-hosts-16"/>
        <s v="epigenomics-chameleon-ilmn-6seq-100k-001-hosts-2"/>
        <s v="epigenomics-chameleon-ilmn-6seq-100k-001-hosts-4"/>
        <s v="epigenomics-chameleon-ilmn-6seq-100k-001-hosts-8"/>
        <s v="epigenomics-chameleon-ilmn-6seq-100k-001-hosts-16"/>
        <s v="montage-chameleon-2mass-01d-001-hosts-2"/>
        <s v="montage-chameleon-2mass-01d-001-hosts-4"/>
        <s v="montage-chameleon-2mass-01d-001-hosts-8"/>
        <s v="montage-chameleon-2mass-01d-001-hosts-16"/>
        <s v="montage-chameleon-2mass-005d-001-hosts-2"/>
        <s v="montage-chameleon-2mass-005d-001-hosts-4"/>
        <s v="montage-chameleon-2mass-005d-001-hosts-8"/>
        <s v="montage-chameleon-2mass-005d-001-hosts-16"/>
        <s v="montage-chameleon-dss-10d-001-hosts-2"/>
        <s v="montage-chameleon-dss-10d-001-hosts-4"/>
        <s v="montage-chameleon-dss-10d-001-hosts-8"/>
        <s v="montage-chameleon-dss-10d-001-hosts-16"/>
        <s v="montage-chameleon-dss-125d-001-hosts-2"/>
        <s v="montage-chameleon-dss-125d-001-hosts-4"/>
        <s v="montage-chameleon-dss-125d-001-hosts-8"/>
        <s v="montage-chameleon-dss-125d-001-hosts-16"/>
        <s v="seismology-chameleon-100p-001-hosts-2"/>
        <s v="seismology-chameleon-100p-001-hosts-4"/>
        <s v="seismology-chameleon-100p-001-hosts-8"/>
        <s v="seismology-chameleon-100p-001-hosts-16"/>
        <s v="seismology-chameleon-500p-001-hosts-2"/>
        <s v="seismology-chameleon-500p-001-hosts-4"/>
        <s v="seismology-chameleon-500p-001-hosts-8"/>
        <s v="seismology-chameleon-500p-001-hosts-16"/>
        <s v="seismology-chameleon-700p-001-hosts-2"/>
        <s v="seismology-chameleon-700p-001-hosts-4"/>
        <s v="seismology-chameleon-700p-001-hosts-8"/>
        <s v="seismology-chameleon-700p-001-hosts-16"/>
        <s v="seismology-chameleon-1000p-001-hosts-2"/>
        <s v="seismology-chameleon-1000p-001-hosts-4"/>
        <s v="seismology-chameleon-1000p-001-hosts-8"/>
        <s v="seismology-chameleon-1000p-001-hosts-16"/>
        <s v="soykb-chameleon-10fastq-10ch-001-hosts-2"/>
        <s v="soykb-chameleon-10fastq-10ch-001-hosts-4"/>
        <s v="soykb-chameleon-10fastq-10ch-001-hosts-8"/>
        <s v="soykb-chameleon-10fastq-10ch-001-hosts-16"/>
        <s v="soykb-chameleon-10fastq-20ch-001-hosts-2"/>
        <s v="soykb-chameleon-10fastq-20ch-001-hosts-4"/>
        <s v="soykb-chameleon-10fastq-20ch-001-hosts-8"/>
        <s v="soykb-chameleon-10fastq-20ch-001-hosts-16"/>
        <s v="soykb-chameleon-30fastq-10ch-001-hosts-2"/>
        <s v="soykb-chameleon-30fastq-10ch-001-hosts-4"/>
        <s v="soykb-chameleon-30fastq-10ch-001-hosts-8"/>
        <s v="soykb-chameleon-30fastq-10ch-001-hosts-16"/>
        <s v="soykb-chameleon-40fastq-20ch-001-hosts-2"/>
        <s v="soykb-chameleon-40fastq-20ch-001-hosts-4"/>
        <s v="soykb-chameleon-40fastq-20ch-001-hosts-8"/>
        <s v="soykb-chameleon-40fastq-20ch-001-hosts-16"/>
        <s v="srasearch-chameleon-10a-005-hosts-2"/>
        <s v="srasearch-chameleon-10a-005-hosts-4"/>
        <s v="srasearch-chameleon-10a-005-hosts-8"/>
        <s v="srasearch-chameleon-10a-005-hosts-16"/>
        <s v="srasearch-chameleon-20a-003-hosts-2"/>
        <s v="srasearch-chameleon-20a-003-hosts-4"/>
        <s v="srasearch-chameleon-20a-003-hosts-8"/>
        <s v="srasearch-chameleon-20a-003-hosts-16"/>
        <s v="srasearch-chameleon-40a-003-hosts-2"/>
        <s v="srasearch-chameleon-40a-003-hosts-4"/>
        <s v="srasearch-chameleon-40a-003-hosts-8"/>
        <s v="srasearch-chameleon-40a-003-hosts-16"/>
        <s v="srasearch-chameleon-50a-003-hosts-2"/>
        <s v="srasearch-chameleon-50a-003-hosts-4"/>
        <s v="srasearch-chameleon-50a-003-hosts-8"/>
        <s v="srasearch-chameleon-50a-003-hosts-16"/>
        <m/>
      </sharedItems>
    </cacheField>
    <cacheField name="Hosts" numFmtId="0">
      <sharedItems containsString="0" containsBlank="1" containsNumber="1" containsInteger="1" minValue="2" maxValue="16" count="5">
        <n v="2"/>
        <n v="4"/>
        <n v="8"/>
        <n v="16"/>
        <m/>
      </sharedItems>
    </cacheField>
    <cacheField name="Best ENERGY" numFmtId="0">
      <sharedItems containsString="0" containsBlank="1" containsNumber="1" minValue="18966.498961000001" maxValue="71629929.718105003"/>
    </cacheField>
    <cacheField name="Mean ENERGY" numFmtId="0">
      <sharedItems containsString="0" containsBlank="1" containsNumber="1" minValue="20171.623173" maxValue="71979430.363989994"/>
    </cacheField>
    <cacheField name="Min ENERGY" numFmtId="0">
      <sharedItems containsString="0" containsBlank="1" containsNumber="1" minValue="18966.498961000001" maxValue="71629929.718105003"/>
    </cacheField>
    <cacheField name="Max ENERGY" numFmtId="0">
      <sharedItems containsString="0" containsBlank="1" containsNumber="1" minValue="21144.826401999999" maxValue="72319462.615100995"/>
    </cacheField>
    <cacheField name="Best MAKESPAN" numFmtId="0">
      <sharedItems containsString="0" containsBlank="1" containsNumber="1" minValue="5.3939110000000001" maxValue="98275.607910000006"/>
    </cacheField>
    <cacheField name="Mean MAKESPAN" numFmtId="0">
      <sharedItems containsString="0" containsBlank="1" containsNumber="1" minValue="5.4274529999999999" maxValue="99620.689559000006"/>
    </cacheField>
    <cacheField name="Min MAKESPAN" numFmtId="0">
      <sharedItems containsString="0" containsBlank="1" containsNumber="1" minValue="5.3939110000000001" maxValue="98275.607910000006"/>
    </cacheField>
    <cacheField name="Max MAKESPAN" numFmtId="0">
      <sharedItems containsString="0" containsBlank="1" containsNumber="1" minValue="5.5039350000000002" maxValue="100989.714603"/>
    </cacheField>
    <cacheField name="Upperenergy" numFmtId="0">
      <sharedItems containsString="0" containsBlank="1" containsNumber="1" minValue="18966.498961000001" maxValue="56807293.392220996"/>
    </cacheField>
    <cacheField name="EPE" numFmtId="10">
      <sharedItems containsString="0" containsBlank="1" containsNumber="1" minValue="-1.3979837409504599" maxValue="-6.0863600762193588E-3"/>
    </cacheField>
    <cacheField name="UpperMakespan" numFmtId="0">
      <sharedItems containsString="0" containsBlank="1" containsNumber="1" minValue="5.3939110000000001" maxValue="63772.630161000001"/>
    </cacheField>
    <cacheField name="MPE" numFmtId="10">
      <sharedItems containsString="0" containsBlank="1" containsNumber="1" minValue="-4.4478822428623586" maxValue="0"/>
    </cacheField>
    <cacheField name="Problem" numFmtId="0">
      <sharedItems containsBlank="1" count="9">
        <s v="1000genome"/>
        <s v="cycles"/>
        <s v="epigenomics"/>
        <s v="montage"/>
        <s v="seismology"/>
        <s v="soykb"/>
        <s v="srasearch"/>
        <m/>
        <e v="#VALUE!" u="1"/>
      </sharedItems>
    </cacheField>
    <cacheField name="Instance" numFmtId="0">
      <sharedItems containsBlank="1" count="30">
        <s v="1000genome-chameleon-2ch-250k-001-hosts"/>
        <s v="1000genome-chameleon-4ch-250k-001-hosts"/>
        <s v="1000genome-chameleon-12ch-250k-001-hosts"/>
        <s v="1000genome-chameleon-18ch-250k-001-hosts"/>
        <s v="cycles-chameleon-1l-1c-9p-001-hosts"/>
        <s v="cycles-chameleon-2l-1c-9p-001-hosts"/>
        <s v="cycles-chameleon-2l-1c-12p-001-hosts"/>
        <s v="cycles-chameleon-5l-1c-12p-001-hosts"/>
        <s v="epigenomics-chameleon-hep-1seq-100k-001-hosts"/>
        <s v="epigenomics-chameleon-hep-6seq-100k-001-hosts"/>
        <s v="epigenomics-chameleon-ilmn-1seq-100k-001-hosts"/>
        <s v="epigenomics-chameleon-ilmn-6seq-100k-001-hosts"/>
        <s v="montage-chameleon-2mass-01d-001-hosts"/>
        <s v="montage-chameleon-2mass-005d-001-hosts"/>
        <s v="montage-chameleon-dss-10d-001-hosts"/>
        <s v="montage-chameleon-dss-125d-001-hosts"/>
        <s v="seismology-chameleon-100p-001-hosts"/>
        <s v="seismology-chameleon-500p-001-hosts"/>
        <s v="seismology-chameleon-700p-001-hosts"/>
        <s v="seismology-chameleon-1000p-001-hosts"/>
        <s v="soykb-chameleon-10fastq-10ch-001-hosts"/>
        <s v="soykb-chameleon-10fastq-20ch-001-hosts"/>
        <s v="soykb-chameleon-30fastq-10ch-001-hosts"/>
        <s v="soykb-chameleon-40fastq-20ch-001-hosts"/>
        <s v="srasearch-chameleon-10a-005-hosts"/>
        <s v="srasearch-chameleon-20a-003-hosts"/>
        <s v="srasearch-chameleon-40a-003-hosts"/>
        <s v="srasearch-chameleon-50a-003-hosts"/>
        <m/>
        <e v="#VALUE!" u="1"/>
      </sharedItems>
    </cacheField>
  </cacheFields>
  <extLst>
    <ext xmlns:x14="http://schemas.microsoft.com/office/spreadsheetml/2009/9/main" uri="{725AE2AE-9491-48be-B2B4-4EB974FC3084}">
      <x14:pivotCacheDefinition pivotCacheId="1400896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s v="1000genome-chameleon-2ch-250k-001-hosts-2-min-energy-UM-mono-active"/>
    <x v="0"/>
    <x v="0"/>
    <n v="2"/>
    <n v="1275810.1354449999"/>
    <n v="1337059.500678"/>
    <n v="1275810.1354449999"/>
    <n v="1383556.6304220001"/>
    <n v="2704.2741420000002"/>
    <n v="2705.8654919999999"/>
    <n v="2704.2741420000002"/>
    <n v="2710.2182440000001"/>
  </r>
  <r>
    <s v="1000genome-chameleon-2ch-250k-001-hosts-4-min-energy-UM-mono-active"/>
    <x v="0"/>
    <x v="1"/>
    <n v="4"/>
    <n v="1368419.998747"/>
    <n v="1416742.8878889999"/>
    <n v="1368419.998747"/>
    <n v="1448867.6660750001"/>
    <n v="1406.255257"/>
    <n v="1434.0277269999999"/>
    <n v="1406.255257"/>
    <n v="1445.0616789999999"/>
  </r>
  <r>
    <s v="1000genome-chameleon-2ch-250k-001-hosts-8-min-energy-UM-mono-active"/>
    <x v="0"/>
    <x v="2"/>
    <n v="8"/>
    <n v="1420836.26333"/>
    <n v="1465319.3729650001"/>
    <n v="1420836.26333"/>
    <n v="1512863.375611"/>
    <n v="749.838527"/>
    <n v="775.77750100000003"/>
    <n v="749.838527"/>
    <n v="812.61965599999996"/>
  </r>
  <r>
    <s v="1000genome-chameleon-2ch-250k-001-hosts-16-min-energy-UM-mono-active"/>
    <x v="0"/>
    <x v="3"/>
    <n v="16"/>
    <n v="1449984.243675"/>
    <n v="1502610.02538"/>
    <n v="1449984.243675"/>
    <n v="1561761.4673510001"/>
    <n v="508.86918400000002"/>
    <n v="510.24162899999999"/>
    <n v="508.86918400000002"/>
    <n v="510.97376600000001"/>
  </r>
  <r>
    <s v="1000genome-chameleon-4ch-250k-001-hosts-2-min-energy-UM-mono-active"/>
    <x v="0"/>
    <x v="4"/>
    <n v="2"/>
    <n v="3611480.5687150001"/>
    <n v="3746778.4256600002"/>
    <n v="3611480.5687150001"/>
    <n v="3820630.025039"/>
    <n v="7161.5815169999996"/>
    <n v="7164.4698550000003"/>
    <n v="7161.5815169999996"/>
    <n v="7166.7079800000001"/>
  </r>
  <r>
    <s v="1000genome-chameleon-4ch-250k-001-hosts-4-min-energy-UM-mono-active"/>
    <x v="0"/>
    <x v="5"/>
    <n v="4"/>
    <n v="3513557.476917"/>
    <n v="3738974.1769349999"/>
    <n v="3513557.476917"/>
    <n v="3866166.5272229998"/>
    <n v="3592.8879120000001"/>
    <n v="3611.5309990000001"/>
    <n v="3592.8879120000001"/>
    <n v="3623.6830129999998"/>
  </r>
  <r>
    <s v="1000genome-chameleon-4ch-250k-001-hosts-8-min-energy-UM-mono-active"/>
    <x v="0"/>
    <x v="6"/>
    <n v="8"/>
    <n v="3795044.0347660002"/>
    <n v="3907519.7716870001"/>
    <n v="3795044.0347660002"/>
    <n v="4009702.0839490001"/>
    <n v="1841.755613"/>
    <n v="1861.964039"/>
    <n v="1841.755613"/>
    <n v="1882.2836339999999"/>
  </r>
  <r>
    <s v="1000genome-chameleon-4ch-250k-001-hosts-16-min-energy-UM-mono-active"/>
    <x v="0"/>
    <x v="7"/>
    <n v="16"/>
    <n v="3810306.7617250001"/>
    <n v="3907407.7204109998"/>
    <n v="3810306.7617250001"/>
    <n v="4028204.8847699999"/>
    <n v="1004.2516900000001"/>
    <n v="1024.592999"/>
    <n v="1004.2516900000001"/>
    <n v="1043.851388"/>
  </r>
  <r>
    <s v="1000genome-chameleon-12ch-250k-001-hosts-2-min-energy-UM-mono-active"/>
    <x v="0"/>
    <x v="8"/>
    <n v="2"/>
    <n v="9158383.9292920008"/>
    <n v="9279662.1097650006"/>
    <n v="9158383.9292920008"/>
    <n v="9449313.0680960007"/>
    <n v="17111.841808000001"/>
    <n v="17116.224204999999"/>
    <n v="17111.841808000001"/>
    <n v="17120.848754999999"/>
  </r>
  <r>
    <s v="1000genome-chameleon-12ch-250k-001-hosts-4-min-energy-UM-mono-active"/>
    <x v="0"/>
    <x v="9"/>
    <n v="4"/>
    <n v="9210095.6955159996"/>
    <n v="9294089.1455189995"/>
    <n v="9210095.6955159996"/>
    <n v="9395574.7155419998"/>
    <n v="8566.8699099999994"/>
    <n v="8584.4284060000009"/>
    <n v="8566.8699099999994"/>
    <n v="8596.6527769999993"/>
  </r>
  <r>
    <s v="1000genome-chameleon-12ch-250k-001-hosts-8-min-energy-UM-mono-active"/>
    <x v="0"/>
    <x v="10"/>
    <n v="8"/>
    <n v="9204787.2024360001"/>
    <n v="9368673.3089979999"/>
    <n v="9204787.2024360001"/>
    <n v="9557935.0570560005"/>
    <n v="4320.2108250000001"/>
    <n v="4336.3210140000001"/>
    <n v="4320.2108250000001"/>
    <n v="4350.3070610000004"/>
  </r>
  <r>
    <s v="1000genome-chameleon-12ch-250k-001-hosts-16-min-energy-UM-mono-active"/>
    <x v="0"/>
    <x v="11"/>
    <n v="16"/>
    <n v="9462093.2431099992"/>
    <n v="9683884.2588630002"/>
    <n v="9462093.2431099992"/>
    <n v="9850818.6850329991"/>
    <n v="2189.9865260000001"/>
    <n v="2211.0945310000002"/>
    <n v="2189.9865260000001"/>
    <n v="2232.4166310000001"/>
  </r>
  <r>
    <s v="1000genome-chameleon-18ch-250k-001-hosts-2-min-energy-UM-mono-active"/>
    <x v="0"/>
    <x v="12"/>
    <n v="2"/>
    <n v="14099300.582345"/>
    <n v="14195851.425651001"/>
    <n v="14099300.582345"/>
    <n v="14317890.082138"/>
    <n v="25943.068128999999"/>
    <n v="25945.313618"/>
    <n v="25943.068128999999"/>
    <n v="25948.496472999999"/>
  </r>
  <r>
    <s v="1000genome-chameleon-18ch-250k-001-hosts-4-min-energy-UM-mono-active"/>
    <x v="0"/>
    <x v="13"/>
    <n v="4"/>
    <n v="14133448.390155001"/>
    <n v="14279082.459999001"/>
    <n v="14133448.390155001"/>
    <n v="14394390.211062999"/>
    <n v="12986.726001000001"/>
    <n v="12995.775713000001"/>
    <n v="12986.726001000001"/>
    <n v="13010.00404"/>
  </r>
  <r>
    <s v="1000genome-chameleon-18ch-250k-001-hosts-8-min-energy-UM-mono-active"/>
    <x v="0"/>
    <x v="14"/>
    <n v="8"/>
    <n v="14081851.06157"/>
    <n v="14264339.459657"/>
    <n v="14081851.06157"/>
    <n v="14500764.097619999"/>
    <n v="6534.7522799999997"/>
    <n v="6549.6320390000001"/>
    <n v="6534.7522799999997"/>
    <n v="6561.3947909999997"/>
  </r>
  <r>
    <s v="1000genome-chameleon-18ch-250k-001-hosts-16-min-energy-UM-mono-active"/>
    <x v="0"/>
    <x v="15"/>
    <n v="16"/>
    <n v="14439058.522077"/>
    <n v="14650015.274764"/>
    <n v="14439058.522077"/>
    <n v="14846384.455394"/>
    <n v="3281.154646"/>
    <n v="3304.2471759999999"/>
    <n v="3281.154646"/>
    <n v="3336.535386"/>
  </r>
  <r>
    <s v="cycles-chameleon-1l-1c-9p-001-hosts-2-min-energy-UM-mono-active"/>
    <x v="0"/>
    <x v="16"/>
    <n v="2"/>
    <n v="230994.75456500001"/>
    <n v="247308.71689000001"/>
    <n v="230994.75456500001"/>
    <n v="262601.78043400001"/>
    <n v="584.06108400000005"/>
    <n v="598.12832900000001"/>
    <n v="584.06108400000005"/>
    <n v="606.292463"/>
  </r>
  <r>
    <s v="cycles-chameleon-1l-1c-9p-001-hosts-4-min-energy-UM-mono-active"/>
    <x v="0"/>
    <x v="17"/>
    <n v="4"/>
    <n v="265694.38313500001"/>
    <n v="274042.40481899999"/>
    <n v="265694.38313500001"/>
    <n v="287860.22078099998"/>
    <n v="355.04801900000001"/>
    <n v="373.75043699999998"/>
    <n v="355.04801900000001"/>
    <n v="384.54357499999998"/>
  </r>
  <r>
    <s v="cycles-chameleon-1l-1c-9p-001-hosts-8-min-energy-UM-mono-active"/>
    <x v="0"/>
    <x v="18"/>
    <n v="8"/>
    <n v="323368.03368300002"/>
    <n v="333030.697078"/>
    <n v="323368.03368300002"/>
    <n v="341090.477449"/>
    <n v="279.89001999999999"/>
    <n v="281.83146399999998"/>
    <n v="279.89001999999999"/>
    <n v="283.58852999999999"/>
  </r>
  <r>
    <s v="cycles-chameleon-1l-1c-9p-001-hosts-16-min-energy-UM-mono-active"/>
    <x v="0"/>
    <x v="19"/>
    <n v="16"/>
    <n v="382547.971563"/>
    <n v="397087.56857900001"/>
    <n v="382547.971563"/>
    <n v="411720.226608"/>
    <n v="235.61149700000001"/>
    <n v="236.43606500000001"/>
    <n v="235.61149700000001"/>
    <n v="237.689763"/>
  </r>
  <r>
    <s v="cycles-chameleon-2l-1c-9p-001-hosts-2-min-energy-UM-mono-active"/>
    <x v="0"/>
    <x v="20"/>
    <n v="2"/>
    <n v="1044259.172224"/>
    <n v="1080599.2416379999"/>
    <n v="1044259.172224"/>
    <n v="1100904.2275070001"/>
    <n v="2136.0854920000002"/>
    <n v="2148.8477419999999"/>
    <n v="2136.0854920000002"/>
    <n v="2204.3677910000001"/>
  </r>
  <r>
    <s v="cycles-chameleon-2l-1c-9p-001-hosts-4-min-energy-UM-mono-active"/>
    <x v="0"/>
    <x v="21"/>
    <n v="4"/>
    <n v="1050688.077181"/>
    <n v="1119976.77311"/>
    <n v="1050688.077181"/>
    <n v="1176549.9075490001"/>
    <n v="1135.503162"/>
    <n v="1160.9482379999999"/>
    <n v="1135.503162"/>
    <n v="1184.68832"/>
  </r>
  <r>
    <s v="cycles-chameleon-2l-1c-9p-001-hosts-8-min-energy-UM-mono-active"/>
    <x v="0"/>
    <x v="22"/>
    <n v="8"/>
    <n v="1107998.9691270001"/>
    <n v="1189757.0518370001"/>
    <n v="1107998.9691270001"/>
    <n v="1217149.143198"/>
    <n v="659.473658"/>
    <n v="681.56398300000001"/>
    <n v="659.473658"/>
    <n v="689.66956700000003"/>
  </r>
  <r>
    <s v="cycles-chameleon-2l-1c-9p-001-hosts-16-min-energy-UM-mono-active"/>
    <x v="0"/>
    <x v="23"/>
    <n v="16"/>
    <n v="1224107.991708"/>
    <n v="1242282.922241"/>
    <n v="1224107.991708"/>
    <n v="1267581.2585700001"/>
    <n v="430.17265200000003"/>
    <n v="441.03717699999999"/>
    <n v="430.17265200000003"/>
    <n v="446.54040500000002"/>
  </r>
  <r>
    <s v="cycles-chameleon-2l-1c-12p-001-hosts-2-min-energy-UM-mono-active"/>
    <x v="0"/>
    <x v="24"/>
    <n v="2"/>
    <n v="2555530.8347260002"/>
    <n v="2596592.8456779998"/>
    <n v="2555530.8347260002"/>
    <n v="2643459.1956119998"/>
    <n v="4952.2350990000004"/>
    <n v="4958.8032910000002"/>
    <n v="4952.2350990000004"/>
    <n v="4967.3580709999997"/>
  </r>
  <r>
    <s v="cycles-chameleon-2l-1c-12p-001-hosts-4-min-energy-UM-mono-active"/>
    <x v="0"/>
    <x v="25"/>
    <n v="4"/>
    <n v="2591504.995449"/>
    <n v="2658348.9349710001"/>
    <n v="2591504.995449"/>
    <n v="2707229.132218"/>
    <n v="2587.9790870000002"/>
    <n v="2595.438502"/>
    <n v="2587.9790870000002"/>
    <n v="2603.0915530000002"/>
  </r>
  <r>
    <s v="cycles-chameleon-2l-1c-12p-001-hosts-8-min-energy-UM-mono-active"/>
    <x v="0"/>
    <x v="26"/>
    <n v="8"/>
    <n v="2650110.2997949999"/>
    <n v="2699345.4337129998"/>
    <n v="2650110.2997949999"/>
    <n v="2761274.4783339999"/>
    <n v="1416.672448"/>
    <n v="1420.096033"/>
    <n v="1416.672448"/>
    <n v="1424.0348590000001"/>
  </r>
  <r>
    <s v="cycles-chameleon-2l-1c-12p-001-hosts-16-min-energy-UM-mono-active"/>
    <x v="0"/>
    <x v="27"/>
    <n v="16"/>
    <n v="2792436.6284320001"/>
    <n v="2849144.1127610002"/>
    <n v="2792436.6284320001"/>
    <n v="2925291.463852"/>
    <n v="830.55907000000002"/>
    <n v="831.20133599999997"/>
    <n v="830.55907000000002"/>
    <n v="833.25650800000005"/>
  </r>
  <r>
    <s v="cycles-chameleon-5l-1c-12p-001-hosts-2-min-energy-UM-mono-active"/>
    <x v="0"/>
    <x v="28"/>
    <n v="2"/>
    <n v="4911709.6949300002"/>
    <n v="4972584.3111009998"/>
    <n v="4911709.6949300002"/>
    <n v="5033032.2028959999"/>
    <n v="9439.7734650000002"/>
    <n v="9478.2992560000002"/>
    <n v="9439.7734650000002"/>
    <n v="9494.3796020000009"/>
  </r>
  <r>
    <s v="cycles-chameleon-5l-1c-12p-001-hosts-4-min-energy-UM-mono-active"/>
    <x v="0"/>
    <x v="29"/>
    <n v="4"/>
    <n v="4846074.9189170003"/>
    <n v="5062527.6087819999"/>
    <n v="4846074.9189170003"/>
    <n v="5142042.3480099998"/>
    <n v="4918.6260389999998"/>
    <n v="4942.7259789999998"/>
    <n v="4918.6260389999998"/>
    <n v="4960.7683829999996"/>
  </r>
  <r>
    <s v="cycles-chameleon-5l-1c-12p-001-hosts-8-min-energy-UM-mono-active"/>
    <x v="0"/>
    <x v="30"/>
    <n v="8"/>
    <n v="5136202.7994029997"/>
    <n v="5233239.0592430001"/>
    <n v="5136202.7994029997"/>
    <n v="5325314.3267310001"/>
    <n v="2689.172634"/>
    <n v="2699.5310890000001"/>
    <n v="2689.172634"/>
    <n v="2705.5546850000001"/>
  </r>
  <r>
    <s v="cycles-chameleon-5l-1c-12p-001-hosts-16-min-energy-UM-mono-active"/>
    <x v="0"/>
    <x v="31"/>
    <n v="16"/>
    <n v="5402287.8975959998"/>
    <n v="5504848.2540969998"/>
    <n v="5402287.8975959998"/>
    <n v="5581587.1216449998"/>
    <n v="1565.6967770000001"/>
    <n v="1570.627774"/>
    <n v="1565.6967770000001"/>
    <n v="1573.07034"/>
  </r>
  <r>
    <s v="epigenomics-chameleon-hep-1seq-100k-001-hosts-2-min-energy-UM-mono-active"/>
    <x v="0"/>
    <x v="32"/>
    <n v="2"/>
    <n v="111231.964847"/>
    <n v="134404.88647"/>
    <n v="111231.964847"/>
    <n v="147518.70217900001"/>
    <n v="351.24203299999999"/>
    <n v="351.42944999999997"/>
    <n v="351.24203299999999"/>
    <n v="352.08182399999998"/>
  </r>
  <r>
    <s v="epigenomics-chameleon-hep-1seq-100k-001-hosts-4-min-energy-UM-mono-active"/>
    <x v="0"/>
    <x v="33"/>
    <n v="4"/>
    <n v="122719.934931"/>
    <n v="143427.16591899999"/>
    <n v="122719.934931"/>
    <n v="149250.26057700001"/>
    <n v="216.94219100000001"/>
    <n v="219.58640399999999"/>
    <n v="216.94219100000001"/>
    <n v="225.80284499999999"/>
  </r>
  <r>
    <s v="epigenomics-chameleon-hep-1seq-100k-001-hosts-8-min-energy-UM-mono-active"/>
    <x v="0"/>
    <x v="34"/>
    <n v="8"/>
    <n v="159698.26031799999"/>
    <n v="165020.87069700001"/>
    <n v="159698.26031799999"/>
    <n v="175297.01190799999"/>
    <n v="148.189369"/>
    <n v="172.99051600000001"/>
    <n v="148.189369"/>
    <n v="183.02387300000001"/>
  </r>
  <r>
    <s v="epigenomics-chameleon-hep-1seq-100k-001-hosts-16-min-energy-UM-mono-active"/>
    <x v="0"/>
    <x v="35"/>
    <n v="16"/>
    <n v="199803.28948499999"/>
    <n v="207402.85759199999"/>
    <n v="199803.28948499999"/>
    <n v="214523.96562599999"/>
    <n v="134.54868099999999"/>
    <n v="134.96365399999999"/>
    <n v="134.54868099999999"/>
    <n v="135.33007699999999"/>
  </r>
  <r>
    <s v="epigenomics-chameleon-hep-6seq-100k-001-hosts-2-min-energy-UM-mono-active"/>
    <x v="0"/>
    <x v="36"/>
    <n v="2"/>
    <n v="3853893.506418"/>
    <n v="4037056.5596150002"/>
    <n v="3853893.506418"/>
    <n v="4096273.029139"/>
    <n v="7772.7596739999999"/>
    <n v="7775.42778"/>
    <n v="7772.7596739999999"/>
    <n v="7777.6984329999996"/>
  </r>
  <r>
    <s v="epigenomics-chameleon-hep-6seq-100k-001-hosts-4-min-energy-UM-mono-active"/>
    <x v="0"/>
    <x v="37"/>
    <n v="4"/>
    <n v="3992064.1248039999"/>
    <n v="4119218.8968730001"/>
    <n v="3992064.1248039999"/>
    <n v="4216927.5573829999"/>
    <n v="3964.1698259999998"/>
    <n v="3974.4410929999999"/>
    <n v="3964.1698259999998"/>
    <n v="3986.5580530000002"/>
  </r>
  <r>
    <s v="epigenomics-chameleon-hep-6seq-100k-001-hosts-8-min-energy-UM-mono-active"/>
    <x v="0"/>
    <x v="38"/>
    <n v="8"/>
    <n v="4099678.9534470001"/>
    <n v="4186215.056876"/>
    <n v="4099678.9534470001"/>
    <n v="4248359.954597"/>
    <n v="2417.9291130000001"/>
    <n v="2778.2400379999999"/>
    <n v="2417.9291130000001"/>
    <n v="3003.6036819999999"/>
  </r>
  <r>
    <s v="epigenomics-chameleon-hep-6seq-100k-001-hosts-16-min-energy-UM-mono-active"/>
    <x v="0"/>
    <x v="39"/>
    <n v="16"/>
    <n v="3988328.8605459998"/>
    <n v="4137347.3878859999"/>
    <n v="3988328.8605459998"/>
    <n v="4297160.5064160004"/>
    <n v="1677.393863"/>
    <n v="1838.4267789999999"/>
    <n v="1677.393863"/>
    <n v="1933.1354040000001"/>
  </r>
  <r>
    <s v="epigenomics-chameleon-ilmn-1seq-100k-001-hosts-2-min-energy-UM-mono-active"/>
    <x v="0"/>
    <x v="40"/>
    <n v="2"/>
    <n v="672415.75451500004"/>
    <n v="740349.56398800004"/>
    <n v="672415.75451500004"/>
    <n v="773483.33319000003"/>
    <n v="1544.518548"/>
    <n v="1545.1160070000001"/>
    <n v="1544.518548"/>
    <n v="1546.072883"/>
  </r>
  <r>
    <s v="epigenomics-chameleon-ilmn-1seq-100k-001-hosts-4-min-energy-UM-mono-active"/>
    <x v="0"/>
    <x v="41"/>
    <n v="4"/>
    <n v="739399.77720500005"/>
    <n v="777219.626193"/>
    <n v="739399.77720500005"/>
    <n v="814236.616546"/>
    <n v="813.15791899999999"/>
    <n v="822.49371199999996"/>
    <n v="813.15791899999999"/>
    <n v="831.27595899999994"/>
  </r>
  <r>
    <s v="epigenomics-chameleon-ilmn-1seq-100k-001-hosts-8-min-energy-UM-mono-active"/>
    <x v="0"/>
    <x v="42"/>
    <n v="8"/>
    <n v="768968.15175299998"/>
    <n v="786409.76915599999"/>
    <n v="768968.15175299998"/>
    <n v="810372.416233"/>
    <n v="481.01731599999999"/>
    <n v="493.03529900000001"/>
    <n v="481.01731599999999"/>
    <n v="499.98550599999999"/>
  </r>
  <r>
    <s v="epigenomics-chameleon-ilmn-1seq-100k-001-hosts-16-min-energy-UM-mono-active"/>
    <x v="0"/>
    <x v="43"/>
    <n v="16"/>
    <n v="708167.87560000003"/>
    <n v="744750.56061199994"/>
    <n v="708167.87560000003"/>
    <n v="772087.14673799998"/>
    <n v="290.29611299999999"/>
    <n v="295.802617"/>
    <n v="290.29611299999999"/>
    <n v="302.82975399999998"/>
  </r>
  <r>
    <s v="epigenomics-chameleon-ilmn-6seq-100k-001-hosts-2-min-energy-UM-mono-active"/>
    <x v="0"/>
    <x v="44"/>
    <n v="2"/>
    <n v="3625305.3440140001"/>
    <n v="3690718.9010620001"/>
    <n v="3625305.3440140001"/>
    <n v="3745439.4007159998"/>
    <n v="6885.3240210000004"/>
    <n v="6887.0759710000002"/>
    <n v="6885.3240210000004"/>
    <n v="6888.4792200000002"/>
  </r>
  <r>
    <s v="epigenomics-chameleon-ilmn-6seq-100k-001-hosts-4-min-energy-UM-mono-active"/>
    <x v="0"/>
    <x v="45"/>
    <n v="4"/>
    <n v="3693710.9530540002"/>
    <n v="3734701.0668509998"/>
    <n v="3693710.9530540002"/>
    <n v="3771902.5747759999"/>
    <n v="3521.7650250000002"/>
    <n v="3528.139302"/>
    <n v="3521.7650250000002"/>
    <n v="3533.2541190000002"/>
  </r>
  <r>
    <s v="epigenomics-chameleon-ilmn-6seq-100k-001-hosts-8-min-energy-UM-mono-active"/>
    <x v="0"/>
    <x v="46"/>
    <n v="8"/>
    <n v="3683616.6563419998"/>
    <n v="3801125.5871669999"/>
    <n v="3683616.6563419998"/>
    <n v="3865103.6457219999"/>
    <n v="1868.2669659999999"/>
    <n v="1873.870966"/>
    <n v="1868.2669659999999"/>
    <n v="1883.7309279999999"/>
  </r>
  <r>
    <s v="epigenomics-chameleon-ilmn-6seq-100k-001-hosts-16-min-energy-UM-mono-active"/>
    <x v="0"/>
    <x v="47"/>
    <n v="16"/>
    <n v="3550111.1228769999"/>
    <n v="3611434.6912679998"/>
    <n v="3550111.1228769999"/>
    <n v="3691835.6342830001"/>
    <n v="1328.363707"/>
    <n v="1360.2085139999999"/>
    <n v="1328.363707"/>
    <n v="1399.922423"/>
  </r>
  <r>
    <s v="montage-chameleon-2mass-01d-001-hosts-2-min-energy-UM-mono-active"/>
    <x v="0"/>
    <x v="48"/>
    <n v="2"/>
    <n v="87352.620601000002"/>
    <n v="97130.827139999994"/>
    <n v="87352.620601000002"/>
    <n v="102333.991066"/>
    <n v="214.23557199999999"/>
    <n v="215.01932600000001"/>
    <n v="214.23557199999999"/>
    <n v="215.58956800000001"/>
  </r>
  <r>
    <s v="montage-chameleon-2mass-01d-001-hosts-4-min-energy-UM-mono-active"/>
    <x v="0"/>
    <x v="49"/>
    <n v="4"/>
    <n v="93501.453825000004"/>
    <n v="99815.122155000005"/>
    <n v="93501.453825000004"/>
    <n v="106703.34790399999"/>
    <n v="116.45609899999999"/>
    <n v="117.555392"/>
    <n v="116.45609899999999"/>
    <n v="118.117532"/>
  </r>
  <r>
    <s v="montage-chameleon-2mass-01d-001-hosts-8-min-energy-UM-mono-active"/>
    <x v="0"/>
    <x v="50"/>
    <n v="8"/>
    <n v="101764.86507299999"/>
    <n v="107636.933246"/>
    <n v="101764.86507299999"/>
    <n v="111590.195699"/>
    <n v="70.854376000000002"/>
    <n v="71.451790000000003"/>
    <n v="70.854376000000002"/>
    <n v="72.01925"/>
  </r>
  <r>
    <s v="montage-chameleon-2mass-01d-001-hosts-16-min-energy-UM-mono-active"/>
    <x v="0"/>
    <x v="51"/>
    <n v="16"/>
    <n v="106339.750474"/>
    <n v="112770.202395"/>
    <n v="106339.750474"/>
    <n v="121165.566697"/>
    <n v="48.839385999999998"/>
    <n v="49.249274999999997"/>
    <n v="48.839385999999998"/>
    <n v="49.609633000000002"/>
  </r>
  <r>
    <s v="montage-chameleon-2mass-005d-001-hosts-2-min-energy-UM-mono-active"/>
    <x v="0"/>
    <x v="52"/>
    <n v="2"/>
    <n v="48224.605727000002"/>
    <n v="54727.574439999997"/>
    <n v="48224.605727000002"/>
    <n v="61369.845373999997"/>
    <n v="130.55702299999999"/>
    <n v="130.70934399999999"/>
    <n v="130.55702299999999"/>
    <n v="131.16786400000001"/>
  </r>
  <r>
    <s v="montage-chameleon-2mass-005d-001-hosts-4-min-energy-UM-mono-active"/>
    <x v="0"/>
    <x v="53"/>
    <n v="4"/>
    <n v="47106.534660999998"/>
    <n v="55956.721296999996"/>
    <n v="47106.534660999998"/>
    <n v="60358.699171"/>
    <n v="71.931770999999998"/>
    <n v="72.691505000000006"/>
    <n v="71.931770999999998"/>
    <n v="73.377504000000002"/>
  </r>
  <r>
    <s v="montage-chameleon-2mass-005d-001-hosts-8-min-energy-UM-mono-active"/>
    <x v="0"/>
    <x v="54"/>
    <n v="8"/>
    <n v="54359.872181999999"/>
    <n v="57980.947407"/>
    <n v="54359.872181999999"/>
    <n v="61680.345073999997"/>
    <n v="47.266761000000002"/>
    <n v="48.193880999999998"/>
    <n v="47.266761000000002"/>
    <n v="48.574331999999998"/>
  </r>
  <r>
    <s v="montage-chameleon-2mass-005d-001-hosts-16-min-energy-UM-mono-active"/>
    <x v="0"/>
    <x v="55"/>
    <n v="16"/>
    <n v="61023.606624"/>
    <n v="64671.563294"/>
    <n v="61023.606624"/>
    <n v="71111.120901000002"/>
    <n v="27.858453999999998"/>
    <n v="28.26736"/>
    <n v="27.858453999999998"/>
    <n v="28.965755000000001"/>
  </r>
  <r>
    <s v="montage-chameleon-dss-10d-001-hosts-2-min-energy-UM-mono-active"/>
    <x v="0"/>
    <x v="56"/>
    <n v="2"/>
    <n v="10179730.601299999"/>
    <n v="10659188.833502"/>
    <n v="10179730.601299999"/>
    <n v="10976438.162974"/>
    <n v="21893.044697000001"/>
    <n v="22035.918802"/>
    <n v="21893.044697000001"/>
    <n v="22136.536887999999"/>
  </r>
  <r>
    <s v="montage-chameleon-dss-10d-001-hosts-4-min-energy-UM-mono-active"/>
    <x v="0"/>
    <x v="57"/>
    <n v="4"/>
    <n v="10474496.049825"/>
    <n v="10922014.264456"/>
    <n v="10474496.049825"/>
    <n v="11367718.332783001"/>
    <n v="10981.542482999999"/>
    <n v="10999.410298999999"/>
    <n v="10981.542482999999"/>
    <n v="11031.915045"/>
  </r>
  <r>
    <s v="montage-chameleon-dss-10d-001-hosts-8-min-energy-UM-mono-active"/>
    <x v="0"/>
    <x v="58"/>
    <n v="8"/>
    <n v="9926910.6669260003"/>
    <n v="10729396.770442"/>
    <n v="9926910.6669260003"/>
    <n v="11201658.714728"/>
    <n v="5524.3123859999996"/>
    <n v="5577.6974730000002"/>
    <n v="5524.3123859999996"/>
    <n v="5638.5424329999996"/>
  </r>
  <r>
    <s v="montage-chameleon-dss-10d-001-hosts-16-min-energy-UM-mono-active"/>
    <x v="0"/>
    <x v="59"/>
    <n v="16"/>
    <n v="10629619.307456"/>
    <n v="11348217.368765"/>
    <n v="10629619.307456"/>
    <n v="11949448.203797"/>
    <n v="3021.4150439999999"/>
    <n v="3057.8831519999999"/>
    <n v="3021.4150439999999"/>
    <n v="3099.0527689999999"/>
  </r>
  <r>
    <s v="montage-chameleon-dss-125d-001-hosts-2-min-energy-UM-mono-active"/>
    <x v="0"/>
    <x v="60"/>
    <n v="2"/>
    <n v="10886166.361423999"/>
    <n v="11265333.778928"/>
    <n v="10886166.361423999"/>
    <n v="11645949.453757999"/>
    <n v="22166.149625999999"/>
    <n v="22299.334858999999"/>
    <n v="22166.149625999999"/>
    <n v="22472.610960000002"/>
  </r>
  <r>
    <s v="montage-chameleon-dss-125d-001-hosts-4-min-energy-UM-mono-active"/>
    <x v="0"/>
    <x v="61"/>
    <n v="4"/>
    <n v="10854688.572903"/>
    <n v="11269524.307483001"/>
    <n v="10854688.572903"/>
    <n v="11693755.623943999"/>
    <n v="11078.139402999999"/>
    <n v="11122.502583"/>
    <n v="11078.139402999999"/>
    <n v="11165.103563999999"/>
  </r>
  <r>
    <s v="montage-chameleon-dss-125d-001-hosts-8-min-energy-UM-mono-active"/>
    <x v="0"/>
    <x v="62"/>
    <n v="8"/>
    <n v="11298289.901830001"/>
    <n v="11653923.711425999"/>
    <n v="11298289.901830001"/>
    <n v="12103259.836657999"/>
    <n v="5586.681458"/>
    <n v="5618.5485630000003"/>
    <n v="5586.681458"/>
    <n v="5676.7593299999999"/>
  </r>
  <r>
    <s v="montage-chameleon-dss-125d-001-hosts-16-min-energy-UM-mono-active"/>
    <x v="0"/>
    <x v="63"/>
    <n v="16"/>
    <n v="11428509.767809"/>
    <n v="11794477.166875999"/>
    <n v="11428509.767809"/>
    <n v="12250118.777385"/>
    <n v="2876.4020260000002"/>
    <n v="2928.4120250000001"/>
    <n v="2876.4020260000002"/>
    <n v="2990.2346870000001"/>
  </r>
  <r>
    <s v="seismology-chameleon-100p-001-hosts-2-min-energy-UM-mono-active"/>
    <x v="0"/>
    <x v="64"/>
    <n v="2"/>
    <n v="18966.498961000001"/>
    <n v="20183.568421"/>
    <n v="18966.498961000001"/>
    <n v="21469.811865"/>
    <n v="41.926853000000001"/>
    <n v="41.943170000000002"/>
    <n v="41.926853000000001"/>
    <n v="41.965881000000003"/>
  </r>
  <r>
    <s v="seismology-chameleon-100p-001-hosts-4-min-energy-UM-mono-active"/>
    <x v="0"/>
    <x v="65"/>
    <n v="4"/>
    <n v="19539.454659999999"/>
    <n v="21047.508567000001"/>
    <n v="19539.454659999999"/>
    <n v="21735.113911"/>
    <n v="21.045262000000001"/>
    <n v="21.069935999999998"/>
    <n v="21.045262000000001"/>
    <n v="21.106573999999998"/>
  </r>
  <r>
    <s v="seismology-chameleon-100p-001-hosts-8-min-energy-UM-mono-active"/>
    <x v="0"/>
    <x v="66"/>
    <n v="8"/>
    <n v="20201.029261"/>
    <n v="21446.741784000002"/>
    <n v="20201.029261"/>
    <n v="22300.120480000001"/>
    <n v="10.601755000000001"/>
    <n v="10.635871"/>
    <n v="10.601755000000001"/>
    <n v="10.66024"/>
  </r>
  <r>
    <s v="seismology-chameleon-100p-001-hosts-16-min-energy-UM-mono-active"/>
    <x v="0"/>
    <x v="67"/>
    <n v="16"/>
    <n v="21111.520755000001"/>
    <n v="21725.843216000001"/>
    <n v="21111.520755000001"/>
    <n v="21996.109483"/>
    <n v="5.3939110000000001"/>
    <n v="5.4274529999999999"/>
    <n v="5.3939110000000001"/>
    <n v="5.505325"/>
  </r>
  <r>
    <s v="seismology-chameleon-500p-001-hosts-2-min-energy-UM-mono-active"/>
    <x v="0"/>
    <x v="68"/>
    <n v="2"/>
    <n v="85651.996543000001"/>
    <n v="88159.746136999995"/>
    <n v="85651.996543000001"/>
    <n v="90604.581057999996"/>
    <n v="167.893405"/>
    <n v="167.90950699999999"/>
    <n v="167.893405"/>
    <n v="167.94230400000001"/>
  </r>
  <r>
    <s v="seismology-chameleon-500p-001-hosts-4-min-energy-UM-mono-active"/>
    <x v="0"/>
    <x v="69"/>
    <n v="4"/>
    <n v="87314.573441"/>
    <n v="88946.921516000002"/>
    <n v="87314.573441"/>
    <n v="91085.044387999995"/>
    <n v="84.151353"/>
    <n v="84.200355999999999"/>
    <n v="84.151353"/>
    <n v="84.258448999999999"/>
  </r>
  <r>
    <s v="seismology-chameleon-500p-001-hosts-8-min-energy-UM-mono-active"/>
    <x v="0"/>
    <x v="70"/>
    <n v="8"/>
    <n v="89440.713398000007"/>
    <n v="90932.611720000001"/>
    <n v="89440.713398000007"/>
    <n v="92781.567647000003"/>
    <n v="42.255960999999999"/>
    <n v="42.305714999999999"/>
    <n v="42.255960999999999"/>
    <n v="42.377136"/>
  </r>
  <r>
    <s v="seismology-chameleon-500p-001-hosts-16-min-energy-UM-mono-active"/>
    <x v="0"/>
    <x v="71"/>
    <n v="16"/>
    <n v="91150.044410999995"/>
    <n v="92511.024892999994"/>
    <n v="91150.044410999995"/>
    <n v="93945.174083999998"/>
    <n v="21.293734000000001"/>
    <n v="21.345334999999999"/>
    <n v="21.293734000000001"/>
    <n v="21.407834000000001"/>
  </r>
  <r>
    <s v="seismology-chameleon-700p-001-hosts-2-min-energy-UM-mono-active"/>
    <x v="0"/>
    <x v="72"/>
    <n v="2"/>
    <n v="111738.64456299999"/>
    <n v="113236.256415"/>
    <n v="111738.64456299999"/>
    <n v="114971.853995"/>
    <n v="210.76028500000001"/>
    <n v="210.77311399999999"/>
    <n v="210.76028500000001"/>
    <n v="210.81451000000001"/>
  </r>
  <r>
    <s v="seismology-chameleon-700p-001-hosts-4-min-energy-UM-mono-active"/>
    <x v="0"/>
    <x v="73"/>
    <n v="4"/>
    <n v="111917.250956"/>
    <n v="113972.68191299999"/>
    <n v="111917.250956"/>
    <n v="115142.830051"/>
    <n v="105.604619"/>
    <n v="105.652111"/>
    <n v="105.604619"/>
    <n v="105.73003199999999"/>
  </r>
  <r>
    <s v="seismology-chameleon-700p-001-hosts-8-min-energy-UM-mono-active"/>
    <x v="0"/>
    <x v="74"/>
    <n v="8"/>
    <n v="112177.834613"/>
    <n v="115146.560728"/>
    <n v="112177.834613"/>
    <n v="116241.84116700001"/>
    <n v="53.056789999999999"/>
    <n v="53.119819999999997"/>
    <n v="53.056789999999999"/>
    <n v="53.190641999999997"/>
  </r>
  <r>
    <s v="seismology-chameleon-700p-001-hosts-16-min-energy-UM-mono-active"/>
    <x v="0"/>
    <x v="75"/>
    <n v="16"/>
    <n v="112638.16529400001"/>
    <n v="115404.973539"/>
    <n v="112638.16529400001"/>
    <n v="117268.243544"/>
    <n v="26.748899000000002"/>
    <n v="26.780822000000001"/>
    <n v="26.748899000000002"/>
    <n v="26.821297000000001"/>
  </r>
  <r>
    <s v="seismology-chameleon-1000p-001-hosts-2-min-energy-UM-mono-active"/>
    <x v="0"/>
    <x v="76"/>
    <n v="2"/>
    <n v="167791.968517"/>
    <n v="171056.533119"/>
    <n v="167791.968517"/>
    <n v="173060.88657800001"/>
    <n v="313.75751200000002"/>
    <n v="313.76597800000002"/>
    <n v="313.75751200000002"/>
    <n v="313.78264100000001"/>
  </r>
  <r>
    <s v="seismology-chameleon-1000p-001-hosts-4-min-energy-UM-mono-active"/>
    <x v="0"/>
    <x v="77"/>
    <n v="4"/>
    <n v="168531.46905700001"/>
    <n v="172128.81074799999"/>
    <n v="168531.46905700001"/>
    <n v="174053.52490600001"/>
    <n v="157.186418"/>
    <n v="157.235859"/>
    <n v="157.186418"/>
    <n v="157.289365"/>
  </r>
  <r>
    <s v="seismology-chameleon-1000p-001-hosts-8-min-energy-UM-mono-active"/>
    <x v="0"/>
    <x v="78"/>
    <n v="8"/>
    <n v="168697.77463699999"/>
    <n v="172054.38367700001"/>
    <n v="168697.77463699999"/>
    <n v="173501.514654"/>
    <n v="78.938027000000005"/>
    <n v="79.041308999999998"/>
    <n v="78.938027000000005"/>
    <n v="79.151028999999994"/>
  </r>
  <r>
    <s v="seismology-chameleon-1000p-001-hosts-16-min-energy-UM-mono-active"/>
    <x v="0"/>
    <x v="79"/>
    <n v="16"/>
    <n v="171586.71471"/>
    <n v="174696.977422"/>
    <n v="171586.71471"/>
    <n v="176699.199035"/>
    <n v="39.783763999999998"/>
    <n v="39.837116000000002"/>
    <n v="39.783763999999998"/>
    <n v="39.955264"/>
  </r>
  <r>
    <s v="soykb-chameleon-10fastq-10ch-001-hosts-2-min-energy-UM-mono-active"/>
    <x v="0"/>
    <x v="80"/>
    <n v="2"/>
    <n v="3511713.5586950001"/>
    <n v="3576282.9849029998"/>
    <n v="3511713.5586950001"/>
    <n v="3643899.7845200002"/>
    <n v="8490.0477210000008"/>
    <n v="8629.3654630000001"/>
    <n v="8490.0477210000008"/>
    <n v="8756.1893660000005"/>
  </r>
  <r>
    <s v="soykb-chameleon-10fastq-10ch-001-hosts-4-min-energy-UM-mono-active"/>
    <x v="0"/>
    <x v="81"/>
    <n v="4"/>
    <n v="4032882.5431590001"/>
    <n v="4115304.7747869999"/>
    <n v="4032882.5431590001"/>
    <n v="4175797.4831670001"/>
    <n v="5937.9084329999996"/>
    <n v="5985.3082990000003"/>
    <n v="5937.9084329999996"/>
    <n v="6016.084734"/>
  </r>
  <r>
    <s v="soykb-chameleon-10fastq-10ch-001-hosts-8-min-energy-UM-mono-active"/>
    <x v="0"/>
    <x v="82"/>
    <n v="8"/>
    <n v="5081392.1316830004"/>
    <n v="5127254.2710720003"/>
    <n v="5081392.1316830004"/>
    <n v="5204486.2719219998"/>
    <n v="4832.4814230000002"/>
    <n v="4864.4758609999999"/>
    <n v="4832.4814230000002"/>
    <n v="4920.0074539999996"/>
  </r>
  <r>
    <s v="soykb-chameleon-10fastq-10ch-001-hosts-16-min-energy-UM-mono-active"/>
    <x v="0"/>
    <x v="83"/>
    <n v="16"/>
    <n v="6895405.5766799999"/>
    <n v="6965942.7688079998"/>
    <n v="6895405.5766799999"/>
    <n v="7056334.2558979997"/>
    <n v="4317.4054539999997"/>
    <n v="4339.4064719999997"/>
    <n v="4317.4054539999997"/>
    <n v="4376.1466630000004"/>
  </r>
  <r>
    <s v="soykb-chameleon-10fastq-20ch-001-hosts-2-min-energy-UM-mono-active"/>
    <x v="0"/>
    <x v="84"/>
    <n v="2"/>
    <n v="7511924.5008859998"/>
    <n v="7655977.053719"/>
    <n v="7511924.5008859998"/>
    <n v="7850394.8003089996"/>
    <n v="19776.545242"/>
    <n v="20139.460716000001"/>
    <n v="19776.545242"/>
    <n v="20376.938453999999"/>
  </r>
  <r>
    <s v="soykb-chameleon-10fastq-20ch-001-hosts-4-min-energy-UM-mono-active"/>
    <x v="0"/>
    <x v="85"/>
    <n v="4"/>
    <n v="9080807.5804009996"/>
    <n v="9191997.1715120003"/>
    <n v="9080807.5804009996"/>
    <n v="9292397.8198029995"/>
    <n v="14867.487863"/>
    <n v="15032.279469999999"/>
    <n v="14867.487863"/>
    <n v="15198.365473"/>
  </r>
  <r>
    <s v="soykb-chameleon-10fastq-20ch-001-hosts-8-min-energy-UM-mono-active"/>
    <x v="0"/>
    <x v="86"/>
    <n v="8"/>
    <n v="12056820.203244001"/>
    <n v="12148441.293838"/>
    <n v="12056820.203244001"/>
    <n v="12214235.710463"/>
    <n v="12735.990684"/>
    <n v="12789.840009"/>
    <n v="12735.990684"/>
    <n v="12883.014365999999"/>
  </r>
  <r>
    <s v="soykb-chameleon-10fastq-20ch-001-hosts-16-min-energy-UM-mono-active"/>
    <x v="0"/>
    <x v="87"/>
    <n v="16"/>
    <n v="17276544.333679002"/>
    <n v="17631084.403921001"/>
    <n v="17276544.333679002"/>
    <n v="17794531.450798001"/>
    <n v="11676.985197"/>
    <n v="11698.488558999999"/>
    <n v="11676.985197"/>
    <n v="11724.074592999999"/>
  </r>
  <r>
    <s v="soykb-chameleon-30fastq-10ch-001-hosts-2-min-energy-UM-mono-active"/>
    <x v="0"/>
    <x v="88"/>
    <n v="2"/>
    <n v="10537398.488144999"/>
    <n v="10792680.603443"/>
    <n v="10537398.488144999"/>
    <n v="10952877.896090001"/>
    <n v="24766.822898999999"/>
    <n v="24907.914256"/>
    <n v="24766.822898999999"/>
    <n v="25022.972073000001"/>
  </r>
  <r>
    <s v="soykb-chameleon-30fastq-10ch-001-hosts-4-min-energy-UM-mono-active"/>
    <x v="0"/>
    <x v="89"/>
    <n v="4"/>
    <n v="11927130.165956"/>
    <n v="12113316.640784999"/>
    <n v="11927130.165956"/>
    <n v="12312576.729026999"/>
    <n v="16700.849861999999"/>
    <n v="16747.860940999999"/>
    <n v="16700.849861999999"/>
    <n v="16786.054049999999"/>
  </r>
  <r>
    <s v="soykb-chameleon-30fastq-10ch-001-hosts-8-min-energy-UM-mono-active"/>
    <x v="0"/>
    <x v="90"/>
    <n v="8"/>
    <n v="14866731.330305001"/>
    <n v="14984186.56632"/>
    <n v="14866731.330305001"/>
    <n v="15101262.267049"/>
    <n v="13189.351865000001"/>
    <n v="13260.041866"/>
    <n v="13189.351865000001"/>
    <n v="13360.069202999999"/>
  </r>
  <r>
    <s v="soykb-chameleon-30fastq-10ch-001-hosts-16-min-energy-UM-mono-active"/>
    <x v="0"/>
    <x v="91"/>
    <n v="16"/>
    <n v="18616953.980496999"/>
    <n v="19311926.216524001"/>
    <n v="18616953.980496999"/>
    <n v="19573213.117704999"/>
    <n v="11454.663637"/>
    <n v="11506.566037000001"/>
    <n v="11454.663637"/>
    <n v="11548.573807000001"/>
  </r>
  <r>
    <s v="soykb-chameleon-40fastq-20ch-001-hosts-2-min-energy-UM-mono-active"/>
    <x v="0"/>
    <x v="92"/>
    <n v="2"/>
    <n v="29375417.625431001"/>
    <n v="29580062.642269"/>
    <n v="29375417.625431001"/>
    <n v="29989380.528712001"/>
    <n v="78746.837948999993"/>
    <n v="79332.091090999995"/>
    <n v="78746.837948999993"/>
    <n v="79862.590918000002"/>
  </r>
  <r>
    <s v="soykb-chameleon-40fastq-20ch-001-hosts-4-min-energy-UM-mono-active"/>
    <x v="0"/>
    <x v="93"/>
    <n v="4"/>
    <n v="35410065.534704"/>
    <n v="35779907.018266"/>
    <n v="35410065.534704"/>
    <n v="35973184.231697001"/>
    <n v="60468.997364000003"/>
    <n v="60508.712946"/>
    <n v="60468.997364000003"/>
    <n v="60530.425565999998"/>
  </r>
  <r>
    <s v="soykb-chameleon-40fastq-20ch-001-hosts-8-min-energy-UM-mono-active"/>
    <x v="0"/>
    <x v="94"/>
    <n v="8"/>
    <n v="47870565.813207999"/>
    <n v="48343785.158606999"/>
    <n v="47870565.813207999"/>
    <n v="48707585.944003001"/>
    <n v="52590.764819999997"/>
    <n v="52837.650120999999"/>
    <n v="52590.764819999997"/>
    <n v="53170.399092"/>
  </r>
  <r>
    <s v="soykb-chameleon-40fastq-20ch-001-hosts-16-min-energy-UM-mono-active"/>
    <x v="0"/>
    <x v="95"/>
    <n v="16"/>
    <n v="71629929.718105003"/>
    <n v="71979430.363989994"/>
    <n v="71629929.718105003"/>
    <n v="72319462.615100995"/>
    <n v="48772.084330999998"/>
    <n v="48916.985976000004"/>
    <n v="48772.084330999998"/>
    <n v="49100.919608999997"/>
  </r>
  <r>
    <s v="srasearch-chameleon-10a-005-hosts-2-min-energy-UM-mono-active"/>
    <x v="0"/>
    <x v="96"/>
    <n v="2"/>
    <n v="1246538.2271789999"/>
    <n v="1430209.744651"/>
    <n v="1246538.2271789999"/>
    <n v="1617076.0985640001"/>
    <n v="3554.4378179999999"/>
    <n v="3565.7499670000002"/>
    <n v="3554.4378179999999"/>
    <n v="3576.5993400000002"/>
  </r>
  <r>
    <s v="srasearch-chameleon-10a-005-hosts-4-min-energy-UM-mono-active"/>
    <x v="0"/>
    <x v="97"/>
    <n v="4"/>
    <n v="1374366.991101"/>
    <n v="1505395.886863"/>
    <n v="1374366.991101"/>
    <n v="1593872.9797710001"/>
    <n v="1792.994584"/>
    <n v="1805.2612690000001"/>
    <n v="1792.994584"/>
    <n v="1809.312805"/>
  </r>
  <r>
    <s v="srasearch-chameleon-10a-005-hosts-8-min-energy-UM-mono-active"/>
    <x v="0"/>
    <x v="98"/>
    <n v="8"/>
    <n v="1354458.4459599999"/>
    <n v="1398998.6544560001"/>
    <n v="1354458.4459599999"/>
    <n v="1490298.4117040001"/>
    <n v="987.96441900000002"/>
    <n v="1153.0180780000001"/>
    <n v="987.96441900000002"/>
    <n v="1194.647692"/>
  </r>
  <r>
    <s v="srasearch-chameleon-10a-005-hosts-16-min-energy-UM-mono-active"/>
    <x v="0"/>
    <x v="99"/>
    <n v="16"/>
    <n v="1728919.496116"/>
    <n v="1754193.873474"/>
    <n v="1728919.496116"/>
    <n v="1783739.8902070001"/>
    <n v="896.93955000000005"/>
    <n v="943.91366700000003"/>
    <n v="896.93955000000005"/>
    <n v="979.30130299999996"/>
  </r>
  <r>
    <s v="srasearch-chameleon-20a-003-hosts-2-min-energy-UM-mono-active"/>
    <x v="0"/>
    <x v="100"/>
    <n v="2"/>
    <n v="7431366.1864550002"/>
    <n v="7988958.1409419999"/>
    <n v="7431366.1864550002"/>
    <n v="8642606.1194100007"/>
    <n v="18645.228436000001"/>
    <n v="18660.679519000001"/>
    <n v="18645.228436000001"/>
    <n v="18706.470216000002"/>
  </r>
  <r>
    <s v="srasearch-chameleon-20a-003-hosts-4-min-energy-UM-mono-active"/>
    <x v="0"/>
    <x v="101"/>
    <n v="4"/>
    <n v="7450567.3095549997"/>
    <n v="8162711.9502680004"/>
    <n v="7450567.3095549997"/>
    <n v="8772357.648418"/>
    <n v="9340.3816860000006"/>
    <n v="9372.8596570000009"/>
    <n v="9340.3816860000006"/>
    <n v="9422.5747769999998"/>
  </r>
  <r>
    <s v="srasearch-chameleon-20a-003-hosts-8-min-energy-UM-mono-active"/>
    <x v="0"/>
    <x v="102"/>
    <n v="8"/>
    <n v="7002921.1480409997"/>
    <n v="7474951.4743870003"/>
    <n v="7002921.1480409997"/>
    <n v="7947796.8952040002"/>
    <n v="5508.2171520000002"/>
    <n v="5513.7236339999999"/>
    <n v="5508.2171520000002"/>
    <n v="5514.8733389999998"/>
  </r>
  <r>
    <s v="srasearch-chameleon-20a-003-hosts-16-min-energy-UM-mono-active"/>
    <x v="0"/>
    <x v="103"/>
    <n v="16"/>
    <n v="8932477.4714860003"/>
    <n v="9531272.7107999995"/>
    <n v="8932477.4714860003"/>
    <n v="9785737.9819019996"/>
    <n v="4024.4893310000002"/>
    <n v="4517.2548399999996"/>
    <n v="4024.4893310000002"/>
    <n v="5514.8733389999998"/>
  </r>
  <r>
    <s v="srasearch-chameleon-40a-003-hosts-2-min-energy-UM-mono-active"/>
    <x v="0"/>
    <x v="104"/>
    <n v="2"/>
    <n v="10126955.754356001"/>
    <n v="10499789.697187999"/>
    <n v="10126955.754356001"/>
    <n v="11041250.558630999"/>
    <n v="22158.576234"/>
    <n v="22174.007088999999"/>
    <n v="22158.576234"/>
    <n v="22189.608375"/>
  </r>
  <r>
    <s v="srasearch-chameleon-40a-003-hosts-4-min-energy-UM-mono-active"/>
    <x v="0"/>
    <x v="105"/>
    <n v="4"/>
    <n v="10009480.829073999"/>
    <n v="10542821.035615999"/>
    <n v="10009480.829073999"/>
    <n v="11416323.684513999"/>
    <n v="11095.074357"/>
    <n v="11109.32387"/>
    <n v="11095.074357"/>
    <n v="11129.246088"/>
  </r>
  <r>
    <s v="srasearch-chameleon-40a-003-hosts-8-min-energy-UM-mono-active"/>
    <x v="0"/>
    <x v="106"/>
    <n v="8"/>
    <n v="10249560.789532"/>
    <n v="11006427.670740001"/>
    <n v="10249560.789532"/>
    <n v="11343674.796838"/>
    <n v="5557.4656489999998"/>
    <n v="5566.7060549999997"/>
    <n v="5557.4656489999998"/>
    <n v="5582.7501949999996"/>
  </r>
  <r>
    <s v="srasearch-chameleon-40a-003-hosts-16-min-energy-UM-mono-active"/>
    <x v="0"/>
    <x v="107"/>
    <n v="16"/>
    <n v="10220792.372969"/>
    <n v="10860090.150458001"/>
    <n v="10220792.372969"/>
    <n v="11150719.230496"/>
    <n v="2849.5011829999999"/>
    <n v="2901.2479469999998"/>
    <n v="2849.5011829999999"/>
    <n v="3034.4109239999998"/>
  </r>
  <r>
    <s v="srasearch-chameleon-50a-003-hosts-2-min-energy-UM-mono-active"/>
    <x v="0"/>
    <x v="108"/>
    <n v="2"/>
    <n v="15050774.006363999"/>
    <n v="16065554.762767"/>
    <n v="15050774.006363999"/>
    <n v="16857832.208967"/>
    <n v="33878.443584000001"/>
    <n v="33897.304784"/>
    <n v="33878.443584000001"/>
    <n v="33920.521774000001"/>
  </r>
  <r>
    <s v="srasearch-chameleon-50a-003-hosts-4-min-energy-UM-mono-active"/>
    <x v="0"/>
    <x v="109"/>
    <n v="4"/>
    <n v="16137843.421681"/>
    <n v="16754637.75643"/>
    <n v="16137843.421681"/>
    <n v="17407722.173322"/>
    <n v="16958.138103000001"/>
    <n v="16987.293635000002"/>
    <n v="16958.138103000001"/>
    <n v="17006.307605000002"/>
  </r>
  <r>
    <s v="srasearch-chameleon-50a-003-hosts-8-min-energy-UM-mono-active"/>
    <x v="0"/>
    <x v="110"/>
    <n v="8"/>
    <n v="15950400.105881"/>
    <n v="17001102.534166999"/>
    <n v="15950400.105881"/>
    <n v="17639511.319738001"/>
    <n v="8495.2498049999995"/>
    <n v="8510.8992739999994"/>
    <n v="8495.2498049999995"/>
    <n v="8535.9879619999992"/>
  </r>
  <r>
    <s v="srasearch-chameleon-50a-003-hosts-16-min-energy-UM-mono-active"/>
    <x v="0"/>
    <x v="111"/>
    <n v="16"/>
    <n v="15652555.661005"/>
    <n v="16004725.77691"/>
    <n v="15652555.661005"/>
    <n v="16830971.413626999"/>
    <n v="4276.3534529999997"/>
    <n v="4387.5386689999996"/>
    <n v="4276.3534529999997"/>
    <n v="4487.1713760000002"/>
  </r>
  <r>
    <s v="1000genome-chameleon-2ch-250k-001-hosts-2-fvlt-me-mono-active"/>
    <x v="1"/>
    <x v="0"/>
    <n v="2"/>
    <n v="1430919.9147880001"/>
    <n v="1451258.2442739999"/>
    <n v="1430919.9147880001"/>
    <n v="1460848.814666"/>
    <n v="3693.8398400000001"/>
    <n v="3821.1004330000001"/>
    <n v="3693.8398400000001"/>
    <n v="3889.0373650000001"/>
  </r>
  <r>
    <s v="1000genome-chameleon-2ch-250k-001-hosts-4-fvlt-me-mono-active"/>
    <x v="1"/>
    <x v="1"/>
    <n v="4"/>
    <n v="1529825.990251"/>
    <n v="1674698.2379290001"/>
    <n v="1529825.990251"/>
    <n v="1752182.0762449999"/>
    <n v="2010.5955160000001"/>
    <n v="2330.4591500000001"/>
    <n v="2010.5955160000001"/>
    <n v="2982.2540869999998"/>
  </r>
  <r>
    <s v="1000genome-chameleon-2ch-250k-001-hosts-8-fvlt-me-mono-active"/>
    <x v="1"/>
    <x v="2"/>
    <n v="8"/>
    <n v="2306204.0685040001"/>
    <n v="2317997.837996"/>
    <n v="2306204.0685040001"/>
    <n v="2335765.5816870001"/>
    <n v="2503.6040410000001"/>
    <n v="2557.7757190000002"/>
    <n v="2503.6040410000001"/>
    <n v="2578.5360409999998"/>
  </r>
  <r>
    <s v="1000genome-chameleon-2ch-250k-001-hosts-16-fvlt-me-mono-active"/>
    <x v="1"/>
    <x v="3"/>
    <n v="16"/>
    <n v="3442631.6790240002"/>
    <n v="3477038.6409669998"/>
    <n v="3442631.6790240002"/>
    <n v="3491388.68071"/>
    <n v="2348.1794220000002"/>
    <n v="2381.7739329999999"/>
    <n v="2348.1794220000002"/>
    <n v="2399.5443919999998"/>
  </r>
  <r>
    <s v="1000genome-chameleon-4ch-250k-001-hosts-2-fvlt-me-mono-active"/>
    <x v="1"/>
    <x v="4"/>
    <n v="2"/>
    <n v="3883089.1566010001"/>
    <n v="3919551.1376410001"/>
    <n v="3883089.1566010001"/>
    <n v="3950875.2969240001"/>
    <n v="10436.353397000001"/>
    <n v="10481.983816"/>
    <n v="10436.353397000001"/>
    <n v="10515.623948"/>
  </r>
  <r>
    <s v="1000genome-chameleon-4ch-250k-001-hosts-4-fvlt-me-mono-active"/>
    <x v="1"/>
    <x v="5"/>
    <n v="4"/>
    <n v="3916766.2903740001"/>
    <n v="3978745.326074"/>
    <n v="3916766.2903740001"/>
    <n v="4001593.4448139998"/>
    <n v="5283.4543350000004"/>
    <n v="5297.8418549999997"/>
    <n v="5283.4543350000004"/>
    <n v="5312.7044020000003"/>
  </r>
  <r>
    <s v="1000genome-chameleon-4ch-250k-001-hosts-8-fvlt-me-mono-active"/>
    <x v="1"/>
    <x v="6"/>
    <n v="8"/>
    <n v="4329925.9347200003"/>
    <n v="4366535.8863810003"/>
    <n v="4329925.9347200003"/>
    <n v="4408651.676058"/>
    <n v="3153.073903"/>
    <n v="3169.5926519999998"/>
    <n v="3153.073903"/>
    <n v="3183.8219829999998"/>
  </r>
  <r>
    <s v="1000genome-chameleon-4ch-250k-001-hosts-16-fvlt-me-mono-active"/>
    <x v="1"/>
    <x v="7"/>
    <n v="16"/>
    <n v="4799410.0125190001"/>
    <n v="5204073.7884989996"/>
    <n v="4799410.0125190001"/>
    <n v="5552835.1760010002"/>
    <n v="1895.713262"/>
    <n v="2299.0447530000001"/>
    <n v="1895.713262"/>
    <n v="2638.5818589999999"/>
  </r>
  <r>
    <s v="1000genome-chameleon-12ch-250k-001-hosts-2-fvlt-me-mono-active"/>
    <x v="1"/>
    <x v="8"/>
    <n v="2"/>
    <n v="9554002.1783649996"/>
    <n v="9578271.7791820001"/>
    <n v="9554002.1783649996"/>
    <n v="9612093.7244029995"/>
    <n v="24274.184562999999"/>
    <n v="24433.580248999999"/>
    <n v="24274.184562999999"/>
    <n v="24611.102094000002"/>
  </r>
  <r>
    <s v="1000genome-chameleon-12ch-250k-001-hosts-4-fvlt-me-mono-active"/>
    <x v="1"/>
    <x v="9"/>
    <n v="4"/>
    <n v="9658997.4349819999"/>
    <n v="9690189.6025210004"/>
    <n v="9658997.4349819999"/>
    <n v="9722989.3204399999"/>
    <n v="12455.05809"/>
    <n v="12546.981817"/>
    <n v="12455.05809"/>
    <n v="12628.537284"/>
  </r>
  <r>
    <s v="1000genome-chameleon-12ch-250k-001-hosts-8-fvlt-me-mono-active"/>
    <x v="1"/>
    <x v="10"/>
    <n v="8"/>
    <n v="9764379.2904589996"/>
    <n v="9872078.2072519995"/>
    <n v="9764379.2904589996"/>
    <n v="9933829.5621550009"/>
    <n v="6291.992859"/>
    <n v="6371.9704890000003"/>
    <n v="6291.992859"/>
    <n v="6416.0259699999997"/>
  </r>
  <r>
    <s v="1000genome-chameleon-12ch-250k-001-hosts-16-fvlt-me-mono-active"/>
    <x v="1"/>
    <x v="11"/>
    <n v="16"/>
    <n v="10585731.614479"/>
    <n v="10887860.87675"/>
    <n v="10585731.614479"/>
    <n v="11302652.063955"/>
    <n v="3762.8569940000002"/>
    <n v="3993.49289"/>
    <n v="3762.8569940000002"/>
    <n v="4394.8392569999996"/>
  </r>
  <r>
    <s v="1000genome-chameleon-18ch-250k-001-hosts-2-fvlt-me-mono-active"/>
    <x v="1"/>
    <x v="12"/>
    <n v="2"/>
    <n v="14497095.086608"/>
    <n v="14539751.093578"/>
    <n v="14497095.086608"/>
    <n v="14576772.004768001"/>
    <n v="37082.773644000001"/>
    <n v="37677.454745000003"/>
    <n v="37082.773644000001"/>
    <n v="38169.753170000004"/>
  </r>
  <r>
    <s v="1000genome-chameleon-18ch-250k-001-hosts-4-fvlt-me-mono-active"/>
    <x v="1"/>
    <x v="13"/>
    <n v="4"/>
    <n v="14715090.003918"/>
    <n v="14743139.969752001"/>
    <n v="14715090.003918"/>
    <n v="14775997.737441"/>
    <n v="19061.569450999999"/>
    <n v="19184.361022000001"/>
    <n v="19061.569450999999"/>
    <n v="19365.575529999998"/>
  </r>
  <r>
    <s v="1000genome-chameleon-18ch-250k-001-hosts-8-fvlt-me-mono-active"/>
    <x v="1"/>
    <x v="14"/>
    <n v="8"/>
    <n v="14901319.8212"/>
    <n v="15033133.914803"/>
    <n v="14901319.8212"/>
    <n v="15124858.263638999"/>
    <n v="9730.0388239999993"/>
    <n v="9812.8971970000002"/>
    <n v="9730.0388239999993"/>
    <n v="9880.8830849999995"/>
  </r>
  <r>
    <s v="1000genome-chameleon-18ch-250k-001-hosts-16-fvlt-me-mono-active"/>
    <x v="1"/>
    <x v="15"/>
    <n v="16"/>
    <n v="15552571.48856"/>
    <n v="15760481.533453999"/>
    <n v="15552571.48856"/>
    <n v="15870708.048291"/>
    <n v="5373.8978010000001"/>
    <n v="5505.3006869999999"/>
    <n v="5373.8978010000001"/>
    <n v="5573.8244260000001"/>
  </r>
  <r>
    <s v="cycles-chameleon-1l-1c-9p-001-hosts-2-fvlt-me-mono-active"/>
    <x v="1"/>
    <x v="16"/>
    <n v="2"/>
    <n v="217008.72512799999"/>
    <n v="231092.61715500001"/>
    <n v="217008.72512799999"/>
    <n v="246605.29577200001"/>
    <n v="502.73138799999998"/>
    <n v="503.45944100000003"/>
    <n v="502.73138799999998"/>
    <n v="505.75877300000002"/>
  </r>
  <r>
    <s v="cycles-chameleon-1l-1c-9p-001-hosts-4-fvlt-me-mono-active"/>
    <x v="1"/>
    <x v="17"/>
    <n v="4"/>
    <n v="234836.421627"/>
    <n v="246809.68180200001"/>
    <n v="234836.421627"/>
    <n v="258215.19648099999"/>
    <n v="289.884612"/>
    <n v="290.93122799999998"/>
    <n v="289.884612"/>
    <n v="292.91476399999999"/>
  </r>
  <r>
    <s v="cycles-chameleon-1l-1c-9p-001-hosts-8-fvlt-me-mono-active"/>
    <x v="1"/>
    <x v="18"/>
    <n v="8"/>
    <n v="273967.34297100001"/>
    <n v="287887.61184600001"/>
    <n v="273967.34297100001"/>
    <n v="295657.06774899998"/>
    <n v="195.913635"/>
    <n v="198.54170300000001"/>
    <n v="195.913635"/>
    <n v="201.75103100000001"/>
  </r>
  <r>
    <s v="cycles-chameleon-1l-1c-9p-001-hosts-16-fvlt-me-mono-active"/>
    <x v="1"/>
    <x v="19"/>
    <n v="16"/>
    <n v="347302.93433399999"/>
    <n v="364352.20107499999"/>
    <n v="347302.93433399999"/>
    <n v="373316.38012599997"/>
    <n v="175.74276900000001"/>
    <n v="176.62355199999999"/>
    <n v="175.74276900000001"/>
    <n v="176.85782599999999"/>
  </r>
  <r>
    <s v="cycles-chameleon-2l-1c-9p-001-hosts-2-fvlt-me-mono-active"/>
    <x v="1"/>
    <x v="20"/>
    <n v="2"/>
    <n v="1053324.951168"/>
    <n v="1086086.141758"/>
    <n v="1053324.951168"/>
    <n v="1108328.7076989999"/>
    <n v="2135.4239149999999"/>
    <n v="2140.8327669999999"/>
    <n v="2135.4239149999999"/>
    <n v="2153.6158610000002"/>
  </r>
  <r>
    <s v="cycles-chameleon-2l-1c-9p-001-hosts-4-fvlt-me-mono-active"/>
    <x v="1"/>
    <x v="21"/>
    <n v="4"/>
    <n v="1039157.9132750001"/>
    <n v="1103229.5602859999"/>
    <n v="1039157.9132750001"/>
    <n v="1170488.8834480001"/>
    <n v="1113.362396"/>
    <n v="1120.5558390000001"/>
    <n v="1113.362396"/>
    <n v="1131.390911"/>
  </r>
  <r>
    <s v="cycles-chameleon-2l-1c-9p-001-hosts-8-fvlt-me-mono-active"/>
    <x v="1"/>
    <x v="22"/>
    <n v="8"/>
    <n v="1040434.839335"/>
    <n v="1136111.311891"/>
    <n v="1040434.839335"/>
    <n v="1185519.6191430001"/>
    <n v="601.626169"/>
    <n v="609.28538600000002"/>
    <n v="601.626169"/>
    <n v="618.57418700000005"/>
  </r>
  <r>
    <s v="cycles-chameleon-2l-1c-9p-001-hosts-16-fvlt-me-mono-active"/>
    <x v="1"/>
    <x v="23"/>
    <n v="16"/>
    <n v="1170652.7773259999"/>
    <n v="1193308.6919519999"/>
    <n v="1170652.7773259999"/>
    <n v="1216375.918016"/>
    <n v="347.60297000000003"/>
    <n v="356.57083999999998"/>
    <n v="347.60297000000003"/>
    <n v="373.00632200000001"/>
  </r>
  <r>
    <s v="cycles-chameleon-2l-1c-12p-001-hosts-2-fvlt-me-mono-active"/>
    <x v="1"/>
    <x v="24"/>
    <n v="2"/>
    <n v="2540526.585552"/>
    <n v="2579134.8466830002"/>
    <n v="2540526.585552"/>
    <n v="2623143.2142380001"/>
    <n v="4839.0586240000002"/>
    <n v="4841.9054610000003"/>
    <n v="4839.0586240000002"/>
    <n v="4847.7100190000001"/>
  </r>
  <r>
    <s v="cycles-chameleon-2l-1c-12p-001-hosts-4-fvlt-me-mono-active"/>
    <x v="1"/>
    <x v="25"/>
    <n v="4"/>
    <n v="2533638.2954779998"/>
    <n v="2617447.7312830002"/>
    <n v="2533638.2954779998"/>
    <n v="2645459.9303870001"/>
    <n v="2470.903104"/>
    <n v="2473.4410440000001"/>
    <n v="2470.903104"/>
    <n v="2477.4043059999999"/>
  </r>
  <r>
    <s v="cycles-chameleon-2l-1c-12p-001-hosts-8-fvlt-me-mono-active"/>
    <x v="1"/>
    <x v="26"/>
    <n v="8"/>
    <n v="2601932.9456210001"/>
    <n v="2636635.381236"/>
    <n v="2601932.9456210001"/>
    <n v="2681167.961871"/>
    <n v="1291.5765269999999"/>
    <n v="1295.8180179999999"/>
    <n v="1291.5765269999999"/>
    <n v="1298.754625"/>
  </r>
  <r>
    <s v="cycles-chameleon-2l-1c-12p-001-hosts-16-fvlt-me-mono-active"/>
    <x v="1"/>
    <x v="27"/>
    <n v="16"/>
    <n v="2688171.8537349999"/>
    <n v="2711068.8325"/>
    <n v="2688171.8537349999"/>
    <n v="2727331.9987059999"/>
    <n v="704.39884500000005"/>
    <n v="706.92844700000001"/>
    <n v="704.39884500000005"/>
    <n v="709.13273800000002"/>
  </r>
  <r>
    <s v="cycles-chameleon-5l-1c-12p-001-hosts-2-fvlt-me-mono-active"/>
    <x v="1"/>
    <x v="28"/>
    <n v="2"/>
    <n v="4887089.191807"/>
    <n v="4975092.612377"/>
    <n v="4887089.191807"/>
    <n v="5028107.5930819996"/>
    <n v="9240.3871999999992"/>
    <n v="9250.4143999999997"/>
    <n v="9240.3871999999992"/>
    <n v="9266.3838159999996"/>
  </r>
  <r>
    <s v="cycles-chameleon-5l-1c-12p-001-hosts-4-fvlt-me-mono-active"/>
    <x v="1"/>
    <x v="29"/>
    <n v="4"/>
    <n v="4783958.2034539999"/>
    <n v="4998788.9770799996"/>
    <n v="4783958.2034539999"/>
    <n v="5102149.1910960004"/>
    <n v="4713.3510299999998"/>
    <n v="4723.5172069999999"/>
    <n v="4713.3510299999998"/>
    <n v="4731.768669"/>
  </r>
  <r>
    <s v="cycles-chameleon-5l-1c-12p-001-hosts-8-fvlt-me-mono-active"/>
    <x v="1"/>
    <x v="30"/>
    <n v="8"/>
    <n v="5045271.631914"/>
    <n v="5110567.3153130002"/>
    <n v="5045271.631914"/>
    <n v="5194896.4380029999"/>
    <n v="2455.4980529999998"/>
    <n v="2467.074337"/>
    <n v="2455.4980529999998"/>
    <n v="2474.5816110000001"/>
  </r>
  <r>
    <s v="cycles-chameleon-5l-1c-12p-001-hosts-16-fvlt-me-mono-active"/>
    <x v="1"/>
    <x v="31"/>
    <n v="16"/>
    <n v="5186113.8361269999"/>
    <n v="5239511.0980740003"/>
    <n v="5186113.8361269999"/>
    <n v="5279468.3431789996"/>
    <n v="1334.547853"/>
    <n v="1342.985631"/>
    <n v="1334.547853"/>
    <n v="1351.667766"/>
  </r>
  <r>
    <s v="epigenomics-chameleon-hep-1seq-100k-001-hosts-2-fvlt-me-mono-active"/>
    <x v="1"/>
    <x v="32"/>
    <n v="2"/>
    <n v="108950.780954"/>
    <n v="126410.377545"/>
    <n v="108950.780954"/>
    <n v="144990.768805"/>
    <n v="350.55582199999998"/>
    <n v="350.69024000000002"/>
    <n v="350.55582199999998"/>
    <n v="350.92666400000002"/>
  </r>
  <r>
    <s v="epigenomics-chameleon-hep-1seq-100k-001-hosts-4-fvlt-me-mono-active"/>
    <x v="1"/>
    <x v="33"/>
    <n v="4"/>
    <n v="137470.86859500001"/>
    <n v="147220.73933899999"/>
    <n v="137470.86859500001"/>
    <n v="163010.01104300001"/>
    <n v="222.87317400000001"/>
    <n v="224.071023"/>
    <n v="222.87317400000001"/>
    <n v="225.76106999999999"/>
  </r>
  <r>
    <s v="epigenomics-chameleon-hep-1seq-100k-001-hosts-8-fvlt-me-mono-active"/>
    <x v="1"/>
    <x v="34"/>
    <n v="8"/>
    <n v="164100.71430699999"/>
    <n v="170724.11199100001"/>
    <n v="164100.71430699999"/>
    <n v="184224.030436"/>
    <n v="166.08472499999999"/>
    <n v="166.25389000000001"/>
    <n v="166.08472499999999"/>
    <n v="166.43192099999999"/>
  </r>
  <r>
    <s v="epigenomics-chameleon-hep-1seq-100k-001-hosts-16-fvlt-me-mono-active"/>
    <x v="1"/>
    <x v="35"/>
    <n v="16"/>
    <n v="199186.48682300001"/>
    <n v="207613.87123799999"/>
    <n v="199186.48682300001"/>
    <n v="214926.228967"/>
    <n v="122.26069699999999"/>
    <n v="122.26069699999999"/>
    <n v="122.26069699999999"/>
    <n v="122.26069699999999"/>
  </r>
  <r>
    <s v="epigenomics-chameleon-hep-6seq-100k-001-hosts-2-fvlt-me-mono-active"/>
    <x v="1"/>
    <x v="36"/>
    <n v="2"/>
    <n v="4205249.4667739999"/>
    <n v="4220848.0394789996"/>
    <n v="4205249.4667739999"/>
    <n v="4238512.89855"/>
    <n v="10172.515227"/>
    <n v="10403.132077"/>
    <n v="10172.515227"/>
    <n v="10511.993348"/>
  </r>
  <r>
    <s v="epigenomics-chameleon-hep-6seq-100k-001-hosts-4-fvlt-me-mono-active"/>
    <x v="1"/>
    <x v="37"/>
    <n v="4"/>
    <n v="4242360.7719670003"/>
    <n v="4267252.3115959996"/>
    <n v="4242360.7719670003"/>
    <n v="4284133.4574370002"/>
    <n v="5267.4806559999997"/>
    <n v="5362.0155500000001"/>
    <n v="5267.4806559999997"/>
    <n v="5436.5231249999997"/>
  </r>
  <r>
    <s v="epigenomics-chameleon-hep-6seq-100k-001-hosts-8-fvlt-me-mono-active"/>
    <x v="1"/>
    <x v="38"/>
    <n v="8"/>
    <n v="4353954.025378"/>
    <n v="4381507.3446629997"/>
    <n v="4353954.025378"/>
    <n v="4408454.8702199999"/>
    <n v="2788.2889100000002"/>
    <n v="2814.0469149999999"/>
    <n v="2788.2889100000002"/>
    <n v="2842.8162080000002"/>
  </r>
  <r>
    <s v="epigenomics-chameleon-hep-6seq-100k-001-hosts-16-fvlt-me-mono-active"/>
    <x v="1"/>
    <x v="39"/>
    <n v="16"/>
    <n v="4459251.6804579999"/>
    <n v="4505965.663741"/>
    <n v="4459251.6804579999"/>
    <n v="4560928.3567779996"/>
    <n v="1500.0088800000001"/>
    <n v="1537.973622"/>
    <n v="1500.0088800000001"/>
    <n v="1583.042623"/>
  </r>
  <r>
    <s v="epigenomics-chameleon-ilmn-1seq-100k-001-hosts-2-fvlt-me-mono-active"/>
    <x v="1"/>
    <x v="40"/>
    <n v="2"/>
    <n v="808005.20631499996"/>
    <n v="812491.47983700002"/>
    <n v="808005.20631499996"/>
    <n v="818292.32018899999"/>
    <n v="2361.7337210000001"/>
    <n v="2390.9000110000002"/>
    <n v="2361.7337210000001"/>
    <n v="2430.8267080000001"/>
  </r>
  <r>
    <s v="epigenomics-chameleon-ilmn-1seq-100k-001-hosts-4-fvlt-me-mono-active"/>
    <x v="1"/>
    <x v="41"/>
    <n v="4"/>
    <n v="823279.99833199999"/>
    <n v="828465.29015799996"/>
    <n v="823279.99833199999"/>
    <n v="834713.41993900004"/>
    <n v="1243.384219"/>
    <n v="1259.226396"/>
    <n v="1243.384219"/>
    <n v="1271.3969709999999"/>
  </r>
  <r>
    <s v="epigenomics-chameleon-ilmn-1seq-100k-001-hosts-8-fvlt-me-mono-active"/>
    <x v="1"/>
    <x v="42"/>
    <n v="8"/>
    <n v="850749.90520399995"/>
    <n v="858447.03168300004"/>
    <n v="850749.90520399995"/>
    <n v="868855.06634400005"/>
    <n v="679.67825300000004"/>
    <n v="697.20027800000003"/>
    <n v="679.67825300000004"/>
    <n v="717.034494"/>
  </r>
  <r>
    <s v="epigenomics-chameleon-ilmn-1seq-100k-001-hosts-16-fvlt-me-mono-active"/>
    <x v="1"/>
    <x v="43"/>
    <n v="16"/>
    <n v="942362.77792400005"/>
    <n v="953826.69488299999"/>
    <n v="942362.77792400005"/>
    <n v="960593.99002899998"/>
    <n v="412.64229499999999"/>
    <n v="419.49183299999999"/>
    <n v="412.64229499999999"/>
    <n v="427.27951899999999"/>
  </r>
  <r>
    <s v="epigenomics-chameleon-ilmn-6seq-100k-001-hosts-2-fvlt-me-mono-active"/>
    <x v="1"/>
    <x v="44"/>
    <n v="2"/>
    <n v="3768792.3593640001"/>
    <n v="3778740.4663539999"/>
    <n v="3768792.3593640001"/>
    <n v="3783705.3755109999"/>
    <n v="10054.530649"/>
    <n v="10271.879379"/>
    <n v="10054.530649"/>
    <n v="10347.976549999999"/>
  </r>
  <r>
    <s v="epigenomics-chameleon-ilmn-6seq-100k-001-hosts-4-fvlt-me-mono-active"/>
    <x v="1"/>
    <x v="45"/>
    <n v="4"/>
    <n v="3805344.1979399999"/>
    <n v="3809897.4692830001"/>
    <n v="3805344.1979399999"/>
    <n v="3817095.448961"/>
    <n v="5241.8568409999998"/>
    <n v="5264.8114420000002"/>
    <n v="5241.8568409999998"/>
    <n v="5296.4826929999999"/>
  </r>
  <r>
    <s v="epigenomics-chameleon-ilmn-6seq-100k-001-hosts-8-fvlt-me-mono-active"/>
    <x v="1"/>
    <x v="46"/>
    <n v="8"/>
    <n v="3860367.889093"/>
    <n v="3886506.110475"/>
    <n v="3860367.889093"/>
    <n v="3906347.7642529998"/>
    <n v="2749.776288"/>
    <n v="2770.1448030000001"/>
    <n v="2749.776288"/>
    <n v="2799.8701080000001"/>
  </r>
  <r>
    <s v="epigenomics-chameleon-ilmn-6seq-100k-001-hosts-16-fvlt-me-mono-active"/>
    <x v="1"/>
    <x v="47"/>
    <n v="16"/>
    <n v="4021466.4476640001"/>
    <n v="4060739.3787250002"/>
    <n v="4021466.4476640001"/>
    <n v="4086676.4182440001"/>
    <n v="1568.3114889999999"/>
    <n v="1598.502295"/>
    <n v="1568.3114889999999"/>
    <n v="1661.2453410000001"/>
  </r>
  <r>
    <s v="montage-chameleon-2mass-01d-001-hosts-2-fvlt-me-mono-active"/>
    <x v="1"/>
    <x v="48"/>
    <n v="2"/>
    <n v="86457.595818000002"/>
    <n v="96211.051410999993"/>
    <n v="86457.595818000002"/>
    <n v="101511.859497"/>
    <n v="215.643259"/>
    <n v="216.33616000000001"/>
    <n v="215.643259"/>
    <n v="217.49356599999999"/>
  </r>
  <r>
    <s v="montage-chameleon-2mass-01d-001-hosts-4-fvlt-me-mono-active"/>
    <x v="1"/>
    <x v="49"/>
    <n v="4"/>
    <n v="88742.582112999997"/>
    <n v="98554.561977000005"/>
    <n v="88742.582112999997"/>
    <n v="107207.58846699999"/>
    <n v="118.115566"/>
    <n v="118.95485100000001"/>
    <n v="118.115566"/>
    <n v="119.52924"/>
  </r>
  <r>
    <s v="montage-chameleon-2mass-01d-001-hosts-8-fvlt-me-mono-active"/>
    <x v="1"/>
    <x v="50"/>
    <n v="8"/>
    <n v="100521.350068"/>
    <n v="105420.152034"/>
    <n v="100521.350068"/>
    <n v="111452.92148600001"/>
    <n v="69.946592999999993"/>
    <n v="70.321566000000004"/>
    <n v="69.946592999999993"/>
    <n v="70.670805999999999"/>
  </r>
  <r>
    <s v="montage-chameleon-2mass-01d-001-hosts-16-fvlt-me-mono-active"/>
    <x v="1"/>
    <x v="51"/>
    <n v="16"/>
    <n v="100599.245379"/>
    <n v="109444.521972"/>
    <n v="100599.245379"/>
    <n v="114656.74518300001"/>
    <n v="39.383228000000003"/>
    <n v="39.622920000000001"/>
    <n v="39.383228000000003"/>
    <n v="39.789850999999999"/>
  </r>
  <r>
    <s v="montage-chameleon-2mass-005d-001-hosts-2-fvlt-me-mono-active"/>
    <x v="1"/>
    <x v="52"/>
    <n v="2"/>
    <n v="48733.600356000003"/>
    <n v="54336.676318999998"/>
    <n v="48733.600356000003"/>
    <n v="60969.920423000003"/>
    <n v="130.47599199999999"/>
    <n v="130.99332999999999"/>
    <n v="130.47599199999999"/>
    <n v="131.55747500000001"/>
  </r>
  <r>
    <s v="montage-chameleon-2mass-005d-001-hosts-4-fvlt-me-mono-active"/>
    <x v="1"/>
    <x v="53"/>
    <n v="4"/>
    <n v="46001.366177999997"/>
    <n v="53421.179517999997"/>
    <n v="46001.366177999997"/>
    <n v="59727.157694000001"/>
    <n v="71.545259999999999"/>
    <n v="72.255260000000007"/>
    <n v="71.545259999999999"/>
    <n v="73.068879999999993"/>
  </r>
  <r>
    <s v="montage-chameleon-2mass-005d-001-hosts-8-fvlt-me-mono-active"/>
    <x v="1"/>
    <x v="54"/>
    <n v="8"/>
    <n v="47423.307929000002"/>
    <n v="54947.514515000003"/>
    <n v="47423.307929000002"/>
    <n v="58415.781128000002"/>
    <n v="38.471791000000003"/>
    <n v="39.240174000000003"/>
    <n v="38.471791000000003"/>
    <n v="39.583360999999996"/>
  </r>
  <r>
    <s v="montage-chameleon-2mass-005d-001-hosts-16-fvlt-me-mono-active"/>
    <x v="1"/>
    <x v="55"/>
    <n v="16"/>
    <n v="62129.799040999998"/>
    <n v="67575.462893000004"/>
    <n v="62129.799040999998"/>
    <n v="74129.013424000004"/>
    <n v="29.894611000000001"/>
    <n v="30.848551"/>
    <n v="29.894611000000001"/>
    <n v="31.628191000000001"/>
  </r>
  <r>
    <s v="montage-chameleon-dss-10d-001-hosts-2-fvlt-me-mono-active"/>
    <x v="1"/>
    <x v="56"/>
    <n v="2"/>
    <n v="9669007.3811050002"/>
    <n v="10589896.389709"/>
    <n v="9669007.3811050002"/>
    <n v="11088679.336457999"/>
    <n v="21824.916381999999"/>
    <n v="21905.382600000001"/>
    <n v="21824.916381999999"/>
    <n v="21998.195319999999"/>
  </r>
  <r>
    <s v="montage-chameleon-dss-10d-001-hosts-4-fvlt-me-mono-active"/>
    <x v="1"/>
    <x v="57"/>
    <n v="4"/>
    <n v="10292638.193131"/>
    <n v="10875597.792861"/>
    <n v="10292638.193131"/>
    <n v="11375540.372932"/>
    <n v="11155.571696000001"/>
    <n v="11262.208553"/>
    <n v="11155.571696000001"/>
    <n v="11377.787737000001"/>
  </r>
  <r>
    <s v="montage-chameleon-dss-10d-001-hosts-8-fvlt-me-mono-active"/>
    <x v="1"/>
    <x v="58"/>
    <n v="8"/>
    <n v="10217820.135651"/>
    <n v="11004764.230531"/>
    <n v="10217820.135651"/>
    <n v="11388297.908061"/>
    <n v="5811.3889410000002"/>
    <n v="5898.4127669999998"/>
    <n v="5811.3889410000002"/>
    <n v="5964.0630680000004"/>
  </r>
  <r>
    <s v="montage-chameleon-dss-10d-001-hosts-16-fvlt-me-mono-active"/>
    <x v="1"/>
    <x v="59"/>
    <n v="16"/>
    <n v="11050966.817500999"/>
    <n v="11845096.527299"/>
    <n v="11050966.817500999"/>
    <n v="12331759.571636001"/>
    <n v="3352.0597459999999"/>
    <n v="3377.5407479999999"/>
    <n v="3352.0597459999999"/>
    <n v="3415.4234430000001"/>
  </r>
  <r>
    <s v="montage-chameleon-dss-125d-001-hosts-2-fvlt-me-mono-active"/>
    <x v="1"/>
    <x v="60"/>
    <n v="2"/>
    <n v="10715749.195713"/>
    <n v="11055395.383543"/>
    <n v="10715749.195713"/>
    <n v="11481983.181214999"/>
    <n v="21927.870737000001"/>
    <n v="21974.525704"/>
    <n v="21927.870737000001"/>
    <n v="22037.707241"/>
  </r>
  <r>
    <s v="montage-chameleon-dss-125d-001-hosts-4-fvlt-me-mono-active"/>
    <x v="1"/>
    <x v="61"/>
    <n v="4"/>
    <n v="10510617.547826"/>
    <n v="11009550.437872"/>
    <n v="10510617.547826"/>
    <n v="11618138.858127"/>
    <n v="11107.033418999999"/>
    <n v="11178.911543"/>
    <n v="11107.033418999999"/>
    <n v="11245.332442000001"/>
  </r>
  <r>
    <s v="montage-chameleon-dss-125d-001-hosts-8-fvlt-me-mono-active"/>
    <x v="1"/>
    <x v="62"/>
    <n v="8"/>
    <n v="11091159.543098999"/>
    <n v="11488203.764604"/>
    <n v="11091159.543098999"/>
    <n v="11788105.829522001"/>
    <n v="5749.079624"/>
    <n v="5799.7637549999999"/>
    <n v="5749.079624"/>
    <n v="5836.3911289999996"/>
  </r>
  <r>
    <s v="montage-chameleon-dss-125d-001-hosts-16-fvlt-me-mono-active"/>
    <x v="1"/>
    <x v="63"/>
    <n v="16"/>
    <n v="11545209.140071999"/>
    <n v="11786790.703840001"/>
    <n v="11545209.140071999"/>
    <n v="12047289.134461001"/>
    <n v="3052.6405150000001"/>
    <n v="3103.1845819999999"/>
    <n v="3052.6405150000001"/>
    <n v="3148.2693410000002"/>
  </r>
  <r>
    <s v="seismology-chameleon-100p-001-hosts-2-fvlt-me-mono-active"/>
    <x v="1"/>
    <x v="64"/>
    <n v="2"/>
    <n v="19483.62817"/>
    <n v="20505.992532"/>
    <n v="19483.62817"/>
    <n v="21602.299654999999"/>
    <n v="41.927188000000001"/>
    <n v="42.071137999999998"/>
    <n v="41.927188000000001"/>
    <n v="42.260995000000001"/>
  </r>
  <r>
    <s v="seismology-chameleon-100p-001-hosts-4-fvlt-me-mono-active"/>
    <x v="1"/>
    <x v="65"/>
    <n v="4"/>
    <n v="20074.603702"/>
    <n v="20920.599877000001"/>
    <n v="20074.603702"/>
    <n v="21683.076378999998"/>
    <n v="21.057765"/>
    <n v="21.236411"/>
    <n v="21.057765"/>
    <n v="21.440797"/>
  </r>
  <r>
    <s v="seismology-chameleon-100p-001-hosts-8-fvlt-me-mono-active"/>
    <x v="1"/>
    <x v="66"/>
    <n v="8"/>
    <n v="19834.752424999999"/>
    <n v="21319.860542999999"/>
    <n v="19834.752424999999"/>
    <n v="22543.545104000001"/>
    <n v="10.842924999999999"/>
    <n v="11.040862000000001"/>
    <n v="10.842924999999999"/>
    <n v="11.224304"/>
  </r>
  <r>
    <s v="seismology-chameleon-100p-001-hosts-16-fvlt-me-mono-active"/>
    <x v="1"/>
    <x v="67"/>
    <n v="16"/>
    <n v="21392.682261000002"/>
    <n v="22640.669974"/>
    <n v="21392.682261000002"/>
    <n v="23080.720945000001"/>
    <n v="5.7574160000000001"/>
    <n v="5.9216870000000004"/>
    <n v="5.7574160000000001"/>
    <n v="6.0849010000000003"/>
  </r>
  <r>
    <s v="seismology-chameleon-500p-001-hosts-2-fvlt-me-mono-active"/>
    <x v="1"/>
    <x v="68"/>
    <n v="2"/>
    <n v="87442.036911000003"/>
    <n v="89452.480951999998"/>
    <n v="87442.036911000003"/>
    <n v="91661.538081999999"/>
    <n v="167.91027099999999"/>
    <n v="167.953147"/>
    <n v="167.91027099999999"/>
    <n v="168.04433"/>
  </r>
  <r>
    <s v="seismology-chameleon-500p-001-hosts-4-fvlt-me-mono-active"/>
    <x v="1"/>
    <x v="69"/>
    <n v="4"/>
    <n v="88237.026440000001"/>
    <n v="90140.587513000006"/>
    <n v="88237.026440000001"/>
    <n v="91781.294301999995"/>
    <n v="84.136785000000003"/>
    <n v="84.274466000000004"/>
    <n v="84.136785000000003"/>
    <n v="84.456248000000002"/>
  </r>
  <r>
    <s v="seismology-chameleon-500p-001-hosts-8-fvlt-me-mono-active"/>
    <x v="1"/>
    <x v="70"/>
    <n v="8"/>
    <n v="88829.916538999998"/>
    <n v="90835.838329999999"/>
    <n v="88829.916538999998"/>
    <n v="92931.147662000003"/>
    <n v="42.322685"/>
    <n v="42.470044999999999"/>
    <n v="42.322685"/>
    <n v="42.633262000000002"/>
  </r>
  <r>
    <s v="seismology-chameleon-500p-001-hosts-16-fvlt-me-mono-active"/>
    <x v="1"/>
    <x v="71"/>
    <n v="16"/>
    <n v="90522.122891000006"/>
    <n v="91870.995595"/>
    <n v="90522.122891000006"/>
    <n v="93541.892376000003"/>
    <n v="21.551262999999999"/>
    <n v="21.692589000000002"/>
    <n v="21.551262999999999"/>
    <n v="21.90382"/>
  </r>
  <r>
    <s v="seismology-chameleon-700p-001-hosts-2-fvlt-me-mono-active"/>
    <x v="1"/>
    <x v="72"/>
    <n v="2"/>
    <n v="114097.694537"/>
    <n v="115028.003983"/>
    <n v="114097.694537"/>
    <n v="116133.704191"/>
    <n v="210.88669999999999"/>
    <n v="211.300985"/>
    <n v="210.88669999999999"/>
    <n v="213.17159100000001"/>
  </r>
  <r>
    <s v="seismology-chameleon-700p-001-hosts-4-fvlt-me-mono-active"/>
    <x v="1"/>
    <x v="73"/>
    <n v="4"/>
    <n v="114244.081674"/>
    <n v="115345.47891599999"/>
    <n v="114244.081674"/>
    <n v="117044.293472"/>
    <n v="105.655075"/>
    <n v="105.83881100000001"/>
    <n v="105.655075"/>
    <n v="106.114025"/>
  </r>
  <r>
    <s v="seismology-chameleon-700p-001-hosts-8-fvlt-me-mono-active"/>
    <x v="1"/>
    <x v="74"/>
    <n v="8"/>
    <n v="113433.834483"/>
    <n v="115168.14575700001"/>
    <n v="113433.834483"/>
    <n v="115902.574872"/>
    <n v="53.170167999999997"/>
    <n v="53.320354999999999"/>
    <n v="53.170167999999997"/>
    <n v="53.473205999999998"/>
  </r>
  <r>
    <s v="seismology-chameleon-700p-001-hosts-16-fvlt-me-mono-active"/>
    <x v="1"/>
    <x v="75"/>
    <n v="16"/>
    <n v="113883.777783"/>
    <n v="116689.004352"/>
    <n v="113883.777783"/>
    <n v="118528.20460300001"/>
    <n v="26.979071000000001"/>
    <n v="27.256788"/>
    <n v="26.979071000000001"/>
    <n v="27.539456000000001"/>
  </r>
  <r>
    <s v="seismology-chameleon-1000p-001-hosts-2-fvlt-me-mono-active"/>
    <x v="1"/>
    <x v="76"/>
    <n v="2"/>
    <n v="170040.356405"/>
    <n v="172733.43897799999"/>
    <n v="170040.356405"/>
    <n v="174810.66098399999"/>
    <n v="313.77266900000001"/>
    <n v="313.85500100000002"/>
    <n v="313.77266900000001"/>
    <n v="314.00800500000003"/>
  </r>
  <r>
    <s v="seismology-chameleon-1000p-001-hosts-4-fvlt-me-mono-active"/>
    <x v="1"/>
    <x v="77"/>
    <n v="4"/>
    <n v="171175.772677"/>
    <n v="173492.90137599999"/>
    <n v="171175.772677"/>
    <n v="174993.34946699999"/>
    <n v="157.29685799999999"/>
    <n v="157.41223500000001"/>
    <n v="157.29685799999999"/>
    <n v="157.54523699999999"/>
  </r>
  <r>
    <s v="seismology-chameleon-1000p-001-hosts-8-fvlt-me-mono-active"/>
    <x v="1"/>
    <x v="78"/>
    <n v="8"/>
    <n v="170293.02472799999"/>
    <n v="172291.20506400001"/>
    <n v="170293.02472799999"/>
    <n v="173942.362322"/>
    <n v="79.057507999999999"/>
    <n v="79.141034000000005"/>
    <n v="79.057507999999999"/>
    <n v="79.287349000000006"/>
  </r>
  <r>
    <s v="seismology-chameleon-1000p-001-hosts-16-fvlt-me-mono-active"/>
    <x v="1"/>
    <x v="79"/>
    <n v="16"/>
    <n v="171232.695022"/>
    <n v="173961.915832"/>
    <n v="171232.695022"/>
    <n v="176693.538524"/>
    <n v="40.049793000000001"/>
    <n v="40.169241999999997"/>
    <n v="40.049793000000001"/>
    <n v="40.365653000000002"/>
  </r>
  <r>
    <s v="soykb-chameleon-10fastq-10ch-001-hosts-2-fvlt-me-mono-active"/>
    <x v="1"/>
    <x v="80"/>
    <n v="2"/>
    <n v="3190912.3670140002"/>
    <n v="3323949.3948519998"/>
    <n v="3190912.3670140002"/>
    <n v="3415367.1478929999"/>
    <n v="7105.602511"/>
    <n v="7114.8049700000001"/>
    <n v="7105.602511"/>
    <n v="7125.5306110000001"/>
  </r>
  <r>
    <s v="soykb-chameleon-10fastq-10ch-001-hosts-4-fvlt-me-mono-active"/>
    <x v="1"/>
    <x v="81"/>
    <n v="4"/>
    <n v="3665331.6474339999"/>
    <n v="3753316.4998860001"/>
    <n v="3665331.6474339999"/>
    <n v="3873811.0729860002"/>
    <n v="4857.8962519999995"/>
    <n v="4879.9645389999996"/>
    <n v="4857.8962519999995"/>
    <n v="4897.2569199999998"/>
  </r>
  <r>
    <s v="soykb-chameleon-10fastq-10ch-001-hosts-8-fvlt-me-mono-active"/>
    <x v="1"/>
    <x v="82"/>
    <n v="8"/>
    <n v="4362126.8550349995"/>
    <n v="4449663.5946439998"/>
    <n v="4362126.8550349995"/>
    <n v="4617991.0204020003"/>
    <n v="3792.2228289999998"/>
    <n v="3802.657021"/>
    <n v="3792.2228289999998"/>
    <n v="3816.9006519999998"/>
  </r>
  <r>
    <s v="soykb-chameleon-10fastq-10ch-001-hosts-16-fvlt-me-mono-active"/>
    <x v="1"/>
    <x v="83"/>
    <n v="16"/>
    <n v="5874427.3670119997"/>
    <n v="6025717.047336"/>
    <n v="5874427.3670119997"/>
    <n v="6138081.844575"/>
    <n v="3256.3383429999999"/>
    <n v="3266.1910929999999"/>
    <n v="3256.3383429999999"/>
    <n v="3278.3080960000002"/>
  </r>
  <r>
    <s v="soykb-chameleon-10fastq-20ch-001-hosts-2-fvlt-me-mono-active"/>
    <x v="1"/>
    <x v="84"/>
    <n v="2"/>
    <n v="6815654.1051970003"/>
    <n v="6964774.926647"/>
    <n v="6815654.1051970003"/>
    <n v="7104762.3946810002"/>
    <n v="16190.370401"/>
    <n v="16201.197026"/>
    <n v="16190.370401"/>
    <n v="16214.861617"/>
  </r>
  <r>
    <s v="soykb-chameleon-10fastq-20ch-001-hosts-4-fvlt-me-mono-active"/>
    <x v="1"/>
    <x v="85"/>
    <n v="4"/>
    <n v="7886562.1869719997"/>
    <n v="8028989.8552890001"/>
    <n v="7886562.1869719997"/>
    <n v="8309444.6347639998"/>
    <n v="11835.372805999999"/>
    <n v="11861.232978"/>
    <n v="11835.372805999999"/>
    <n v="11896.440629000001"/>
  </r>
  <r>
    <s v="soykb-chameleon-10fastq-20ch-001-hosts-8-fvlt-me-mono-active"/>
    <x v="1"/>
    <x v="86"/>
    <n v="8"/>
    <n v="9983673.2209319994"/>
    <n v="10083369.236684"/>
    <n v="9983673.2209319994"/>
    <n v="10209275.438750001"/>
    <n v="9711.1756750000004"/>
    <n v="9728.6130780000003"/>
    <n v="9711.1756750000004"/>
    <n v="9745.3046319999994"/>
  </r>
  <r>
    <s v="soykb-chameleon-10fastq-20ch-001-hosts-16-fvlt-me-mono-active"/>
    <x v="1"/>
    <x v="87"/>
    <n v="16"/>
    <n v="13795567.215686999"/>
    <n v="14242751.324047999"/>
    <n v="13795567.215686999"/>
    <n v="14404646.806149"/>
    <n v="8655.5128810000006"/>
    <n v="8666.0296969999999"/>
    <n v="8655.5128810000006"/>
    <n v="8684.2835230000001"/>
  </r>
  <r>
    <s v="soykb-chameleon-30fastq-10ch-001-hosts-2-fvlt-me-mono-active"/>
    <x v="1"/>
    <x v="88"/>
    <n v="2"/>
    <n v="9885295.2458180003"/>
    <n v="10148770.998524001"/>
    <n v="9885295.2458180003"/>
    <n v="10347996.130873"/>
    <n v="21363.261793000001"/>
    <n v="21381.793992999999"/>
    <n v="21363.261793000001"/>
    <n v="21397.400164999999"/>
  </r>
  <r>
    <s v="soykb-chameleon-30fastq-10ch-001-hosts-4-fvlt-me-mono-active"/>
    <x v="1"/>
    <x v="89"/>
    <n v="4"/>
    <n v="10779850.205134001"/>
    <n v="10990166.212463999"/>
    <n v="10779850.205134001"/>
    <n v="11123744.625277"/>
    <n v="14066.672318999999"/>
    <n v="14097.998361"/>
    <n v="14066.672318999999"/>
    <n v="14118.211223"/>
  </r>
  <r>
    <s v="soykb-chameleon-30fastq-10ch-001-hosts-8-fvlt-me-mono-active"/>
    <x v="1"/>
    <x v="90"/>
    <n v="8"/>
    <n v="12870753.956831001"/>
    <n v="13014266.434963999"/>
    <n v="12870753.956831001"/>
    <n v="13154437.201932"/>
    <n v="10439.105615"/>
    <n v="10469.376157000001"/>
    <n v="10439.105615"/>
    <n v="10497.521331"/>
  </r>
  <r>
    <s v="soykb-chameleon-30fastq-10ch-001-hosts-16-fvlt-me-mono-active"/>
    <x v="1"/>
    <x v="91"/>
    <n v="16"/>
    <n v="16632043.334651001"/>
    <n v="16774285.686155001"/>
    <n v="16632043.334651001"/>
    <n v="16857232.033126"/>
    <n v="8646.0543959999995"/>
    <n v="8682.9029370000007"/>
    <n v="8646.0543959999995"/>
    <n v="8701.5706649999993"/>
  </r>
  <r>
    <s v="soykb-chameleon-40fastq-20ch-001-hosts-2-fvlt-me-mono-active"/>
    <x v="1"/>
    <x v="92"/>
    <n v="2"/>
    <n v="26398761.189087"/>
    <n v="26617257.726955999"/>
    <n v="26398761.189087"/>
    <n v="26929078.504528999"/>
    <n v="63808.967149999997"/>
    <n v="63824.199081999999"/>
    <n v="63808.967149999997"/>
    <n v="63840.625155000002"/>
  </r>
  <r>
    <s v="soykb-chameleon-40fastq-20ch-001-hosts-4-fvlt-me-mono-active"/>
    <x v="1"/>
    <x v="93"/>
    <n v="4"/>
    <n v="30660286.636526"/>
    <n v="30968387.348437"/>
    <n v="30660286.636526"/>
    <n v="31288247.091924001"/>
    <n v="47920.189057000003"/>
    <n v="47939.519058999998"/>
    <n v="47920.189057000003"/>
    <n v="47964.739170000001"/>
  </r>
  <r>
    <s v="soykb-chameleon-40fastq-20ch-001-hosts-8-fvlt-me-mono-active"/>
    <x v="1"/>
    <x v="94"/>
    <n v="8"/>
    <n v="39202545.618403003"/>
    <n v="39697532.006727003"/>
    <n v="39202545.618403003"/>
    <n v="40111125.253631003"/>
    <n v="39992.178853999998"/>
    <n v="40019.403047"/>
    <n v="39992.178853999998"/>
    <n v="40054.827985999997"/>
  </r>
  <r>
    <s v="soykb-chameleon-40fastq-20ch-001-hosts-16-fvlt-me-mono-active"/>
    <x v="1"/>
    <x v="95"/>
    <n v="16"/>
    <n v="56807293.392220996"/>
    <n v="57249248.642852001"/>
    <n v="56807293.392220996"/>
    <n v="57585478.484164"/>
    <n v="36012.786059999999"/>
    <n v="36056.054475999998"/>
    <n v="36012.786059999999"/>
    <n v="36086.948256000003"/>
  </r>
  <r>
    <s v="srasearch-chameleon-10a-005-hosts-2-fvlt-me-mono-active"/>
    <x v="1"/>
    <x v="96"/>
    <n v="2"/>
    <n v="1312727.8854459999"/>
    <n v="1460029.4295890001"/>
    <n v="1312727.8854459999"/>
    <n v="1587919.780607"/>
    <n v="3567.8054900000002"/>
    <n v="3572.0930509999998"/>
    <n v="3567.8054900000002"/>
    <n v="3575.2700319999999"/>
  </r>
  <r>
    <s v="srasearch-chameleon-10a-005-hosts-4-fvlt-me-mono-active"/>
    <x v="1"/>
    <x v="97"/>
    <n v="4"/>
    <n v="1431024.5729199999"/>
    <n v="1495319.6806300001"/>
    <n v="1431024.5729199999"/>
    <n v="1580983.7058059999"/>
    <n v="1860.168821"/>
    <n v="1888.863685"/>
    <n v="1860.168821"/>
    <n v="1912.0812060000001"/>
  </r>
  <r>
    <s v="srasearch-chameleon-10a-005-hosts-8-fvlt-me-mono-active"/>
    <x v="1"/>
    <x v="98"/>
    <n v="8"/>
    <n v="1501703.8576539999"/>
    <n v="1642698.5017659999"/>
    <n v="1501703.8576539999"/>
    <n v="1735840.4109789999"/>
    <n v="1086.623558"/>
    <n v="1105.7809910000001"/>
    <n v="1086.623558"/>
    <n v="1109.5156979999999"/>
  </r>
  <r>
    <s v="srasearch-chameleon-10a-005-hosts-16-fvlt-me-mono-active"/>
    <x v="1"/>
    <x v="99"/>
    <n v="16"/>
    <n v="1823995.053755"/>
    <n v="1979628.3605889999"/>
    <n v="1823995.053755"/>
    <n v="2094850.4544850001"/>
    <n v="861.23533499999996"/>
    <n v="861.23533499999996"/>
    <n v="861.23533499999996"/>
    <n v="861.23533499999996"/>
  </r>
  <r>
    <s v="srasearch-chameleon-20a-003-hosts-2-fvlt-me-mono-active"/>
    <x v="1"/>
    <x v="100"/>
    <n v="2"/>
    <n v="7245418.6257910002"/>
    <n v="8044613.629408"/>
    <n v="7245418.6257910002"/>
    <n v="8664199.8998300005"/>
    <n v="18634.847695"/>
    <n v="18648.640374999999"/>
    <n v="18634.847695"/>
    <n v="18678.165431000001"/>
  </r>
  <r>
    <s v="srasearch-chameleon-20a-003-hosts-4-fvlt-me-mono-active"/>
    <x v="1"/>
    <x v="101"/>
    <n v="4"/>
    <n v="7132327.5954219997"/>
    <n v="7828637.9838579996"/>
    <n v="7132327.5954219997"/>
    <n v="8489379.6879420001"/>
    <n v="9390.7201779999996"/>
    <n v="9513.949869"/>
    <n v="9390.7201779999996"/>
    <n v="9585.5914730000004"/>
  </r>
  <r>
    <s v="srasearch-chameleon-20a-003-hosts-8-fvlt-me-mono-active"/>
    <x v="1"/>
    <x v="102"/>
    <n v="8"/>
    <n v="7122600.163408"/>
    <n v="8364063.8207780002"/>
    <n v="7122600.163408"/>
    <n v="9087878.5269990005"/>
    <n v="5025.2858070000002"/>
    <n v="5149.3887489999997"/>
    <n v="5025.2858070000002"/>
    <n v="5324.9685149999996"/>
  </r>
  <r>
    <s v="srasearch-chameleon-20a-003-hosts-16-fvlt-me-mono-active"/>
    <x v="1"/>
    <x v="103"/>
    <n v="16"/>
    <n v="9101605.0969559997"/>
    <n v="10137933.850347999"/>
    <n v="9101605.0969559997"/>
    <n v="10770813.838207001"/>
    <n v="3962.5164100000002"/>
    <n v="3966.1881239999998"/>
    <n v="3962.5164100000002"/>
    <n v="3996.0374350000002"/>
  </r>
  <r>
    <s v="srasearch-chameleon-40a-003-hosts-2-fvlt-me-mono-active"/>
    <x v="1"/>
    <x v="104"/>
    <n v="2"/>
    <n v="9957253.1112740003"/>
    <n v="10429005.432321999"/>
    <n v="9957253.1112740003"/>
    <n v="11091742.914612001"/>
    <n v="22157.462635"/>
    <n v="22195.131634000001"/>
    <n v="22157.462635"/>
    <n v="22241.056217000001"/>
  </r>
  <r>
    <s v="srasearch-chameleon-40a-003-hosts-4-fvlt-me-mono-active"/>
    <x v="1"/>
    <x v="105"/>
    <n v="4"/>
    <n v="9945218.4326639995"/>
    <n v="10521390.287356"/>
    <n v="9945218.4326639995"/>
    <n v="11182741.632505"/>
    <n v="11160.598588000001"/>
    <n v="11284.481381"/>
    <n v="11160.598588000001"/>
    <n v="11354.788333"/>
  </r>
  <r>
    <s v="srasearch-chameleon-40a-003-hosts-8-fvlt-me-mono-active"/>
    <x v="1"/>
    <x v="106"/>
    <n v="8"/>
    <n v="9715366.7750010006"/>
    <n v="10804291.128325"/>
    <n v="9715366.7750010006"/>
    <n v="11528882.411320001"/>
    <n v="5807.1263490000001"/>
    <n v="5889.6754309999997"/>
    <n v="5807.1263490000001"/>
    <n v="5967.7050499999996"/>
  </r>
  <r>
    <s v="srasearch-chameleon-40a-003-hosts-16-fvlt-me-mono-active"/>
    <x v="1"/>
    <x v="107"/>
    <n v="16"/>
    <n v="11052749.944482001"/>
    <n v="11420798.218055001"/>
    <n v="11052749.944482001"/>
    <n v="11745353.681314999"/>
    <n v="3168.9539300000001"/>
    <n v="3286.8397"/>
    <n v="3168.9539300000001"/>
    <n v="3374.7975000000001"/>
  </r>
  <r>
    <s v="srasearch-chameleon-50a-003-hosts-2-fvlt-me-mono-active"/>
    <x v="1"/>
    <x v="108"/>
    <n v="2"/>
    <n v="15429790.593463"/>
    <n v="16195304.729691001"/>
    <n v="15429790.593463"/>
    <n v="16924756.476673"/>
    <n v="33876.398282000002"/>
    <n v="33915.959900000002"/>
    <n v="33876.398282000002"/>
    <n v="33985.736426000003"/>
  </r>
  <r>
    <s v="srasearch-chameleon-50a-003-hosts-4-fvlt-me-mono-active"/>
    <x v="1"/>
    <x v="109"/>
    <n v="4"/>
    <n v="15879030.241807999"/>
    <n v="16601836.654448999"/>
    <n v="15879030.241807999"/>
    <n v="17437050.614333998"/>
    <n v="17010.301085999999"/>
    <n v="17131.719741000001"/>
    <n v="17010.301085999999"/>
    <n v="17249.576323000001"/>
  </r>
  <r>
    <s v="srasearch-chameleon-50a-003-hosts-8-fvlt-me-mono-active"/>
    <x v="1"/>
    <x v="110"/>
    <n v="8"/>
    <n v="15908944.737818999"/>
    <n v="16919656.286956999"/>
    <n v="15908944.737818999"/>
    <n v="17950401.443620998"/>
    <n v="8826.6116129999991"/>
    <n v="8907.7868469999994"/>
    <n v="8826.6116129999991"/>
    <n v="9014.3514460000006"/>
  </r>
  <r>
    <s v="srasearch-chameleon-50a-003-hosts-16-fvlt-me-mono-active"/>
    <x v="1"/>
    <x v="111"/>
    <n v="16"/>
    <n v="15851801.152476"/>
    <n v="17511975.206611"/>
    <n v="15851801.152476"/>
    <n v="18035561.872313999"/>
    <n v="4878.8711169999997"/>
    <n v="4989.3516870000003"/>
    <n v="4878.8711169999997"/>
    <n v="5103.3662180000001"/>
  </r>
  <r>
    <s v="1000genome-chameleon-2ch-250k-001-hosts-2-multi-energy-mono"/>
    <x v="2"/>
    <x v="0"/>
    <n v="2"/>
    <n v="1275810.1354449999"/>
    <n v="1345685.7571630001"/>
    <n v="1275810.1354449999"/>
    <n v="1387888.5037779999"/>
    <n v="2704.4503279999999"/>
    <n v="2707.7914930000002"/>
    <n v="2704.4503279999999"/>
    <n v="2709.87363"/>
  </r>
  <r>
    <s v="1000genome-chameleon-2ch-250k-001-hosts-4-multi-energy-mono"/>
    <x v="2"/>
    <x v="1"/>
    <n v="4"/>
    <n v="1368419.998747"/>
    <n v="1415665.4475710001"/>
    <n v="1368419.998747"/>
    <n v="1445868.830751"/>
    <n v="1409.021047"/>
    <n v="1442.1547210000001"/>
    <n v="1409.021047"/>
    <n v="1491.253948"/>
  </r>
  <r>
    <s v="1000genome-chameleon-2ch-250k-001-hosts-8-multi-energy-mono"/>
    <x v="2"/>
    <x v="2"/>
    <n v="8"/>
    <n v="1420836.26333"/>
    <n v="1464245.580635"/>
    <n v="1420836.26333"/>
    <n v="1508615.229054"/>
    <n v="749.66720399999997"/>
    <n v="819.00700900000004"/>
    <n v="749.66720399999997"/>
    <n v="884.79362700000001"/>
  </r>
  <r>
    <s v="1000genome-chameleon-2ch-250k-001-hosts-16-multi-energy-mono"/>
    <x v="2"/>
    <x v="3"/>
    <n v="16"/>
    <n v="1458605.5858400001"/>
    <n v="1488885.6200039999"/>
    <n v="1458605.5858400001"/>
    <n v="1536151.7495860001"/>
    <n v="506.91639700000002"/>
    <n v="509.98954199999997"/>
    <n v="506.91639700000002"/>
    <n v="512.97854299999995"/>
  </r>
  <r>
    <s v="1000genome-chameleon-4ch-250k-001-hosts-2-multi-energy-mono"/>
    <x v="2"/>
    <x v="4"/>
    <n v="2"/>
    <n v="3611480.5687150001"/>
    <n v="3742375.4544239999"/>
    <n v="3611480.5687150001"/>
    <n v="3828503.4146150001"/>
    <n v="7162.5841309999996"/>
    <n v="7165.2160910000002"/>
    <n v="7162.5841309999996"/>
    <n v="7167.5486780000001"/>
  </r>
  <r>
    <s v="1000genome-chameleon-4ch-250k-001-hosts-4-multi-energy-mono"/>
    <x v="2"/>
    <x v="5"/>
    <n v="4"/>
    <n v="3513557.476917"/>
    <n v="3738974.1769349999"/>
    <n v="3513557.476917"/>
    <n v="3866166.5272229998"/>
    <n v="3593.229108"/>
    <n v="3608.7818200000002"/>
    <n v="3593.229108"/>
    <n v="3630.7837159999999"/>
  </r>
  <r>
    <s v="1000genome-chameleon-4ch-250k-001-hosts-8-multi-energy-mono"/>
    <x v="2"/>
    <x v="6"/>
    <n v="8"/>
    <n v="3795044.0347660002"/>
    <n v="3886101.8135429998"/>
    <n v="3795044.0347660002"/>
    <n v="3957457.1442339998"/>
    <n v="1838.077366"/>
    <n v="1872.045519"/>
    <n v="1838.077366"/>
    <n v="1906.4526430000001"/>
  </r>
  <r>
    <s v="1000genome-chameleon-4ch-250k-001-hosts-16-multi-energy-mono"/>
    <x v="2"/>
    <x v="7"/>
    <n v="16"/>
    <n v="3865872.2265559998"/>
    <n v="3930235.707769"/>
    <n v="3865872.2265559998"/>
    <n v="3980459.9045000002"/>
    <n v="1006.780813"/>
    <n v="1030.4401009999999"/>
    <n v="1006.780813"/>
    <n v="1061.4118269999999"/>
  </r>
  <r>
    <s v="1000genome-chameleon-12ch-250k-001-hosts-2-multi-energy-mono"/>
    <x v="2"/>
    <x v="8"/>
    <n v="2"/>
    <n v="9158383.9292920008"/>
    <n v="9252540.5808949992"/>
    <n v="9158383.9292920008"/>
    <n v="9358005.7063749991"/>
    <n v="17111.841808000001"/>
    <n v="17117.191906"/>
    <n v="17111.841808000001"/>
    <n v="17123.671848000002"/>
  </r>
  <r>
    <s v="1000genome-chameleon-12ch-250k-001-hosts-4-multi-energy-mono"/>
    <x v="2"/>
    <x v="9"/>
    <n v="4"/>
    <n v="9210095.6955159996"/>
    <n v="9294089.1455189995"/>
    <n v="9210095.6955159996"/>
    <n v="9395574.7155419998"/>
    <n v="8576.2646100000002"/>
    <n v="8584.8468909999992"/>
    <n v="8576.2646100000002"/>
    <n v="8591.0317479999994"/>
  </r>
  <r>
    <s v="1000genome-chameleon-12ch-250k-001-hosts-8-multi-energy-mono"/>
    <x v="2"/>
    <x v="10"/>
    <n v="8"/>
    <n v="9204787.2024360001"/>
    <n v="9370544.4880660009"/>
    <n v="9204787.2024360001"/>
    <n v="9557935.0570560005"/>
    <n v="4334.7648330000002"/>
    <n v="4364.7886289999997"/>
    <n v="4334.7648330000002"/>
    <n v="4392.2246660000001"/>
  </r>
  <r>
    <s v="1000genome-chameleon-12ch-250k-001-hosts-16-multi-energy-mono"/>
    <x v="2"/>
    <x v="11"/>
    <n v="16"/>
    <n v="9387106.5021330006"/>
    <n v="9551096.5138460007"/>
    <n v="9387106.5021330006"/>
    <n v="9707079.2450910006"/>
    <n v="2235.3793439999999"/>
    <n v="2271.0523720000001"/>
    <n v="2235.3793439999999"/>
    <n v="2310.5196620000002"/>
  </r>
  <r>
    <s v="1000genome-chameleon-18ch-250k-001-hosts-2-multi-energy-mono"/>
    <x v="2"/>
    <x v="12"/>
    <n v="2"/>
    <n v="14099300.582345"/>
    <n v="14185114.002512001"/>
    <n v="14099300.582345"/>
    <n v="14297647.024460001"/>
    <n v="25942.563586"/>
    <n v="25946.604845000002"/>
    <n v="25942.563586"/>
    <n v="25956.720453000002"/>
  </r>
  <r>
    <s v="1000genome-chameleon-18ch-250k-001-hosts-4-multi-energy-mono"/>
    <x v="2"/>
    <x v="13"/>
    <n v="4"/>
    <n v="14133448.390155001"/>
    <n v="14273610.773514001"/>
    <n v="14133448.390155001"/>
    <n v="14394390.211062999"/>
    <n v="12984.362419999999"/>
    <n v="12996.656933"/>
    <n v="12984.362419999999"/>
    <n v="13011.574818999999"/>
  </r>
  <r>
    <s v="1000genome-chameleon-18ch-250k-001-hosts-8-multi-energy-mono"/>
    <x v="2"/>
    <x v="14"/>
    <n v="8"/>
    <n v="14081851.06157"/>
    <n v="14264339.459657"/>
    <n v="14081851.06157"/>
    <n v="14500764.097619999"/>
    <n v="6541.7736800000002"/>
    <n v="6556.514561"/>
    <n v="6541.7736800000002"/>
    <n v="6570.4367540000003"/>
  </r>
  <r>
    <s v="1000genome-chameleon-18ch-250k-001-hosts-16-multi-energy-mono"/>
    <x v="2"/>
    <x v="15"/>
    <n v="16"/>
    <n v="14439058.522077"/>
    <n v="14650155.465198999"/>
    <n v="14439058.522077"/>
    <n v="14837331.887716001"/>
    <n v="3328.5348629999999"/>
    <n v="3406.928476"/>
    <n v="3328.5348629999999"/>
    <n v="3652.1514499999998"/>
  </r>
  <r>
    <s v="cycles-chameleon-1l-1c-9p-001-hosts-2-multi-energy-mono"/>
    <x v="2"/>
    <x v="16"/>
    <n v="2"/>
    <n v="217008.72512799999"/>
    <n v="231680.24953100001"/>
    <n v="217008.72512799999"/>
    <n v="246605.29577200001"/>
    <n v="502.72164700000002"/>
    <n v="503.08358399999997"/>
    <n v="502.72164700000002"/>
    <n v="504.48247099999998"/>
  </r>
  <r>
    <s v="cycles-chameleon-1l-1c-9p-001-hosts-4-multi-energy-mono"/>
    <x v="2"/>
    <x v="17"/>
    <n v="4"/>
    <n v="234836.421627"/>
    <n v="246809.68180200001"/>
    <n v="234836.421627"/>
    <n v="258215.19648099999"/>
    <n v="289.401183"/>
    <n v="290.83762999999999"/>
    <n v="289.401183"/>
    <n v="292.183922"/>
  </r>
  <r>
    <s v="cycles-chameleon-1l-1c-9p-001-hosts-8-multi-energy-mono"/>
    <x v="2"/>
    <x v="18"/>
    <n v="8"/>
    <n v="270999.27274500002"/>
    <n v="286869.91860899999"/>
    <n v="270999.27274500002"/>
    <n v="297953.89586300001"/>
    <n v="195.33240699999999"/>
    <n v="198.30318700000001"/>
    <n v="195.33240699999999"/>
    <n v="203.261696"/>
  </r>
  <r>
    <s v="cycles-chameleon-1l-1c-9p-001-hosts-16-multi-energy-mono"/>
    <x v="2"/>
    <x v="19"/>
    <n v="16"/>
    <n v="347302.93433399999"/>
    <n v="359963.738724"/>
    <n v="347302.93433399999"/>
    <n v="370415.75415300002"/>
    <n v="168.978205"/>
    <n v="171.87907300000001"/>
    <n v="168.978205"/>
    <n v="176.653212"/>
  </r>
  <r>
    <s v="cycles-chameleon-2l-1c-9p-001-hosts-2-multi-energy-mono"/>
    <x v="2"/>
    <x v="20"/>
    <n v="2"/>
    <n v="1044259.172224"/>
    <n v="1077554.257578"/>
    <n v="1044259.172224"/>
    <n v="1098555.826041"/>
    <n v="2135.390938"/>
    <n v="2136.5868949999999"/>
    <n v="2135.390938"/>
    <n v="2138.6288589999999"/>
  </r>
  <r>
    <s v="cycles-chameleon-2l-1c-9p-001-hosts-4-multi-energy-mono"/>
    <x v="2"/>
    <x v="21"/>
    <n v="4"/>
    <n v="1039157.9132750001"/>
    <n v="1102392.6736330001"/>
    <n v="1039157.9132750001"/>
    <n v="1162120.016914"/>
    <n v="1070.15039"/>
    <n v="1073.978537"/>
    <n v="1070.15039"/>
    <n v="1078.3620209999999"/>
  </r>
  <r>
    <s v="cycles-chameleon-2l-1c-9p-001-hosts-8-multi-energy-mono"/>
    <x v="2"/>
    <x v="22"/>
    <n v="8"/>
    <n v="1040434.839335"/>
    <n v="1132380.06458"/>
    <n v="1040434.839335"/>
    <n v="1178227.4830690001"/>
    <n v="559.38629000000003"/>
    <n v="592.117346"/>
    <n v="559.38629000000003"/>
    <n v="623.85159199999998"/>
  </r>
  <r>
    <s v="cycles-chameleon-2l-1c-9p-001-hosts-16-multi-energy-mono"/>
    <x v="2"/>
    <x v="23"/>
    <n v="16"/>
    <n v="1170652.7773259999"/>
    <n v="1204562.4962569999"/>
    <n v="1170652.7773259999"/>
    <n v="1235913.1490460001"/>
    <n v="350.62328600000001"/>
    <n v="357.32516800000002"/>
    <n v="350.62328600000001"/>
    <n v="372.40864499999998"/>
  </r>
  <r>
    <s v="cycles-chameleon-2l-1c-12p-001-hosts-2-multi-energy-mono"/>
    <x v="2"/>
    <x v="24"/>
    <n v="2"/>
    <n v="2540526.585552"/>
    <n v="2579134.8466830002"/>
    <n v="2540526.585552"/>
    <n v="2623143.2142380001"/>
    <n v="4838.9829010000003"/>
    <n v="4841.5887720000001"/>
    <n v="4838.9829010000003"/>
    <n v="4850.7114600000004"/>
  </r>
  <r>
    <s v="cycles-chameleon-2l-1c-12p-001-hosts-4-multi-energy-mono"/>
    <x v="2"/>
    <x v="25"/>
    <n v="4"/>
    <n v="2533638.2954779998"/>
    <n v="2617650.1270989999"/>
    <n v="2533638.2954779998"/>
    <n v="2645459.9303870001"/>
    <n v="2423.4532559999998"/>
    <n v="2460.6415969999998"/>
    <n v="2423.4532559999998"/>
    <n v="2475.9807329999999"/>
  </r>
  <r>
    <s v="cycles-chameleon-2l-1c-12p-001-hosts-8-multi-energy-mono"/>
    <x v="2"/>
    <x v="26"/>
    <n v="8"/>
    <n v="2601932.9456210001"/>
    <n v="2639869.064762"/>
    <n v="2601932.9456210001"/>
    <n v="2681167.961871"/>
    <n v="1270.6115030000001"/>
    <n v="1291.926737"/>
    <n v="1270.6115030000001"/>
    <n v="1297.98109"/>
  </r>
  <r>
    <s v="cycles-chameleon-2l-1c-12p-001-hosts-16-multi-energy-mono"/>
    <x v="2"/>
    <x v="27"/>
    <n v="16"/>
    <n v="2688171.8537349999"/>
    <n v="2720724.6694479999"/>
    <n v="2688171.8537349999"/>
    <n v="2753324.2754449998"/>
    <n v="702.79858400000001"/>
    <n v="710.14229"/>
    <n v="702.79858400000001"/>
    <n v="717.56258600000001"/>
  </r>
  <r>
    <s v="cycles-chameleon-5l-1c-12p-001-hosts-2-multi-energy-mono"/>
    <x v="2"/>
    <x v="28"/>
    <n v="2"/>
    <n v="4887089.191807"/>
    <n v="4958804.0173869999"/>
    <n v="4887089.191807"/>
    <n v="5028107.5930819996"/>
    <n v="9240.8012980000003"/>
    <n v="9248.1575539999994"/>
    <n v="9240.8012980000003"/>
    <n v="9259.2468950000002"/>
  </r>
  <r>
    <s v="cycles-chameleon-5l-1c-12p-001-hosts-4-multi-energy-mono"/>
    <x v="2"/>
    <x v="29"/>
    <n v="4"/>
    <n v="4783958.2034539999"/>
    <n v="4998788.9770799996"/>
    <n v="4783958.2034539999"/>
    <n v="5102149.1910960004"/>
    <n v="4624.7880230000001"/>
    <n v="4694.2107219999998"/>
    <n v="4624.7880230000001"/>
    <n v="4727.1133799999998"/>
  </r>
  <r>
    <s v="cycles-chameleon-5l-1c-12p-001-hosts-8-multi-energy-mono"/>
    <x v="2"/>
    <x v="30"/>
    <n v="8"/>
    <n v="5045271.631914"/>
    <n v="5107035.7303060004"/>
    <n v="5045271.631914"/>
    <n v="5165541.8404400004"/>
    <n v="2383.5173749999999"/>
    <n v="2463.995911"/>
    <n v="2383.5173749999999"/>
    <n v="2499.968985"/>
  </r>
  <r>
    <s v="cycles-chameleon-5l-1c-12p-001-hosts-16-multi-energy-mono"/>
    <x v="2"/>
    <x v="31"/>
    <n v="16"/>
    <n v="5223951.7745420001"/>
    <n v="5246768.1435669996"/>
    <n v="5223951.7745420001"/>
    <n v="5285362.4616179997"/>
    <n v="1345.050489"/>
    <n v="1357.0913230000001"/>
    <n v="1345.050489"/>
    <n v="1381.82861"/>
  </r>
  <r>
    <s v="epigenomics-chameleon-hep-1seq-100k-001-hosts-2-multi-energy-mono"/>
    <x v="2"/>
    <x v="32"/>
    <n v="2"/>
    <n v="108950.780954"/>
    <n v="130861.056857"/>
    <n v="108950.780954"/>
    <n v="149218.47837600001"/>
    <n v="350.44811499999997"/>
    <n v="350.620293"/>
    <n v="350.44811499999997"/>
    <n v="350.69843900000001"/>
  </r>
  <r>
    <s v="epigenomics-chameleon-hep-1seq-100k-001-hosts-4-multi-energy-mono"/>
    <x v="2"/>
    <x v="33"/>
    <n v="4"/>
    <n v="137470.86859500001"/>
    <n v="146140.40905399999"/>
    <n v="137470.86859500001"/>
    <n v="152888.34311099999"/>
    <n v="217.243775"/>
    <n v="219.78512499999999"/>
    <n v="217.243775"/>
    <n v="222.970583"/>
  </r>
  <r>
    <s v="epigenomics-chameleon-hep-1seq-100k-001-hosts-8-multi-energy-mono"/>
    <x v="2"/>
    <x v="34"/>
    <n v="8"/>
    <n v="164100.71430699999"/>
    <n v="170160.591461"/>
    <n v="164100.71430699999"/>
    <n v="181240.39400999999"/>
    <n v="150.86920699999999"/>
    <n v="164.64969400000001"/>
    <n v="150.86920699999999"/>
    <n v="166.37216000000001"/>
  </r>
  <r>
    <s v="epigenomics-chameleon-hep-1seq-100k-001-hosts-16-multi-energy-mono"/>
    <x v="2"/>
    <x v="35"/>
    <n v="16"/>
    <n v="199450.93176199999"/>
    <n v="210041.47109400001"/>
    <n v="199450.93176199999"/>
    <n v="218267.54611900001"/>
    <n v="122.26069699999999"/>
    <n v="122.26069699999999"/>
    <n v="122.26069699999999"/>
    <n v="122.26069699999999"/>
  </r>
  <r>
    <s v="epigenomics-chameleon-hep-6seq-100k-001-hosts-2-multi-energy-mono"/>
    <x v="2"/>
    <x v="36"/>
    <n v="2"/>
    <n v="3853893.506418"/>
    <n v="4035202.8447090001"/>
    <n v="3853893.506418"/>
    <n v="4096273.029139"/>
    <n v="7773.9921770000001"/>
    <n v="7776.183395"/>
    <n v="7773.9921770000001"/>
    <n v="7778.6122530000002"/>
  </r>
  <r>
    <s v="epigenomics-chameleon-hep-6seq-100k-001-hosts-4-multi-energy-mono"/>
    <x v="2"/>
    <x v="37"/>
    <n v="4"/>
    <n v="3992064.1248039999"/>
    <n v="4119218.8968730001"/>
    <n v="3992064.1248039999"/>
    <n v="4216927.5573829999"/>
    <n v="3962.4340969999998"/>
    <n v="3984.2376119999999"/>
    <n v="3962.4340969999998"/>
    <n v="4005.549203"/>
  </r>
  <r>
    <s v="epigenomics-chameleon-hep-6seq-100k-001-hosts-8-multi-energy-mono"/>
    <x v="2"/>
    <x v="38"/>
    <n v="8"/>
    <n v="3958007.4647920001"/>
    <n v="4218696.4477030002"/>
    <n v="3958007.4647920001"/>
    <n v="4418651.6050779996"/>
    <n v="2319.6776570000002"/>
    <n v="2471.007122"/>
    <n v="2319.6776570000002"/>
    <n v="2731.485079"/>
  </r>
  <r>
    <s v="epigenomics-chameleon-hep-6seq-100k-001-hosts-16-multi-energy-mono"/>
    <x v="2"/>
    <x v="39"/>
    <n v="16"/>
    <n v="4086475.4148329999"/>
    <n v="4214886.7489120001"/>
    <n v="4086475.4148329999"/>
    <n v="4376197.6177519998"/>
    <n v="1467.0380970000001"/>
    <n v="1529.181458"/>
    <n v="1467.0380970000001"/>
    <n v="1593.526625"/>
  </r>
  <r>
    <s v="epigenomics-chameleon-ilmn-1seq-100k-001-hosts-2-multi-energy-mono"/>
    <x v="2"/>
    <x v="40"/>
    <n v="2"/>
    <n v="672415.75451500004"/>
    <n v="740761.32623500004"/>
    <n v="672415.75451500004"/>
    <n v="776745.815175"/>
    <n v="1544.5246239999999"/>
    <n v="1545.383896"/>
    <n v="1544.5246239999999"/>
    <n v="1546.336006"/>
  </r>
  <r>
    <s v="epigenomics-chameleon-ilmn-1seq-100k-001-hosts-4-multi-energy-mono"/>
    <x v="2"/>
    <x v="41"/>
    <n v="4"/>
    <n v="739399.77720500005"/>
    <n v="776623.43558699999"/>
    <n v="739399.77720500005"/>
    <n v="808623.88924599998"/>
    <n v="817.30707500000005"/>
    <n v="825.10178900000005"/>
    <n v="817.30707500000005"/>
    <n v="838.55378800000005"/>
  </r>
  <r>
    <s v="epigenomics-chameleon-ilmn-1seq-100k-001-hosts-8-multi-energy-mono"/>
    <x v="2"/>
    <x v="42"/>
    <n v="8"/>
    <n v="708348.89080499997"/>
    <n v="791887.82133900002"/>
    <n v="708348.89080499997"/>
    <n v="830757.61340999999"/>
    <n v="482.48677300000003"/>
    <n v="497.53520600000002"/>
    <n v="482.48677300000003"/>
    <n v="514.51680499999998"/>
  </r>
  <r>
    <s v="epigenomics-chameleon-ilmn-1seq-100k-001-hosts-16-multi-energy-mono"/>
    <x v="2"/>
    <x v="43"/>
    <n v="16"/>
    <n v="758688.26043200004"/>
    <n v="787359.37881699996"/>
    <n v="758688.26043200004"/>
    <n v="803173.69102100004"/>
    <n v="292.53549099999998"/>
    <n v="296.82173399999999"/>
    <n v="292.53549099999998"/>
    <n v="306.02898199999998"/>
  </r>
  <r>
    <s v="epigenomics-chameleon-ilmn-6seq-100k-001-hosts-2-multi-energy-mono"/>
    <x v="2"/>
    <x v="44"/>
    <n v="2"/>
    <n v="3625305.3440140001"/>
    <n v="3684918.4893479999"/>
    <n v="3625305.3440140001"/>
    <n v="3736924.7365250001"/>
    <n v="6885.141095"/>
    <n v="6887.4376830000001"/>
    <n v="6885.141095"/>
    <n v="6888.5087519999997"/>
  </r>
  <r>
    <s v="epigenomics-chameleon-ilmn-6seq-100k-001-hosts-4-multi-energy-mono"/>
    <x v="2"/>
    <x v="45"/>
    <n v="4"/>
    <n v="3693710.9530540002"/>
    <n v="3734701.0668509998"/>
    <n v="3693710.9530540002"/>
    <n v="3771902.5747759999"/>
    <n v="3521.7650250000002"/>
    <n v="3532.5860910000001"/>
    <n v="3521.7650250000002"/>
    <n v="3539.8468619999999"/>
  </r>
  <r>
    <s v="epigenomics-chameleon-ilmn-6seq-100k-001-hosts-8-multi-energy-mono"/>
    <x v="2"/>
    <x v="46"/>
    <n v="8"/>
    <n v="3683616.6563419998"/>
    <n v="3801125.5871669999"/>
    <n v="3683616.6563419998"/>
    <n v="3865103.6457219999"/>
    <n v="1868.2669659999999"/>
    <n v="1883.6210490000001"/>
    <n v="1868.2669659999999"/>
    <n v="1904.732094"/>
  </r>
  <r>
    <s v="epigenomics-chameleon-ilmn-6seq-100k-001-hosts-16-multi-energy-mono"/>
    <x v="2"/>
    <x v="47"/>
    <n v="16"/>
    <n v="3896545.2982330001"/>
    <n v="3989694.6535189999"/>
    <n v="3896545.2982330001"/>
    <n v="4027416.7533809999"/>
    <n v="1306.3811439999999"/>
    <n v="1363.9810649999999"/>
    <n v="1306.3811439999999"/>
    <n v="1446.054515"/>
  </r>
  <r>
    <s v="montage-chameleon-2mass-01d-001-hosts-2-multi-energy-mono"/>
    <x v="2"/>
    <x v="48"/>
    <n v="2"/>
    <n v="86457.595818000002"/>
    <n v="96134.003624000004"/>
    <n v="86457.595818000002"/>
    <n v="101511.859497"/>
    <n v="215.082504"/>
    <n v="215.65292600000001"/>
    <n v="215.082504"/>
    <n v="216.40617700000001"/>
  </r>
  <r>
    <s v="montage-chameleon-2mass-01d-001-hosts-4-multi-energy-mono"/>
    <x v="2"/>
    <x v="49"/>
    <n v="4"/>
    <n v="88742.582112999997"/>
    <n v="98315.87414"/>
    <n v="88742.582112999997"/>
    <n v="106703.34790399999"/>
    <n v="117.1296"/>
    <n v="118.724378"/>
    <n v="117.1296"/>
    <n v="119.614862"/>
  </r>
  <r>
    <s v="montage-chameleon-2mass-01d-001-hosts-8-multi-energy-mono"/>
    <x v="2"/>
    <x v="50"/>
    <n v="8"/>
    <n v="100521.350068"/>
    <n v="105420.152034"/>
    <n v="100521.350068"/>
    <n v="111452.92148600001"/>
    <n v="70.273537000000005"/>
    <n v="70.652113999999997"/>
    <n v="70.273537000000005"/>
    <n v="71.079590999999994"/>
  </r>
  <r>
    <s v="montage-chameleon-2mass-01d-001-hosts-16-multi-energy-mono"/>
    <x v="2"/>
    <x v="51"/>
    <n v="16"/>
    <n v="100599.245379"/>
    <n v="109444.521972"/>
    <n v="100599.245379"/>
    <n v="114656.74518300001"/>
    <n v="39.261032"/>
    <n v="39.608559999999997"/>
    <n v="39.261032"/>
    <n v="39.893321999999998"/>
  </r>
  <r>
    <s v="montage-chameleon-2mass-005d-001-hosts-2-multi-energy-mono"/>
    <x v="2"/>
    <x v="52"/>
    <n v="2"/>
    <n v="48224.605727000002"/>
    <n v="53600.392571999997"/>
    <n v="48224.605727000002"/>
    <n v="57929.418835999997"/>
    <n v="130.47599199999999"/>
    <n v="130.81631899999999"/>
    <n v="130.47599199999999"/>
    <n v="131.230966"/>
  </r>
  <r>
    <s v="montage-chameleon-2mass-005d-001-hosts-4-multi-energy-mono"/>
    <x v="2"/>
    <x v="53"/>
    <n v="4"/>
    <n v="46001.366177999997"/>
    <n v="53421.179517999997"/>
    <n v="46001.366177999997"/>
    <n v="59727.157694000001"/>
    <n v="71.545259999999999"/>
    <n v="72.219960999999998"/>
    <n v="71.545259999999999"/>
    <n v="72.868926000000002"/>
  </r>
  <r>
    <s v="montage-chameleon-2mass-005d-001-hosts-8-multi-energy-mono"/>
    <x v="2"/>
    <x v="54"/>
    <n v="8"/>
    <n v="47423.307929000002"/>
    <n v="54947.514515000003"/>
    <n v="47423.307929000002"/>
    <n v="58415.781128000002"/>
    <n v="38.471791000000003"/>
    <n v="39.503411999999997"/>
    <n v="38.471791000000003"/>
    <n v="40.782381999999998"/>
  </r>
  <r>
    <s v="montage-chameleon-2mass-005d-001-hosts-16-multi-energy-mono"/>
    <x v="2"/>
    <x v="55"/>
    <n v="16"/>
    <n v="60322.148808999998"/>
    <n v="63626.749025999998"/>
    <n v="60322.148808999998"/>
    <n v="66053.442387000003"/>
    <n v="27.858453999999998"/>
    <n v="28.613061999999999"/>
    <n v="27.858453999999998"/>
    <n v="29.894611000000001"/>
  </r>
  <r>
    <s v="montage-chameleon-dss-10d-001-hosts-2-multi-energy-mono"/>
    <x v="2"/>
    <x v="56"/>
    <n v="2"/>
    <n v="9669007.3811050002"/>
    <n v="10537392.501204999"/>
    <n v="9669007.3811050002"/>
    <n v="10976438.162974"/>
    <n v="21798.307624000001"/>
    <n v="21850.049676999999"/>
    <n v="21798.307624000001"/>
    <n v="21957.055401000001"/>
  </r>
  <r>
    <s v="montage-chameleon-dss-10d-001-hosts-4-multi-energy-mono"/>
    <x v="2"/>
    <x v="57"/>
    <n v="4"/>
    <n v="10292638.193131"/>
    <n v="10808775.427753"/>
    <n v="10292638.193131"/>
    <n v="11304293.664082"/>
    <n v="10978.671990999999"/>
    <n v="11058.085197"/>
    <n v="10978.671990999999"/>
    <n v="11191.809143"/>
  </r>
  <r>
    <s v="montage-chameleon-dss-10d-001-hosts-8-multi-energy-mono"/>
    <x v="2"/>
    <x v="58"/>
    <n v="8"/>
    <n v="9926910.6669260003"/>
    <n v="10729396.770442"/>
    <n v="9926910.6669260003"/>
    <n v="11201658.714728"/>
    <n v="5544.4775810000001"/>
    <n v="5618.3112460000002"/>
    <n v="5544.4775810000001"/>
    <n v="5751.33259"/>
  </r>
  <r>
    <s v="montage-chameleon-dss-10d-001-hosts-16-multi-energy-mono"/>
    <x v="2"/>
    <x v="59"/>
    <n v="16"/>
    <n v="10629619.307456"/>
    <n v="11345665.113911999"/>
    <n v="10629619.307456"/>
    <n v="11923925.655272"/>
    <n v="3043.4836359999999"/>
    <n v="3124.4178550000001"/>
    <n v="3043.4836359999999"/>
    <n v="3240.439793"/>
  </r>
  <r>
    <s v="montage-chameleon-dss-125d-001-hosts-2-multi-energy-mono"/>
    <x v="2"/>
    <x v="60"/>
    <n v="2"/>
    <n v="10715749.195713"/>
    <n v="11055395.383543"/>
    <n v="10715749.195713"/>
    <n v="11481983.181214999"/>
    <n v="21937.082297000001"/>
    <n v="21979.878207999998"/>
    <n v="21937.082297000001"/>
    <n v="22032.383436"/>
  </r>
  <r>
    <s v="montage-chameleon-dss-125d-001-hosts-4-multi-energy-mono"/>
    <x v="2"/>
    <x v="61"/>
    <n v="4"/>
    <n v="10510617.547826"/>
    <n v="11009550.437872"/>
    <n v="10510617.547826"/>
    <n v="11618138.858127"/>
    <n v="11111.716770999999"/>
    <n v="11171.531789000001"/>
    <n v="11111.716770999999"/>
    <n v="11215.118893000001"/>
  </r>
  <r>
    <s v="montage-chameleon-dss-125d-001-hosts-8-multi-energy-mono"/>
    <x v="2"/>
    <x v="62"/>
    <n v="8"/>
    <n v="11091159.543098999"/>
    <n v="11465054.446316"/>
    <n v="11091159.543098999"/>
    <n v="11788105.829522001"/>
    <n v="5609.3589089999996"/>
    <n v="5728.5935900000004"/>
    <n v="5609.3589089999996"/>
    <n v="5862.5471630000002"/>
  </r>
  <r>
    <s v="montage-chameleon-dss-125d-001-hosts-16-multi-energy-mono"/>
    <x v="2"/>
    <x v="63"/>
    <n v="16"/>
    <n v="11428509.767809"/>
    <n v="11705099.300775001"/>
    <n v="11428509.767809"/>
    <n v="11937628.946588"/>
    <n v="2884.9779400000002"/>
    <n v="2945.7560229999999"/>
    <n v="2884.9779400000002"/>
    <n v="3001.1893960000002"/>
  </r>
  <r>
    <s v="seismology-chameleon-100p-001-hosts-2-multi-energy-mono"/>
    <x v="2"/>
    <x v="64"/>
    <n v="2"/>
    <n v="18966.498961000001"/>
    <n v="20171.623173"/>
    <n v="18966.498961000001"/>
    <n v="21469.811865"/>
    <n v="41.928258"/>
    <n v="41.952972000000003"/>
    <n v="41.928258"/>
    <n v="42.020212999999998"/>
  </r>
  <r>
    <s v="seismology-chameleon-100p-001-hosts-4-multi-energy-mono"/>
    <x v="2"/>
    <x v="65"/>
    <n v="4"/>
    <n v="19539.454659999999"/>
    <n v="20664.803510000002"/>
    <n v="19539.454659999999"/>
    <n v="21348.862767999999"/>
    <n v="21.050825"/>
    <n v="21.112286000000001"/>
    <n v="21.050825"/>
    <n v="21.259498000000001"/>
  </r>
  <r>
    <s v="seismology-chameleon-100p-001-hosts-8-multi-energy-mono"/>
    <x v="2"/>
    <x v="66"/>
    <n v="8"/>
    <n v="19834.752424999999"/>
    <n v="20991.650269999998"/>
    <n v="19834.752424999999"/>
    <n v="21783.714702000001"/>
    <n v="10.630998"/>
    <n v="10.689054"/>
    <n v="10.630998"/>
    <n v="10.885847"/>
  </r>
  <r>
    <s v="seismology-chameleon-100p-001-hosts-16-multi-energy-mono"/>
    <x v="2"/>
    <x v="67"/>
    <n v="16"/>
    <n v="20006.548806999999"/>
    <n v="20748.288069999999"/>
    <n v="20006.548806999999"/>
    <n v="21144.826401999999"/>
    <n v="5.4078239999999997"/>
    <n v="5.4720360000000001"/>
    <n v="5.4078239999999997"/>
    <n v="5.5039350000000002"/>
  </r>
  <r>
    <s v="seismology-chameleon-500p-001-hosts-2-multi-energy-mono"/>
    <x v="2"/>
    <x v="68"/>
    <n v="2"/>
    <n v="85651.996543000001"/>
    <n v="88125.749404000002"/>
    <n v="85651.996543000001"/>
    <n v="90264.613719999994"/>
    <n v="167.88531"/>
    <n v="167.92297400000001"/>
    <n v="167.88531"/>
    <n v="167.986773"/>
  </r>
  <r>
    <s v="seismology-chameleon-500p-001-hosts-4-multi-energy-mono"/>
    <x v="2"/>
    <x v="69"/>
    <n v="4"/>
    <n v="87314.573441"/>
    <n v="88918.817907000004"/>
    <n v="87314.573441"/>
    <n v="91085.044387999995"/>
    <n v="84.170835999999994"/>
    <n v="84.242526999999995"/>
    <n v="84.170835999999994"/>
    <n v="84.296215000000004"/>
  </r>
  <r>
    <s v="seismology-chameleon-500p-001-hosts-8-multi-energy-mono"/>
    <x v="2"/>
    <x v="70"/>
    <n v="8"/>
    <n v="88829.916538999998"/>
    <n v="90598.659801000002"/>
    <n v="88829.916538999998"/>
    <n v="92781.567647000003"/>
    <n v="42.350724999999997"/>
    <n v="42.433979000000001"/>
    <n v="42.350724999999997"/>
    <n v="42.568330000000003"/>
  </r>
  <r>
    <s v="seismology-chameleon-500p-001-hosts-16-multi-energy-mono"/>
    <x v="2"/>
    <x v="71"/>
    <n v="16"/>
    <n v="90477.201738999996"/>
    <n v="91375.784904999993"/>
    <n v="90477.201738999996"/>
    <n v="93541.892376000003"/>
    <n v="21.332653000000001"/>
    <n v="21.603656000000001"/>
    <n v="21.332653000000001"/>
    <n v="21.795110000000001"/>
  </r>
  <r>
    <s v="seismology-chameleon-700p-001-hosts-2-multi-energy-mono"/>
    <x v="2"/>
    <x v="72"/>
    <n v="2"/>
    <n v="111738.64456299999"/>
    <n v="113181.758359"/>
    <n v="111738.64456299999"/>
    <n v="114971.853995"/>
    <n v="210.76158799999999"/>
    <n v="210.78453500000001"/>
    <n v="210.76158799999999"/>
    <n v="210.843749"/>
  </r>
  <r>
    <s v="seismology-chameleon-700p-001-hosts-4-multi-energy-mono"/>
    <x v="2"/>
    <x v="73"/>
    <n v="4"/>
    <n v="111917.250956"/>
    <n v="113972.68191299999"/>
    <n v="111917.250956"/>
    <n v="115142.830051"/>
    <n v="105.628255"/>
    <n v="105.697221"/>
    <n v="105.628255"/>
    <n v="105.784211"/>
  </r>
  <r>
    <s v="seismology-chameleon-700p-001-hosts-8-multi-energy-mono"/>
    <x v="2"/>
    <x v="74"/>
    <n v="8"/>
    <n v="112177.834613"/>
    <n v="114917.890875"/>
    <n v="112177.834613"/>
    <n v="115810.044838"/>
    <n v="53.074987"/>
    <n v="53.254575000000003"/>
    <n v="53.074987"/>
    <n v="53.419462000000003"/>
  </r>
  <r>
    <s v="seismology-chameleon-700p-001-hosts-16-multi-energy-mono"/>
    <x v="2"/>
    <x v="75"/>
    <n v="16"/>
    <n v="112638.16529400001"/>
    <n v="115171.590274"/>
    <n v="112638.16529400001"/>
    <n v="116877.61706600001"/>
    <n v="26.83389"/>
    <n v="27.063662999999998"/>
    <n v="26.83389"/>
    <n v="27.539456000000001"/>
  </r>
  <r>
    <s v="seismology-chameleon-1000p-001-hosts-2-multi-energy-mono"/>
    <x v="2"/>
    <x v="76"/>
    <n v="2"/>
    <n v="167791.968517"/>
    <n v="169573.39406300001"/>
    <n v="167791.968517"/>
    <n v="172996.61876700001"/>
    <n v="313.74623500000001"/>
    <n v="313.77073300000001"/>
    <n v="313.74623500000001"/>
    <n v="313.81447400000002"/>
  </r>
  <r>
    <s v="seismology-chameleon-1000p-001-hosts-4-multi-energy-mono"/>
    <x v="2"/>
    <x v="77"/>
    <n v="4"/>
    <n v="168531.46905700001"/>
    <n v="170920.820477"/>
    <n v="168531.46905700001"/>
    <n v="172924.96438300001"/>
    <n v="157.183144"/>
    <n v="157.233338"/>
    <n v="157.183144"/>
    <n v="157.296661"/>
  </r>
  <r>
    <s v="seismology-chameleon-1000p-001-hosts-8-multi-energy-mono"/>
    <x v="2"/>
    <x v="78"/>
    <n v="8"/>
    <n v="168697.77463699999"/>
    <n v="171808.42336399999"/>
    <n v="168697.77463699999"/>
    <n v="173501.514654"/>
    <n v="78.938027000000005"/>
    <n v="79.111778000000001"/>
    <n v="78.938027000000005"/>
    <n v="79.507688999999999"/>
  </r>
  <r>
    <s v="seismology-chameleon-1000p-001-hosts-16-multi-energy-mono"/>
    <x v="2"/>
    <x v="79"/>
    <n v="16"/>
    <n v="171232.695022"/>
    <n v="173837.97996200001"/>
    <n v="171232.695022"/>
    <n v="176326.393301"/>
    <n v="39.931657999999999"/>
    <n v="40.104030999999999"/>
    <n v="39.931657999999999"/>
    <n v="40.267690999999999"/>
  </r>
  <r>
    <s v="soykb-chameleon-10fastq-10ch-001-hosts-2-multi-energy-mono"/>
    <x v="2"/>
    <x v="80"/>
    <n v="2"/>
    <n v="3190912.3670140002"/>
    <n v="3323949.3948519998"/>
    <n v="3190912.3670140002"/>
    <n v="3415367.1478929999"/>
    <n v="7105.6820129999996"/>
    <n v="7115.4734239999998"/>
    <n v="7105.6820129999996"/>
    <n v="7129.1740209999998"/>
  </r>
  <r>
    <s v="soykb-chameleon-10fastq-10ch-001-hosts-4-multi-energy-mono"/>
    <x v="2"/>
    <x v="81"/>
    <n v="4"/>
    <n v="3665331.6474339999"/>
    <n v="3753316.4998860001"/>
    <n v="3665331.6474339999"/>
    <n v="3873811.0729860002"/>
    <n v="4862.1241950000003"/>
    <n v="4875.9072239999996"/>
    <n v="4862.1241950000003"/>
    <n v="4888.1982719999996"/>
  </r>
  <r>
    <s v="soykb-chameleon-10fastq-10ch-001-hosts-8-multi-energy-mono"/>
    <x v="2"/>
    <x v="82"/>
    <n v="8"/>
    <n v="4362126.8550349995"/>
    <n v="4472490.567977"/>
    <n v="4362126.8550349995"/>
    <n v="4617991.0204020003"/>
    <n v="3789.4364289999999"/>
    <n v="3804.335137"/>
    <n v="3789.4364289999999"/>
    <n v="3828.5115649999998"/>
  </r>
  <r>
    <s v="soykb-chameleon-10fastq-10ch-001-hosts-16-multi-energy-mono"/>
    <x v="2"/>
    <x v="83"/>
    <n v="16"/>
    <n v="5874427.3670119997"/>
    <n v="6013370.9962339997"/>
    <n v="5874427.3670119997"/>
    <n v="6138081.844575"/>
    <n v="3259.4770600000002"/>
    <n v="3269.8560750000001"/>
    <n v="3259.4770600000002"/>
    <n v="3292.8796969999999"/>
  </r>
  <r>
    <s v="soykb-chameleon-10fastq-20ch-001-hosts-2-multi-energy-mono"/>
    <x v="2"/>
    <x v="84"/>
    <n v="2"/>
    <n v="6815654.1051970003"/>
    <n v="6964774.926647"/>
    <n v="6815654.1051970003"/>
    <n v="7104762.3946810002"/>
    <n v="16198.924341"/>
    <n v="16208.079524999999"/>
    <n v="16198.924341"/>
    <n v="16226.300222"/>
  </r>
  <r>
    <s v="soykb-chameleon-10fastq-20ch-001-hosts-4-multi-energy-mono"/>
    <x v="2"/>
    <x v="85"/>
    <n v="4"/>
    <n v="7886562.1869719997"/>
    <n v="8017398.5137280002"/>
    <n v="7886562.1869719997"/>
    <n v="8309444.6347639998"/>
    <n v="11822.890880999999"/>
    <n v="11862.370881000001"/>
    <n v="11822.890880999999"/>
    <n v="11888.232392"/>
  </r>
  <r>
    <s v="soykb-chameleon-10fastq-20ch-001-hosts-8-multi-energy-mono"/>
    <x v="2"/>
    <x v="86"/>
    <n v="8"/>
    <n v="9983673.2209319994"/>
    <n v="10083369.236684"/>
    <n v="9983673.2209319994"/>
    <n v="10209275.438750001"/>
    <n v="9705.5902260000003"/>
    <n v="9742.9067379999997"/>
    <n v="9705.5902260000003"/>
    <n v="9829.2365829999999"/>
  </r>
  <r>
    <s v="soykb-chameleon-10fastq-20ch-001-hosts-16-multi-energy-mono"/>
    <x v="2"/>
    <x v="87"/>
    <n v="16"/>
    <n v="13795567.215686999"/>
    <n v="14242751.324047999"/>
    <n v="13795567.215686999"/>
    <n v="14404646.806149"/>
    <n v="8654.3623459999999"/>
    <n v="8671.9450699999998"/>
    <n v="8654.3623459999999"/>
    <n v="8705.386176"/>
  </r>
  <r>
    <s v="soykb-chameleon-30fastq-10ch-001-hosts-2-multi-energy-mono"/>
    <x v="2"/>
    <x v="88"/>
    <n v="2"/>
    <n v="9885295.2458180003"/>
    <n v="10148770.998524001"/>
    <n v="9885295.2458180003"/>
    <n v="10347996.130873"/>
    <n v="21382.443907000001"/>
    <n v="21405.413989000001"/>
    <n v="21382.443907000001"/>
    <n v="21424.797686999998"/>
  </r>
  <r>
    <s v="soykb-chameleon-30fastq-10ch-001-hosts-4-multi-energy-mono"/>
    <x v="2"/>
    <x v="89"/>
    <n v="4"/>
    <n v="10779850.205134001"/>
    <n v="10990166.212463999"/>
    <n v="10779850.205134001"/>
    <n v="11123744.625277"/>
    <n v="14076.159663"/>
    <n v="14114.620467000001"/>
    <n v="14076.159663"/>
    <n v="14195.431665"/>
  </r>
  <r>
    <s v="soykb-chameleon-30fastq-10ch-001-hosts-8-multi-energy-mono"/>
    <x v="2"/>
    <x v="90"/>
    <n v="8"/>
    <n v="12870753.956831001"/>
    <n v="13014266.434963999"/>
    <n v="12870753.956831001"/>
    <n v="13154437.201932"/>
    <n v="10475.740843"/>
    <n v="10511.354982000001"/>
    <n v="10475.740843"/>
    <n v="10538.267185999999"/>
  </r>
  <r>
    <s v="soykb-chameleon-30fastq-10ch-001-hosts-16-multi-energy-mono"/>
    <x v="2"/>
    <x v="91"/>
    <n v="16"/>
    <n v="16632043.334651001"/>
    <n v="16774285.686155001"/>
    <n v="16632043.334651001"/>
    <n v="16857232.033126"/>
    <n v="8684.7215369999994"/>
    <n v="8723.4409300000007"/>
    <n v="8684.7215369999994"/>
    <n v="8749.9987459999993"/>
  </r>
  <r>
    <s v="soykb-chameleon-40fastq-20ch-001-hosts-2-multi-energy-mono"/>
    <x v="2"/>
    <x v="92"/>
    <n v="2"/>
    <n v="26398761.189087"/>
    <n v="26617257.726955999"/>
    <n v="26398761.189087"/>
    <n v="26929078.504528999"/>
    <n v="63809.527757000003"/>
    <n v="63841.889596000001"/>
    <n v="63809.527757000003"/>
    <n v="63881.502396999997"/>
  </r>
  <r>
    <s v="soykb-chameleon-40fastq-20ch-001-hosts-4-multi-energy-mono"/>
    <x v="2"/>
    <x v="93"/>
    <n v="4"/>
    <n v="30660286.636526"/>
    <n v="30968387.348437"/>
    <n v="30660286.636526"/>
    <n v="31288247.091924001"/>
    <n v="48082.867791999997"/>
    <n v="48142.360977999997"/>
    <n v="48082.867791999997"/>
    <n v="48209.638060999998"/>
  </r>
  <r>
    <s v="soykb-chameleon-40fastq-20ch-001-hosts-8-multi-energy-mono"/>
    <x v="2"/>
    <x v="94"/>
    <n v="8"/>
    <n v="39202545.618403003"/>
    <n v="39697532.006727003"/>
    <n v="39202545.618403003"/>
    <n v="40111125.253631003"/>
    <n v="40038.630447000003"/>
    <n v="40106.655594000003"/>
    <n v="40038.630447000003"/>
    <n v="40164.808103000003"/>
  </r>
  <r>
    <s v="soykb-chameleon-40fastq-20ch-001-hosts-16-multi-energy-mono"/>
    <x v="2"/>
    <x v="95"/>
    <n v="16"/>
    <n v="56807293.392220996"/>
    <n v="57249248.642852001"/>
    <n v="56807293.392220996"/>
    <n v="57585478.484164"/>
    <n v="36092.778386999998"/>
    <n v="36121.985139999997"/>
    <n v="36092.778386999998"/>
    <n v="36141.500703999998"/>
  </r>
  <r>
    <s v="srasearch-chameleon-10a-005-hosts-2-multi-energy-mono"/>
    <x v="2"/>
    <x v="96"/>
    <n v="2"/>
    <n v="1246538.2271789999"/>
    <n v="1415191.9029039999"/>
    <n v="1246538.2271789999"/>
    <n v="1555210.991534"/>
    <n v="3554.4378179999999"/>
    <n v="3569.897078"/>
    <n v="3554.4378179999999"/>
    <n v="3577.014784"/>
  </r>
  <r>
    <s v="srasearch-chameleon-10a-005-hosts-4-multi-energy-mono"/>
    <x v="2"/>
    <x v="97"/>
    <n v="4"/>
    <n v="1374366.991101"/>
    <n v="1477793.313576"/>
    <n v="1374366.991101"/>
    <n v="1572549.369616"/>
    <n v="1799.2517620000001"/>
    <n v="1807.3849339999999"/>
    <n v="1799.2517620000001"/>
    <n v="1809.312805"/>
  </r>
  <r>
    <s v="srasearch-chameleon-10a-005-hosts-8-multi-energy-mono"/>
    <x v="2"/>
    <x v="98"/>
    <n v="8"/>
    <n v="1491772.5759709999"/>
    <n v="1548140.239058"/>
    <n v="1491772.5759709999"/>
    <n v="1680209.129587"/>
    <n v="1044.8867150000001"/>
    <n v="1102.551911"/>
    <n v="1044.8867150000001"/>
    <n v="1131.065664"/>
  </r>
  <r>
    <s v="srasearch-chameleon-10a-005-hosts-16-multi-energy-mono"/>
    <x v="2"/>
    <x v="99"/>
    <n v="16"/>
    <n v="1823995.053755"/>
    <n v="1941732.839535"/>
    <n v="1823995.053755"/>
    <n v="2054144.9578839999"/>
    <n v="861.23533499999996"/>
    <n v="891.71731"/>
    <n v="861.23533499999996"/>
    <n v="1001.311345"/>
  </r>
  <r>
    <s v="srasearch-chameleon-20a-003-hosts-2-multi-energy-mono"/>
    <x v="2"/>
    <x v="100"/>
    <n v="2"/>
    <n v="7245418.6257910002"/>
    <n v="7895650.2994649997"/>
    <n v="7245418.6257910002"/>
    <n v="8664199.8998300005"/>
    <n v="18634.847695"/>
    <n v="18652.915704999999"/>
    <n v="18634.847695"/>
    <n v="18678.748791000002"/>
  </r>
  <r>
    <s v="srasearch-chameleon-20a-003-hosts-4-multi-energy-mono"/>
    <x v="2"/>
    <x v="101"/>
    <n v="4"/>
    <n v="7132327.5954219997"/>
    <n v="7795237.2257200005"/>
    <n v="7132327.5954219997"/>
    <n v="8319560.6047820002"/>
    <n v="9333.1611520000006"/>
    <n v="9442.1357420000004"/>
    <n v="9333.1611520000006"/>
    <n v="9543.1958919999997"/>
  </r>
  <r>
    <s v="srasearch-chameleon-20a-003-hosts-8-multi-energy-mono"/>
    <x v="2"/>
    <x v="102"/>
    <n v="8"/>
    <n v="7122600.163408"/>
    <n v="7819371.2671339996"/>
    <n v="7122600.163408"/>
    <n v="8185520.3277909998"/>
    <n v="5240.1811630000002"/>
    <n v="5331.9985370000004"/>
    <n v="5240.1811630000002"/>
    <n v="5439.4096410000002"/>
  </r>
  <r>
    <s v="srasearch-chameleon-20a-003-hosts-16-multi-energy-mono"/>
    <x v="2"/>
    <x v="103"/>
    <n v="16"/>
    <n v="8958133.9822930004"/>
    <n v="9644238.5812899992"/>
    <n v="8958133.9822930004"/>
    <n v="10386330.844331"/>
    <n v="3962.5164100000002"/>
    <n v="3989.4703589999999"/>
    <n v="3962.5164100000002"/>
    <n v="4016.4557759999998"/>
  </r>
  <r>
    <s v="srasearch-chameleon-40a-003-hosts-2-multi-energy-mono"/>
    <x v="2"/>
    <x v="104"/>
    <n v="2"/>
    <n v="9957253.1112740003"/>
    <n v="10396556.952269999"/>
    <n v="9957253.1112740003"/>
    <n v="10902238.642921999"/>
    <n v="22146.881331000001"/>
    <n v="22172.483796"/>
    <n v="22146.881331000001"/>
    <n v="22203.806205000001"/>
  </r>
  <r>
    <s v="srasearch-chameleon-40a-003-hosts-4-multi-energy-mono"/>
    <x v="2"/>
    <x v="105"/>
    <n v="4"/>
    <n v="9945218.4326639995"/>
    <n v="10427913.680777"/>
    <n v="9945218.4326639995"/>
    <n v="11182741.632505"/>
    <n v="11093.191032999999"/>
    <n v="11138.454282000001"/>
    <n v="11093.191032999999"/>
    <n v="11313.115464"/>
  </r>
  <r>
    <s v="srasearch-chameleon-40a-003-hosts-8-multi-energy-mono"/>
    <x v="2"/>
    <x v="106"/>
    <n v="8"/>
    <n v="9715366.7750010006"/>
    <n v="10787825.381393"/>
    <n v="9715366.7750010006"/>
    <n v="11460924.352829"/>
    <n v="5571.9921949999998"/>
    <n v="5582.6577340000003"/>
    <n v="5571.9921949999998"/>
    <n v="5609.7435459999997"/>
  </r>
  <r>
    <s v="srasearch-chameleon-40a-003-hosts-16-multi-energy-mono"/>
    <x v="2"/>
    <x v="107"/>
    <n v="16"/>
    <n v="10220792.372969"/>
    <n v="11036764.473648001"/>
    <n v="10220792.372969"/>
    <n v="11359293.446373001"/>
    <n v="2849.395493"/>
    <n v="2914.203794"/>
    <n v="2849.395493"/>
    <n v="3015.3102909999998"/>
  </r>
  <r>
    <s v="srasearch-chameleon-50a-003-hosts-2-multi-energy-mono"/>
    <x v="2"/>
    <x v="108"/>
    <n v="2"/>
    <n v="15050774.006363999"/>
    <n v="16001489.514448"/>
    <n v="15050774.006363999"/>
    <n v="16857832.208967"/>
    <n v="33868.61735"/>
    <n v="33892.978524999999"/>
    <n v="33868.61735"/>
    <n v="33912.074284000002"/>
  </r>
  <r>
    <s v="srasearch-chameleon-50a-003-hosts-4-multi-energy-mono"/>
    <x v="2"/>
    <x v="109"/>
    <n v="4"/>
    <n v="15879030.241807999"/>
    <n v="16525195.836346"/>
    <n v="15879030.241807999"/>
    <n v="17407722.173322"/>
    <n v="16969.002393999999"/>
    <n v="16993.869444"/>
    <n v="16969.002393999999"/>
    <n v="17031.127791999999"/>
  </r>
  <r>
    <s v="srasearch-chameleon-50a-003-hosts-8-multi-energy-mono"/>
    <x v="2"/>
    <x v="110"/>
    <n v="8"/>
    <n v="15908944.737818999"/>
    <n v="16877752.635853998"/>
    <n v="15908944.737818999"/>
    <n v="17639511.319738001"/>
    <n v="8494.6377310000007"/>
    <n v="8542.5390530000004"/>
    <n v="8494.6377310000007"/>
    <n v="8602.8749239999997"/>
  </r>
  <r>
    <s v="srasearch-chameleon-50a-003-hosts-16-multi-energy-mono"/>
    <x v="2"/>
    <x v="111"/>
    <n v="16"/>
    <n v="15340479.362879001"/>
    <n v="16679246.344881"/>
    <n v="15340479.362879001"/>
    <n v="17484340.879624002"/>
    <n v="4288.0330569999996"/>
    <n v="4483.0215600000001"/>
    <n v="4288.0330569999996"/>
    <n v="4653.3179440000004"/>
  </r>
  <r>
    <s v="1000genome-chameleon-2ch-250k-001-hosts-2-multi-makespan-mono"/>
    <x v="3"/>
    <x v="0"/>
    <n v="2"/>
    <n v="1553660.2742590001"/>
    <n v="1553982.935447"/>
    <n v="1553660.2742590001"/>
    <n v="1554107.140595"/>
    <n v="2702.0282990000001"/>
    <n v="2702.5877660000001"/>
    <n v="2702.0282990000001"/>
    <n v="2702.795615"/>
  </r>
  <r>
    <s v="1000genome-chameleon-2ch-250k-001-hosts-4-multi-makespan-mono"/>
    <x v="3"/>
    <x v="1"/>
    <n v="4"/>
    <n v="1554156.4750069999"/>
    <n v="1559190.072073"/>
    <n v="1554156.4750069999"/>
    <n v="1572116.2689360001"/>
    <n v="1351.5533459999999"/>
    <n v="1358.764394"/>
    <n v="1351.5533459999999"/>
    <n v="1377.3224210000001"/>
  </r>
  <r>
    <s v="1000genome-chameleon-2ch-250k-001-hosts-8-multi-makespan-mono"/>
    <x v="3"/>
    <x v="2"/>
    <n v="8"/>
    <n v="1582314.628243"/>
    <n v="1593976.399922"/>
    <n v="1582314.628243"/>
    <n v="1635906.4233599999"/>
    <n v="711.63403000000005"/>
    <n v="737.55057799999997"/>
    <n v="711.63403000000005"/>
    <n v="767.39705300000003"/>
  </r>
  <r>
    <s v="1000genome-chameleon-2ch-250k-001-hosts-16-multi-makespan-mono"/>
    <x v="3"/>
    <x v="3"/>
    <n v="16"/>
    <n v="1674626.8957730001"/>
    <n v="1689489.9066019999"/>
    <n v="1674626.8957730001"/>
    <n v="1751468.2827689999"/>
    <n v="437.19262400000002"/>
    <n v="442.10867100000002"/>
    <n v="437.19262400000002"/>
    <n v="467.831681"/>
  </r>
  <r>
    <s v="1000genome-chameleon-4ch-250k-001-hosts-2-multi-makespan-mono"/>
    <x v="3"/>
    <x v="4"/>
    <n v="2"/>
    <n v="4115019.5855640001"/>
    <n v="4115309.9719460001"/>
    <n v="4115019.5855640001"/>
    <n v="4115492.0227839998"/>
    <n v="7156.5568030000004"/>
    <n v="7157.0949760000003"/>
    <n v="7156.5568030000004"/>
    <n v="7157.4491619999999"/>
  </r>
  <r>
    <s v="1000genome-chameleon-4ch-250k-001-hosts-4-multi-makespan-mono"/>
    <x v="3"/>
    <x v="5"/>
    <n v="4"/>
    <n v="4115990.1039809999"/>
    <n v="4117577.919098"/>
    <n v="4115990.1039809999"/>
    <n v="4121406.3546699998"/>
    <n v="3579.5760839999998"/>
    <n v="3581.6999059999998"/>
    <n v="3579.5760839999998"/>
    <n v="3586.997566"/>
  </r>
  <r>
    <s v="1000genome-chameleon-4ch-250k-001-hosts-8-multi-makespan-mono"/>
    <x v="3"/>
    <x v="6"/>
    <n v="8"/>
    <n v="4124011.1508780001"/>
    <n v="4140180.417477"/>
    <n v="4124011.1508780001"/>
    <n v="4169391.5015710001"/>
    <n v="1805.4367950000001"/>
    <n v="1817.849035"/>
    <n v="1805.4367950000001"/>
    <n v="1842.5065729999999"/>
  </r>
  <r>
    <s v="1000genome-chameleon-4ch-250k-001-hosts-16-multi-makespan-mono"/>
    <x v="3"/>
    <x v="7"/>
    <n v="16"/>
    <n v="4204705.4334899997"/>
    <n v="4269900.9575169999"/>
    <n v="4204705.4334899997"/>
    <n v="4318877.9232310001"/>
    <n v="968.28781300000003"/>
    <n v="988.04321200000004"/>
    <n v="968.28781300000003"/>
    <n v="1004.751138"/>
  </r>
  <r>
    <s v="1000genome-chameleon-12ch-250k-001-hosts-2-multi-makespan-mono"/>
    <x v="3"/>
    <x v="8"/>
    <n v="2"/>
    <n v="9832859.0988919996"/>
    <n v="9834175.4018140007"/>
    <n v="9832859.0988919996"/>
    <n v="9835399.81941"/>
    <n v="17100.669827999998"/>
    <n v="17103.047513000001"/>
    <n v="17100.669827999998"/>
    <n v="17105.055039999999"/>
  </r>
  <r>
    <s v="1000genome-chameleon-12ch-250k-001-hosts-4-multi-makespan-mono"/>
    <x v="3"/>
    <x v="9"/>
    <n v="4"/>
    <n v="9836624.6307059992"/>
    <n v="9837593.9368719999"/>
    <n v="9836624.6307059992"/>
    <n v="9838765.4854680002"/>
    <n v="8554.2066880000002"/>
    <n v="8555.8993279999995"/>
    <n v="8554.2066880000002"/>
    <n v="8559.5602159999999"/>
  </r>
  <r>
    <s v="1000genome-chameleon-12ch-250k-001-hosts-8-multi-makespan-mono"/>
    <x v="3"/>
    <x v="10"/>
    <n v="8"/>
    <n v="9842597.2307409998"/>
    <n v="9848331.4469189998"/>
    <n v="9842597.2307409998"/>
    <n v="9858580.1538529992"/>
    <n v="4285.4481480000004"/>
    <n v="4292.624264"/>
    <n v="4285.4481480000004"/>
    <n v="4299.3755010000004"/>
  </r>
  <r>
    <s v="1000genome-chameleon-12ch-250k-001-hosts-16-multi-makespan-mono"/>
    <x v="3"/>
    <x v="11"/>
    <n v="16"/>
    <n v="9899994.3523469996"/>
    <n v="9920915.9036180004"/>
    <n v="9899994.3523469996"/>
    <n v="9942442.0229880009"/>
    <n v="2176.8285449999998"/>
    <n v="2185.6498419999998"/>
    <n v="2176.8285449999998"/>
    <n v="2191.9811930000001"/>
  </r>
  <r>
    <s v="1000genome-chameleon-18ch-250k-001-hosts-2-multi-makespan-mono"/>
    <x v="3"/>
    <x v="12"/>
    <n v="2"/>
    <n v="14906788.252013"/>
    <n v="14909013.924042"/>
    <n v="14906788.252013"/>
    <n v="14911729.227032"/>
    <n v="25924.962026000001"/>
    <n v="25928.798618000001"/>
    <n v="25924.962026000001"/>
    <n v="25933.516327000001"/>
  </r>
  <r>
    <s v="1000genome-chameleon-18ch-250k-001-hosts-4-multi-makespan-mono"/>
    <x v="3"/>
    <x v="13"/>
    <n v="4"/>
    <n v="14908503.797707999"/>
    <n v="14913252.874446999"/>
    <n v="14908503.797707999"/>
    <n v="14915627.138777999"/>
    <n v="12964.775543"/>
    <n v="12970.405145000001"/>
    <n v="12964.775543"/>
    <n v="12973.403675"/>
  </r>
  <r>
    <s v="1000genome-chameleon-18ch-250k-001-hosts-8-multi-makespan-mono"/>
    <x v="3"/>
    <x v="14"/>
    <n v="8"/>
    <n v="14921211.109386999"/>
    <n v="14936433.244565999"/>
    <n v="14921211.109386999"/>
    <n v="14952654.774174999"/>
    <n v="6498.8758010000001"/>
    <n v="6508.0954899999997"/>
    <n v="6498.8758010000001"/>
    <n v="6517.7913140000001"/>
  </r>
  <r>
    <s v="1000genome-chameleon-18ch-250k-001-hosts-16-multi-makespan-mono"/>
    <x v="3"/>
    <x v="15"/>
    <n v="16"/>
    <n v="14943210.095044"/>
    <n v="14973714.692047"/>
    <n v="14943210.095044"/>
    <n v="14996589.846945999"/>
    <n v="3270.3677299999999"/>
    <n v="3278.369494"/>
    <n v="3270.3677299999999"/>
    <n v="3288.3964679999999"/>
  </r>
  <r>
    <s v="cycles-chameleon-1l-1c-9p-001-hosts-2-multi-makespan-mono"/>
    <x v="3"/>
    <x v="16"/>
    <n v="2"/>
    <n v="281375.15750199999"/>
    <n v="288267.75732999999"/>
    <n v="281375.15750199999"/>
    <n v="289036.56810899999"/>
    <n v="502.66089599999998"/>
    <n v="502.67558000000002"/>
    <n v="502.66089599999998"/>
    <n v="502.68121500000001"/>
  </r>
  <r>
    <s v="cycles-chameleon-1l-1c-9p-001-hosts-4-multi-makespan-mono"/>
    <x v="3"/>
    <x v="17"/>
    <n v="4"/>
    <n v="288853.927707"/>
    <n v="291014.26517999999"/>
    <n v="288853.927707"/>
    <n v="293120.129197"/>
    <n v="261.03818999999999"/>
    <n v="262.34384799999998"/>
    <n v="261.03818999999999"/>
    <n v="263.63003900000001"/>
  </r>
  <r>
    <s v="cycles-chameleon-1l-1c-9p-001-hosts-8-multi-makespan-mono"/>
    <x v="3"/>
    <x v="18"/>
    <n v="8"/>
    <n v="318681.69437799999"/>
    <n v="324137.04481599998"/>
    <n v="318681.69437799999"/>
    <n v="333705.68461499998"/>
    <n v="196.93444"/>
    <n v="198.911304"/>
    <n v="196.93444"/>
    <n v="201.656578"/>
  </r>
  <r>
    <s v="cycles-chameleon-1l-1c-9p-001-hosts-16-multi-makespan-mono"/>
    <x v="3"/>
    <x v="19"/>
    <n v="16"/>
    <n v="395006.877148"/>
    <n v="407987.373096"/>
    <n v="395006.877148"/>
    <n v="416886.88601999998"/>
    <n v="168.13284400000001"/>
    <n v="168.71042800000001"/>
    <n v="168.13284400000001"/>
    <n v="169.58020300000001"/>
  </r>
  <r>
    <s v="cycles-chameleon-2l-1c-9p-001-hosts-2-multi-makespan-mono"/>
    <x v="3"/>
    <x v="20"/>
    <n v="2"/>
    <n v="1227799.735229"/>
    <n v="1227803.898729"/>
    <n v="1227799.735229"/>
    <n v="1227806.445414"/>
    <n v="2135.3045769999999"/>
    <n v="2135.3118589999999"/>
    <n v="2135.3045769999999"/>
    <n v="2135.317344"/>
  </r>
  <r>
    <s v="cycles-chameleon-2l-1c-9p-001-hosts-4-multi-makespan-mono"/>
    <x v="3"/>
    <x v="21"/>
    <n v="4"/>
    <n v="1227837.3623029999"/>
    <n v="1228196.74765"/>
    <n v="1227837.3623029999"/>
    <n v="1228664.4725349999"/>
    <n v="1067.822381"/>
    <n v="1068.5187309999999"/>
    <n v="1067.822381"/>
    <n v="1069.534187"/>
  </r>
  <r>
    <s v="cycles-chameleon-2l-1c-9p-001-hosts-8-multi-makespan-mono"/>
    <x v="3"/>
    <x v="22"/>
    <n v="8"/>
    <n v="1229417.8640769999"/>
    <n v="1242084.467624"/>
    <n v="1229417.8640769999"/>
    <n v="1268571.202118"/>
    <n v="537.70956200000001"/>
    <n v="553.76571999999999"/>
    <n v="537.70956200000001"/>
    <n v="598.81338500000004"/>
  </r>
  <r>
    <s v="cycles-chameleon-2l-1c-9p-001-hosts-16-multi-makespan-mono"/>
    <x v="3"/>
    <x v="23"/>
    <n v="16"/>
    <n v="1278883.945975"/>
    <n v="1301101.191991"/>
    <n v="1278883.945975"/>
    <n v="1335296.7913850001"/>
    <n v="307.48089299999998"/>
    <n v="327.66253999999998"/>
    <n v="307.48089299999998"/>
    <n v="356.94443999999999"/>
  </r>
  <r>
    <s v="cycles-chameleon-2l-1c-12p-001-hosts-2-multi-makespan-mono"/>
    <x v="3"/>
    <x v="24"/>
    <n v="2"/>
    <n v="2782312.9644129998"/>
    <n v="2782326.3165279999"/>
    <n v="2782312.9644129998"/>
    <n v="2782341.6307299999"/>
    <n v="4838.8054160000002"/>
    <n v="4838.8313200000002"/>
    <n v="4838.8054160000002"/>
    <n v="4838.8551470000002"/>
  </r>
  <r>
    <s v="cycles-chameleon-2l-1c-12p-001-hosts-4-multi-makespan-mono"/>
    <x v="3"/>
    <x v="25"/>
    <n v="4"/>
    <n v="2783670.1107040001"/>
    <n v="2798200.3770860001"/>
    <n v="2783670.1107040001"/>
    <n v="2813383.2573810001"/>
    <n v="2426.0330749999998"/>
    <n v="2463.3695339999999"/>
    <n v="2426.0330749999998"/>
    <n v="2493.3744069999998"/>
  </r>
  <r>
    <s v="cycles-chameleon-2l-1c-12p-001-hosts-8-multi-makespan-mono"/>
    <x v="3"/>
    <x v="26"/>
    <n v="8"/>
    <n v="2820652.4718570001"/>
    <n v="2837476.8121119998"/>
    <n v="2820652.4718570001"/>
    <n v="2856971.1902439999"/>
    <n v="1276.199042"/>
    <n v="1296.0249679999999"/>
    <n v="1276.199042"/>
    <n v="1326.090203"/>
  </r>
  <r>
    <s v="cycles-chameleon-2l-1c-12p-001-hosts-16-multi-makespan-mono"/>
    <x v="3"/>
    <x v="27"/>
    <n v="16"/>
    <n v="2940176.953342"/>
    <n v="2956662.927251"/>
    <n v="2940176.953342"/>
    <n v="2975215.748836"/>
    <n v="732.74288000000001"/>
    <n v="742.61908700000004"/>
    <n v="732.74288000000001"/>
    <n v="751.19219899999996"/>
  </r>
  <r>
    <s v="cycles-chameleon-5l-1c-12p-001-hosts-2-multi-makespan-mono"/>
    <x v="3"/>
    <x v="28"/>
    <n v="2"/>
    <n v="5312198.0047610002"/>
    <n v="5331649.949422"/>
    <n v="5312198.0047610002"/>
    <n v="5345383.2213700004"/>
    <n v="9238.8018389999997"/>
    <n v="9292.6434649999992"/>
    <n v="9238.8018389999997"/>
    <n v="9330.4746809999997"/>
  </r>
  <r>
    <s v="cycles-chameleon-5l-1c-12p-001-hosts-4-multi-makespan-mono"/>
    <x v="3"/>
    <x v="29"/>
    <n v="4"/>
    <n v="5327373.6160909999"/>
    <n v="5357987.3412939999"/>
    <n v="5327373.6160909999"/>
    <n v="5376892.9123499999"/>
    <n v="4647.0455199999997"/>
    <n v="4731.4576900000002"/>
    <n v="4647.0455199999997"/>
    <n v="4786.0394729999998"/>
  </r>
  <r>
    <s v="cycles-chameleon-5l-1c-12p-001-hosts-8-multi-makespan-mono"/>
    <x v="3"/>
    <x v="30"/>
    <n v="8"/>
    <n v="5402089.8833680004"/>
    <n v="5432536.0975439996"/>
    <n v="5402089.8833680004"/>
    <n v="5460042.98539"/>
    <n v="2444.3013470000001"/>
    <n v="2487.6160239999999"/>
    <n v="2444.3013470000001"/>
    <n v="2527.4486339999999"/>
  </r>
  <r>
    <s v="cycles-chameleon-5l-1c-12p-001-hosts-16-multi-makespan-mono"/>
    <x v="3"/>
    <x v="31"/>
    <n v="16"/>
    <n v="5559636.8182960004"/>
    <n v="5611359.1257779999"/>
    <n v="5559636.8182960004"/>
    <n v="5645194.9430339998"/>
    <n v="1385.2188510000001"/>
    <n v="1404.2163869999999"/>
    <n v="1385.2188510000001"/>
    <n v="1417.8141109999999"/>
  </r>
  <r>
    <s v="epigenomics-chameleon-hep-1seq-100k-001-hosts-2-multi-makespan-mono"/>
    <x v="3"/>
    <x v="32"/>
    <n v="2"/>
    <n v="188043.54685000001"/>
    <n v="188073.83227399999"/>
    <n v="188043.54685000001"/>
    <n v="188123.24297399999"/>
    <n v="333.83623299999999"/>
    <n v="333.88690500000001"/>
    <n v="333.83623299999999"/>
    <n v="333.98559899999998"/>
  </r>
  <r>
    <s v="epigenomics-chameleon-hep-1seq-100k-001-hosts-4-multi-makespan-mono"/>
    <x v="3"/>
    <x v="33"/>
    <n v="4"/>
    <n v="193748.582066"/>
    <n v="193877.89839399999"/>
    <n v="193748.582066"/>
    <n v="194000.078695"/>
    <n v="197.54060799999999"/>
    <n v="198.19958600000001"/>
    <n v="197.54060799999999"/>
    <n v="199.300152"/>
  </r>
  <r>
    <s v="epigenomics-chameleon-hep-1seq-100k-001-hosts-8-multi-makespan-mono"/>
    <x v="3"/>
    <x v="34"/>
    <n v="8"/>
    <n v="192719.74543700001"/>
    <n v="199554.37378200001"/>
    <n v="192719.74543700001"/>
    <n v="208320.43243399999"/>
    <n v="130.27120300000001"/>
    <n v="130.28858199999999"/>
    <n v="130.27120300000001"/>
    <n v="130.29939400000001"/>
  </r>
  <r>
    <s v="epigenomics-chameleon-hep-1seq-100k-001-hosts-16-multi-makespan-mono"/>
    <x v="3"/>
    <x v="35"/>
    <n v="16"/>
    <n v="208041.387174"/>
    <n v="231931.316804"/>
    <n v="208041.387174"/>
    <n v="248357.28009099999"/>
    <n v="105.702907"/>
    <n v="105.716797"/>
    <n v="105.702907"/>
    <n v="105.782459"/>
  </r>
  <r>
    <s v="epigenomics-chameleon-hep-6seq-100k-001-hosts-2-multi-makespan-mono"/>
    <x v="3"/>
    <x v="36"/>
    <n v="2"/>
    <n v="4446801.1028969996"/>
    <n v="4447135.7044360004"/>
    <n v="4446801.1028969996"/>
    <n v="4447481.6158919996"/>
    <n v="7744.5508890000001"/>
    <n v="7745.0825889999996"/>
    <n v="7744.5508890000001"/>
    <n v="7745.583079"/>
  </r>
  <r>
    <s v="epigenomics-chameleon-hep-6seq-100k-001-hosts-4-multi-makespan-mono"/>
    <x v="3"/>
    <x v="37"/>
    <n v="4"/>
    <n v="4458831.1928519998"/>
    <n v="4459459.3952759998"/>
    <n v="4458831.1928519998"/>
    <n v="4460207.3624369996"/>
    <n v="3910.2534740000001"/>
    <n v="3910.8879670000001"/>
    <n v="3910.2534740000001"/>
    <n v="3912.0458159999998"/>
  </r>
  <r>
    <s v="epigenomics-chameleon-hep-6seq-100k-001-hosts-8-multi-makespan-mono"/>
    <x v="3"/>
    <x v="38"/>
    <n v="8"/>
    <n v="4489657.084082"/>
    <n v="4491742.0275419997"/>
    <n v="4489657.084082"/>
    <n v="4494506.3041719999"/>
    <n v="2001.6923340000001"/>
    <n v="2003.317818"/>
    <n v="2001.6923340000001"/>
    <n v="2005.1694110000001"/>
  </r>
  <r>
    <s v="epigenomics-chameleon-hep-6seq-100k-001-hosts-16-multi-makespan-mono"/>
    <x v="3"/>
    <x v="39"/>
    <n v="16"/>
    <n v="4565812.9671649998"/>
    <n v="4574875.3034619996"/>
    <n v="4565812.9671649998"/>
    <n v="4586410.5753840003"/>
    <n v="1059.0085790000001"/>
    <n v="1062.9574110000001"/>
    <n v="1059.0085790000001"/>
    <n v="1068.039068"/>
  </r>
  <r>
    <s v="epigenomics-chameleon-ilmn-1seq-100k-001-hosts-2-multi-makespan-mono"/>
    <x v="3"/>
    <x v="40"/>
    <n v="2"/>
    <n v="873368.28459499998"/>
    <n v="873447.88427499996"/>
    <n v="873368.28459499998"/>
    <n v="873553.32270699996"/>
    <n v="1526.229932"/>
    <n v="1526.3517179999999"/>
    <n v="1526.229932"/>
    <n v="1526.539552"/>
  </r>
  <r>
    <s v="epigenomics-chameleon-ilmn-1seq-100k-001-hosts-4-multi-makespan-mono"/>
    <x v="3"/>
    <x v="41"/>
    <n v="4"/>
    <n v="880384.64390200004"/>
    <n v="880871.59823999996"/>
    <n v="880384.64390200004"/>
    <n v="881327.10143299995"/>
    <n v="787.65789700000005"/>
    <n v="788.16695500000003"/>
    <n v="787.65789700000005"/>
    <n v="788.625991"/>
  </r>
  <r>
    <s v="epigenomics-chameleon-ilmn-1seq-100k-001-hosts-8-multi-makespan-mono"/>
    <x v="3"/>
    <x v="42"/>
    <n v="8"/>
    <n v="875483.93266299996"/>
    <n v="895632.18489699997"/>
    <n v="875483.93266299996"/>
    <n v="900208.37217400002"/>
    <n v="419.597892"/>
    <n v="421.65821099999999"/>
    <n v="419.597892"/>
    <n v="423.385738"/>
  </r>
  <r>
    <s v="epigenomics-chameleon-ilmn-1seq-100k-001-hosts-16-multi-makespan-mono"/>
    <x v="3"/>
    <x v="43"/>
    <n v="16"/>
    <n v="930272.80280499998"/>
    <n v="944026.50722699997"/>
    <n v="930272.80280499998"/>
    <n v="950134.38091399998"/>
    <n v="252.20457200000001"/>
    <n v="253.58472"/>
    <n v="252.20457200000001"/>
    <n v="255.35062400000001"/>
  </r>
  <r>
    <s v="epigenomics-chameleon-ilmn-6seq-100k-001-hosts-2-multi-makespan-mono"/>
    <x v="3"/>
    <x v="44"/>
    <n v="2"/>
    <n v="3928311.612592"/>
    <n v="3929014.5965320002"/>
    <n v="3928311.612592"/>
    <n v="3929473.4864480002"/>
    <n v="6846.7479279999998"/>
    <n v="6847.9171630000001"/>
    <n v="6846.7479279999998"/>
    <n v="6848.8036110000003"/>
  </r>
  <r>
    <s v="epigenomics-chameleon-ilmn-6seq-100k-001-hosts-4-multi-makespan-mono"/>
    <x v="3"/>
    <x v="45"/>
    <n v="4"/>
    <n v="3946251.9401500002"/>
    <n v="3946795.2337369998"/>
    <n v="3946251.9401500002"/>
    <n v="3947126.0119810002"/>
    <n v="3476.0442819999998"/>
    <n v="3476.923319"/>
    <n v="3476.0442819999998"/>
    <n v="3477.4926759999998"/>
  </r>
  <r>
    <s v="epigenomics-chameleon-ilmn-6seq-100k-001-hosts-8-multi-makespan-mono"/>
    <x v="3"/>
    <x v="46"/>
    <n v="8"/>
    <n v="3992419.8402280002"/>
    <n v="3994383.8070069999"/>
    <n v="3992419.8402280002"/>
    <n v="3997062.8625679999"/>
    <n v="1801.068677"/>
    <n v="1803.227376"/>
    <n v="1801.068677"/>
    <n v="1805.561156"/>
  </r>
  <r>
    <s v="epigenomics-chameleon-ilmn-6seq-100k-001-hosts-16-multi-makespan-mono"/>
    <x v="3"/>
    <x v="47"/>
    <n v="16"/>
    <n v="4099585.023085"/>
    <n v="4106369.9365579998"/>
    <n v="4099585.023085"/>
    <n v="4111908.3109909999"/>
    <n v="981.01439200000004"/>
    <n v="982.81742999999994"/>
    <n v="981.01439200000004"/>
    <n v="984.18550700000003"/>
  </r>
  <r>
    <s v="montage-chameleon-2mass-01d-001-hosts-2-multi-makespan-mono"/>
    <x v="3"/>
    <x v="48"/>
    <n v="2"/>
    <n v="122768.01957600001"/>
    <n v="122872.66550800001"/>
    <n v="122768.01957600001"/>
    <n v="122990.471653"/>
    <n v="213.55606700000001"/>
    <n v="213.72453100000001"/>
    <n v="213.55606700000001"/>
    <n v="213.94959800000001"/>
  </r>
  <r>
    <s v="montage-chameleon-2mass-01d-001-hosts-4-multi-makespan-mono"/>
    <x v="3"/>
    <x v="49"/>
    <n v="4"/>
    <n v="125211.55918900001"/>
    <n v="125577.77237599999"/>
    <n v="125211.55918900001"/>
    <n v="126438.009405"/>
    <n v="113.661277"/>
    <n v="114.632774"/>
    <n v="113.661277"/>
    <n v="114.95586400000001"/>
  </r>
  <r>
    <s v="montage-chameleon-2mass-01d-001-hosts-8-multi-makespan-mono"/>
    <x v="3"/>
    <x v="50"/>
    <n v="8"/>
    <n v="133065.54542899999"/>
    <n v="133769.37833199999"/>
    <n v="133065.54542899999"/>
    <n v="134879.67427600001"/>
    <n v="66.915746999999996"/>
    <n v="67.182872000000003"/>
    <n v="66.915746999999996"/>
    <n v="67.414298000000002"/>
  </r>
  <r>
    <s v="montage-chameleon-2mass-01d-001-hosts-16-multi-makespan-mono"/>
    <x v="3"/>
    <x v="51"/>
    <n v="16"/>
    <n v="137721.88356300001"/>
    <n v="138597.68079799999"/>
    <n v="137721.88356300001"/>
    <n v="139123.10928100001"/>
    <n v="36.378352999999997"/>
    <n v="36.401138000000003"/>
    <n v="36.378352999999997"/>
    <n v="36.414282"/>
  </r>
  <r>
    <s v="montage-chameleon-2mass-005d-001-hosts-2-multi-makespan-mono"/>
    <x v="3"/>
    <x v="52"/>
    <n v="2"/>
    <n v="74765.543730999998"/>
    <n v="74820.119795000006"/>
    <n v="74765.543730999998"/>
    <n v="74839.281916000007"/>
    <n v="130.02713900000001"/>
    <n v="130.131958"/>
    <n v="130.02713900000001"/>
    <n v="130.18083100000001"/>
  </r>
  <r>
    <s v="montage-chameleon-2mass-005d-001-hosts-4-multi-makespan-mono"/>
    <x v="3"/>
    <x v="53"/>
    <n v="4"/>
    <n v="76766.729017999998"/>
    <n v="78269.434974000003"/>
    <n v="76766.729017999998"/>
    <n v="78940.038467999999"/>
    <n v="70.263294000000002"/>
    <n v="70.777102999999997"/>
    <n v="70.263294000000002"/>
    <n v="71.257360000000006"/>
  </r>
  <r>
    <s v="montage-chameleon-2mass-005d-001-hosts-8-multi-makespan-mono"/>
    <x v="3"/>
    <x v="54"/>
    <n v="8"/>
    <n v="79752.480011000007"/>
    <n v="80638.803509000005"/>
    <n v="79752.480011000007"/>
    <n v="81165.687418999994"/>
    <n v="37.201340999999999"/>
    <n v="37.512259999999998"/>
    <n v="37.201340999999999"/>
    <n v="37.719431"/>
  </r>
  <r>
    <s v="montage-chameleon-2mass-005d-001-hosts-16-multi-makespan-mono"/>
    <x v="3"/>
    <x v="55"/>
    <n v="16"/>
    <n v="91952.244120999996"/>
    <n v="92509.745913999999"/>
    <n v="91952.244120999996"/>
    <n v="92786.550738000005"/>
    <n v="26.214033000000001"/>
    <n v="26.214518000000002"/>
    <n v="26.214033000000001"/>
    <n v="26.215646"/>
  </r>
  <r>
    <s v="montage-chameleon-dss-10d-001-hosts-2-multi-makespan-mono"/>
    <x v="3"/>
    <x v="56"/>
    <n v="2"/>
    <n v="12509510.309176"/>
    <n v="12514449.79432"/>
    <n v="12509510.309176"/>
    <n v="12518651.923912"/>
    <n v="21755.797268999999"/>
    <n v="21764.664121000002"/>
    <n v="21755.797268999999"/>
    <n v="21771.904816999999"/>
  </r>
  <r>
    <s v="montage-chameleon-dss-10d-001-hosts-4-multi-makespan-mono"/>
    <x v="3"/>
    <x v="57"/>
    <n v="4"/>
    <n v="12554435.844395"/>
    <n v="12558536.230497999"/>
    <n v="12554435.844395"/>
    <n v="12562162.613793001"/>
    <n v="10924.928886"/>
    <n v="10928.653907"/>
    <n v="10924.928886"/>
    <n v="10930.921069"/>
  </r>
  <r>
    <s v="montage-chameleon-dss-10d-001-hosts-8-multi-makespan-mono"/>
    <x v="3"/>
    <x v="58"/>
    <n v="8"/>
    <n v="12594005.176325999"/>
    <n v="12605592.092897"/>
    <n v="12594005.176325999"/>
    <n v="12616941.522822"/>
    <n v="5496.0143189999999"/>
    <n v="5504.2033810000003"/>
    <n v="5496.0143189999999"/>
    <n v="5523.4359260000001"/>
  </r>
  <r>
    <s v="montage-chameleon-dss-10d-001-hosts-16-multi-makespan-mono"/>
    <x v="3"/>
    <x v="59"/>
    <n v="16"/>
    <n v="12977517.179515"/>
    <n v="13107295.910023"/>
    <n v="12977517.179515"/>
    <n v="13359991.51702"/>
    <n v="3001.1975510000002"/>
    <n v="3053.639956"/>
    <n v="3001.1975510000002"/>
    <n v="3106.188787"/>
  </r>
  <r>
    <s v="montage-chameleon-dss-125d-001-hosts-2-multi-makespan-mono"/>
    <x v="3"/>
    <x v="60"/>
    <n v="2"/>
    <n v="12590767.164804"/>
    <n v="12595467.984426999"/>
    <n v="12590767.164804"/>
    <n v="12599491.980232"/>
    <n v="21897.163157999999"/>
    <n v="21905.470539999998"/>
    <n v="21897.163157999999"/>
    <n v="21912.630449"/>
  </r>
  <r>
    <s v="montage-chameleon-dss-125d-001-hosts-4-multi-makespan-mono"/>
    <x v="3"/>
    <x v="61"/>
    <n v="4"/>
    <n v="12680882.060651001"/>
    <n v="12687231.118225001"/>
    <n v="12680882.060651001"/>
    <n v="12693814.228153"/>
    <n v="11035.284607"/>
    <n v="11040.081608"/>
    <n v="11035.284607"/>
    <n v="11044.917049"/>
  </r>
  <r>
    <s v="montage-chameleon-dss-125d-001-hosts-8-multi-makespan-mono"/>
    <x v="3"/>
    <x v="62"/>
    <n v="8"/>
    <n v="12759219.267645"/>
    <n v="12768287.421217"/>
    <n v="12759219.267645"/>
    <n v="12780206.451819999"/>
    <n v="5569.3943980000004"/>
    <n v="5573.6356640000004"/>
    <n v="5569.3943980000004"/>
    <n v="5577.4493279999997"/>
  </r>
  <r>
    <s v="montage-chameleon-dss-125d-001-hosts-16-multi-makespan-mono"/>
    <x v="3"/>
    <x v="63"/>
    <n v="16"/>
    <n v="12525626.463977"/>
    <n v="12911869.320421999"/>
    <n v="12525626.463977"/>
    <n v="13016847.30108"/>
    <n v="2861.094705"/>
    <n v="2912.6343200000001"/>
    <n v="2861.094705"/>
    <n v="2944.8109220000001"/>
  </r>
  <r>
    <s v="seismology-chameleon-100p-001-hosts-2-multi-makespan-mono"/>
    <x v="3"/>
    <x v="64"/>
    <n v="2"/>
    <n v="24078.299975000002"/>
    <n v="24078.335213999999"/>
    <n v="24078.299975000002"/>
    <n v="24078.379058999999"/>
    <n v="41.889395999999998"/>
    <n v="41.889595"/>
    <n v="41.889395999999998"/>
    <n v="41.889794000000002"/>
  </r>
  <r>
    <s v="seismology-chameleon-100p-001-hosts-4-multi-makespan-mono"/>
    <x v="3"/>
    <x v="65"/>
    <n v="4"/>
    <n v="24091.256592000002"/>
    <n v="24093.966762"/>
    <n v="24091.256592000002"/>
    <n v="24096.651887"/>
    <n v="20.997623000000001"/>
    <n v="21.000330000000002"/>
    <n v="20.997623000000001"/>
    <n v="21.007521000000001"/>
  </r>
  <r>
    <s v="seismology-chameleon-100p-001-hosts-8-multi-makespan-mono"/>
    <x v="3"/>
    <x v="66"/>
    <n v="8"/>
    <n v="23803.713335"/>
    <n v="24144.422403"/>
    <n v="23803.713335"/>
    <n v="24242.184772000001"/>
    <n v="10.597277999999999"/>
    <n v="10.622617"/>
    <n v="10.597277999999999"/>
    <n v="10.648808000000001"/>
  </r>
  <r>
    <s v="seismology-chameleon-100p-001-hosts-16-multi-makespan-mono"/>
    <x v="3"/>
    <x v="67"/>
    <n v="16"/>
    <n v="24321.192748000001"/>
    <n v="24553.502820000002"/>
    <n v="24321.192748000001"/>
    <n v="24770.491431999999"/>
    <n v="5.4338509999999998"/>
    <n v="5.5695009999999998"/>
    <n v="5.4338509999999998"/>
    <n v="5.6868059999999998"/>
  </r>
  <r>
    <s v="seismology-chameleon-500p-001-hosts-2-multi-makespan-mono"/>
    <x v="3"/>
    <x v="68"/>
    <n v="2"/>
    <n v="96470.208838000006"/>
    <n v="96470.248426000006"/>
    <n v="96470.208838000006"/>
    <n v="96470.276060000004"/>
    <n v="167.80740299999999"/>
    <n v="167.807468"/>
    <n v="167.80740299999999"/>
    <n v="167.80753799999999"/>
  </r>
  <r>
    <s v="seismology-chameleon-500p-001-hosts-4-multi-makespan-mono"/>
    <x v="3"/>
    <x v="69"/>
    <n v="4"/>
    <n v="96502.879396000004"/>
    <n v="96504.717174000005"/>
    <n v="96502.879396000004"/>
    <n v="96509.399944000004"/>
    <n v="84.018422000000001"/>
    <n v="84.020930000000007"/>
    <n v="84.018422000000001"/>
    <n v="84.026561999999998"/>
  </r>
  <r>
    <s v="seismology-chameleon-500p-001-hosts-8-multi-makespan-mono"/>
    <x v="3"/>
    <x v="70"/>
    <n v="8"/>
    <n v="96582.285245999999"/>
    <n v="96607.274479999993"/>
    <n v="96582.285245999999"/>
    <n v="96633.377777000002"/>
    <n v="42.153436999999997"/>
    <n v="42.165489000000001"/>
    <n v="42.153436999999997"/>
    <n v="42.181792000000002"/>
  </r>
  <r>
    <s v="seismology-chameleon-500p-001-hosts-16-multi-makespan-mono"/>
    <x v="3"/>
    <x v="71"/>
    <n v="16"/>
    <n v="96969.422653000001"/>
    <n v="97046.596451000005"/>
    <n v="96969.422653000001"/>
    <n v="97279.209927000004"/>
    <n v="21.333649999999999"/>
    <n v="21.386036000000001"/>
    <n v="21.333649999999999"/>
    <n v="21.44154"/>
  </r>
  <r>
    <s v="seismology-chameleon-700p-001-hosts-2-multi-makespan-mono"/>
    <x v="3"/>
    <x v="72"/>
    <n v="2"/>
    <n v="121097.72188500001"/>
    <n v="121097.801326"/>
    <n v="121097.72188500001"/>
    <n v="121097.861962"/>
    <n v="210.64883"/>
    <n v="210.64893900000001"/>
    <n v="210.64883"/>
    <n v="210.649021"/>
  </r>
  <r>
    <s v="seismology-chameleon-700p-001-hosts-4-multi-makespan-mono"/>
    <x v="3"/>
    <x v="73"/>
    <n v="4"/>
    <n v="121141.404379"/>
    <n v="121142.71889400001"/>
    <n v="121141.404379"/>
    <n v="121143.999868"/>
    <n v="105.477733"/>
    <n v="105.47924999999999"/>
    <n v="105.477733"/>
    <n v="105.48226099999999"/>
  </r>
  <r>
    <s v="seismology-chameleon-700p-001-hosts-8-multi-makespan-mono"/>
    <x v="3"/>
    <x v="74"/>
    <n v="8"/>
    <n v="121228.73671100001"/>
    <n v="121269.82279200001"/>
    <n v="121228.73671100001"/>
    <n v="121312.802299"/>
    <n v="52.926189999999998"/>
    <n v="52.943519000000002"/>
    <n v="52.926189999999998"/>
    <n v="52.962831999999999"/>
  </r>
  <r>
    <s v="seismology-chameleon-700p-001-hosts-16-multi-makespan-mono"/>
    <x v="3"/>
    <x v="75"/>
    <n v="16"/>
    <n v="121552.569533"/>
    <n v="121663.112291"/>
    <n v="121552.569533"/>
    <n v="121743.46268700001"/>
    <n v="26.724191000000001"/>
    <n v="26.765457000000001"/>
    <n v="26.724191000000001"/>
    <n v="26.793208"/>
  </r>
  <r>
    <s v="seismology-chameleon-1000p-001-hosts-2-multi-makespan-mono"/>
    <x v="3"/>
    <x v="76"/>
    <n v="2"/>
    <n v="180290.961389"/>
    <n v="180291.254204"/>
    <n v="180290.961389"/>
    <n v="180291.50922499999"/>
    <n v="313.60828600000002"/>
    <n v="313.609083"/>
    <n v="313.60828600000002"/>
    <n v="313.60956700000003"/>
  </r>
  <r>
    <s v="seismology-chameleon-1000p-001-hosts-4-multi-makespan-mono"/>
    <x v="3"/>
    <x v="77"/>
    <n v="4"/>
    <n v="180350.25341899999"/>
    <n v="180352.142552"/>
    <n v="180350.25341899999"/>
    <n v="180354.162025"/>
    <n v="157.00871599999999"/>
    <n v="157.01128600000001"/>
    <n v="157.00871599999999"/>
    <n v="157.01413099999999"/>
  </r>
  <r>
    <s v="seismology-chameleon-1000p-001-hosts-8-multi-makespan-mono"/>
    <x v="3"/>
    <x v="78"/>
    <n v="8"/>
    <n v="180471.162503"/>
    <n v="180485.839573"/>
    <n v="180471.162503"/>
    <n v="180503.482594"/>
    <n v="78.731155000000001"/>
    <n v="78.747472999999999"/>
    <n v="78.731155000000001"/>
    <n v="78.760990000000007"/>
  </r>
  <r>
    <s v="seismology-chameleon-1000p-001-hosts-16-multi-makespan-mono"/>
    <x v="3"/>
    <x v="79"/>
    <n v="16"/>
    <n v="180879.53686200001"/>
    <n v="180986.96350700001"/>
    <n v="180879.53686200001"/>
    <n v="181054.07449"/>
    <n v="39.672248000000003"/>
    <n v="39.726962999999998"/>
    <n v="39.672248000000003"/>
    <n v="39.765256000000001"/>
  </r>
  <r>
    <s v="soykb-chameleon-10fastq-10ch-001-hosts-2-multi-makespan-mono"/>
    <x v="3"/>
    <x v="80"/>
    <n v="2"/>
    <n v="4079252.0382630001"/>
    <n v="4080018.5284640002"/>
    <n v="4079252.0382630001"/>
    <n v="4080964.165081"/>
    <n v="7100.8332110000001"/>
    <n v="7102.1912400000001"/>
    <n v="7100.8332110000001"/>
    <n v="7103.6102330000003"/>
  </r>
  <r>
    <s v="soykb-chameleon-10fastq-10ch-001-hosts-4-multi-makespan-mono"/>
    <x v="3"/>
    <x v="81"/>
    <n v="4"/>
    <n v="4562431.853073"/>
    <n v="4596758.374454"/>
    <n v="4562431.853073"/>
    <n v="4625389.8050729996"/>
    <n v="4841.8532569999998"/>
    <n v="4846.6929749999999"/>
    <n v="4841.8532569999998"/>
    <n v="4854.9800670000004"/>
  </r>
  <r>
    <s v="soykb-chameleon-10fastq-10ch-001-hosts-8-multi-makespan-mono"/>
    <x v="3"/>
    <x v="82"/>
    <n v="8"/>
    <n v="5402641.8271159995"/>
    <n v="5432348.9632919999"/>
    <n v="5402641.8271159995"/>
    <n v="5463688.511093"/>
    <n v="3772.0394980000001"/>
    <n v="3782.4449159999999"/>
    <n v="3772.0394980000001"/>
    <n v="3797.7741820000001"/>
  </r>
  <r>
    <s v="soykb-chameleon-10fastq-10ch-001-hosts-16-multi-makespan-mono"/>
    <x v="3"/>
    <x v="83"/>
    <n v="16"/>
    <n v="6996894.2833810002"/>
    <n v="7033819.3117620004"/>
    <n v="6996894.2833810002"/>
    <n v="7066724.5773999998"/>
    <n v="3254.5870839999998"/>
    <n v="3265.894495"/>
    <n v="3254.5870839999998"/>
    <n v="3285.9680819999999"/>
  </r>
  <r>
    <s v="soykb-chameleon-10fastq-20ch-001-hosts-2-multi-makespan-mono"/>
    <x v="3"/>
    <x v="84"/>
    <n v="2"/>
    <n v="8969333.6274369992"/>
    <n v="8973656.479115"/>
    <n v="8969333.6274369992"/>
    <n v="8999710.3179720007"/>
    <n v="16185.215015"/>
    <n v="16195.718747999999"/>
    <n v="16185.215015"/>
    <n v="16266.111246"/>
  </r>
  <r>
    <s v="soykb-chameleon-10fastq-20ch-001-hosts-4-multi-makespan-mono"/>
    <x v="3"/>
    <x v="85"/>
    <n v="4"/>
    <n v="10149879.555710001"/>
    <n v="10186994.92994"/>
    <n v="10149879.555710001"/>
    <n v="10210453.158906"/>
    <n v="11811.492028000001"/>
    <n v="11816.458956"/>
    <n v="11811.492028000001"/>
    <n v="11821.804507000001"/>
  </r>
  <r>
    <s v="soykb-chameleon-10fastq-20ch-001-hosts-8-multi-makespan-mono"/>
    <x v="3"/>
    <x v="86"/>
    <n v="8"/>
    <n v="12301921.643821999"/>
    <n v="12352868.789542999"/>
    <n v="12301921.643821999"/>
    <n v="12400465.373117"/>
    <n v="9692.2971969999999"/>
    <n v="9701.0354590000006"/>
    <n v="9692.2971969999999"/>
    <n v="9729.4527760000001"/>
  </r>
  <r>
    <s v="soykb-chameleon-10fastq-20ch-001-hosts-16-multi-makespan-mono"/>
    <x v="3"/>
    <x v="87"/>
    <n v="16"/>
    <n v="16478506.849357"/>
    <n v="16533645.35942"/>
    <n v="16478506.849357"/>
    <n v="16592594.589953"/>
    <n v="8648.1245469999994"/>
    <n v="8661.2011879999991"/>
    <n v="8648.1245469999994"/>
    <n v="8670.7727279999999"/>
  </r>
  <r>
    <s v="soykb-chameleon-30fastq-10ch-001-hosts-2-multi-makespan-mono"/>
    <x v="3"/>
    <x v="88"/>
    <n v="2"/>
    <n v="12052454.186325001"/>
    <n v="12054808.162023"/>
    <n v="12052454.186325001"/>
    <n v="12056752.189517001"/>
    <n v="21352.165943"/>
    <n v="21356.208068"/>
    <n v="21352.165943"/>
    <n v="21359.529192000002"/>
  </r>
  <r>
    <s v="soykb-chameleon-30fastq-10ch-001-hosts-4-multi-makespan-mono"/>
    <x v="3"/>
    <x v="89"/>
    <n v="4"/>
    <n v="13191867.161125001"/>
    <n v="13276925.153684"/>
    <n v="13191867.161125001"/>
    <n v="13320551.375116"/>
    <n v="14047.951574999999"/>
    <n v="14052.178927999999"/>
    <n v="14047.951574999999"/>
    <n v="14061.959656000001"/>
  </r>
  <r>
    <s v="soykb-chameleon-30fastq-10ch-001-hosts-8-multi-makespan-mono"/>
    <x v="3"/>
    <x v="90"/>
    <n v="8"/>
    <n v="15156858.116397999"/>
    <n v="15204132.638524"/>
    <n v="15156858.116397999"/>
    <n v="15270173.130187999"/>
    <n v="10402.473656"/>
    <n v="10426.663772"/>
    <n v="10402.473656"/>
    <n v="10445.849917"/>
  </r>
  <r>
    <s v="soykb-chameleon-30fastq-10ch-001-hosts-16-multi-makespan-mono"/>
    <x v="3"/>
    <x v="91"/>
    <n v="16"/>
    <n v="19060562.311085001"/>
    <n v="19090906.412328999"/>
    <n v="19060562.311085001"/>
    <n v="19139346.258258998"/>
    <n v="8603.4416799999999"/>
    <n v="8627.607919"/>
    <n v="8603.4416799999999"/>
    <n v="8645.4374179999995"/>
  </r>
  <r>
    <s v="soykb-chameleon-40fastq-20ch-001-hosts-2-multi-makespan-mono"/>
    <x v="3"/>
    <x v="92"/>
    <n v="2"/>
    <n v="34731636.146779999"/>
    <n v="34734606.836796001"/>
    <n v="34731636.146779999"/>
    <n v="34737366.397560999"/>
    <n v="63772.630161000001"/>
    <n v="63778.165684"/>
    <n v="63772.630161000001"/>
    <n v="63782.763475"/>
  </r>
  <r>
    <s v="soykb-chameleon-40fastq-20ch-001-hosts-4-multi-makespan-mono"/>
    <x v="3"/>
    <x v="93"/>
    <n v="4"/>
    <n v="39555783.108189002"/>
    <n v="39713310.330679998"/>
    <n v="39555783.108189002"/>
    <n v="39765772.513057001"/>
    <n v="47865.699356999998"/>
    <n v="47878.142336999997"/>
    <n v="47865.699356999998"/>
    <n v="47887.980365000003"/>
  </r>
  <r>
    <s v="soykb-chameleon-40fastq-20ch-001-hosts-8-multi-makespan-mono"/>
    <x v="3"/>
    <x v="94"/>
    <n v="8"/>
    <n v="48301643.810134001"/>
    <n v="48547532.937752001"/>
    <n v="48301643.810134001"/>
    <n v="48655974.227045"/>
    <n v="39937.294729000001"/>
    <n v="39970.000705999999"/>
    <n v="39937.294729000001"/>
    <n v="40009.394355999997"/>
  </r>
  <r>
    <s v="soykb-chameleon-40fastq-20ch-001-hosts-16-multi-makespan-mono"/>
    <x v="3"/>
    <x v="95"/>
    <n v="16"/>
    <n v="65824571.105622999"/>
    <n v="65988289.799974002"/>
    <n v="65824571.105622999"/>
    <n v="66120900.455394"/>
    <n v="35989.287836000003"/>
    <n v="36008.903691"/>
    <n v="35989.287836000003"/>
    <n v="36022.253138"/>
  </r>
  <r>
    <s v="srasearch-chameleon-10a-005-hosts-2-multi-makespan-mono"/>
    <x v="3"/>
    <x v="96"/>
    <n v="2"/>
    <n v="2008986.309937"/>
    <n v="2029929.660774"/>
    <n v="2008986.309937"/>
    <n v="2041975.263356"/>
    <n v="3548.1855679999999"/>
    <n v="3550.6070279999999"/>
    <n v="3548.1855679999999"/>
    <n v="3552.8991620000002"/>
  </r>
  <r>
    <s v="srasearch-chameleon-10a-005-hosts-4-multi-makespan-mono"/>
    <x v="3"/>
    <x v="97"/>
    <n v="4"/>
    <n v="1875475.498659"/>
    <n v="2016026.97141"/>
    <n v="1875475.498659"/>
    <n v="2056878.8585620001"/>
    <n v="1786.038616"/>
    <n v="1788.4377830000001"/>
    <n v="1786.038616"/>
    <n v="1792.8580890000001"/>
  </r>
  <r>
    <s v="srasearch-chameleon-10a-005-hosts-8-multi-makespan-mono"/>
    <x v="3"/>
    <x v="98"/>
    <n v="8"/>
    <n v="1932552.8051380001"/>
    <n v="1970373.606162"/>
    <n v="1932552.8051380001"/>
    <n v="2117209.2436310002"/>
    <n v="967.87140399999998"/>
    <n v="967.87140399999998"/>
    <n v="967.87140399999998"/>
    <n v="967.87140399999998"/>
  </r>
  <r>
    <s v="srasearch-chameleon-10a-005-hosts-16-multi-makespan-mono"/>
    <x v="3"/>
    <x v="99"/>
    <n v="16"/>
    <n v="2056833.0439249999"/>
    <n v="2749940.9481850001"/>
    <n v="2056833.0439249999"/>
    <n v="2871338.6154780001"/>
    <n v="861.23532399999999"/>
    <n v="861.23532699999998"/>
    <n v="861.23532399999999"/>
    <n v="861.23532899999998"/>
  </r>
  <r>
    <s v="srasearch-chameleon-20a-003-hosts-2-multi-makespan-mono"/>
    <x v="3"/>
    <x v="100"/>
    <n v="2"/>
    <n v="9752131.4980839994"/>
    <n v="10585067.566191999"/>
    <n v="9752131.4980839994"/>
    <n v="10705630.552523"/>
    <n v="18613.652854"/>
    <n v="18617.533961000001"/>
    <n v="18613.652854"/>
    <n v="18621.506496000002"/>
  </r>
  <r>
    <s v="srasearch-chameleon-20a-003-hosts-4-multi-makespan-mono"/>
    <x v="3"/>
    <x v="101"/>
    <n v="4"/>
    <n v="10618255.241568999"/>
    <n v="10704628.946304999"/>
    <n v="10618255.241568999"/>
    <n v="10727580.782415001"/>
    <n v="9318.9741630000008"/>
    <n v="9327.1248759999999"/>
    <n v="9318.9741630000008"/>
    <n v="9332.3766009999999"/>
  </r>
  <r>
    <s v="srasearch-chameleon-20a-003-hosts-8-multi-makespan-mono"/>
    <x v="3"/>
    <x v="102"/>
    <n v="8"/>
    <n v="10860089.669946"/>
    <n v="10912123.439991999"/>
    <n v="10860089.669946"/>
    <n v="10987562.139373999"/>
    <n v="4847.1408529999999"/>
    <n v="4935.9717650000002"/>
    <n v="4847.1408529999999"/>
    <n v="4987.8489769999996"/>
  </r>
  <r>
    <s v="srasearch-chameleon-20a-003-hosts-16-multi-makespan-mono"/>
    <x v="3"/>
    <x v="103"/>
    <n v="16"/>
    <n v="12360001.230306"/>
    <n v="12742595.83736"/>
    <n v="12360001.230306"/>
    <n v="13102199.721151"/>
    <n v="3962.5163830000001"/>
    <n v="3962.5163910000001"/>
    <n v="3962.5163830000001"/>
    <n v="3962.5163940000002"/>
  </r>
  <r>
    <s v="srasearch-chameleon-40a-003-hosts-2-multi-makespan-mono"/>
    <x v="3"/>
    <x v="104"/>
    <n v="2"/>
    <n v="12552587.457853001"/>
    <n v="12703680.997563001"/>
    <n v="12552587.457853001"/>
    <n v="12724851.870546"/>
    <n v="22115.754691999999"/>
    <n v="22123.372530000001"/>
    <n v="22115.754691999999"/>
    <n v="22132.2817"/>
  </r>
  <r>
    <s v="srasearch-chameleon-40a-003-hosts-4-multi-makespan-mono"/>
    <x v="3"/>
    <x v="105"/>
    <n v="4"/>
    <n v="12747337.208136"/>
    <n v="12751051.251242001"/>
    <n v="12747337.208136"/>
    <n v="12756594.432574"/>
    <n v="11089.203833"/>
    <n v="11092.415832000001"/>
    <n v="11089.203833"/>
    <n v="11095.878857"/>
  </r>
  <r>
    <s v="srasearch-chameleon-40a-003-hosts-8-multi-makespan-mono"/>
    <x v="3"/>
    <x v="106"/>
    <n v="8"/>
    <n v="12766807.079632999"/>
    <n v="12783993.518038001"/>
    <n v="12766807.079632999"/>
    <n v="12800681.372308001"/>
    <n v="5563.5684350000001"/>
    <n v="5571.7848379999996"/>
    <n v="5563.5684350000001"/>
    <n v="5583.7165590000004"/>
  </r>
  <r>
    <s v="srasearch-chameleon-40a-003-hosts-16-multi-makespan-mono"/>
    <x v="3"/>
    <x v="107"/>
    <n v="16"/>
    <n v="13044099.444080001"/>
    <n v="13244450.566013999"/>
    <n v="13044099.444080001"/>
    <n v="13359073.803851999"/>
    <n v="2954.644726"/>
    <n v="3085.8247959999999"/>
    <n v="2954.644726"/>
    <n v="3165.5342310000001"/>
  </r>
  <r>
    <s v="srasearch-chameleon-50a-003-hosts-2-multi-makespan-mono"/>
    <x v="3"/>
    <x v="108"/>
    <n v="2"/>
    <n v="18874375.300101001"/>
    <n v="19396333.499965999"/>
    <n v="18874375.300101001"/>
    <n v="19459971.403813001"/>
    <n v="33826.005710999998"/>
    <n v="33834.470563000003"/>
    <n v="33826.005710999998"/>
    <n v="33843.441973000001"/>
  </r>
  <r>
    <s v="srasearch-chameleon-50a-003-hosts-4-multi-makespan-mono"/>
    <x v="3"/>
    <x v="109"/>
    <n v="4"/>
    <n v="19484206.095678002"/>
    <n v="19490353.834040999"/>
    <n v="19484206.095678002"/>
    <n v="19498432.305381998"/>
    <n v="16947.764609000002"/>
    <n v="16952.558327999999"/>
    <n v="16947.764609000002"/>
    <n v="16957.562757"/>
  </r>
  <r>
    <s v="srasearch-chameleon-50a-003-hosts-8-multi-makespan-mono"/>
    <x v="3"/>
    <x v="110"/>
    <n v="8"/>
    <n v="19514563.24563"/>
    <n v="19535510.146396"/>
    <n v="19514563.24563"/>
    <n v="19558989.560167"/>
    <n v="8494.0695780000005"/>
    <n v="8513.5728600000002"/>
    <n v="8494.0695780000005"/>
    <n v="8541.9217119999994"/>
  </r>
  <r>
    <s v="srasearch-chameleon-50a-003-hosts-16-multi-makespan-mono"/>
    <x v="3"/>
    <x v="111"/>
    <n v="16"/>
    <n v="19635639.584075999"/>
    <n v="20129500.580768999"/>
    <n v="19635639.584075999"/>
    <n v="20577041.800834"/>
    <n v="4368.1033420000003"/>
    <n v="4642.9529009999997"/>
    <n v="4368.1033420000003"/>
    <n v="4818.6750300000003"/>
  </r>
  <r>
    <s v="1000genome-chameleon-2ch-250k-001-hosts-2-simple-energy-mono"/>
    <x v="4"/>
    <x v="0"/>
    <n v="2"/>
    <n v="1477499.7862259999"/>
    <n v="1485369.4582239999"/>
    <n v="1477499.7862259999"/>
    <n v="1490603.5551799999"/>
    <n v="4800.5780539999996"/>
    <n v="4965.9228739999999"/>
    <n v="4800.5780539999996"/>
    <n v="5238.6748539999999"/>
  </r>
  <r>
    <s v="1000genome-chameleon-2ch-250k-001-hosts-4-simple-energy-mono"/>
    <x v="4"/>
    <x v="1"/>
    <n v="4"/>
    <n v="1493923.5180879999"/>
    <n v="1505048.152576"/>
    <n v="1493923.5180879999"/>
    <n v="1515460.8832020001"/>
    <n v="2145.3300210000002"/>
    <n v="2213.5174790000001"/>
    <n v="2145.3300210000002"/>
    <n v="2335.8154810000001"/>
  </r>
  <r>
    <s v="1000genome-chameleon-2ch-250k-001-hosts-8-simple-energy-mono"/>
    <x v="4"/>
    <x v="2"/>
    <n v="8"/>
    <n v="1522988.0947130001"/>
    <n v="1545354.1385029999"/>
    <n v="1522988.0947130001"/>
    <n v="1566349.7117860001"/>
    <n v="897.923586"/>
    <n v="1056.4184949999999"/>
    <n v="897.923586"/>
    <n v="1171.4654350000001"/>
  </r>
  <r>
    <s v="1000genome-chameleon-2ch-250k-001-hosts-16-simple-energy-mono"/>
    <x v="4"/>
    <x v="3"/>
    <n v="16"/>
    <n v="1621211.217127"/>
    <n v="1649208.771735"/>
    <n v="1621211.217127"/>
    <n v="1681221.803848"/>
    <n v="525.52574600000003"/>
    <n v="582.091949"/>
    <n v="525.52574600000003"/>
    <n v="644.70143499999995"/>
  </r>
  <r>
    <s v="1000genome-chameleon-4ch-250k-001-hosts-2-simple-energy-mono"/>
    <x v="4"/>
    <x v="4"/>
    <n v="2"/>
    <n v="3961134.8082920001"/>
    <n v="3973706.9127659998"/>
    <n v="3961134.8082920001"/>
    <n v="3994014.6168880002"/>
    <n v="11367.819086"/>
    <n v="12000.851382999999"/>
    <n v="11367.819086"/>
    <n v="12420.334656999999"/>
  </r>
  <r>
    <s v="1000genome-chameleon-4ch-250k-001-hosts-4-simple-energy-mono"/>
    <x v="4"/>
    <x v="5"/>
    <n v="4"/>
    <n v="4002132.4733190001"/>
    <n v="4020482.9747569999"/>
    <n v="4002132.4733190001"/>
    <n v="4036033.2402240001"/>
    <n v="4934.1958770000001"/>
    <n v="5214.5076120000003"/>
    <n v="4934.1958770000001"/>
    <n v="5490.1627790000002"/>
  </r>
  <r>
    <s v="1000genome-chameleon-4ch-250k-001-hosts-8-simple-energy-mono"/>
    <x v="4"/>
    <x v="6"/>
    <n v="8"/>
    <n v="4038305.3721159999"/>
    <n v="4061728.3406480001"/>
    <n v="4038305.3721159999"/>
    <n v="4089778.4991850001"/>
    <n v="2289.5653219999999"/>
    <n v="2427.7087489999999"/>
    <n v="2289.5653219999999"/>
    <n v="2640.399312"/>
  </r>
  <r>
    <s v="1000genome-chameleon-4ch-250k-001-hosts-16-simple-energy-mono"/>
    <x v="4"/>
    <x v="7"/>
    <n v="16"/>
    <n v="4154119.9665089999"/>
    <n v="4192734.4057140001"/>
    <n v="4154119.9665089999"/>
    <n v="4239019.1033490002"/>
    <n v="1193.8358169999999"/>
    <n v="1290.0693349999999"/>
    <n v="1193.8358169999999"/>
    <n v="1340.214833"/>
  </r>
  <r>
    <s v="1000genome-chameleon-12ch-250k-001-hosts-2-simple-energy-mono"/>
    <x v="4"/>
    <x v="8"/>
    <n v="2"/>
    <n v="9577065.9324609991"/>
    <n v="9593162.7140810005"/>
    <n v="9577065.9324609991"/>
    <n v="9613695.9715950005"/>
    <n v="24462.551926"/>
    <n v="25144.228661000001"/>
    <n v="24462.551926"/>
    <n v="25764.126942999999"/>
  </r>
  <r>
    <s v="1000genome-chameleon-12ch-250k-001-hosts-4-simple-energy-mono"/>
    <x v="4"/>
    <x v="9"/>
    <n v="4"/>
    <n v="9627390.1920689996"/>
    <n v="9657030.1023830008"/>
    <n v="9627390.1920689996"/>
    <n v="9709687.1996890008"/>
    <n v="10667.988022"/>
    <n v="11615.738148"/>
    <n v="10667.988022"/>
    <n v="12194.432783"/>
  </r>
  <r>
    <s v="1000genome-chameleon-12ch-250k-001-hosts-8-simple-energy-mono"/>
    <x v="4"/>
    <x v="10"/>
    <n v="8"/>
    <n v="9706590.2934000008"/>
    <n v="9742578.4798470009"/>
    <n v="9706590.2934000008"/>
    <n v="9765905.5785809997"/>
    <n v="5092.992209"/>
    <n v="5419.9850269999997"/>
    <n v="5092.992209"/>
    <n v="5701.1889639999999"/>
  </r>
  <r>
    <s v="1000genome-chameleon-12ch-250k-001-hosts-16-simple-energy-mono"/>
    <x v="4"/>
    <x v="11"/>
    <n v="16"/>
    <n v="9814578.5791560002"/>
    <n v="9850056.2821520008"/>
    <n v="9814578.5791560002"/>
    <n v="9903882.5517250001"/>
    <n v="2509.3249609999998"/>
    <n v="2626.0790630000001"/>
    <n v="2509.3249609999998"/>
    <n v="2790.4970990000002"/>
  </r>
  <r>
    <s v="1000genome-chameleon-18ch-250k-001-hosts-2-simple-energy-mono"/>
    <x v="4"/>
    <x v="12"/>
    <n v="2"/>
    <n v="14551436.28648"/>
    <n v="14574949.813532"/>
    <n v="14551436.28648"/>
    <n v="14611579.001688"/>
    <n v="35970.748620999999"/>
    <n v="37157.144942999999"/>
    <n v="35970.748620999999"/>
    <n v="38048.274535999997"/>
  </r>
  <r>
    <s v="1000genome-chameleon-18ch-250k-001-hosts-4-simple-energy-mono"/>
    <x v="4"/>
    <x v="13"/>
    <n v="4"/>
    <n v="14636084.581734"/>
    <n v="14674732.381857"/>
    <n v="14636084.581734"/>
    <n v="14729174.169577001"/>
    <n v="16324.218366999999"/>
    <n v="17018.668564"/>
    <n v="16324.218366999999"/>
    <n v="17623.682304999998"/>
  </r>
  <r>
    <s v="1000genome-chameleon-18ch-250k-001-hosts-8-simple-energy-mono"/>
    <x v="4"/>
    <x v="14"/>
    <n v="8"/>
    <n v="14754717.104956999"/>
    <n v="14811329.53162"/>
    <n v="14754717.104956999"/>
    <n v="14881864.450608"/>
    <n v="7543.012076"/>
    <n v="7827.7585120000003"/>
    <n v="7543.012076"/>
    <n v="8176.4031160000004"/>
  </r>
  <r>
    <s v="1000genome-chameleon-18ch-250k-001-hosts-16-simple-energy-mono"/>
    <x v="4"/>
    <x v="15"/>
    <n v="16"/>
    <n v="14822998.098022999"/>
    <n v="14953804.429976"/>
    <n v="14822998.098022999"/>
    <n v="15003765.90975"/>
    <n v="3712.2294280000001"/>
    <n v="3843.049567"/>
    <n v="3712.2294280000001"/>
    <n v="3995.8389999999999"/>
  </r>
  <r>
    <s v="cycles-chameleon-1l-1c-9p-001-hosts-2-simple-energy-mono"/>
    <x v="4"/>
    <x v="16"/>
    <n v="2"/>
    <n v="271093.41636700003"/>
    <n v="273729.209408"/>
    <n v="271093.41636700003"/>
    <n v="275619.38382500003"/>
    <n v="986.54370400000005"/>
    <n v="1054.6860509999999"/>
    <n v="986.54370400000005"/>
    <n v="1149.6670710000001"/>
  </r>
  <r>
    <s v="cycles-chameleon-1l-1c-9p-001-hosts-4-simple-energy-mono"/>
    <x v="4"/>
    <x v="17"/>
    <n v="4"/>
    <n v="281609.00093500002"/>
    <n v="288353.43473400001"/>
    <n v="281609.00093500002"/>
    <n v="292758.16798999999"/>
    <n v="388.41878200000002"/>
    <n v="458.041245"/>
    <n v="388.41878200000002"/>
    <n v="520.08170299999995"/>
  </r>
  <r>
    <s v="cycles-chameleon-1l-1c-9p-001-hosts-8-simple-energy-mono"/>
    <x v="4"/>
    <x v="18"/>
    <n v="8"/>
    <n v="321462.52079799998"/>
    <n v="331330.29500599997"/>
    <n v="321462.52079799998"/>
    <n v="336535.65338700003"/>
    <n v="226.28303700000001"/>
    <n v="282.63960400000002"/>
    <n v="226.28303700000001"/>
    <n v="318.88604299999997"/>
  </r>
  <r>
    <s v="cycles-chameleon-1l-1c-9p-001-hosts-16-simple-energy-mono"/>
    <x v="4"/>
    <x v="19"/>
    <n v="16"/>
    <n v="399774.25726099999"/>
    <n v="406707.15414100001"/>
    <n v="399774.25726099999"/>
    <n v="411976.25580300001"/>
    <n v="189.047279"/>
    <n v="193.508816"/>
    <n v="189.047279"/>
    <n v="200.95353900000001"/>
  </r>
  <r>
    <s v="cycles-chameleon-2l-1c-9p-001-hosts-2-simple-energy-mono"/>
    <x v="4"/>
    <x v="20"/>
    <n v="2"/>
    <n v="1166617.4412720001"/>
    <n v="1175271.782168"/>
    <n v="1166617.4412720001"/>
    <n v="1180118.210834"/>
    <n v="3858.1944779999999"/>
    <n v="4033.1378850000001"/>
    <n v="3858.1944779999999"/>
    <n v="4345.6801240000004"/>
  </r>
  <r>
    <s v="cycles-chameleon-2l-1c-9p-001-hosts-4-simple-energy-mono"/>
    <x v="4"/>
    <x v="21"/>
    <n v="4"/>
    <n v="1184545.736305"/>
    <n v="1198470.203058"/>
    <n v="1184545.736305"/>
    <n v="1206236.520363"/>
    <n v="1581.783707"/>
    <n v="1711.2864320000001"/>
    <n v="1581.783707"/>
    <n v="1903.1303330000001"/>
  </r>
  <r>
    <s v="cycles-chameleon-2l-1c-9p-001-hosts-8-simple-energy-mono"/>
    <x v="4"/>
    <x v="22"/>
    <n v="8"/>
    <n v="1220618.157443"/>
    <n v="1235631.321248"/>
    <n v="1220618.157443"/>
    <n v="1252840.844908"/>
    <n v="742.05434300000002"/>
    <n v="826.39103299999999"/>
    <n v="742.05434300000002"/>
    <n v="918.33986000000004"/>
  </r>
  <r>
    <s v="cycles-chameleon-2l-1c-9p-001-hosts-16-simple-energy-mono"/>
    <x v="4"/>
    <x v="23"/>
    <n v="16"/>
    <n v="1303572.5124619999"/>
    <n v="1317583.393595"/>
    <n v="1303572.5124619999"/>
    <n v="1338433.5427319999"/>
    <n v="413.08213499999999"/>
    <n v="436.96886599999999"/>
    <n v="413.08213499999999"/>
    <n v="468.90692100000001"/>
  </r>
  <r>
    <s v="cycles-chameleon-2l-1c-12p-001-hosts-2-simple-energy-mono"/>
    <x v="4"/>
    <x v="24"/>
    <n v="2"/>
    <n v="2690265.1976120002"/>
    <n v="2695364.479663"/>
    <n v="2690265.1976120002"/>
    <n v="2700277.8982719998"/>
    <n v="7803.8963469999999"/>
    <n v="7981.2476109999998"/>
    <n v="7803.8963469999999"/>
    <n v="8165.6073210000004"/>
  </r>
  <r>
    <s v="cycles-chameleon-2l-1c-12p-001-hosts-4-simple-energy-mono"/>
    <x v="4"/>
    <x v="25"/>
    <n v="4"/>
    <n v="2732381.7120949998"/>
    <n v="2750315.881484"/>
    <n v="2732381.7120949998"/>
    <n v="2761731.7109449999"/>
    <n v="3338.1865109999999"/>
    <n v="3531.0624910000001"/>
    <n v="3338.1865109999999"/>
    <n v="3732.3017629999999"/>
  </r>
  <r>
    <s v="cycles-chameleon-2l-1c-12p-001-hosts-8-simple-energy-mono"/>
    <x v="4"/>
    <x v="26"/>
    <n v="8"/>
    <n v="2791180.9908730001"/>
    <n v="2821633.6658510002"/>
    <n v="2791180.9908730001"/>
    <n v="2839514.040544"/>
    <n v="1549.716731"/>
    <n v="1727.0504800000001"/>
    <n v="1549.716731"/>
    <n v="1889.985189"/>
  </r>
  <r>
    <s v="cycles-chameleon-2l-1c-12p-001-hosts-16-simple-energy-mono"/>
    <x v="4"/>
    <x v="27"/>
    <n v="16"/>
    <n v="2939858.4240469998"/>
    <n v="2970394.3793250001"/>
    <n v="2939858.4240469998"/>
    <n v="3012531.6840010001"/>
    <n v="893.152469"/>
    <n v="921.62147600000003"/>
    <n v="893.152469"/>
    <n v="954.16452600000002"/>
  </r>
  <r>
    <s v="cycles-chameleon-5l-1c-12p-001-hosts-2-simple-energy-mono"/>
    <x v="4"/>
    <x v="28"/>
    <n v="2"/>
    <n v="5138806.4522470003"/>
    <n v="5153900.2490910003"/>
    <n v="5138806.4522470003"/>
    <n v="5175350.472205"/>
    <n v="14193.401432000001"/>
    <n v="14968.311066"/>
    <n v="14193.401432000001"/>
    <n v="15513.847221"/>
  </r>
  <r>
    <s v="cycles-chameleon-5l-1c-12p-001-hosts-4-simple-energy-mono"/>
    <x v="4"/>
    <x v="29"/>
    <n v="4"/>
    <n v="5253819.0355179999"/>
    <n v="5268448.6618489996"/>
    <n v="5253819.0355179999"/>
    <n v="5283644.4497419996"/>
    <n v="6424.1716759999999"/>
    <n v="6682.639201"/>
    <n v="6424.1716759999999"/>
    <n v="6974.3877460000003"/>
  </r>
  <r>
    <s v="cycles-chameleon-5l-1c-12p-001-hosts-8-simple-energy-mono"/>
    <x v="4"/>
    <x v="30"/>
    <n v="8"/>
    <n v="5409494.6559809996"/>
    <n v="5428368.0541519998"/>
    <n v="5409494.6559809996"/>
    <n v="5454725.7982949996"/>
    <n v="3137.723113"/>
    <n v="3339.2224350000001"/>
    <n v="3137.723113"/>
    <n v="3650.828505"/>
  </r>
  <r>
    <s v="cycles-chameleon-5l-1c-12p-001-hosts-16-simple-energy-mono"/>
    <x v="4"/>
    <x v="31"/>
    <n v="16"/>
    <n v="5619482.2111020004"/>
    <n v="5697084.5143759996"/>
    <n v="5619482.2111020004"/>
    <n v="5764263.446924"/>
    <n v="1740.158848"/>
    <n v="1815.2470699999999"/>
    <n v="1740.158848"/>
    <n v="1976.295423"/>
  </r>
  <r>
    <s v="epigenomics-chameleon-hep-1seq-100k-001-hosts-2-simple-energy-mono"/>
    <x v="4"/>
    <x v="32"/>
    <n v="2"/>
    <n v="169141.694842"/>
    <n v="169239.73094800001"/>
    <n v="169141.694842"/>
    <n v="169318.883336"/>
    <n v="746.20134299999995"/>
    <n v="748.8288"/>
    <n v="746.20134299999995"/>
    <n v="750.95679299999995"/>
  </r>
  <r>
    <s v="epigenomics-chameleon-hep-1seq-100k-001-hosts-4-simple-energy-mono"/>
    <x v="4"/>
    <x v="33"/>
    <n v="4"/>
    <n v="179061.88717199999"/>
    <n v="180719.978367"/>
    <n v="179061.88717199999"/>
    <n v="183480.497966"/>
    <n v="303.766302"/>
    <n v="369.426715"/>
    <n v="303.766302"/>
    <n v="382.75914"/>
  </r>
  <r>
    <s v="epigenomics-chameleon-hep-1seq-100k-001-hosts-8-simple-energy-mono"/>
    <x v="4"/>
    <x v="34"/>
    <n v="8"/>
    <n v="196115.242539"/>
    <n v="202096.455927"/>
    <n v="196115.242539"/>
    <n v="209366.78703100001"/>
    <n v="154.19137699999999"/>
    <n v="214.48156499999999"/>
    <n v="154.19137699999999"/>
    <n v="227.01221799999999"/>
  </r>
  <r>
    <s v="epigenomics-chameleon-hep-1seq-100k-001-hosts-16-simple-energy-mono"/>
    <x v="4"/>
    <x v="35"/>
    <n v="16"/>
    <n v="230085.02677999999"/>
    <n v="238934.57899400001"/>
    <n v="230085.02677999999"/>
    <n v="245708.437775"/>
    <n v="127.60124999999999"/>
    <n v="129.618627"/>
    <n v="127.60124999999999"/>
    <n v="130.690528"/>
  </r>
  <r>
    <s v="epigenomics-chameleon-hep-6seq-100k-001-hosts-2-simple-energy-mono"/>
    <x v="4"/>
    <x v="36"/>
    <n v="2"/>
    <n v="4270930.399584"/>
    <n v="4288353.3183850003"/>
    <n v="4270930.399584"/>
    <n v="4299118.8993579997"/>
    <n v="12827.792245000001"/>
    <n v="13130.223536"/>
    <n v="12827.792245000001"/>
    <n v="13829.905366000001"/>
  </r>
  <r>
    <s v="epigenomics-chameleon-hep-6seq-100k-001-hosts-4-simple-energy-mono"/>
    <x v="4"/>
    <x v="37"/>
    <n v="4"/>
    <n v="4346142.5668219998"/>
    <n v="4372830.4035689998"/>
    <n v="4346142.5668219998"/>
    <n v="4408579.8143229997"/>
    <n v="5554.8738729999995"/>
    <n v="5886.2143299999998"/>
    <n v="5554.8738729999995"/>
    <n v="6141.253455"/>
  </r>
  <r>
    <s v="epigenomics-chameleon-hep-6seq-100k-001-hosts-8-simple-energy-mono"/>
    <x v="4"/>
    <x v="38"/>
    <n v="8"/>
    <n v="4535770.9742459999"/>
    <n v="4582294.6034920001"/>
    <n v="4535770.9742459999"/>
    <n v="4614825.154023"/>
    <n v="2903.9155959999998"/>
    <n v="3118.0944490000002"/>
    <n v="2903.9155959999998"/>
    <n v="3266.5699930000001"/>
  </r>
  <r>
    <s v="epigenomics-chameleon-hep-6seq-100k-001-hosts-16-simple-energy-mono"/>
    <x v="4"/>
    <x v="39"/>
    <n v="16"/>
    <n v="4890361.0028950004"/>
    <n v="4941647.2723660003"/>
    <n v="4890361.0028950004"/>
    <n v="5014492.2660640003"/>
    <n v="1588.28855"/>
    <n v="1729.5905620000001"/>
    <n v="1588.28855"/>
    <n v="1881.4003299999999"/>
  </r>
  <r>
    <s v="epigenomics-chameleon-ilmn-1seq-100k-001-hosts-2-simple-energy-mono"/>
    <x v="4"/>
    <x v="40"/>
    <n v="2"/>
    <n v="818035.56346700003"/>
    <n v="822989.74613500002"/>
    <n v="818035.56346700003"/>
    <n v="826567.76747399999"/>
    <n v="2937.5791370000002"/>
    <n v="3071.9394499999999"/>
    <n v="2937.5791370000002"/>
    <n v="3239.8924219999999"/>
  </r>
  <r>
    <s v="epigenomics-chameleon-ilmn-1seq-100k-001-hosts-4-simple-energy-mono"/>
    <x v="4"/>
    <x v="41"/>
    <n v="4"/>
    <n v="837399.97240900004"/>
    <n v="844961.14170599997"/>
    <n v="837399.97240900004"/>
    <n v="850570.97450600006"/>
    <n v="1254.237126"/>
    <n v="1359.907342"/>
    <n v="1254.237126"/>
    <n v="1478.8192919999999"/>
  </r>
  <r>
    <s v="epigenomics-chameleon-ilmn-1seq-100k-001-hosts-8-simple-energy-mono"/>
    <x v="4"/>
    <x v="42"/>
    <n v="8"/>
    <n v="866724.23656800005"/>
    <n v="876447.97505400004"/>
    <n v="866724.23656800005"/>
    <n v="883807.64601100003"/>
    <n v="602.89400899999998"/>
    <n v="640.82712500000002"/>
    <n v="602.89400899999998"/>
    <n v="694.26205200000004"/>
  </r>
  <r>
    <s v="epigenomics-chameleon-ilmn-1seq-100k-001-hosts-16-simple-energy-mono"/>
    <x v="4"/>
    <x v="43"/>
    <n v="16"/>
    <n v="919711.40741600003"/>
    <n v="934569.83666200005"/>
    <n v="919711.40741600003"/>
    <n v="946312.00796700001"/>
    <n v="303.73226099999999"/>
    <n v="347.41368699999998"/>
    <n v="303.73226099999999"/>
    <n v="391.27120000000002"/>
  </r>
  <r>
    <s v="epigenomics-chameleon-ilmn-6seq-100k-001-hosts-2-simple-energy-mono"/>
    <x v="4"/>
    <x v="44"/>
    <n v="2"/>
    <n v="3786499.4832390002"/>
    <n v="3797367.0973350001"/>
    <n v="3786499.4832390002"/>
    <n v="3814170.7315420001"/>
    <n v="10502.063054"/>
    <n v="11111.714934"/>
    <n v="10502.063054"/>
    <n v="11640.451539"/>
  </r>
  <r>
    <s v="epigenomics-chameleon-ilmn-6seq-100k-001-hosts-4-simple-energy-mono"/>
    <x v="4"/>
    <x v="45"/>
    <n v="4"/>
    <n v="3855333.596202"/>
    <n v="3872742.214739"/>
    <n v="3855333.596202"/>
    <n v="3901487.3235169998"/>
    <n v="4465.6134700000002"/>
    <n v="4868.5449399999998"/>
    <n v="4465.6134700000002"/>
    <n v="5020.3148330000004"/>
  </r>
  <r>
    <s v="epigenomics-chameleon-ilmn-6seq-100k-001-hosts-8-simple-energy-mono"/>
    <x v="4"/>
    <x v="46"/>
    <n v="8"/>
    <n v="3946975.6544639999"/>
    <n v="3969495.471196"/>
    <n v="3946975.6544639999"/>
    <n v="3989887.9478270002"/>
    <n v="2326.2663080000002"/>
    <n v="2445.8975679999999"/>
    <n v="2326.2663080000002"/>
    <n v="2629.6003110000001"/>
  </r>
  <r>
    <s v="epigenomics-chameleon-ilmn-6seq-100k-001-hosts-16-simple-energy-mono"/>
    <x v="4"/>
    <x v="47"/>
    <n v="16"/>
    <n v="4071039.8772120001"/>
    <n v="4154464.8013590002"/>
    <n v="4071039.8772120001"/>
    <n v="4270216.4165700004"/>
    <n v="1265.8942440000001"/>
    <n v="1314.569986"/>
    <n v="1265.8942440000001"/>
    <n v="1347.9275600000001"/>
  </r>
  <r>
    <s v="montage-chameleon-2mass-01d-001-hosts-2-simple-energy-mono"/>
    <x v="4"/>
    <x v="48"/>
    <n v="2"/>
    <n v="115610.071498"/>
    <n v="116288.88085099999"/>
    <n v="115610.071498"/>
    <n v="117314.47472699999"/>
    <n v="413.87741599999998"/>
    <n v="455.48580600000003"/>
    <n v="413.87741599999998"/>
    <n v="478.03018600000001"/>
  </r>
  <r>
    <s v="montage-chameleon-2mass-01d-001-hosts-4-simple-energy-mono"/>
    <x v="4"/>
    <x v="49"/>
    <n v="4"/>
    <n v="118997.64367200001"/>
    <n v="119670.285856"/>
    <n v="118997.64367200001"/>
    <n v="120562.840154"/>
    <n v="170.234207"/>
    <n v="185.362718"/>
    <n v="170.234207"/>
    <n v="197.71507199999999"/>
  </r>
  <r>
    <s v="montage-chameleon-2mass-01d-001-hosts-8-simple-energy-mono"/>
    <x v="4"/>
    <x v="50"/>
    <n v="8"/>
    <n v="122608.815153"/>
    <n v="123130.70621"/>
    <n v="122608.815153"/>
    <n v="124271.475572"/>
    <n v="75.927974000000006"/>
    <n v="78.806629000000001"/>
    <n v="75.927974000000006"/>
    <n v="98.329723999999999"/>
  </r>
  <r>
    <s v="montage-chameleon-2mass-01d-001-hosts-16-simple-energy-mono"/>
    <x v="4"/>
    <x v="51"/>
    <n v="16"/>
    <n v="127753.7197"/>
    <n v="129882.980024"/>
    <n v="127753.7197"/>
    <n v="131800.712883"/>
    <n v="51.240642000000001"/>
    <n v="52.481653999999999"/>
    <n v="51.240642000000001"/>
    <n v="53.483027"/>
  </r>
  <r>
    <s v="montage-chameleon-2mass-005d-001-hosts-2-simple-energy-mono"/>
    <x v="4"/>
    <x v="52"/>
    <n v="2"/>
    <n v="69852.902747"/>
    <n v="70351.986155000006"/>
    <n v="69852.902747"/>
    <n v="70670.501525999993"/>
    <n v="282.45777299999997"/>
    <n v="292.62296300000003"/>
    <n v="282.45777299999997"/>
    <n v="308.03959900000001"/>
  </r>
  <r>
    <s v="montage-chameleon-2mass-005d-001-hosts-4-simple-energy-mono"/>
    <x v="4"/>
    <x v="53"/>
    <n v="4"/>
    <n v="71627.343038000006"/>
    <n v="72193.595117999997"/>
    <n v="71627.343038000006"/>
    <n v="73124.658148000002"/>
    <n v="103.787345"/>
    <n v="121.06738799999999"/>
    <n v="103.787345"/>
    <n v="129.26526999999999"/>
  </r>
  <r>
    <s v="montage-chameleon-2mass-005d-001-hosts-8-simple-energy-mono"/>
    <x v="4"/>
    <x v="54"/>
    <n v="8"/>
    <n v="73682.931781000007"/>
    <n v="74197.408240000004"/>
    <n v="73682.931781000007"/>
    <n v="74944.427723000001"/>
    <n v="53.072096000000002"/>
    <n v="54.096677999999997"/>
    <n v="53.072096000000002"/>
    <n v="55.741598000000003"/>
  </r>
  <r>
    <s v="montage-chameleon-2mass-005d-001-hosts-16-simple-energy-mono"/>
    <x v="4"/>
    <x v="55"/>
    <n v="16"/>
    <n v="76374.352228000003"/>
    <n v="78609.998135000002"/>
    <n v="76374.352228000003"/>
    <n v="84989.436610000004"/>
    <n v="29.873626000000002"/>
    <n v="30.031497999999999"/>
    <n v="29.873626000000002"/>
    <n v="30.221312999999999"/>
  </r>
  <r>
    <s v="montage-chameleon-dss-10d-001-hosts-2-simple-energy-mono"/>
    <x v="4"/>
    <x v="56"/>
    <n v="2"/>
    <n v="11879932.841759"/>
    <n v="12027647.739159999"/>
    <n v="11879932.841759"/>
    <n v="12126304.361501001"/>
    <n v="36443.637818000003"/>
    <n v="40360.397130999998"/>
    <n v="36443.637818000003"/>
    <n v="46068.681360000002"/>
  </r>
  <r>
    <s v="montage-chameleon-dss-10d-001-hosts-4-simple-energy-mono"/>
    <x v="4"/>
    <x v="57"/>
    <n v="4"/>
    <n v="12210557.089500999"/>
    <n v="12277197.412022"/>
    <n v="12210557.089500999"/>
    <n v="12397626.683213999"/>
    <n v="14492.401196000001"/>
    <n v="17174.775173000002"/>
    <n v="14492.401196000001"/>
    <n v="19121.654021999999"/>
  </r>
  <r>
    <s v="montage-chameleon-dss-10d-001-hosts-8-simple-energy-mono"/>
    <x v="4"/>
    <x v="58"/>
    <n v="8"/>
    <n v="12521018.441567"/>
    <n v="12748809.382229"/>
    <n v="12521018.441567"/>
    <n v="12977688.926701"/>
    <n v="7753.3643480000001"/>
    <n v="8682.2512659999993"/>
    <n v="7753.3643480000001"/>
    <n v="10169.444321999999"/>
  </r>
  <r>
    <s v="montage-chameleon-dss-10d-001-hosts-16-simple-energy-mono"/>
    <x v="4"/>
    <x v="59"/>
    <n v="16"/>
    <n v="13064416.327289"/>
    <n v="13346573.487383001"/>
    <n v="13064416.327289"/>
    <n v="13815635.237152999"/>
    <n v="4104.4641929999998"/>
    <n v="4524.2923989999999"/>
    <n v="4104.4641929999998"/>
    <n v="4885.9739149999996"/>
  </r>
  <r>
    <s v="montage-chameleon-dss-125d-001-hosts-2-simple-energy-mono"/>
    <x v="4"/>
    <x v="60"/>
    <n v="2"/>
    <n v="12107474.424392"/>
    <n v="12201857.929926001"/>
    <n v="12107474.424392"/>
    <n v="12256389.088381"/>
    <n v="36946.712697000003"/>
    <n v="39013.843218000002"/>
    <n v="36946.712697000003"/>
    <n v="42321.923002000003"/>
  </r>
  <r>
    <s v="montage-chameleon-dss-125d-001-hosts-4-simple-energy-mono"/>
    <x v="4"/>
    <x v="61"/>
    <n v="4"/>
    <n v="12349454.772863001"/>
    <n v="12534793.747067001"/>
    <n v="12349454.772863001"/>
    <n v="12718348.071506999"/>
    <n v="16215.637366999999"/>
    <n v="17521.196103999999"/>
    <n v="16215.637366999999"/>
    <n v="19315.920299000001"/>
  </r>
  <r>
    <s v="montage-chameleon-dss-125d-001-hosts-8-simple-energy-mono"/>
    <x v="4"/>
    <x v="62"/>
    <n v="8"/>
    <n v="12840610.709089"/>
    <n v="13052991.686636001"/>
    <n v="12840610.709089"/>
    <n v="13245932.310014"/>
    <n v="7384.0957420000004"/>
    <n v="8289.4876800000002"/>
    <n v="7384.0957420000004"/>
    <n v="9569.0428109999993"/>
  </r>
  <r>
    <s v="montage-chameleon-dss-125d-001-hosts-16-simple-energy-mono"/>
    <x v="4"/>
    <x v="63"/>
    <n v="16"/>
    <n v="13203382.733718"/>
    <n v="13785883.728970001"/>
    <n v="13203382.733718"/>
    <n v="14388369.06794"/>
    <n v="4129.6778800000002"/>
    <n v="4806.0189469999996"/>
    <n v="4129.6778800000002"/>
    <n v="5602.934894"/>
  </r>
  <r>
    <s v="seismology-chameleon-100p-001-hosts-2-simple-energy-mono"/>
    <x v="4"/>
    <x v="64"/>
    <n v="2"/>
    <n v="23082.878927000002"/>
    <n v="23210.546984000001"/>
    <n v="23082.878927000002"/>
    <n v="23292.849690999999"/>
    <n v="69.736376000000007"/>
    <n v="72.712985000000003"/>
    <n v="69.736376000000007"/>
    <n v="77.325991999999999"/>
  </r>
  <r>
    <s v="seismology-chameleon-100p-001-hosts-4-simple-energy-mono"/>
    <x v="4"/>
    <x v="65"/>
    <n v="4"/>
    <n v="23302.604153"/>
    <n v="23421.177909999999"/>
    <n v="23302.604153"/>
    <n v="23525.024388999998"/>
    <n v="31.112770000000001"/>
    <n v="33.194232999999997"/>
    <n v="31.112770000000001"/>
    <n v="35.663200000000003"/>
  </r>
  <r>
    <s v="seismology-chameleon-100p-001-hosts-8-simple-energy-mono"/>
    <x v="4"/>
    <x v="66"/>
    <n v="8"/>
    <n v="23640.309544"/>
    <n v="23745.563389999999"/>
    <n v="23640.309544"/>
    <n v="23838.657728999999"/>
    <n v="13.196419000000001"/>
    <n v="14.639666999999999"/>
    <n v="13.196419000000001"/>
    <n v="16.217666999999999"/>
  </r>
  <r>
    <s v="seismology-chameleon-100p-001-hosts-16-simple-energy-mono"/>
    <x v="4"/>
    <x v="67"/>
    <n v="16"/>
    <n v="23975.599448000001"/>
    <n v="24221.930912"/>
    <n v="23975.599448000001"/>
    <n v="24482.937895999999"/>
    <n v="5.9702400000000004"/>
    <n v="6.518275"/>
    <n v="5.9702400000000004"/>
    <n v="7.9594120000000004"/>
  </r>
  <r>
    <s v="seismology-chameleon-500p-001-hosts-2-simple-energy-mono"/>
    <x v="4"/>
    <x v="68"/>
    <n v="2"/>
    <n v="94203.124655000007"/>
    <n v="94345.955224999998"/>
    <n v="94203.124655000007"/>
    <n v="94528.543525999994"/>
    <n v="236.688458"/>
    <n v="243.411798"/>
    <n v="236.688458"/>
    <n v="248.32996399999999"/>
  </r>
  <r>
    <s v="seismology-chameleon-500p-001-hosts-4-simple-energy-mono"/>
    <x v="4"/>
    <x v="69"/>
    <n v="4"/>
    <n v="94664.979147999999"/>
    <n v="94814.105016999994"/>
    <n v="94664.979147999999"/>
    <n v="95200.442848000006"/>
    <n v="107.112487"/>
    <n v="114.361659"/>
    <n v="107.112487"/>
    <n v="117.273825"/>
  </r>
  <r>
    <s v="seismology-chameleon-500p-001-hosts-8-simple-energy-mono"/>
    <x v="4"/>
    <x v="70"/>
    <n v="8"/>
    <n v="94917.128658999995"/>
    <n v="95331.891128000003"/>
    <n v="94917.128658999995"/>
    <n v="95567.736438000007"/>
    <n v="52.083938000000003"/>
    <n v="54.165349999999997"/>
    <n v="52.083938000000003"/>
    <n v="57.661943999999998"/>
  </r>
  <r>
    <s v="seismology-chameleon-500p-001-hosts-16-simple-energy-mono"/>
    <x v="4"/>
    <x v="71"/>
    <n v="16"/>
    <n v="95858.916157"/>
    <n v="96436.098293999996"/>
    <n v="95858.916157"/>
    <n v="96817.498938999997"/>
    <n v="22.596059"/>
    <n v="25.197754"/>
    <n v="22.596059"/>
    <n v="28.283452"/>
  </r>
  <r>
    <s v="seismology-chameleon-700p-001-hosts-2-simple-energy-mono"/>
    <x v="4"/>
    <x v="72"/>
    <n v="2"/>
    <n v="118625.027986"/>
    <n v="118805.83136500001"/>
    <n v="118625.027986"/>
    <n v="118947.21230299999"/>
    <n v="286.63601199999999"/>
    <n v="291.93293299999999"/>
    <n v="286.63601199999999"/>
    <n v="298.28740900000003"/>
  </r>
  <r>
    <s v="seismology-chameleon-700p-001-hosts-4-simple-energy-mono"/>
    <x v="4"/>
    <x v="73"/>
    <n v="4"/>
    <n v="118962.850145"/>
    <n v="119189.498144"/>
    <n v="118962.850145"/>
    <n v="119440.62261799999"/>
    <n v="135.82060799999999"/>
    <n v="140.35139000000001"/>
    <n v="135.82060799999999"/>
    <n v="144.73047299999999"/>
  </r>
  <r>
    <s v="seismology-chameleon-700p-001-hosts-8-simple-energy-mono"/>
    <x v="4"/>
    <x v="74"/>
    <n v="8"/>
    <n v="119618.837917"/>
    <n v="119861.401524"/>
    <n v="119618.837917"/>
    <n v="120288.98818099999"/>
    <n v="62.859656999999999"/>
    <n v="66.303985999999995"/>
    <n v="62.859656999999999"/>
    <n v="69.549555999999995"/>
  </r>
  <r>
    <s v="seismology-chameleon-700p-001-hosts-16-simple-energy-mono"/>
    <x v="4"/>
    <x v="75"/>
    <n v="16"/>
    <n v="120506.63003299999"/>
    <n v="120846.485695"/>
    <n v="120506.63003299999"/>
    <n v="121075.934989"/>
    <n v="29.194586000000001"/>
    <n v="30.923957000000001"/>
    <n v="29.194586000000001"/>
    <n v="34.141229000000003"/>
  </r>
  <r>
    <s v="seismology-chameleon-1000p-001-hosts-2-simple-energy-mono"/>
    <x v="4"/>
    <x v="76"/>
    <n v="2"/>
    <n v="176779.53155499999"/>
    <n v="177201.16809799999"/>
    <n v="176779.53155499999"/>
    <n v="177577.29273700001"/>
    <n v="408.45057200000002"/>
    <n v="423.09721500000001"/>
    <n v="408.45057200000002"/>
    <n v="438.19903499999998"/>
  </r>
  <r>
    <s v="seismology-chameleon-1000p-001-hosts-4-simple-energy-mono"/>
    <x v="4"/>
    <x v="77"/>
    <n v="4"/>
    <n v="177541.27007500001"/>
    <n v="177829.37300399999"/>
    <n v="177541.27007500001"/>
    <n v="178233.20180000001"/>
    <n v="195.29146"/>
    <n v="202.01791600000001"/>
    <n v="195.29146"/>
    <n v="206.746959"/>
  </r>
  <r>
    <s v="seismology-chameleon-1000p-001-hosts-8-simple-energy-mono"/>
    <x v="4"/>
    <x v="78"/>
    <n v="8"/>
    <n v="177915.960593"/>
    <n v="178332.90314499999"/>
    <n v="177915.960593"/>
    <n v="178572.49308499999"/>
    <n v="96.054134000000005"/>
    <n v="98.677723999999998"/>
    <n v="96.054134000000005"/>
    <n v="102.752011"/>
  </r>
  <r>
    <s v="seismology-chameleon-1000p-001-hosts-16-simple-energy-mono"/>
    <x v="4"/>
    <x v="79"/>
    <n v="16"/>
    <n v="179599.97351099999"/>
    <n v="179969.73157999999"/>
    <n v="179599.97351099999"/>
    <n v="180495.007033"/>
    <n v="43.289836999999999"/>
    <n v="45.508881000000002"/>
    <n v="43.289836999999999"/>
    <n v="47.667045999999999"/>
  </r>
  <r>
    <s v="soykb-chameleon-10fastq-10ch-001-hosts-2-simple-energy-mono"/>
    <x v="4"/>
    <x v="80"/>
    <n v="2"/>
    <n v="3851453.7506329999"/>
    <n v="3863875.6232500002"/>
    <n v="3851453.7506329999"/>
    <n v="3880829.5850610002"/>
    <n v="13706.554153999999"/>
    <n v="14310.88276"/>
    <n v="13706.554153999999"/>
    <n v="14751.697442999999"/>
  </r>
  <r>
    <s v="soykb-chameleon-10fastq-10ch-001-hosts-4-simple-energy-mono"/>
    <x v="4"/>
    <x v="81"/>
    <n v="4"/>
    <n v="4161255.1655259999"/>
    <n v="4211264.5626830002"/>
    <n v="4161255.1655259999"/>
    <n v="4250761.1023300001"/>
    <n v="6634.7546089999996"/>
    <n v="7154.2179699999997"/>
    <n v="6634.7546089999996"/>
    <n v="7531.1391649999996"/>
  </r>
  <r>
    <s v="soykb-chameleon-10fastq-10ch-001-hosts-8-simple-energy-mono"/>
    <x v="4"/>
    <x v="82"/>
    <n v="8"/>
    <n v="5108462.0181830004"/>
    <n v="5164152.7837969996"/>
    <n v="5108462.0181830004"/>
    <n v="5214491.4186140001"/>
    <n v="4084.4178780000002"/>
    <n v="4498.367056"/>
    <n v="4084.4178780000002"/>
    <n v="5388.772191"/>
  </r>
  <r>
    <s v="soykb-chameleon-10fastq-10ch-001-hosts-16-simple-energy-mono"/>
    <x v="4"/>
    <x v="83"/>
    <n v="16"/>
    <n v="6639641.834299"/>
    <n v="6706243.4060230004"/>
    <n v="6639641.834299"/>
    <n v="6786487.2333220001"/>
    <n v="3449.2149129999998"/>
    <n v="3525.8951480000001"/>
    <n v="3449.2149129999998"/>
    <n v="3593.0175020000001"/>
  </r>
  <r>
    <s v="soykb-chameleon-10fastq-20ch-001-hosts-2-simple-energy-mono"/>
    <x v="4"/>
    <x v="84"/>
    <n v="2"/>
    <n v="7976447.6561860004"/>
    <n v="8004714.7954409998"/>
    <n v="7976447.6561860004"/>
    <n v="8036961.799265"/>
    <n v="27123.398410999998"/>
    <n v="28148.578858000001"/>
    <n v="27123.398410999998"/>
    <n v="29125.658433000001"/>
  </r>
  <r>
    <s v="soykb-chameleon-10fastq-20ch-001-hosts-4-simple-energy-mono"/>
    <x v="4"/>
    <x v="85"/>
    <n v="4"/>
    <n v="9207415.0421689991"/>
    <n v="9273999.1614440009"/>
    <n v="9207415.0421689991"/>
    <n v="9331819.910774"/>
    <n v="16788.270148"/>
    <n v="17125.529472999999"/>
    <n v="16788.270148"/>
    <n v="17616.907139999999"/>
  </r>
  <r>
    <s v="soykb-chameleon-10fastq-20ch-001-hosts-8-simple-energy-mono"/>
    <x v="4"/>
    <x v="86"/>
    <n v="8"/>
    <n v="11996531.237039"/>
    <n v="12088585.850813"/>
    <n v="11996531.237039"/>
    <n v="12171007.72119"/>
    <n v="13249.379026000001"/>
    <n v="13417.083344000001"/>
    <n v="13249.379026000001"/>
    <n v="13705.967123"/>
  </r>
  <r>
    <s v="soykb-chameleon-10fastq-20ch-001-hosts-16-simple-energy-mono"/>
    <x v="4"/>
    <x v="87"/>
    <n v="16"/>
    <n v="16283781.637638001"/>
    <n v="16344472.250892"/>
    <n v="16283781.637638001"/>
    <n v="16406209.072705001"/>
    <n v="8947.9928600000003"/>
    <n v="9006.5159270000004"/>
    <n v="8947.9928600000003"/>
    <n v="9083.8353439999992"/>
  </r>
  <r>
    <s v="soykb-chameleon-30fastq-10ch-001-hosts-2-simple-energy-mono"/>
    <x v="4"/>
    <x v="88"/>
    <n v="2"/>
    <n v="11121296.111822"/>
    <n v="11168196.851521"/>
    <n v="11121296.111822"/>
    <n v="11199219.712361"/>
    <n v="36615.672419000002"/>
    <n v="37596.542416999997"/>
    <n v="36615.672419000002"/>
    <n v="39145.810663999997"/>
  </r>
  <r>
    <s v="soykb-chameleon-30fastq-10ch-001-hosts-4-simple-energy-mono"/>
    <x v="4"/>
    <x v="89"/>
    <n v="4"/>
    <n v="12207050.074971"/>
    <n v="12313838.977219"/>
    <n v="12207050.074971"/>
    <n v="12387144.970434001"/>
    <n v="18762.793861999999"/>
    <n v="19659.423379"/>
    <n v="18762.793861999999"/>
    <n v="20352.550918000001"/>
  </r>
  <r>
    <s v="soykb-chameleon-30fastq-10ch-001-hosts-8-simple-energy-mono"/>
    <x v="4"/>
    <x v="90"/>
    <n v="8"/>
    <n v="14771078.975203"/>
    <n v="14867525.854295"/>
    <n v="14771078.975203"/>
    <n v="14968573.184250999"/>
    <n v="11265.013378"/>
    <n v="13291.041153"/>
    <n v="11265.013378"/>
    <n v="14791.018690999999"/>
  </r>
  <r>
    <s v="soykb-chameleon-30fastq-10ch-001-hosts-16-simple-energy-mono"/>
    <x v="4"/>
    <x v="91"/>
    <n v="16"/>
    <n v="18634409.934881002"/>
    <n v="18821742.370044"/>
    <n v="18634409.934881002"/>
    <n v="18956384.301286001"/>
    <n v="9022.0335529999993"/>
    <n v="9341.9941650000001"/>
    <n v="9022.0335529999993"/>
    <n v="9741.1663559999997"/>
  </r>
  <r>
    <s v="soykb-chameleon-40fastq-20ch-001-hosts-2-simple-energy-mono"/>
    <x v="4"/>
    <x v="92"/>
    <n v="2"/>
    <n v="30089940.061388001"/>
    <n v="30132425.234852999"/>
    <n v="30089940.061388001"/>
    <n v="30171167.739762001"/>
    <n v="98275.607910000006"/>
    <n v="99620.689559000006"/>
    <n v="98275.607910000006"/>
    <n v="100989.714603"/>
  </r>
  <r>
    <s v="soykb-chameleon-40fastq-20ch-001-hosts-4-simple-energy-mono"/>
    <x v="4"/>
    <x v="93"/>
    <n v="4"/>
    <n v="35737487.510678001"/>
    <n v="35852395.498154998"/>
    <n v="35737487.510678001"/>
    <n v="35995847.182669997"/>
    <n v="65190.947824000003"/>
    <n v="66179.155375999995"/>
    <n v="65190.947824000003"/>
    <n v="67363.414516000004"/>
  </r>
  <r>
    <s v="soykb-chameleon-40fastq-20ch-001-hosts-8-simple-energy-mono"/>
    <x v="4"/>
    <x v="94"/>
    <n v="8"/>
    <n v="47782148.491783001"/>
    <n v="47915537.094324"/>
    <n v="47782148.491783001"/>
    <n v="48078411.238536999"/>
    <n v="54373.561751000001"/>
    <n v="54632.946579000003"/>
    <n v="54373.561751000001"/>
    <n v="55455.848749999997"/>
  </r>
  <r>
    <s v="soykb-chameleon-40fastq-20ch-001-hosts-16-simple-energy-mono"/>
    <x v="4"/>
    <x v="95"/>
    <n v="16"/>
    <n v="65641775.181146003"/>
    <n v="65954025.450342998"/>
    <n v="65641775.181146003"/>
    <n v="66416029.838506997"/>
    <n v="37054.357069999998"/>
    <n v="37305.750058999998"/>
    <n v="37054.357069999998"/>
    <n v="37450.699032999997"/>
  </r>
  <r>
    <s v="srasearch-chameleon-10a-005-hosts-2-simple-energy-mono"/>
    <x v="4"/>
    <x v="96"/>
    <n v="2"/>
    <n v="1909078.746815"/>
    <n v="1912655.9065040001"/>
    <n v="1909078.746815"/>
    <n v="1922112.885644"/>
    <n v="7808.5732550000002"/>
    <n v="8267.3288219999995"/>
    <n v="7808.5732550000002"/>
    <n v="8350.789229"/>
  </r>
  <r>
    <s v="srasearch-chameleon-10a-005-hosts-4-simple-energy-mono"/>
    <x v="4"/>
    <x v="97"/>
    <n v="4"/>
    <n v="1916726.3985550001"/>
    <n v="1953976.199513"/>
    <n v="1916726.3985550001"/>
    <n v="1975269.5288239999"/>
    <n v="3330.6972430000001"/>
    <n v="3667.8345570000001"/>
    <n v="3330.6972430000001"/>
    <n v="4193.4011719999999"/>
  </r>
  <r>
    <s v="srasearch-chameleon-10a-005-hosts-8-simple-energy-mono"/>
    <x v="4"/>
    <x v="98"/>
    <n v="8"/>
    <n v="1972065.241653"/>
    <n v="2013715.8436169999"/>
    <n v="1972065.241653"/>
    <n v="2034872.872282"/>
    <n v="1546.0650350000001"/>
    <n v="1762.385998"/>
    <n v="1546.0650350000001"/>
    <n v="2021.3753529999999"/>
  </r>
  <r>
    <s v="srasearch-chameleon-10a-005-hosts-16-simple-energy-mono"/>
    <x v="4"/>
    <x v="99"/>
    <n v="16"/>
    <n v="2109854.1922800001"/>
    <n v="2222566.3068280001"/>
    <n v="2109854.1922800001"/>
    <n v="2274616.3173779999"/>
    <n v="967.92383500000005"/>
    <n v="986.83181100000002"/>
    <n v="967.92383500000005"/>
    <n v="1001.311343"/>
  </r>
  <r>
    <s v="srasearch-chameleon-20a-003-hosts-2-simple-energy-mono"/>
    <x v="4"/>
    <x v="100"/>
    <n v="2"/>
    <n v="10014844.51873"/>
    <n v="10084163.878519"/>
    <n v="10014844.51873"/>
    <n v="10157419.092010999"/>
    <n v="39107.528323999999"/>
    <n v="41521.968647000002"/>
    <n v="39107.528323999999"/>
    <n v="43968.977227000003"/>
  </r>
  <r>
    <s v="srasearch-chameleon-20a-003-hosts-4-simple-energy-mono"/>
    <x v="4"/>
    <x v="101"/>
    <n v="4"/>
    <n v="10176213.977458"/>
    <n v="10257262.959582999"/>
    <n v="10176213.977458"/>
    <n v="10373629.744836001"/>
    <n v="15946.183532999999"/>
    <n v="18130.004728"/>
    <n v="15946.183532999999"/>
    <n v="19416.979610999999"/>
  </r>
  <r>
    <s v="srasearch-chameleon-20a-003-hosts-8-simple-energy-mono"/>
    <x v="4"/>
    <x v="102"/>
    <n v="8"/>
    <n v="10452722.640337"/>
    <n v="10591066.040410999"/>
    <n v="10452722.640337"/>
    <n v="10739780.855144"/>
    <n v="5737.1971210000002"/>
    <n v="7815.8571309999998"/>
    <n v="5737.1971210000002"/>
    <n v="9511.8385560000006"/>
  </r>
  <r>
    <s v="srasearch-chameleon-20a-003-hosts-16-simple-energy-mono"/>
    <x v="4"/>
    <x v="103"/>
    <n v="16"/>
    <n v="10917758.433507999"/>
    <n v="11301517.235871"/>
    <n v="10917758.433507999"/>
    <n v="11579069.759597"/>
    <n v="4138.1557000000003"/>
    <n v="4277.6356470000001"/>
    <n v="4138.1557000000003"/>
    <n v="4678.8914329999998"/>
  </r>
  <r>
    <s v="srasearch-chameleon-40a-003-hosts-2-simple-energy-mono"/>
    <x v="4"/>
    <x v="104"/>
    <n v="2"/>
    <n v="12097478.453555999"/>
    <n v="12156223.675763"/>
    <n v="12097478.453555999"/>
    <n v="12221939.684544001"/>
    <n v="40836.683103000003"/>
    <n v="43662.874216999997"/>
    <n v="40836.683103000003"/>
    <n v="46212.038039999999"/>
  </r>
  <r>
    <s v="srasearch-chameleon-40a-003-hosts-4-simple-energy-mono"/>
    <x v="4"/>
    <x v="105"/>
    <n v="4"/>
    <n v="12182934.077778"/>
    <n v="12339298.779083"/>
    <n v="12182934.077778"/>
    <n v="12467764.184699001"/>
    <n v="16765.993446"/>
    <n v="19144.122170999999"/>
    <n v="16765.993446"/>
    <n v="21961.947743000001"/>
  </r>
  <r>
    <s v="srasearch-chameleon-40a-003-hosts-8-simple-energy-mono"/>
    <x v="4"/>
    <x v="106"/>
    <n v="8"/>
    <n v="12508441.943675"/>
    <n v="12593121.182634"/>
    <n v="12508441.943675"/>
    <n v="12662242.232469"/>
    <n v="6912.2776450000001"/>
    <n v="7959.1110500000004"/>
    <n v="6912.2776450000001"/>
    <n v="8795.8513610000009"/>
  </r>
  <r>
    <s v="srasearch-chameleon-40a-003-hosts-16-simple-energy-mono"/>
    <x v="4"/>
    <x v="107"/>
    <n v="16"/>
    <n v="12799095.865749"/>
    <n v="12986227.993651001"/>
    <n v="12799095.865749"/>
    <n v="13082974.349173"/>
    <n v="3481.0923590000002"/>
    <n v="4037.9666520000001"/>
    <n v="3481.0923590000002"/>
    <n v="4497.0198069999997"/>
  </r>
  <r>
    <s v="srasearch-chameleon-50a-003-hosts-2-simple-energy-mono"/>
    <x v="4"/>
    <x v="108"/>
    <n v="2"/>
    <n v="18536743.142384"/>
    <n v="18620254.403864"/>
    <n v="18536743.142384"/>
    <n v="18707944.842431001"/>
    <n v="61441.256508999999"/>
    <n v="65312.454039999997"/>
    <n v="61441.256508999999"/>
    <n v="68295.467875000002"/>
  </r>
  <r>
    <s v="srasearch-chameleon-50a-003-hosts-4-simple-energy-mono"/>
    <x v="4"/>
    <x v="109"/>
    <n v="4"/>
    <n v="18799507.802749999"/>
    <n v="18951629.475198001"/>
    <n v="18799507.802749999"/>
    <n v="19122222.412253"/>
    <n v="24715.89921"/>
    <n v="27745.531104999998"/>
    <n v="24715.89921"/>
    <n v="30868.800660000001"/>
  </r>
  <r>
    <s v="srasearch-chameleon-50a-003-hosts-8-simple-energy-mono"/>
    <x v="4"/>
    <x v="110"/>
    <n v="8"/>
    <n v="19168257.753400002"/>
    <n v="19287196.35258"/>
    <n v="19168257.753400002"/>
    <n v="19464020.498879999"/>
    <n v="9518.8721939999996"/>
    <n v="12038.900486"/>
    <n v="9518.8721939999996"/>
    <n v="14768.429473"/>
  </r>
  <r>
    <s v="srasearch-chameleon-50a-003-hosts-16-simple-energy-mono"/>
    <x v="4"/>
    <x v="111"/>
    <n v="16"/>
    <n v="19619440.075192999"/>
    <n v="19775079.797380999"/>
    <n v="19619440.075192999"/>
    <n v="19968296.406011"/>
    <n v="5036.0031580000004"/>
    <n v="5785.0769419999997"/>
    <n v="5036.0031580000004"/>
    <n v="6457.7033090000004"/>
  </r>
  <r>
    <m/>
    <x v="5"/>
    <x v="112"/>
    <m/>
    <m/>
    <m/>
    <m/>
    <m/>
    <m/>
    <m/>
    <m/>
    <m/>
  </r>
  <r>
    <m/>
    <x v="5"/>
    <x v="112"/>
    <m/>
    <m/>
    <m/>
    <m/>
    <m/>
    <m/>
    <m/>
    <m/>
    <m/>
  </r>
  <r>
    <m/>
    <x v="5"/>
    <x v="112"/>
    <m/>
    <m/>
    <m/>
    <m/>
    <m/>
    <m/>
    <m/>
    <m/>
    <m/>
  </r>
  <r>
    <m/>
    <x v="5"/>
    <x v="112"/>
    <m/>
    <m/>
    <m/>
    <m/>
    <m/>
    <m/>
    <m/>
    <m/>
    <m/>
  </r>
  <r>
    <m/>
    <x v="5"/>
    <x v="112"/>
    <m/>
    <m/>
    <m/>
    <m/>
    <m/>
    <m/>
    <m/>
    <m/>
    <m/>
  </r>
  <r>
    <m/>
    <x v="5"/>
    <x v="112"/>
    <m/>
    <m/>
    <m/>
    <m/>
    <m/>
    <m/>
    <m/>
    <m/>
    <m/>
  </r>
  <r>
    <m/>
    <x v="5"/>
    <x v="112"/>
    <m/>
    <m/>
    <m/>
    <m/>
    <m/>
    <m/>
    <m/>
    <m/>
    <m/>
  </r>
  <r>
    <m/>
    <x v="5"/>
    <x v="112"/>
    <m/>
    <m/>
    <m/>
    <m/>
    <m/>
    <m/>
    <m/>
    <m/>
    <m/>
  </r>
  <r>
    <m/>
    <x v="5"/>
    <x v="112"/>
    <m/>
    <m/>
    <m/>
    <m/>
    <m/>
    <m/>
    <m/>
    <m/>
    <m/>
  </r>
  <r>
    <m/>
    <x v="5"/>
    <x v="112"/>
    <m/>
    <m/>
    <m/>
    <m/>
    <m/>
    <m/>
    <m/>
    <m/>
    <m/>
  </r>
  <r>
    <m/>
    <x v="5"/>
    <x v="112"/>
    <m/>
    <m/>
    <m/>
    <m/>
    <m/>
    <m/>
    <m/>
    <m/>
    <m/>
  </r>
  <r>
    <m/>
    <x v="5"/>
    <x v="112"/>
    <m/>
    <m/>
    <m/>
    <m/>
    <m/>
    <m/>
    <m/>
    <m/>
    <m/>
  </r>
  <r>
    <m/>
    <x v="5"/>
    <x v="112"/>
    <m/>
    <m/>
    <m/>
    <m/>
    <m/>
    <m/>
    <m/>
    <m/>
    <m/>
  </r>
  <r>
    <m/>
    <x v="5"/>
    <x v="112"/>
    <m/>
    <m/>
    <m/>
    <m/>
    <m/>
    <m/>
    <m/>
    <m/>
    <m/>
  </r>
  <r>
    <m/>
    <x v="5"/>
    <x v="112"/>
    <m/>
    <m/>
    <m/>
    <m/>
    <m/>
    <m/>
    <m/>
    <m/>
    <m/>
  </r>
  <r>
    <m/>
    <x v="5"/>
    <x v="112"/>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5">
  <r>
    <s v="1000genome-chameleon-2ch-250k-001-hosts-2-min-energy-UM-mono-active"/>
    <x v="0"/>
    <x v="0"/>
    <x v="0"/>
    <n v="1275810.1354449999"/>
    <n v="1337059.500678"/>
    <n v="1275810.1354449999"/>
    <n v="1383556.6304220001"/>
    <n v="2704.2741420000002"/>
    <n v="2705.8654919999999"/>
    <n v="2704.2741420000002"/>
    <n v="2710.2182440000001"/>
    <n v="1275810.1354449999"/>
    <n v="-4.800821339425751E-2"/>
    <n v="2702.0282990000001"/>
    <n v="-1.420115770593505E-3"/>
    <x v="0"/>
    <x v="0"/>
  </r>
  <r>
    <s v="1000genome-chameleon-2ch-250k-001-hosts-4-min-energy-UM-mono-active"/>
    <x v="0"/>
    <x v="1"/>
    <x v="1"/>
    <n v="1368419.998747"/>
    <n v="1416742.8878889999"/>
    <n v="1368419.998747"/>
    <n v="1448867.6660750001"/>
    <n v="1406.255257"/>
    <n v="1434.0277269999999"/>
    <n v="1406.255257"/>
    <n v="1445.0616789999999"/>
    <n v="1368419.998747"/>
    <n v="-3.5312907722955637E-2"/>
    <n v="1351.5533459999999"/>
    <n v="-6.1021920624951785E-2"/>
    <x v="0"/>
    <x v="0"/>
  </r>
  <r>
    <s v="1000genome-chameleon-2ch-250k-001-hosts-8-min-energy-UM-mono-active"/>
    <x v="0"/>
    <x v="2"/>
    <x v="2"/>
    <n v="1420836.26333"/>
    <n v="1465319.3729650001"/>
    <n v="1420836.26333"/>
    <n v="1512863.375611"/>
    <n v="749.838527"/>
    <n v="775.77750100000003"/>
    <n v="749.838527"/>
    <n v="812.61965599999996"/>
    <n v="1420836.26333"/>
    <n v="-3.1307695885200375E-2"/>
    <n v="711.63403000000005"/>
    <n v="-9.0135474550029557E-2"/>
    <x v="0"/>
    <x v="0"/>
  </r>
  <r>
    <s v="1000genome-chameleon-2ch-250k-001-hosts-16-min-energy-UM-mono-active"/>
    <x v="0"/>
    <x v="3"/>
    <x v="3"/>
    <n v="1449984.243675"/>
    <n v="1502610.02538"/>
    <n v="1449984.243675"/>
    <n v="1561761.4673510001"/>
    <n v="508.86918400000002"/>
    <n v="510.24162899999999"/>
    <n v="508.86918400000002"/>
    <n v="510.97376600000001"/>
    <n v="1449984.243675"/>
    <n v="-3.6294036941821782E-2"/>
    <n v="437.19262400000002"/>
    <n v="-0.16708654490017188"/>
    <x v="0"/>
    <x v="0"/>
  </r>
  <r>
    <s v="1000genome-chameleon-4ch-250k-001-hosts-2-min-energy-UM-mono-active"/>
    <x v="0"/>
    <x v="4"/>
    <x v="0"/>
    <n v="3611480.5687150001"/>
    <n v="3746778.4256600002"/>
    <n v="3611480.5687150001"/>
    <n v="3820630.025039"/>
    <n v="7161.5815169999996"/>
    <n v="7164.4698550000003"/>
    <n v="7161.5815169999996"/>
    <n v="7166.7079800000001"/>
    <n v="3611480.5687150001"/>
    <n v="-3.7463265929502262E-2"/>
    <n v="7156.5568030000004"/>
    <n v="-1.1057065873749175E-3"/>
    <x v="0"/>
    <x v="1"/>
  </r>
  <r>
    <s v="1000genome-chameleon-4ch-250k-001-hosts-4-min-energy-UM-mono-active"/>
    <x v="0"/>
    <x v="5"/>
    <x v="1"/>
    <n v="3513557.476917"/>
    <n v="3738974.1769349999"/>
    <n v="3513557.476917"/>
    <n v="3866166.5272229998"/>
    <n v="3592.8879120000001"/>
    <n v="3611.5309990000001"/>
    <n v="3592.8879120000001"/>
    <n v="3623.6830129999998"/>
    <n v="3513557.476917"/>
    <n v="-6.4156258008846806E-2"/>
    <n v="3579.5760839999998"/>
    <n v="-8.9270109784318971E-3"/>
    <x v="0"/>
    <x v="1"/>
  </r>
  <r>
    <s v="1000genome-chameleon-4ch-250k-001-hosts-8-min-energy-UM-mono-active"/>
    <x v="0"/>
    <x v="6"/>
    <x v="2"/>
    <n v="3795044.0347660002"/>
    <n v="3907519.7716870001"/>
    <n v="3795044.0347660002"/>
    <n v="4009702.0839490001"/>
    <n v="1841.755613"/>
    <n v="1861.964039"/>
    <n v="1841.755613"/>
    <n v="1882.2836339999999"/>
    <n v="3795044.0347660002"/>
    <n v="-2.9637531446439463E-2"/>
    <n v="1805.4367950000001"/>
    <n v="-3.1309456058803697E-2"/>
    <x v="0"/>
    <x v="1"/>
  </r>
  <r>
    <s v="1000genome-chameleon-4ch-250k-001-hosts-16-min-energy-UM-mono-active"/>
    <x v="0"/>
    <x v="7"/>
    <x v="3"/>
    <n v="3810306.7617250001"/>
    <n v="3907407.7204109998"/>
    <n v="3810306.7617250001"/>
    <n v="4028204.8847699999"/>
    <n v="1004.2516900000001"/>
    <n v="1024.592999"/>
    <n v="1004.2516900000001"/>
    <n v="1043.851388"/>
    <n v="3810306.7617250001"/>
    <n v="-2.5483764105659629E-2"/>
    <n v="968.28781300000003"/>
    <n v="-5.8149225100285272E-2"/>
    <x v="0"/>
    <x v="1"/>
  </r>
  <r>
    <s v="1000genome-chameleon-12ch-250k-001-hosts-2-min-energy-UM-mono-active"/>
    <x v="0"/>
    <x v="8"/>
    <x v="0"/>
    <n v="9158383.9292920008"/>
    <n v="9279662.1097650006"/>
    <n v="9158383.9292920008"/>
    <n v="9449313.0680960007"/>
    <n v="17111.841808000001"/>
    <n v="17116.224204999999"/>
    <n v="17111.841808000001"/>
    <n v="17120.848754999999"/>
    <n v="9158383.9292920008"/>
    <n v="-1.3242312334723814E-2"/>
    <n v="17100.669827999998"/>
    <n v="-9.0957706080800594E-4"/>
    <x v="0"/>
    <x v="2"/>
  </r>
  <r>
    <s v="1000genome-chameleon-12ch-250k-001-hosts-4-min-energy-UM-mono-active"/>
    <x v="0"/>
    <x v="9"/>
    <x v="1"/>
    <n v="9210095.6955159996"/>
    <n v="9294089.1455189995"/>
    <n v="9210095.6955159996"/>
    <n v="9395574.7155419998"/>
    <n v="8566.8699099999994"/>
    <n v="8584.4284060000009"/>
    <n v="8566.8699099999994"/>
    <n v="8596.6527769999993"/>
    <n v="9210095.6955159996"/>
    <n v="-9.1197152320461536E-3"/>
    <n v="8554.2066880000002"/>
    <n v="-3.5329656042092459E-3"/>
    <x v="0"/>
    <x v="2"/>
  </r>
  <r>
    <s v="1000genome-chameleon-12ch-250k-001-hosts-8-min-energy-UM-mono-active"/>
    <x v="0"/>
    <x v="10"/>
    <x v="2"/>
    <n v="9204787.2024360001"/>
    <n v="9368673.3089979999"/>
    <n v="9204787.2024360001"/>
    <n v="9557935.0570560005"/>
    <n v="4320.2108250000001"/>
    <n v="4336.3210140000001"/>
    <n v="4320.2108250000001"/>
    <n v="4350.3070610000004"/>
    <n v="9204787.2024360001"/>
    <n v="-1.7804442727217869E-2"/>
    <n v="4285.4481480000004"/>
    <n v="-1.1871072579361821E-2"/>
    <x v="0"/>
    <x v="2"/>
  </r>
  <r>
    <s v="1000genome-chameleon-12ch-250k-001-hosts-16-min-energy-UM-mono-active"/>
    <x v="0"/>
    <x v="11"/>
    <x v="3"/>
    <n v="9462093.2431099992"/>
    <n v="9683884.2588630002"/>
    <n v="9462093.2431099992"/>
    <n v="9850818.6850329991"/>
    <n v="2189.9865260000001"/>
    <n v="2211.0945310000002"/>
    <n v="2189.9865260000001"/>
    <n v="2232.4166310000001"/>
    <n v="9387106.5021330006"/>
    <n v="-3.1615467094419751E-2"/>
    <n v="2176.8285449999998"/>
    <n v="-1.5741242496432047E-2"/>
    <x v="0"/>
    <x v="2"/>
  </r>
  <r>
    <s v="1000genome-chameleon-18ch-250k-001-hosts-2-min-energy-UM-mono-active"/>
    <x v="0"/>
    <x v="12"/>
    <x v="0"/>
    <n v="14099300.582345"/>
    <n v="14195851.425651001"/>
    <n v="14099300.582345"/>
    <n v="14317890.082138"/>
    <n v="25943.068128999999"/>
    <n v="25945.313618"/>
    <n v="25943.068128999999"/>
    <n v="25948.496472999999"/>
    <n v="14099300.582345"/>
    <n v="-6.8479172241282136E-3"/>
    <n v="25924.962026000001"/>
    <n v="-7.8501916336805332E-4"/>
    <x v="0"/>
    <x v="3"/>
  </r>
  <r>
    <s v="1000genome-chameleon-18ch-250k-001-hosts-4-min-energy-UM-mono-active"/>
    <x v="0"/>
    <x v="13"/>
    <x v="1"/>
    <n v="14133448.390155001"/>
    <n v="14279082.459999001"/>
    <n v="14133448.390155001"/>
    <n v="14394390.211062999"/>
    <n v="12986.726001000001"/>
    <n v="12995.775713000001"/>
    <n v="12986.726001000001"/>
    <n v="13010.00404"/>
    <n v="14133448.390155001"/>
    <n v="-1.0304213509948854E-2"/>
    <n v="12964.775543"/>
    <n v="-2.3911073429064428E-3"/>
    <x v="0"/>
    <x v="3"/>
  </r>
  <r>
    <s v="1000genome-chameleon-18ch-250k-001-hosts-8-min-energy-UM-mono-active"/>
    <x v="0"/>
    <x v="14"/>
    <x v="2"/>
    <n v="14081851.06157"/>
    <n v="14264339.459657"/>
    <n v="14081851.06157"/>
    <n v="14500764.097619999"/>
    <n v="6534.7522799999997"/>
    <n v="6549.6320390000001"/>
    <n v="6534.7522799999997"/>
    <n v="6561.3947909999997"/>
    <n v="14081851.06157"/>
    <n v="-1.2959120025421903E-2"/>
    <n v="6498.8758010000001"/>
    <n v="-7.8100027688157905E-3"/>
    <x v="0"/>
    <x v="3"/>
  </r>
  <r>
    <s v="1000genome-chameleon-18ch-250k-001-hosts-16-min-energy-UM-mono-active"/>
    <x v="0"/>
    <x v="15"/>
    <x v="3"/>
    <n v="14439058.522077"/>
    <n v="14650015.274764"/>
    <n v="14439058.522077"/>
    <n v="14846384.455394"/>
    <n v="3281.154646"/>
    <n v="3304.2471759999999"/>
    <n v="3281.154646"/>
    <n v="3336.535386"/>
    <n v="14439058.522077"/>
    <n v="-1.4610145970698266E-2"/>
    <n v="3270.3677299999999"/>
    <n v="-1.0359521863310435E-2"/>
    <x v="0"/>
    <x v="3"/>
  </r>
  <r>
    <s v="cycles-chameleon-1l-1c-9p-001-hosts-2-min-energy-UM-mono-active"/>
    <x v="0"/>
    <x v="16"/>
    <x v="0"/>
    <n v="230994.75456500001"/>
    <n v="247308.71689000001"/>
    <n v="230994.75456500001"/>
    <n v="262601.78043400001"/>
    <n v="584.06108400000005"/>
    <n v="598.12832900000001"/>
    <n v="584.06108400000005"/>
    <n v="606.292463"/>
    <n v="217008.72512799999"/>
    <n v="-0.13962568437802642"/>
    <n v="502.66089599999998"/>
    <n v="-0.18992412928814745"/>
    <x v="1"/>
    <x v="4"/>
  </r>
  <r>
    <s v="cycles-chameleon-1l-1c-9p-001-hosts-4-min-energy-UM-mono-active"/>
    <x v="0"/>
    <x v="17"/>
    <x v="1"/>
    <n v="265694.38313500001"/>
    <n v="274042.40481899999"/>
    <n v="265694.38313500001"/>
    <n v="287860.22078099998"/>
    <n v="355.04801900000001"/>
    <n v="373.75043699999998"/>
    <n v="355.04801900000001"/>
    <n v="384.54357499999998"/>
    <n v="234836.421627"/>
    <n v="-0.16695018140871012"/>
    <n v="261.03818999999999"/>
    <n v="-0.43178451015156055"/>
    <x v="1"/>
    <x v="4"/>
  </r>
  <r>
    <s v="cycles-chameleon-1l-1c-9p-001-hosts-8-min-energy-UM-mono-active"/>
    <x v="0"/>
    <x v="18"/>
    <x v="2"/>
    <n v="323368.03368300002"/>
    <n v="333030.697078"/>
    <n v="323368.03368300002"/>
    <n v="341090.477449"/>
    <n v="279.89001999999999"/>
    <n v="281.83146399999998"/>
    <n v="279.89001999999999"/>
    <n v="283.58852999999999"/>
    <n v="270999.27274500002"/>
    <n v="-0.22889885904368892"/>
    <n v="195.33240699999999"/>
    <n v="-0.4428300369021716"/>
    <x v="1"/>
    <x v="4"/>
  </r>
  <r>
    <s v="cycles-chameleon-1l-1c-9p-001-hosts-16-min-energy-UM-mono-active"/>
    <x v="0"/>
    <x v="19"/>
    <x v="3"/>
    <n v="382547.971563"/>
    <n v="397087.56857900001"/>
    <n v="382547.971563"/>
    <n v="411720.226608"/>
    <n v="235.61149700000001"/>
    <n v="236.43606500000001"/>
    <n v="235.61149700000001"/>
    <n v="237.689763"/>
    <n v="347302.93433399999"/>
    <n v="-0.14334642562254404"/>
    <n v="168.13284400000001"/>
    <n v="-0.40624555782807081"/>
    <x v="1"/>
    <x v="4"/>
  </r>
  <r>
    <s v="cycles-chameleon-2l-1c-9p-001-hosts-2-min-energy-UM-mono-active"/>
    <x v="0"/>
    <x v="20"/>
    <x v="0"/>
    <n v="1044259.172224"/>
    <n v="1080599.2416379999"/>
    <n v="1044259.172224"/>
    <n v="1100904.2275070001"/>
    <n v="2136.0854920000002"/>
    <n v="2148.8477419999999"/>
    <n v="2136.0854920000002"/>
    <n v="2204.3677910000001"/>
    <n v="1044259.172224"/>
    <n v="-3.4799856568752972E-2"/>
    <n v="2135.3045769999999"/>
    <n v="-6.3424979957789158E-3"/>
    <x v="1"/>
    <x v="5"/>
  </r>
  <r>
    <s v="cycles-chameleon-2l-1c-9p-001-hosts-4-min-energy-UM-mono-active"/>
    <x v="0"/>
    <x v="21"/>
    <x v="1"/>
    <n v="1050688.077181"/>
    <n v="1119976.77311"/>
    <n v="1050688.077181"/>
    <n v="1176549.9075490001"/>
    <n v="1135.503162"/>
    <n v="1160.9482379999999"/>
    <n v="1135.503162"/>
    <n v="1184.68832"/>
    <n v="1039157.9132750001"/>
    <n v="-7.7773415187968833E-2"/>
    <n v="1067.822381"/>
    <n v="-8.7210999373125139E-2"/>
    <x v="1"/>
    <x v="5"/>
  </r>
  <r>
    <s v="cycles-chameleon-2l-1c-9p-001-hosts-8-min-energy-UM-mono-active"/>
    <x v="0"/>
    <x v="22"/>
    <x v="2"/>
    <n v="1107998.9691270001"/>
    <n v="1189757.0518370001"/>
    <n v="1107998.9691270001"/>
    <n v="1217149.143198"/>
    <n v="659.473658"/>
    <n v="681.56398300000001"/>
    <n v="659.473658"/>
    <n v="689.66956700000003"/>
    <n v="1040434.839335"/>
    <n v="-0.14351904305457533"/>
    <n v="537.70956200000001"/>
    <n v="-0.26753182603808706"/>
    <x v="1"/>
    <x v="5"/>
  </r>
  <r>
    <s v="cycles-chameleon-2l-1c-9p-001-hosts-16-min-energy-UM-mono-active"/>
    <x v="0"/>
    <x v="23"/>
    <x v="3"/>
    <n v="1224107.991708"/>
    <n v="1242282.922241"/>
    <n v="1224107.991708"/>
    <n v="1267581.2585700001"/>
    <n v="430.17265200000003"/>
    <n v="441.03717699999999"/>
    <n v="430.17265200000003"/>
    <n v="446.54040500000002"/>
    <n v="1170652.7773259999"/>
    <n v="-6.1188207385128611E-2"/>
    <n v="307.48089299999998"/>
    <n v="-0.43435636828334573"/>
    <x v="1"/>
    <x v="5"/>
  </r>
  <r>
    <s v="cycles-chameleon-2l-1c-12p-001-hosts-2-min-energy-UM-mono-active"/>
    <x v="0"/>
    <x v="24"/>
    <x v="0"/>
    <n v="2555530.8347260002"/>
    <n v="2596592.8456779998"/>
    <n v="2555530.8347260002"/>
    <n v="2643459.1956119998"/>
    <n v="4952.2350990000004"/>
    <n v="4958.8032910000002"/>
    <n v="4952.2350990000004"/>
    <n v="4967.3580709999997"/>
    <n v="2540526.585552"/>
    <n v="-2.2068755526845965E-2"/>
    <n v="4838.8054160000002"/>
    <n v="-2.4799070159592467E-2"/>
    <x v="1"/>
    <x v="6"/>
  </r>
  <r>
    <s v="cycles-chameleon-2l-1c-12p-001-hosts-4-min-energy-UM-mono-active"/>
    <x v="0"/>
    <x v="25"/>
    <x v="1"/>
    <n v="2591504.995449"/>
    <n v="2658348.9349710001"/>
    <n v="2591504.995449"/>
    <n v="2707229.132218"/>
    <n v="2587.9790870000002"/>
    <n v="2595.438502"/>
    <n v="2587.9790870000002"/>
    <n v="2603.0915530000002"/>
    <n v="2533638.2954779998"/>
    <n v="-4.9221958681151104E-2"/>
    <n v="2423.4532559999998"/>
    <n v="-7.0967016002556726E-2"/>
    <x v="1"/>
    <x v="6"/>
  </r>
  <r>
    <s v="cycles-chameleon-2l-1c-12p-001-hosts-8-min-energy-UM-mono-active"/>
    <x v="0"/>
    <x v="26"/>
    <x v="2"/>
    <n v="2650110.2997949999"/>
    <n v="2699345.4337129998"/>
    <n v="2650110.2997949999"/>
    <n v="2761274.4783339999"/>
    <n v="1416.672448"/>
    <n v="1420.096033"/>
    <n v="1416.672448"/>
    <n v="1424.0348590000001"/>
    <n v="2601932.9456210001"/>
    <n v="-3.7438508265919337E-2"/>
    <n v="1270.6115030000001"/>
    <n v="-0.11764770714499029"/>
    <x v="1"/>
    <x v="6"/>
  </r>
  <r>
    <s v="cycles-chameleon-2l-1c-12p-001-hosts-16-min-energy-UM-mono-active"/>
    <x v="0"/>
    <x v="27"/>
    <x v="3"/>
    <n v="2792436.6284320001"/>
    <n v="2849144.1127610002"/>
    <n v="2792436.6284320001"/>
    <n v="2925291.463852"/>
    <n v="830.55907000000002"/>
    <n v="831.20133599999997"/>
    <n v="830.55907000000002"/>
    <n v="833.25650800000005"/>
    <n v="2688171.8537349999"/>
    <n v="-5.9881684573976246E-2"/>
    <n v="702.79858400000001"/>
    <n v="-0.18270206418059595"/>
    <x v="1"/>
    <x v="6"/>
  </r>
  <r>
    <s v="cycles-chameleon-5l-1c-12p-001-hosts-2-min-energy-UM-mono-active"/>
    <x v="0"/>
    <x v="28"/>
    <x v="0"/>
    <n v="4911709.6949300002"/>
    <n v="4972584.3111009998"/>
    <n v="4911709.6949300002"/>
    <n v="5033032.2028959999"/>
    <n v="9439.7734650000002"/>
    <n v="9478.2992560000002"/>
    <n v="9439.7734650000002"/>
    <n v="9494.3796020000009"/>
    <n v="4887089.191807"/>
    <n v="-1.7494077954895694E-2"/>
    <n v="9238.8018389999997"/>
    <n v="-2.5922995337880686E-2"/>
    <x v="1"/>
    <x v="7"/>
  </r>
  <r>
    <s v="cycles-chameleon-5l-1c-12p-001-hosts-4-min-energy-UM-mono-active"/>
    <x v="0"/>
    <x v="29"/>
    <x v="1"/>
    <n v="4846074.9189170003"/>
    <n v="5062527.6087819999"/>
    <n v="4846074.9189170003"/>
    <n v="5142042.3480099998"/>
    <n v="4918.6260389999998"/>
    <n v="4942.7259789999998"/>
    <n v="4918.6260389999998"/>
    <n v="4960.7683829999996"/>
    <n v="4783958.2034539999"/>
    <n v="-5.8229899485090379E-2"/>
    <n v="4624.7880230000001"/>
    <n v="-6.874649268654702E-2"/>
    <x v="1"/>
    <x v="7"/>
  </r>
  <r>
    <s v="cycles-chameleon-5l-1c-12p-001-hosts-8-min-energy-UM-mono-active"/>
    <x v="0"/>
    <x v="30"/>
    <x v="2"/>
    <n v="5136202.7994029997"/>
    <n v="5233239.0592430001"/>
    <n v="5136202.7994029997"/>
    <n v="5325314.3267310001"/>
    <n v="2689.172634"/>
    <n v="2699.5310890000001"/>
    <n v="2689.172634"/>
    <n v="2705.5546850000001"/>
    <n v="5045271.631914"/>
    <n v="-3.7256156068982908E-2"/>
    <n v="2383.5173749999999"/>
    <n v="-0.13258292862245244"/>
    <x v="1"/>
    <x v="7"/>
  </r>
  <r>
    <s v="cycles-chameleon-5l-1c-12p-001-hosts-16-min-energy-UM-mono-active"/>
    <x v="0"/>
    <x v="31"/>
    <x v="3"/>
    <n v="5402287.8975959998"/>
    <n v="5504848.2540969998"/>
    <n v="5402287.8975959998"/>
    <n v="5581587.1216449998"/>
    <n v="1565.6967770000001"/>
    <n v="1570.627774"/>
    <n v="1565.6967770000001"/>
    <n v="1573.07034"/>
    <n v="5186113.8361269999"/>
    <n v="-6.1459202023230429E-2"/>
    <n v="1334.547853"/>
    <n v="-0.17689880544133624"/>
    <x v="1"/>
    <x v="7"/>
  </r>
  <r>
    <s v="epigenomics-chameleon-hep-1seq-100k-001-hosts-2-min-energy-UM-mono-active"/>
    <x v="0"/>
    <x v="32"/>
    <x v="0"/>
    <n v="111231.964847"/>
    <n v="134404.88647"/>
    <n v="111231.964847"/>
    <n v="147518.70217900001"/>
    <n v="351.24203299999999"/>
    <n v="351.42944999999997"/>
    <n v="351.24203299999999"/>
    <n v="352.08182399999998"/>
    <n v="108950.780954"/>
    <n v="-0.23362939937756799"/>
    <n v="333.83623299999999"/>
    <n v="-5.2700142347939752E-2"/>
    <x v="2"/>
    <x v="8"/>
  </r>
  <r>
    <s v="epigenomics-chameleon-hep-1seq-100k-001-hosts-4-min-energy-UM-mono-active"/>
    <x v="0"/>
    <x v="33"/>
    <x v="1"/>
    <n v="122719.934931"/>
    <n v="143427.16591899999"/>
    <n v="122719.934931"/>
    <n v="149250.26057700001"/>
    <n v="216.94219100000001"/>
    <n v="219.58640399999999"/>
    <n v="216.94219100000001"/>
    <n v="225.80284499999999"/>
    <n v="122719.934931"/>
    <n v="-0.16873567444150583"/>
    <n v="197.54060799999999"/>
    <n v="-0.1116013371792396"/>
    <x v="2"/>
    <x v="8"/>
  </r>
  <r>
    <s v="epigenomics-chameleon-hep-1seq-100k-001-hosts-8-min-energy-UM-mono-active"/>
    <x v="0"/>
    <x v="34"/>
    <x v="2"/>
    <n v="159698.26031799999"/>
    <n v="165020.87069700001"/>
    <n v="159698.26031799999"/>
    <n v="175297.01190799999"/>
    <n v="148.189369"/>
    <n v="172.99051600000001"/>
    <n v="148.189369"/>
    <n v="183.02387300000001"/>
    <n v="159698.26031799999"/>
    <n v="-3.3329169449944816E-2"/>
    <n v="130.27120300000001"/>
    <n v="-0.32792598837058407"/>
    <x v="2"/>
    <x v="8"/>
  </r>
  <r>
    <s v="epigenomics-chameleon-hep-1seq-100k-001-hosts-16-min-energy-UM-mono-active"/>
    <x v="0"/>
    <x v="35"/>
    <x v="3"/>
    <n v="199803.28948499999"/>
    <n v="207402.85759199999"/>
    <n v="199803.28948499999"/>
    <n v="214523.96562599999"/>
    <n v="134.54868099999999"/>
    <n v="134.96365399999999"/>
    <n v="134.54868099999999"/>
    <n v="135.33007699999999"/>
    <n v="199186.48682300001"/>
    <n v="-4.1249639471281789E-2"/>
    <n v="105.702907"/>
    <n v="-0.27682064600172251"/>
    <x v="2"/>
    <x v="8"/>
  </r>
  <r>
    <s v="epigenomics-chameleon-hep-6seq-100k-001-hosts-2-min-energy-UM-mono-active"/>
    <x v="0"/>
    <x v="36"/>
    <x v="0"/>
    <n v="3853893.506418"/>
    <n v="4037056.5596150002"/>
    <n v="3853893.506418"/>
    <n v="4096273.029139"/>
    <n v="7772.7596739999999"/>
    <n v="7775.42778"/>
    <n v="7772.7596739999999"/>
    <n v="7777.6984329999996"/>
    <n v="3853893.506418"/>
    <n v="-4.7526755187182385E-2"/>
    <n v="7744.5508890000001"/>
    <n v="-3.986918214180242E-3"/>
    <x v="2"/>
    <x v="9"/>
  </r>
  <r>
    <s v="epigenomics-chameleon-hep-6seq-100k-001-hosts-4-min-energy-UM-mono-active"/>
    <x v="0"/>
    <x v="37"/>
    <x v="1"/>
    <n v="3992064.1248039999"/>
    <n v="4119218.8968730001"/>
    <n v="3992064.1248039999"/>
    <n v="4216927.5573829999"/>
    <n v="3964.1698259999998"/>
    <n v="3974.4410929999999"/>
    <n v="3964.1698259999998"/>
    <n v="3986.5580530000002"/>
    <n v="3992064.1248039999"/>
    <n v="-3.1851886165591876E-2"/>
    <n v="3910.2534740000001"/>
    <n v="-1.6415206693580143E-2"/>
    <x v="2"/>
    <x v="9"/>
  </r>
  <r>
    <s v="epigenomics-chameleon-hep-6seq-100k-001-hosts-8-min-energy-UM-mono-active"/>
    <x v="0"/>
    <x v="38"/>
    <x v="2"/>
    <n v="4099678.9534470001"/>
    <n v="4186215.056876"/>
    <n v="4099678.9534470001"/>
    <n v="4248359.954597"/>
    <n v="2417.9291130000001"/>
    <n v="2778.2400379999999"/>
    <n v="2417.9291130000001"/>
    <n v="3003.6036819999999"/>
    <n v="3958007.4647920001"/>
    <n v="-5.7657190925988457E-2"/>
    <n v="2001.6923340000001"/>
    <n v="-0.38794558524796741"/>
    <x v="2"/>
    <x v="9"/>
  </r>
  <r>
    <s v="epigenomics-chameleon-hep-6seq-100k-001-hosts-16-min-energy-UM-mono-active"/>
    <x v="0"/>
    <x v="39"/>
    <x v="3"/>
    <n v="3988328.8605459998"/>
    <n v="4137347.3878859999"/>
    <n v="3988328.8605459998"/>
    <n v="4297160.5064160004"/>
    <n v="1677.393863"/>
    <n v="1838.4267789999999"/>
    <n v="1677.393863"/>
    <n v="1933.1354040000001"/>
    <n v="3988328.8605459998"/>
    <n v="-3.7363650930129035E-2"/>
    <n v="1059.0085790000001"/>
    <n v="-0.73598856086320696"/>
    <x v="2"/>
    <x v="9"/>
  </r>
  <r>
    <s v="epigenomics-chameleon-ilmn-1seq-100k-001-hosts-2-min-energy-UM-mono-active"/>
    <x v="0"/>
    <x v="40"/>
    <x v="0"/>
    <n v="672415.75451500004"/>
    <n v="740349.56398800004"/>
    <n v="672415.75451500004"/>
    <n v="773483.33319000003"/>
    <n v="1544.518548"/>
    <n v="1545.1160070000001"/>
    <n v="1544.518548"/>
    <n v="1546.072883"/>
    <n v="672415.75451500004"/>
    <n v="-0.10102947323415896"/>
    <n v="1526.229932"/>
    <n v="-1.2374331418891422E-2"/>
    <x v="2"/>
    <x v="10"/>
  </r>
  <r>
    <s v="epigenomics-chameleon-ilmn-1seq-100k-001-hosts-4-min-energy-UM-mono-active"/>
    <x v="0"/>
    <x v="41"/>
    <x v="1"/>
    <n v="739399.77720500005"/>
    <n v="777219.626193"/>
    <n v="739399.77720500005"/>
    <n v="814236.616546"/>
    <n v="813.15791899999999"/>
    <n v="822.49371199999996"/>
    <n v="813.15791899999999"/>
    <n v="831.27595899999994"/>
    <n v="739399.77720500005"/>
    <n v="-5.1149391917539526E-2"/>
    <n v="787.65789700000005"/>
    <n v="-4.4227087841918644E-2"/>
    <x v="2"/>
    <x v="10"/>
  </r>
  <r>
    <s v="epigenomics-chameleon-ilmn-1seq-100k-001-hosts-8-min-energy-UM-mono-active"/>
    <x v="0"/>
    <x v="42"/>
    <x v="2"/>
    <n v="768968.15175299998"/>
    <n v="786409.76915599999"/>
    <n v="768968.15175299998"/>
    <n v="810372.416233"/>
    <n v="481.01731599999999"/>
    <n v="493.03529900000001"/>
    <n v="481.01731599999999"/>
    <n v="499.98550599999999"/>
    <n v="708348.89080499997"/>
    <n v="-0.11020117256383091"/>
    <n v="419.597892"/>
    <n v="-0.17501853178995477"/>
    <x v="2"/>
    <x v="10"/>
  </r>
  <r>
    <s v="epigenomics-chameleon-ilmn-1seq-100k-001-hosts-16-min-energy-UM-mono-active"/>
    <x v="0"/>
    <x v="43"/>
    <x v="3"/>
    <n v="708167.87560000003"/>
    <n v="744750.56061199994"/>
    <n v="708167.87560000003"/>
    <n v="772087.14673799998"/>
    <n v="290.29611299999999"/>
    <n v="295.802617"/>
    <n v="290.29611299999999"/>
    <n v="302.82975399999998"/>
    <n v="708167.87560000003"/>
    <n v="-5.1658210252766672E-2"/>
    <n v="252.20457200000001"/>
    <n v="-0.17286778211142018"/>
    <x v="2"/>
    <x v="10"/>
  </r>
  <r>
    <s v="epigenomics-chameleon-ilmn-6seq-100k-001-hosts-2-min-energy-UM-mono-active"/>
    <x v="0"/>
    <x v="44"/>
    <x v="0"/>
    <n v="3625305.3440140001"/>
    <n v="3690718.9010620001"/>
    <n v="3625305.3440140001"/>
    <n v="3745439.4007159998"/>
    <n v="6885.3240210000004"/>
    <n v="6887.0759710000002"/>
    <n v="6885.3240210000004"/>
    <n v="6888.4792200000002"/>
    <n v="3625305.3440140001"/>
    <n v="-1.8043599322194726E-2"/>
    <n v="6846.7479279999998"/>
    <n v="-5.8901019029892398E-3"/>
    <x v="2"/>
    <x v="11"/>
  </r>
  <r>
    <s v="epigenomics-chameleon-ilmn-6seq-100k-001-hosts-4-min-energy-UM-mono-active"/>
    <x v="0"/>
    <x v="45"/>
    <x v="1"/>
    <n v="3693710.9530540002"/>
    <n v="3734701.0668509998"/>
    <n v="3693710.9530540002"/>
    <n v="3771902.5747759999"/>
    <n v="3521.7650250000002"/>
    <n v="3528.139302"/>
    <n v="3521.7650250000002"/>
    <n v="3533.2541190000002"/>
    <n v="3693710.9530540002"/>
    <n v="-1.1097271637649017E-2"/>
    <n v="3476.0442819999998"/>
    <n v="-1.4986868915843174E-2"/>
    <x v="2"/>
    <x v="11"/>
  </r>
  <r>
    <s v="epigenomics-chameleon-ilmn-6seq-100k-001-hosts-8-min-energy-UM-mono-active"/>
    <x v="0"/>
    <x v="46"/>
    <x v="2"/>
    <n v="3683616.6563419998"/>
    <n v="3801125.5871669999"/>
    <n v="3683616.6563419998"/>
    <n v="3865103.6457219999"/>
    <n v="1868.2669659999999"/>
    <n v="1873.870966"/>
    <n v="1868.2669659999999"/>
    <n v="1883.7309279999999"/>
    <n v="3683616.6563419998"/>
    <n v="-3.1900423357758383E-2"/>
    <n v="1801.068677"/>
    <n v="-4.0421717355756323E-2"/>
    <x v="2"/>
    <x v="11"/>
  </r>
  <r>
    <s v="epigenomics-chameleon-ilmn-6seq-100k-001-hosts-16-min-energy-UM-mono-active"/>
    <x v="0"/>
    <x v="47"/>
    <x v="3"/>
    <n v="3550111.1228769999"/>
    <n v="3611434.6912679998"/>
    <n v="3550111.1228769999"/>
    <n v="3691835.6342830001"/>
    <n v="1328.363707"/>
    <n v="1360.2085139999999"/>
    <n v="1328.363707"/>
    <n v="1399.922423"/>
    <n v="3550111.1228769999"/>
    <n v="-1.7273703911922473E-2"/>
    <n v="981.01439200000004"/>
    <n v="-0.38653267994054041"/>
    <x v="2"/>
    <x v="11"/>
  </r>
  <r>
    <s v="montage-chameleon-2mass-01d-001-hosts-2-min-energy-UM-mono-active"/>
    <x v="0"/>
    <x v="48"/>
    <x v="0"/>
    <n v="87352.620601000002"/>
    <n v="97130.827139999994"/>
    <n v="87352.620601000002"/>
    <n v="102333.991066"/>
    <n v="214.23557199999999"/>
    <n v="215.01932600000001"/>
    <n v="214.23557199999999"/>
    <n v="215.58956800000001"/>
    <n v="86457.595818000002"/>
    <n v="-0.12345047558884217"/>
    <n v="213.55606700000001"/>
    <n v="-6.8518727683816805E-3"/>
    <x v="3"/>
    <x v="12"/>
  </r>
  <r>
    <s v="montage-chameleon-2mass-01d-001-hosts-4-min-energy-UM-mono-active"/>
    <x v="0"/>
    <x v="49"/>
    <x v="1"/>
    <n v="93501.453825000004"/>
    <n v="99815.122155000005"/>
    <n v="93501.453825000004"/>
    <n v="106703.34790399999"/>
    <n v="116.45609899999999"/>
    <n v="117.555392"/>
    <n v="116.45609899999999"/>
    <n v="118.117532"/>
    <n v="88742.582112999997"/>
    <n v="-0.1247714431827196"/>
    <n v="113.661277"/>
    <n v="-3.42607007661897E-2"/>
    <x v="3"/>
    <x v="12"/>
  </r>
  <r>
    <s v="montage-chameleon-2mass-01d-001-hosts-8-min-energy-UM-mono-active"/>
    <x v="0"/>
    <x v="50"/>
    <x v="2"/>
    <n v="101764.86507299999"/>
    <n v="107636.933246"/>
    <n v="101764.86507299999"/>
    <n v="111590.195699"/>
    <n v="70.854376000000002"/>
    <n v="71.451790000000003"/>
    <n v="70.854376000000002"/>
    <n v="72.01925"/>
    <n v="100521.350068"/>
    <n v="-7.0786784829158178E-2"/>
    <n v="66.915746999999996"/>
    <n v="-6.7787377461391962E-2"/>
    <x v="3"/>
    <x v="12"/>
  </r>
  <r>
    <s v="montage-chameleon-2mass-01d-001-hosts-16-min-energy-UM-mono-active"/>
    <x v="0"/>
    <x v="51"/>
    <x v="3"/>
    <n v="106339.750474"/>
    <n v="112770.202395"/>
    <n v="106339.750474"/>
    <n v="121165.566697"/>
    <n v="48.839385999999998"/>
    <n v="49.249274999999997"/>
    <n v="48.839385999999998"/>
    <n v="49.609633000000002"/>
    <n v="100599.245379"/>
    <n v="-0.12098457568092928"/>
    <n v="36.378352999999997"/>
    <n v="-0.35380716658612887"/>
    <x v="3"/>
    <x v="12"/>
  </r>
  <r>
    <s v="montage-chameleon-2mass-005d-001-hosts-2-min-energy-UM-mono-active"/>
    <x v="0"/>
    <x v="52"/>
    <x v="0"/>
    <n v="48224.605727000002"/>
    <n v="54727.574439999997"/>
    <n v="48224.605727000002"/>
    <n v="61369.845373999997"/>
    <n v="130.55702299999999"/>
    <n v="130.70934399999999"/>
    <n v="130.55702299999999"/>
    <n v="131.16786400000001"/>
    <n v="48224.605727000002"/>
    <n v="-0.13484752472240766"/>
    <n v="130.02713900000001"/>
    <n v="-5.2466354735374275E-3"/>
    <x v="3"/>
    <x v="13"/>
  </r>
  <r>
    <s v="montage-chameleon-2mass-005d-001-hosts-4-min-energy-UM-mono-active"/>
    <x v="0"/>
    <x v="53"/>
    <x v="1"/>
    <n v="47106.534660999998"/>
    <n v="55956.721296999996"/>
    <n v="47106.534660999998"/>
    <n v="60358.699171"/>
    <n v="71.931770999999998"/>
    <n v="72.691505000000006"/>
    <n v="71.931770999999998"/>
    <n v="73.377504000000002"/>
    <n v="46001.366177999997"/>
    <n v="-0.21641433605424346"/>
    <n v="70.263294000000002"/>
    <n v="-3.4558741296700446E-2"/>
    <x v="3"/>
    <x v="13"/>
  </r>
  <r>
    <s v="montage-chameleon-2mass-005d-001-hosts-8-min-energy-UM-mono-active"/>
    <x v="0"/>
    <x v="54"/>
    <x v="2"/>
    <n v="54359.872181999999"/>
    <n v="57980.947407"/>
    <n v="54359.872181999999"/>
    <n v="61680.345073999997"/>
    <n v="47.266761000000002"/>
    <n v="48.193880999999998"/>
    <n v="47.266761000000002"/>
    <n v="48.574331999999998"/>
    <n v="47423.307929000002"/>
    <n v="-0.22262553877107033"/>
    <n v="37.201340999999999"/>
    <n v="-0.29548773524051186"/>
    <x v="3"/>
    <x v="13"/>
  </r>
  <r>
    <s v="montage-chameleon-2mass-005d-001-hosts-16-min-energy-UM-mono-active"/>
    <x v="0"/>
    <x v="55"/>
    <x v="3"/>
    <n v="61023.606624"/>
    <n v="64671.563294"/>
    <n v="61023.606624"/>
    <n v="71111.120901000002"/>
    <n v="27.858453999999998"/>
    <n v="28.26736"/>
    <n v="27.858453999999998"/>
    <n v="28.965755000000001"/>
    <n v="60322.148808999998"/>
    <n v="-7.2103109237233828E-2"/>
    <n v="26.214033000000001"/>
    <n v="-7.8329305528836379E-2"/>
    <x v="3"/>
    <x v="13"/>
  </r>
  <r>
    <s v="montage-chameleon-dss-10d-001-hosts-2-min-energy-UM-mono-active"/>
    <x v="0"/>
    <x v="56"/>
    <x v="0"/>
    <n v="10179730.601299999"/>
    <n v="10659188.833502"/>
    <n v="10179730.601299999"/>
    <n v="10976438.162974"/>
    <n v="21893.044697000001"/>
    <n v="22035.918802"/>
    <n v="21893.044697000001"/>
    <n v="22136.536887999999"/>
    <n v="9669007.3811050002"/>
    <n v="-0.10240776673022246"/>
    <n v="21755.797268999999"/>
    <n v="-1.2875719034169741E-2"/>
    <x v="3"/>
    <x v="14"/>
  </r>
  <r>
    <s v="montage-chameleon-dss-10d-001-hosts-4-min-energy-UM-mono-active"/>
    <x v="0"/>
    <x v="57"/>
    <x v="1"/>
    <n v="10474496.049825"/>
    <n v="10922014.264456"/>
    <n v="10474496.049825"/>
    <n v="11367718.332783001"/>
    <n v="10981.542482999999"/>
    <n v="10999.410298999999"/>
    <n v="10981.542482999999"/>
    <n v="11031.915045"/>
    <n v="10292638.193131"/>
    <n v="-6.1148177903020746E-2"/>
    <n v="10924.928886"/>
    <n v="-6.8175650182442319E-3"/>
    <x v="3"/>
    <x v="14"/>
  </r>
  <r>
    <s v="montage-chameleon-dss-10d-001-hosts-8-min-energy-UM-mono-active"/>
    <x v="0"/>
    <x v="58"/>
    <x v="2"/>
    <n v="9926910.6669260003"/>
    <n v="10729396.770442"/>
    <n v="9926910.6669260003"/>
    <n v="11201658.714728"/>
    <n v="5524.3123859999996"/>
    <n v="5577.6974730000002"/>
    <n v="5524.3123859999996"/>
    <n v="5638.5424329999996"/>
    <n v="9926910.6669260003"/>
    <n v="-8.0839460577567565E-2"/>
    <n v="5496.0143189999999"/>
    <n v="-1.4862252763355708E-2"/>
    <x v="3"/>
    <x v="14"/>
  </r>
  <r>
    <s v="montage-chameleon-dss-10d-001-hosts-16-min-energy-UM-mono-active"/>
    <x v="0"/>
    <x v="59"/>
    <x v="3"/>
    <n v="10629619.307456"/>
    <n v="11348217.368765"/>
    <n v="10629619.307456"/>
    <n v="11949448.203797"/>
    <n v="3021.4150439999999"/>
    <n v="3057.8831519999999"/>
    <n v="3021.4150439999999"/>
    <n v="3099.0527689999999"/>
    <n v="10629619.307456"/>
    <n v="-6.7603367582971655E-2"/>
    <n v="3001.1975510000002"/>
    <n v="-1.8887660687685159E-2"/>
    <x v="3"/>
    <x v="14"/>
  </r>
  <r>
    <s v="montage-chameleon-dss-125d-001-hosts-2-min-energy-UM-mono-active"/>
    <x v="0"/>
    <x v="60"/>
    <x v="0"/>
    <n v="10886166.361423999"/>
    <n v="11265333.778928"/>
    <n v="10886166.361423999"/>
    <n v="11645949.453757999"/>
    <n v="22166.149625999999"/>
    <n v="22299.334858999999"/>
    <n v="22166.149625999999"/>
    <n v="22472.610960000002"/>
    <n v="10715749.195713"/>
    <n v="-5.1287555650786402E-2"/>
    <n v="21897.163157999999"/>
    <n v="-1.8366383722773161E-2"/>
    <x v="3"/>
    <x v="15"/>
  </r>
  <r>
    <s v="montage-chameleon-dss-125d-001-hosts-4-min-energy-UM-mono-active"/>
    <x v="0"/>
    <x v="61"/>
    <x v="1"/>
    <n v="10854688.572903"/>
    <n v="11269524.307483001"/>
    <n v="10854688.572903"/>
    <n v="11693755.623943999"/>
    <n v="11078.139402999999"/>
    <n v="11122.502583"/>
    <n v="11078.139402999999"/>
    <n v="11165.103563999999"/>
    <n v="10510617.547826"/>
    <n v="-7.2203822106910578E-2"/>
    <n v="11035.284607"/>
    <n v="-7.9035547433615825E-3"/>
    <x v="3"/>
    <x v="15"/>
  </r>
  <r>
    <s v="montage-chameleon-dss-125d-001-hosts-8-min-energy-UM-mono-active"/>
    <x v="0"/>
    <x v="62"/>
    <x v="2"/>
    <n v="11298289.901830001"/>
    <n v="11653923.711425999"/>
    <n v="11298289.901830001"/>
    <n v="12103259.836657999"/>
    <n v="5586.681458"/>
    <n v="5618.5485630000003"/>
    <n v="5586.681458"/>
    <n v="5676.7593299999999"/>
    <n v="11091159.543098999"/>
    <n v="-5.0739885774806655E-2"/>
    <n v="5569.3943980000004"/>
    <n v="-8.8257647936823159E-3"/>
    <x v="3"/>
    <x v="15"/>
  </r>
  <r>
    <s v="montage-chameleon-dss-125d-001-hosts-16-min-energy-UM-mono-active"/>
    <x v="0"/>
    <x v="63"/>
    <x v="3"/>
    <n v="11428509.767809"/>
    <n v="11794477.166875999"/>
    <n v="11428509.767809"/>
    <n v="12250118.777385"/>
    <n v="2876.4020260000002"/>
    <n v="2928.4120250000001"/>
    <n v="2876.4020260000002"/>
    <n v="2990.2346870000001"/>
    <n v="11428509.767809"/>
    <n v="-3.2022320188921746E-2"/>
    <n v="2861.094705"/>
    <n v="-2.3528518605957893E-2"/>
    <x v="3"/>
    <x v="15"/>
  </r>
  <r>
    <s v="seismology-chameleon-100p-001-hosts-2-min-energy-UM-mono-active"/>
    <x v="0"/>
    <x v="64"/>
    <x v="0"/>
    <n v="18966.498961000001"/>
    <n v="20183.568421"/>
    <n v="18966.498961000001"/>
    <n v="21469.811865"/>
    <n v="41.926853000000001"/>
    <n v="41.943170000000002"/>
    <n v="41.926853000000001"/>
    <n v="41.965881000000003"/>
    <n v="18966.498961000001"/>
    <n v="-6.4169431717609374E-2"/>
    <n v="41.889395999999998"/>
    <n v="-1.2837139022010297E-3"/>
    <x v="4"/>
    <x v="16"/>
  </r>
  <r>
    <s v="seismology-chameleon-100p-001-hosts-4-min-energy-UM-mono-active"/>
    <x v="0"/>
    <x v="65"/>
    <x v="1"/>
    <n v="19539.454659999999"/>
    <n v="21047.508567000001"/>
    <n v="19539.454659999999"/>
    <n v="21735.113911"/>
    <n v="21.045262000000001"/>
    <n v="21.069935999999998"/>
    <n v="21.045262000000001"/>
    <n v="21.106573999999998"/>
    <n v="19539.454659999999"/>
    <n v="-7.7179938398546963E-2"/>
    <n v="20.997623000000001"/>
    <n v="-3.4438660033089281E-3"/>
    <x v="4"/>
    <x v="16"/>
  </r>
  <r>
    <s v="seismology-chameleon-100p-001-hosts-8-min-energy-UM-mono-active"/>
    <x v="0"/>
    <x v="66"/>
    <x v="2"/>
    <n v="20201.029261"/>
    <n v="21446.741784000002"/>
    <n v="20201.029261"/>
    <n v="22300.120480000001"/>
    <n v="10.601755000000001"/>
    <n v="10.635871"/>
    <n v="10.601755000000001"/>
    <n v="10.66024"/>
    <n v="19834.752424999999"/>
    <n v="-8.1270959397921644E-2"/>
    <n v="10.597277999999999"/>
    <n v="-3.6417842393113163E-3"/>
    <x v="4"/>
    <x v="16"/>
  </r>
  <r>
    <s v="seismology-chameleon-100p-001-hosts-16-min-energy-UM-mono-active"/>
    <x v="0"/>
    <x v="67"/>
    <x v="3"/>
    <n v="21111.520755000001"/>
    <n v="21725.843216000001"/>
    <n v="21111.520755000001"/>
    <n v="21996.109483"/>
    <n v="5.3939110000000001"/>
    <n v="5.4274529999999999"/>
    <n v="5.3939110000000001"/>
    <n v="5.505325"/>
    <n v="20006.548806999999"/>
    <n v="-8.5936581345726445E-2"/>
    <n v="5.3939110000000001"/>
    <n v="-6.2184934085860403E-3"/>
    <x v="4"/>
    <x v="16"/>
  </r>
  <r>
    <s v="seismology-chameleon-500p-001-hosts-2-min-energy-UM-mono-active"/>
    <x v="0"/>
    <x v="68"/>
    <x v="0"/>
    <n v="85651.996543000001"/>
    <n v="88159.746136999995"/>
    <n v="85651.996543000001"/>
    <n v="90604.581057999996"/>
    <n v="167.893405"/>
    <n v="167.90950699999999"/>
    <n v="167.893405"/>
    <n v="167.94230400000001"/>
    <n v="85651.996543000001"/>
    <n v="-2.9278355382422686E-2"/>
    <n v="167.80740299999999"/>
    <n v="-6.0845944919365146E-4"/>
    <x v="4"/>
    <x v="17"/>
  </r>
  <r>
    <s v="seismology-chameleon-500p-001-hosts-4-min-energy-UM-mono-active"/>
    <x v="0"/>
    <x v="69"/>
    <x v="1"/>
    <n v="87314.573441"/>
    <n v="88946.921516000002"/>
    <n v="87314.573441"/>
    <n v="91085.044387999995"/>
    <n v="84.151353"/>
    <n v="84.200355999999999"/>
    <n v="84.151353"/>
    <n v="84.258448999999999"/>
    <n v="87314.573441"/>
    <n v="-1.8695024331797351E-2"/>
    <n v="84.018422000000001"/>
    <n v="-2.1654060582094515E-3"/>
    <x v="4"/>
    <x v="17"/>
  </r>
  <r>
    <s v="seismology-chameleon-500p-001-hosts-8-min-energy-UM-mono-active"/>
    <x v="0"/>
    <x v="70"/>
    <x v="2"/>
    <n v="89440.713398000007"/>
    <n v="90932.611720000001"/>
    <n v="89440.713398000007"/>
    <n v="92781.567647000003"/>
    <n v="42.255960999999999"/>
    <n v="42.305714999999999"/>
    <n v="42.255960999999999"/>
    <n v="42.377136"/>
    <n v="88829.916538999998"/>
    <n v="-2.3671025065939724E-2"/>
    <n v="42.153436999999997"/>
    <n v="-3.612469369935424E-3"/>
    <x v="4"/>
    <x v="17"/>
  </r>
  <r>
    <s v="seismology-chameleon-500p-001-hosts-16-min-energy-UM-mono-active"/>
    <x v="0"/>
    <x v="71"/>
    <x v="3"/>
    <n v="91150.044410999995"/>
    <n v="92511.024892999994"/>
    <n v="91150.044410999995"/>
    <n v="93945.174083999998"/>
    <n v="21.293734000000001"/>
    <n v="21.345334999999999"/>
    <n v="21.293734000000001"/>
    <n v="21.407834000000001"/>
    <n v="90477.201738999996"/>
    <n v="-2.2478846769233393E-2"/>
    <n v="21.293734000000001"/>
    <n v="-2.4232950406912197E-3"/>
    <x v="4"/>
    <x v="17"/>
  </r>
  <r>
    <s v="seismology-chameleon-700p-001-hosts-2-min-energy-UM-mono-active"/>
    <x v="0"/>
    <x v="72"/>
    <x v="0"/>
    <n v="111738.64456299999"/>
    <n v="113236.256415"/>
    <n v="111738.64456299999"/>
    <n v="114971.853995"/>
    <n v="210.76028500000001"/>
    <n v="210.77311399999999"/>
    <n v="210.76028500000001"/>
    <n v="210.81451000000001"/>
    <n v="111738.64456299999"/>
    <n v="-1.3402810261902048E-2"/>
    <n v="210.64883"/>
    <n v="-5.9000565063660091E-4"/>
    <x v="4"/>
    <x v="18"/>
  </r>
  <r>
    <s v="seismology-chameleon-700p-001-hosts-4-min-energy-UM-mono-active"/>
    <x v="0"/>
    <x v="73"/>
    <x v="1"/>
    <n v="111917.250956"/>
    <n v="113972.68191299999"/>
    <n v="111917.250956"/>
    <n v="115142.830051"/>
    <n v="105.604619"/>
    <n v="105.652111"/>
    <n v="105.604619"/>
    <n v="105.73003199999999"/>
    <n v="111917.250956"/>
    <n v="-1.8365631209151814E-2"/>
    <n v="105.477733"/>
    <n v="-1.6532209693964921E-3"/>
    <x v="4"/>
    <x v="18"/>
  </r>
  <r>
    <s v="seismology-chameleon-700p-001-hosts-8-min-energy-UM-mono-active"/>
    <x v="0"/>
    <x v="74"/>
    <x v="2"/>
    <n v="112177.834613"/>
    <n v="115146.560728"/>
    <n v="112177.834613"/>
    <n v="116241.84116700001"/>
    <n v="53.056789999999999"/>
    <n v="53.119819999999997"/>
    <n v="53.056789999999999"/>
    <n v="53.190641999999997"/>
    <n v="112177.834613"/>
    <n v="-2.6464462656475271E-2"/>
    <n v="52.926189999999998"/>
    <n v="-3.6584911931124998E-3"/>
    <x v="4"/>
    <x v="18"/>
  </r>
  <r>
    <s v="seismology-chameleon-700p-001-hosts-16-min-energy-UM-mono-active"/>
    <x v="0"/>
    <x v="75"/>
    <x v="3"/>
    <n v="112638.16529400001"/>
    <n v="115404.973539"/>
    <n v="112638.16529400001"/>
    <n v="117268.243544"/>
    <n v="26.748899000000002"/>
    <n v="26.780822000000001"/>
    <n v="26.748899000000002"/>
    <n v="26.821297000000001"/>
    <n v="112638.16529400001"/>
    <n v="-2.4563683523948297E-2"/>
    <n v="26.724191000000001"/>
    <n v="-2.1190912757658195E-3"/>
    <x v="4"/>
    <x v="18"/>
  </r>
  <r>
    <s v="seismology-chameleon-1000p-001-hosts-2-min-energy-UM-mono-active"/>
    <x v="0"/>
    <x v="76"/>
    <x v="0"/>
    <n v="167791.968517"/>
    <n v="171056.533119"/>
    <n v="167791.968517"/>
    <n v="173060.88657800001"/>
    <n v="313.75751200000002"/>
    <n v="313.76597800000002"/>
    <n v="313.75751200000002"/>
    <n v="313.78264100000001"/>
    <n v="167791.968517"/>
    <n v="-1.9456024211726475E-2"/>
    <n v="313.60828600000002"/>
    <n v="-5.0283110185423243E-4"/>
    <x v="4"/>
    <x v="19"/>
  </r>
  <r>
    <s v="seismology-chameleon-1000p-001-hosts-4-min-energy-UM-mono-active"/>
    <x v="0"/>
    <x v="77"/>
    <x v="1"/>
    <n v="168531.46905700001"/>
    <n v="172128.81074799999"/>
    <n v="168531.46905700001"/>
    <n v="174053.52490600001"/>
    <n v="157.186418"/>
    <n v="157.235859"/>
    <n v="157.186418"/>
    <n v="157.289365"/>
    <n v="168531.46905700001"/>
    <n v="-2.1345222415306318E-2"/>
    <n v="157.00871599999999"/>
    <n v="-1.4466903862841113E-3"/>
    <x v="4"/>
    <x v="19"/>
  </r>
  <r>
    <s v="seismology-chameleon-1000p-001-hosts-8-min-energy-UM-mono-active"/>
    <x v="0"/>
    <x v="78"/>
    <x v="2"/>
    <n v="168697.77463699999"/>
    <n v="172054.38367700001"/>
    <n v="168697.77463699999"/>
    <n v="173501.514654"/>
    <n v="78.938027000000005"/>
    <n v="79.041308999999998"/>
    <n v="78.938027000000005"/>
    <n v="79.151028999999994"/>
    <n v="168697.77463699999"/>
    <n v="-1.9897174383139819E-2"/>
    <n v="78.731155000000001"/>
    <n v="-3.9394061982197153E-3"/>
    <x v="4"/>
    <x v="19"/>
  </r>
  <r>
    <s v="seismology-chameleon-1000p-001-hosts-16-min-energy-UM-mono-active"/>
    <x v="0"/>
    <x v="79"/>
    <x v="3"/>
    <n v="171586.71471"/>
    <n v="174696.977422"/>
    <n v="171586.71471"/>
    <n v="176699.199035"/>
    <n v="39.783763999999998"/>
    <n v="39.837116000000002"/>
    <n v="39.783763999999998"/>
    <n v="39.955264"/>
    <n v="171232.695022"/>
    <n v="-2.0231430682994885E-2"/>
    <n v="39.672248000000003"/>
    <n v="-4.1557513957867585E-3"/>
    <x v="4"/>
    <x v="19"/>
  </r>
  <r>
    <s v="soykb-chameleon-10fastq-10ch-001-hosts-2-min-energy-UM-mono-active"/>
    <x v="0"/>
    <x v="80"/>
    <x v="0"/>
    <n v="3511713.5586950001"/>
    <n v="3576282.9849029998"/>
    <n v="3511713.5586950001"/>
    <n v="3643899.7845200002"/>
    <n v="8490.0477210000008"/>
    <n v="8629.3654630000001"/>
    <n v="8490.0477210000008"/>
    <n v="8756.1893660000005"/>
    <n v="3190912.3670140002"/>
    <n v="-0.12077129471581907"/>
    <n v="7100.8332110000001"/>
    <n v="-0.21526097101282837"/>
    <x v="5"/>
    <x v="20"/>
  </r>
  <r>
    <s v="soykb-chameleon-10fastq-10ch-001-hosts-4-min-energy-UM-mono-active"/>
    <x v="0"/>
    <x v="81"/>
    <x v="1"/>
    <n v="4032882.5431590001"/>
    <n v="4115304.7747869999"/>
    <n v="4032882.5431590001"/>
    <n v="4175797.4831670001"/>
    <n v="5937.9084329999996"/>
    <n v="5985.3082990000003"/>
    <n v="5937.9084329999996"/>
    <n v="6016.084734"/>
    <n v="3665331.6474339999"/>
    <n v="-0.12276464195757404"/>
    <n v="4841.8532569999998"/>
    <n v="-0.23616061481146217"/>
    <x v="5"/>
    <x v="20"/>
  </r>
  <r>
    <s v="soykb-chameleon-10fastq-10ch-001-hosts-8-min-energy-UM-mono-active"/>
    <x v="0"/>
    <x v="82"/>
    <x v="2"/>
    <n v="5081392.1316830004"/>
    <n v="5127254.2710720003"/>
    <n v="5081392.1316830004"/>
    <n v="5204486.2719219998"/>
    <n v="4832.4814230000002"/>
    <n v="4864.4758609999999"/>
    <n v="4832.4814230000002"/>
    <n v="4920.0074539999996"/>
    <n v="4362126.8550349995"/>
    <n v="-0.17540237628666158"/>
    <n v="3772.0394980000001"/>
    <n v="-0.28961424279338227"/>
    <x v="5"/>
    <x v="20"/>
  </r>
  <r>
    <s v="soykb-chameleon-10fastq-10ch-001-hosts-16-min-energy-UM-mono-active"/>
    <x v="0"/>
    <x v="83"/>
    <x v="3"/>
    <n v="6895405.5766799999"/>
    <n v="6965942.7688079998"/>
    <n v="6895405.5766799999"/>
    <n v="7056334.2558979997"/>
    <n v="4317.4054539999997"/>
    <n v="4339.4064719999997"/>
    <n v="4317.4054539999997"/>
    <n v="4376.1466630000004"/>
    <n v="5874427.3670119997"/>
    <n v="-0.18580796622415205"/>
    <n v="3254.5870839999998"/>
    <n v="-0.3333201294053928"/>
    <x v="5"/>
    <x v="20"/>
  </r>
  <r>
    <s v="soykb-chameleon-10fastq-20ch-001-hosts-2-min-energy-UM-mono-active"/>
    <x v="0"/>
    <x v="84"/>
    <x v="0"/>
    <n v="7511924.5008859998"/>
    <n v="7655977.053719"/>
    <n v="7511924.5008859998"/>
    <n v="7850394.8003089996"/>
    <n v="19776.545242"/>
    <n v="20139.460716000001"/>
    <n v="19776.545242"/>
    <n v="20376.938453999999"/>
    <n v="6815654.1051970003"/>
    <n v="-0.12329307437729939"/>
    <n v="16185.215015"/>
    <n v="-0.24431221317327687"/>
    <x v="5"/>
    <x v="21"/>
  </r>
  <r>
    <s v="soykb-chameleon-10fastq-20ch-001-hosts-4-min-energy-UM-mono-active"/>
    <x v="0"/>
    <x v="85"/>
    <x v="1"/>
    <n v="9080807.5804009996"/>
    <n v="9191997.1715120003"/>
    <n v="9080807.5804009996"/>
    <n v="9292397.8198029995"/>
    <n v="14867.487863"/>
    <n v="15032.279469999999"/>
    <n v="14867.487863"/>
    <n v="15198.365473"/>
    <n v="7886562.1869719997"/>
    <n v="-0.16552649349503384"/>
    <n v="11811.492028000001"/>
    <n v="-0.27268252261144382"/>
    <x v="5"/>
    <x v="21"/>
  </r>
  <r>
    <s v="soykb-chameleon-10fastq-20ch-001-hosts-8-min-energy-UM-mono-active"/>
    <x v="0"/>
    <x v="86"/>
    <x v="2"/>
    <n v="12056820.203244001"/>
    <n v="12148441.293838"/>
    <n v="12056820.203244001"/>
    <n v="12214235.710463"/>
    <n v="12735.990684"/>
    <n v="12789.840009"/>
    <n v="12735.990684"/>
    <n v="12883.014365999999"/>
    <n v="9983673.2209319994"/>
    <n v="-0.21683082218349234"/>
    <n v="9692.2971969999999"/>
    <n v="-0.31958809651016107"/>
    <x v="5"/>
    <x v="21"/>
  </r>
  <r>
    <s v="soykb-chameleon-10fastq-20ch-001-hosts-16-min-energy-UM-mono-active"/>
    <x v="0"/>
    <x v="87"/>
    <x v="3"/>
    <n v="17276544.333679002"/>
    <n v="17631084.403921001"/>
    <n v="17276544.333679002"/>
    <n v="17794531.450798001"/>
    <n v="11676.985197"/>
    <n v="11698.488558999999"/>
    <n v="11676.985197"/>
    <n v="11724.074592999999"/>
    <n v="13795567.215686999"/>
    <n v="-0.27802533438948551"/>
    <n v="8648.1245469999994"/>
    <n v="-0.35271971343869685"/>
    <x v="5"/>
    <x v="21"/>
  </r>
  <r>
    <s v="soykb-chameleon-30fastq-10ch-001-hosts-2-min-energy-UM-mono-active"/>
    <x v="0"/>
    <x v="88"/>
    <x v="0"/>
    <n v="10537398.488144999"/>
    <n v="10792680.603443"/>
    <n v="10537398.488144999"/>
    <n v="10952877.896090001"/>
    <n v="24766.822898999999"/>
    <n v="24907.914256"/>
    <n v="24766.822898999999"/>
    <n v="25022.972073000001"/>
    <n v="9885295.2458180003"/>
    <n v="-9.1791427070311515E-2"/>
    <n v="21352.165943"/>
    <n v="-0.16652869420798508"/>
    <x v="5"/>
    <x v="22"/>
  </r>
  <r>
    <s v="soykb-chameleon-30fastq-10ch-001-hosts-4-min-energy-UM-mono-active"/>
    <x v="0"/>
    <x v="89"/>
    <x v="1"/>
    <n v="11927130.165956"/>
    <n v="12113316.640784999"/>
    <n v="11927130.165956"/>
    <n v="12312576.729026999"/>
    <n v="16700.849861999999"/>
    <n v="16747.860940999999"/>
    <n v="16700.849861999999"/>
    <n v="16786.054049999999"/>
    <n v="10779850.205134001"/>
    <n v="-0.12369990401313029"/>
    <n v="14047.951574999999"/>
    <n v="-0.19219238844792216"/>
    <x v="5"/>
    <x v="22"/>
  </r>
  <r>
    <s v="soykb-chameleon-30fastq-10ch-001-hosts-8-min-energy-UM-mono-active"/>
    <x v="0"/>
    <x v="90"/>
    <x v="2"/>
    <n v="14866731.330305001"/>
    <n v="14984186.56632"/>
    <n v="14866731.330305001"/>
    <n v="15101262.267049"/>
    <n v="13189.351865000001"/>
    <n v="13260.041866"/>
    <n v="13189.351865000001"/>
    <n v="13360.069202999999"/>
    <n v="12870753.956831001"/>
    <n v="-0.16420425847448666"/>
    <n v="10402.473656"/>
    <n v="-0.27470083602199696"/>
    <x v="5"/>
    <x v="22"/>
  </r>
  <r>
    <s v="soykb-chameleon-30fastq-10ch-001-hosts-16-min-energy-UM-mono-active"/>
    <x v="0"/>
    <x v="91"/>
    <x v="3"/>
    <n v="18616953.980496999"/>
    <n v="19311926.216524001"/>
    <n v="18616953.980496999"/>
    <n v="19573213.117704999"/>
    <n v="11454.663637"/>
    <n v="11506.566037000001"/>
    <n v="11454.663637"/>
    <n v="11548.573807000001"/>
    <n v="16632043.334651001"/>
    <n v="-0.16112769958275447"/>
    <n v="8603.4416799999999"/>
    <n v="-0.33743755870964426"/>
    <x v="5"/>
    <x v="22"/>
  </r>
  <r>
    <s v="soykb-chameleon-40fastq-20ch-001-hosts-2-min-energy-UM-mono-active"/>
    <x v="0"/>
    <x v="92"/>
    <x v="0"/>
    <n v="29375417.625431001"/>
    <n v="29580062.642269"/>
    <n v="29375417.625431001"/>
    <n v="29989380.528712001"/>
    <n v="78746.837948999993"/>
    <n v="79332.091090999995"/>
    <n v="78746.837948999993"/>
    <n v="79862.590918000002"/>
    <n v="26398761.189087"/>
    <n v="-0.12050949779026453"/>
    <n v="63772.630161000001"/>
    <n v="-0.24398336544562568"/>
    <x v="5"/>
    <x v="23"/>
  </r>
  <r>
    <s v="soykb-chameleon-40fastq-20ch-001-hosts-4-min-energy-UM-mono-active"/>
    <x v="0"/>
    <x v="93"/>
    <x v="1"/>
    <n v="35410065.534704"/>
    <n v="35779907.018266"/>
    <n v="35410065.534704"/>
    <n v="35973184.231697001"/>
    <n v="60468.997364000003"/>
    <n v="60508.712946"/>
    <n v="60468.997364000003"/>
    <n v="60530.425565999998"/>
    <n v="30660286.636526"/>
    <n v="-0.1669788819143305"/>
    <n v="47865.699356999998"/>
    <n v="-0.264135148108957"/>
    <x v="5"/>
    <x v="23"/>
  </r>
  <r>
    <s v="soykb-chameleon-40fastq-20ch-001-hosts-8-min-energy-UM-mono-active"/>
    <x v="0"/>
    <x v="94"/>
    <x v="2"/>
    <n v="47870565.813207999"/>
    <n v="48343785.158606999"/>
    <n v="47870565.813207999"/>
    <n v="48707585.944003001"/>
    <n v="52590.764819999997"/>
    <n v="52837.650120999999"/>
    <n v="52590.764819999997"/>
    <n v="53170.399092"/>
    <n v="39202545.618403003"/>
    <n v="-0.23317974371319369"/>
    <n v="39937.294729000001"/>
    <n v="-0.32301525377562829"/>
    <x v="5"/>
    <x v="23"/>
  </r>
  <r>
    <s v="soykb-chameleon-40fastq-20ch-001-hosts-16-min-energy-UM-mono-active"/>
    <x v="0"/>
    <x v="95"/>
    <x v="3"/>
    <n v="71629929.718105003"/>
    <n v="71979430.363989994"/>
    <n v="71629929.718105003"/>
    <n v="72319462.615100995"/>
    <n v="48772.084330999998"/>
    <n v="48916.985976000004"/>
    <n v="48772.084330999998"/>
    <n v="49100.919608999997"/>
    <n v="56807293.392220996"/>
    <n v="-0.2670807930772956"/>
    <n v="35989.287836000003"/>
    <n v="-0.35920961256333761"/>
    <x v="5"/>
    <x v="23"/>
  </r>
  <r>
    <s v="srasearch-chameleon-10a-005-hosts-2-min-energy-UM-mono-active"/>
    <x v="0"/>
    <x v="96"/>
    <x v="0"/>
    <n v="1246538.2271789999"/>
    <n v="1430209.744651"/>
    <n v="1246538.2271789999"/>
    <n v="1617076.0985640001"/>
    <n v="3554.4378179999999"/>
    <n v="3565.7499670000002"/>
    <n v="3554.4378179999999"/>
    <n v="3576.5993400000002"/>
    <n v="1246538.2271789999"/>
    <n v="-0.14734527467132807"/>
    <n v="3548.1855679999999"/>
    <n v="-4.950248137642028E-3"/>
    <x v="6"/>
    <x v="24"/>
  </r>
  <r>
    <s v="srasearch-chameleon-10a-005-hosts-4-min-energy-UM-mono-active"/>
    <x v="0"/>
    <x v="97"/>
    <x v="1"/>
    <n v="1374366.991101"/>
    <n v="1505395.886863"/>
    <n v="1374366.991101"/>
    <n v="1593872.9797710001"/>
    <n v="1792.994584"/>
    <n v="1805.2612690000001"/>
    <n v="1792.994584"/>
    <n v="1809.312805"/>
    <n v="1374366.991101"/>
    <n v="-9.5337632968784614E-2"/>
    <n v="1786.038616"/>
    <n v="-1.076273089943092E-2"/>
    <x v="6"/>
    <x v="24"/>
  </r>
  <r>
    <s v="srasearch-chameleon-10a-005-hosts-8-min-energy-UM-mono-active"/>
    <x v="0"/>
    <x v="98"/>
    <x v="2"/>
    <n v="1354458.4459599999"/>
    <n v="1398998.6544560001"/>
    <n v="1354458.4459599999"/>
    <n v="1490298.4117040001"/>
    <n v="987.96441900000002"/>
    <n v="1153.0180780000001"/>
    <n v="987.96441900000002"/>
    <n v="1194.647692"/>
    <n v="1354458.4459599999"/>
    <n v="-3.2884145415351874E-2"/>
    <n v="967.87140399999998"/>
    <n v="-0.19129263788022824"/>
    <x v="6"/>
    <x v="24"/>
  </r>
  <r>
    <s v="srasearch-chameleon-10a-005-hosts-16-min-energy-UM-mono-active"/>
    <x v="0"/>
    <x v="99"/>
    <x v="3"/>
    <n v="1728919.496116"/>
    <n v="1754193.873474"/>
    <n v="1728919.496116"/>
    <n v="1783739.8902070001"/>
    <n v="896.93955000000005"/>
    <n v="943.91366700000003"/>
    <n v="896.93955000000005"/>
    <n v="979.30130299999996"/>
    <n v="1728919.496116"/>
    <n v="-1.4618596999327417E-2"/>
    <n v="861.23532399999999"/>
    <n v="-9.5999711920780481E-2"/>
    <x v="6"/>
    <x v="24"/>
  </r>
  <r>
    <s v="srasearch-chameleon-20a-003-hosts-2-min-energy-UM-mono-active"/>
    <x v="0"/>
    <x v="100"/>
    <x v="0"/>
    <n v="7431366.1864550002"/>
    <n v="7988958.1409419999"/>
    <n v="7431366.1864550002"/>
    <n v="8642606.1194100007"/>
    <n v="18645.228436000001"/>
    <n v="18660.679519000001"/>
    <n v="18645.228436000001"/>
    <n v="18706.470216000002"/>
    <n v="7245418.6257910002"/>
    <n v="-0.10262202276405052"/>
    <n v="18613.652854"/>
    <n v="-2.526460838657759E-3"/>
    <x v="6"/>
    <x v="25"/>
  </r>
  <r>
    <s v="srasearch-chameleon-20a-003-hosts-4-min-energy-UM-mono-active"/>
    <x v="0"/>
    <x v="101"/>
    <x v="1"/>
    <n v="7450567.3095549997"/>
    <n v="8162711.9502680004"/>
    <n v="7450567.3095549997"/>
    <n v="8772357.648418"/>
    <n v="9340.3816860000006"/>
    <n v="9372.8596570000009"/>
    <n v="9340.3816860000006"/>
    <n v="9422.5747769999998"/>
    <n v="7132327.5954219997"/>
    <n v="-0.14446677344256728"/>
    <n v="9318.9741630000008"/>
    <n v="-5.7823418176162298E-3"/>
    <x v="6"/>
    <x v="25"/>
  </r>
  <r>
    <s v="srasearch-chameleon-20a-003-hosts-8-min-energy-UM-mono-active"/>
    <x v="0"/>
    <x v="102"/>
    <x v="2"/>
    <n v="7002921.1480409997"/>
    <n v="7474951.4743870003"/>
    <n v="7002921.1480409997"/>
    <n v="7947796.8952040002"/>
    <n v="5508.2171520000002"/>
    <n v="5513.7236339999999"/>
    <n v="5508.2171520000002"/>
    <n v="5514.8733389999998"/>
    <n v="7002921.1480409997"/>
    <n v="-6.7404775288387564E-2"/>
    <n v="4847.1408529999999"/>
    <n v="-0.13752081922427273"/>
    <x v="6"/>
    <x v="25"/>
  </r>
  <r>
    <s v="srasearch-chameleon-20a-003-hosts-16-min-energy-UM-mono-active"/>
    <x v="0"/>
    <x v="103"/>
    <x v="3"/>
    <n v="8932477.4714860003"/>
    <n v="9531272.7107999995"/>
    <n v="8932477.4714860003"/>
    <n v="9785737.9819019996"/>
    <n v="4024.4893310000002"/>
    <n v="4517.2548399999996"/>
    <n v="4024.4893310000002"/>
    <n v="5514.8733389999998"/>
    <n v="8932477.4714860003"/>
    <n v="-6.7035740221618942E-2"/>
    <n v="3962.5163830000001"/>
    <n v="-0.13999650812295442"/>
    <x v="6"/>
    <x v="25"/>
  </r>
  <r>
    <s v="srasearch-chameleon-40a-003-hosts-2-min-energy-UM-mono-active"/>
    <x v="0"/>
    <x v="104"/>
    <x v="0"/>
    <n v="10126955.754356001"/>
    <n v="10499789.697187999"/>
    <n v="10126955.754356001"/>
    <n v="11041250.558630999"/>
    <n v="22158.576234"/>
    <n v="22174.007088999999"/>
    <n v="22158.576234"/>
    <n v="22189.608375"/>
    <n v="9957253.1112740003"/>
    <n v="-5.4486571733294333E-2"/>
    <n v="22115.754691999999"/>
    <n v="-2.633977352853892E-3"/>
    <x v="6"/>
    <x v="26"/>
  </r>
  <r>
    <s v="srasearch-chameleon-40a-003-hosts-4-min-energy-UM-mono-active"/>
    <x v="0"/>
    <x v="105"/>
    <x v="1"/>
    <n v="10009480.829073999"/>
    <n v="10542821.035615999"/>
    <n v="10009480.829073999"/>
    <n v="11416323.684513999"/>
    <n v="11095.074357"/>
    <n v="11109.32387"/>
    <n v="11095.074357"/>
    <n v="11129.246088"/>
    <n v="9945218.4326639995"/>
    <n v="-6.0089439663711997E-2"/>
    <n v="11089.203833"/>
    <n v="-1.8143806627601191E-3"/>
    <x v="6"/>
    <x v="26"/>
  </r>
  <r>
    <s v="srasearch-chameleon-40a-003-hosts-8-min-energy-UM-mono-active"/>
    <x v="0"/>
    <x v="106"/>
    <x v="2"/>
    <n v="10249560.789532"/>
    <n v="11006427.670740001"/>
    <n v="10249560.789532"/>
    <n v="11343674.796838"/>
    <n v="5557.4656489999998"/>
    <n v="5566.7060549999997"/>
    <n v="5557.4656489999998"/>
    <n v="5582.7501949999996"/>
    <n v="9715366.7750010006"/>
    <n v="-0.13288853891353652"/>
    <n v="5557.4656489999998"/>
    <n v="-1.6627014152867676E-3"/>
    <x v="6"/>
    <x v="26"/>
  </r>
  <r>
    <s v="srasearch-chameleon-40a-003-hosts-16-min-energy-UM-mono-active"/>
    <x v="0"/>
    <x v="107"/>
    <x v="3"/>
    <n v="10220792.372969"/>
    <n v="10860090.150458001"/>
    <n v="10220792.372969"/>
    <n v="11150719.230496"/>
    <n v="2849.5011829999999"/>
    <n v="2901.2479469999998"/>
    <n v="2849.5011829999999"/>
    <n v="3034.4109239999998"/>
    <n v="10220792.372969"/>
    <n v="-6.2548749075439225E-2"/>
    <n v="2849.395493"/>
    <n v="-1.8197703382132727E-2"/>
    <x v="6"/>
    <x v="26"/>
  </r>
  <r>
    <s v="srasearch-chameleon-50a-003-hosts-2-min-energy-UM-mono-active"/>
    <x v="0"/>
    <x v="108"/>
    <x v="0"/>
    <n v="15050774.006363999"/>
    <n v="16065554.762767"/>
    <n v="15050774.006363999"/>
    <n v="16857832.208967"/>
    <n v="33878.443584000001"/>
    <n v="33897.304784"/>
    <n v="33878.443584000001"/>
    <n v="33920.521774000001"/>
    <n v="15050774.006363999"/>
    <n v="-6.7423825244729327E-2"/>
    <n v="33826.005710999998"/>
    <n v="-2.1078182747665047E-3"/>
    <x v="6"/>
    <x v="27"/>
  </r>
  <r>
    <s v="srasearch-chameleon-50a-003-hosts-4-min-energy-UM-mono-active"/>
    <x v="0"/>
    <x v="109"/>
    <x v="1"/>
    <n v="16137843.421681"/>
    <n v="16754637.75643"/>
    <n v="16137843.421681"/>
    <n v="17407722.173322"/>
    <n v="16958.138103000001"/>
    <n v="16987.293635000002"/>
    <n v="16958.138103000001"/>
    <n v="17006.307605000002"/>
    <n v="15879030.241807999"/>
    <n v="-5.5142379684913527E-2"/>
    <n v="16947.764609000002"/>
    <n v="-2.3324035300212112E-3"/>
    <x v="6"/>
    <x v="27"/>
  </r>
  <r>
    <s v="srasearch-chameleon-50a-003-hosts-8-min-energy-UM-mono-active"/>
    <x v="0"/>
    <x v="110"/>
    <x v="2"/>
    <n v="15950400.105881"/>
    <n v="17001102.534166999"/>
    <n v="15950400.105881"/>
    <n v="17639511.319738001"/>
    <n v="8495.2498049999995"/>
    <n v="8510.8992739999994"/>
    <n v="8495.2498049999995"/>
    <n v="8535.9879619999992"/>
    <n v="15908944.737818999"/>
    <n v="-6.8650549382556145E-2"/>
    <n v="8494.0695780000005"/>
    <n v="-1.9813466142999934E-3"/>
    <x v="6"/>
    <x v="27"/>
  </r>
  <r>
    <s v="srasearch-chameleon-50a-003-hosts-16-min-energy-UM-mono-active"/>
    <x v="0"/>
    <x v="111"/>
    <x v="3"/>
    <n v="15652555.661005"/>
    <n v="16004725.77691"/>
    <n v="15652555.661005"/>
    <n v="16830971.413626999"/>
    <n v="4276.3534529999997"/>
    <n v="4387.5386689999996"/>
    <n v="4276.3534529999997"/>
    <n v="4487.1713760000002"/>
    <n v="15340479.362879001"/>
    <n v="-4.330023842920757E-2"/>
    <n v="4276.3534529999997"/>
    <n v="-2.6000006131859807E-2"/>
    <x v="6"/>
    <x v="27"/>
  </r>
  <r>
    <s v="1000genome-chameleon-2ch-250k-001-hosts-2-fvlt-me-mono-active"/>
    <x v="1"/>
    <x v="0"/>
    <x v="0"/>
    <n v="1430919.9147880001"/>
    <n v="1451258.2442739999"/>
    <n v="1430919.9147880001"/>
    <n v="1460848.814666"/>
    <n v="3693.8398400000001"/>
    <n v="3821.1004330000001"/>
    <n v="3693.8398400000001"/>
    <n v="3889.0373650000001"/>
    <n v="1275810.1354449999"/>
    <n v="-0.13751898025782974"/>
    <n v="2702.0282990000001"/>
    <n v="-0.41416003467253099"/>
    <x v="0"/>
    <x v="0"/>
  </r>
  <r>
    <s v="1000genome-chameleon-2ch-250k-001-hosts-4-fvlt-me-mono-active"/>
    <x v="1"/>
    <x v="1"/>
    <x v="1"/>
    <n v="1529825.990251"/>
    <n v="1674698.2379290001"/>
    <n v="1529825.990251"/>
    <n v="1752182.0762449999"/>
    <n v="2010.5955160000001"/>
    <n v="2330.4591500000001"/>
    <n v="2010.5955160000001"/>
    <n v="2982.2540869999998"/>
    <n v="1368419.998747"/>
    <n v="-0.22381888562169883"/>
    <n v="1351.5533459999999"/>
    <n v="-0.72428203214999132"/>
    <x v="0"/>
    <x v="0"/>
  </r>
  <r>
    <s v="1000genome-chameleon-2ch-250k-001-hosts-8-fvlt-me-mono-active"/>
    <x v="1"/>
    <x v="2"/>
    <x v="2"/>
    <n v="2306204.0685040001"/>
    <n v="2317997.837996"/>
    <n v="2306204.0685040001"/>
    <n v="2335765.5816870001"/>
    <n v="2503.6040410000001"/>
    <n v="2557.7757190000002"/>
    <n v="2503.6040410000001"/>
    <n v="2578.5360409999998"/>
    <n v="1420836.26333"/>
    <n v="-0.63143206421500753"/>
    <n v="711.63403000000005"/>
    <n v="-2.5942290716479648"/>
    <x v="0"/>
    <x v="0"/>
  </r>
  <r>
    <s v="1000genome-chameleon-2ch-250k-001-hosts-16-fvlt-me-mono-active"/>
    <x v="1"/>
    <x v="3"/>
    <x v="3"/>
    <n v="3442631.6790240002"/>
    <n v="3477038.6409669998"/>
    <n v="3442631.6790240002"/>
    <n v="3491388.68071"/>
    <n v="2348.1794220000002"/>
    <n v="2381.7739329999999"/>
    <n v="2348.1794220000002"/>
    <n v="2399.5443919999998"/>
    <n v="1449984.243675"/>
    <n v="-1.3979837409504599"/>
    <n v="437.19262400000002"/>
    <n v="-4.4478822428623586"/>
    <x v="0"/>
    <x v="0"/>
  </r>
  <r>
    <s v="1000genome-chameleon-4ch-250k-001-hosts-2-fvlt-me-mono-active"/>
    <x v="1"/>
    <x v="4"/>
    <x v="0"/>
    <n v="3883089.1566010001"/>
    <n v="3919551.1376410001"/>
    <n v="3883089.1566010001"/>
    <n v="3950875.2969240001"/>
    <n v="10436.353397000001"/>
    <n v="10481.983816"/>
    <n v="10436.353397000001"/>
    <n v="10515.623948"/>
    <n v="3611480.5687150001"/>
    <n v="-8.530312237997574E-2"/>
    <n v="7156.5568030000004"/>
    <n v="-0.46466856961241382"/>
    <x v="0"/>
    <x v="1"/>
  </r>
  <r>
    <s v="1000genome-chameleon-4ch-250k-001-hosts-4-fvlt-me-mono-active"/>
    <x v="1"/>
    <x v="5"/>
    <x v="1"/>
    <n v="3916766.2903740001"/>
    <n v="3978745.326074"/>
    <n v="3916766.2903740001"/>
    <n v="4001593.4448139998"/>
    <n v="5283.4543350000004"/>
    <n v="5297.8418549999997"/>
    <n v="5283.4543350000004"/>
    <n v="5312.7044020000003"/>
    <n v="3513557.476917"/>
    <n v="-0.13239796195540904"/>
    <n v="3579.5760839999998"/>
    <n v="-0.48001934605617391"/>
    <x v="0"/>
    <x v="1"/>
  </r>
  <r>
    <s v="1000genome-chameleon-4ch-250k-001-hosts-8-fvlt-me-mono-active"/>
    <x v="1"/>
    <x v="6"/>
    <x v="2"/>
    <n v="4329925.9347200003"/>
    <n v="4366535.8863810003"/>
    <n v="4329925.9347200003"/>
    <n v="4408651.676058"/>
    <n v="3153.073903"/>
    <n v="3169.5926519999998"/>
    <n v="3153.073903"/>
    <n v="3183.8219829999998"/>
    <n v="3795044.0347660002"/>
    <n v="-0.15058899089961095"/>
    <n v="1805.4367950000001"/>
    <n v="-0.7555821731217125"/>
    <x v="0"/>
    <x v="1"/>
  </r>
  <r>
    <s v="1000genome-chameleon-4ch-250k-001-hosts-16-fvlt-me-mono-active"/>
    <x v="1"/>
    <x v="7"/>
    <x v="3"/>
    <n v="4799410.0125190001"/>
    <n v="5204073.7884989996"/>
    <n v="4799410.0125190001"/>
    <n v="5552835.1760010002"/>
    <n v="1895.713262"/>
    <n v="2299.0447530000001"/>
    <n v="1895.713262"/>
    <n v="2638.5818589999999"/>
    <n v="3810306.7617250001"/>
    <n v="-0.36578866582989084"/>
    <n v="968.28781300000003"/>
    <n v="-1.3743402758287118"/>
    <x v="0"/>
    <x v="1"/>
  </r>
  <r>
    <s v="1000genome-chameleon-12ch-250k-001-hosts-2-fvlt-me-mono-active"/>
    <x v="1"/>
    <x v="8"/>
    <x v="0"/>
    <n v="9554002.1783649996"/>
    <n v="9578271.7791820001"/>
    <n v="9554002.1783649996"/>
    <n v="9612093.7244029995"/>
    <n v="24274.184562999999"/>
    <n v="24433.580248999999"/>
    <n v="24274.184562999999"/>
    <n v="24611.102094000002"/>
    <n v="9158383.9292920008"/>
    <n v="-4.5847373634013963E-2"/>
    <n v="17100.669827999998"/>
    <n v="-0.42880837386810233"/>
    <x v="0"/>
    <x v="2"/>
  </r>
  <r>
    <s v="1000genome-chameleon-12ch-250k-001-hosts-4-fvlt-me-mono-active"/>
    <x v="1"/>
    <x v="9"/>
    <x v="1"/>
    <n v="9658997.4349819999"/>
    <n v="9690189.6025210004"/>
    <n v="9658997.4349819999"/>
    <n v="9722989.3204399999"/>
    <n v="12455.05809"/>
    <n v="12546.981817"/>
    <n v="12455.05809"/>
    <n v="12628.537284"/>
    <n v="9210095.6955159996"/>
    <n v="-5.2126918424825704E-2"/>
    <n v="8554.2066880000002"/>
    <n v="-0.46676159165070663"/>
    <x v="0"/>
    <x v="2"/>
  </r>
  <r>
    <s v="1000genome-chameleon-12ch-250k-001-hosts-8-fvlt-me-mono-active"/>
    <x v="1"/>
    <x v="10"/>
    <x v="2"/>
    <n v="9764379.2904589996"/>
    <n v="9872078.2072519995"/>
    <n v="9764379.2904589996"/>
    <n v="9933829.5621550009"/>
    <n v="6291.992859"/>
    <n v="6371.9704890000003"/>
    <n v="6291.992859"/>
    <n v="6416.0259699999997"/>
    <n v="9204787.2024360001"/>
    <n v="-7.249390889116962E-2"/>
    <n v="4285.4481480000004"/>
    <n v="-0.48688544790205213"/>
    <x v="0"/>
    <x v="2"/>
  </r>
  <r>
    <s v="1000genome-chameleon-12ch-250k-001-hosts-16-fvlt-me-mono-active"/>
    <x v="1"/>
    <x v="11"/>
    <x v="3"/>
    <n v="10585731.614479"/>
    <n v="10887860.87675"/>
    <n v="10585731.614479"/>
    <n v="11302652.063955"/>
    <n v="3762.8569940000002"/>
    <n v="3993.49289"/>
    <n v="3762.8569940000002"/>
    <n v="4394.8392569999996"/>
    <n v="9387106.5021330006"/>
    <n v="-0.15987401168570825"/>
    <n v="2176.8285449999998"/>
    <n v="-0.83454636295207174"/>
    <x v="0"/>
    <x v="2"/>
  </r>
  <r>
    <s v="1000genome-chameleon-18ch-250k-001-hosts-2-fvlt-me-mono-active"/>
    <x v="1"/>
    <x v="12"/>
    <x v="0"/>
    <n v="14497095.086608"/>
    <n v="14539751.093578"/>
    <n v="14497095.086608"/>
    <n v="14576772.004768001"/>
    <n v="37082.773644000001"/>
    <n v="37677.454745000003"/>
    <n v="37082.773644000001"/>
    <n v="38169.753170000004"/>
    <n v="14099300.582345"/>
    <n v="-3.1239174500934302E-2"/>
    <n v="25924.962026000001"/>
    <n v="-0.45332728770107711"/>
    <x v="0"/>
    <x v="3"/>
  </r>
  <r>
    <s v="1000genome-chameleon-18ch-250k-001-hosts-4-fvlt-me-mono-active"/>
    <x v="1"/>
    <x v="13"/>
    <x v="1"/>
    <n v="14715090.003918"/>
    <n v="14743139.969752001"/>
    <n v="14715090.003918"/>
    <n v="14775997.737441"/>
    <n v="19061.569450999999"/>
    <n v="19184.361022000001"/>
    <n v="19061.569450999999"/>
    <n v="19365.575529999998"/>
    <n v="14133448.390155001"/>
    <n v="-4.3138203980119645E-2"/>
    <n v="12964.775543"/>
    <n v="-0.47972951466623021"/>
    <x v="0"/>
    <x v="3"/>
  </r>
  <r>
    <s v="1000genome-chameleon-18ch-250k-001-hosts-8-fvlt-me-mono-active"/>
    <x v="1"/>
    <x v="14"/>
    <x v="2"/>
    <n v="14901319.8212"/>
    <n v="15033133.914803"/>
    <n v="14901319.8212"/>
    <n v="15124858.263638999"/>
    <n v="9730.0388239999993"/>
    <n v="9812.8971970000002"/>
    <n v="9730.0388239999993"/>
    <n v="9880.8830849999995"/>
    <n v="14081851.06157"/>
    <n v="-6.7553821516341248E-2"/>
    <n v="6498.8758010000001"/>
    <n v="-0.50993764113634277"/>
    <x v="0"/>
    <x v="3"/>
  </r>
  <r>
    <s v="1000genome-chameleon-18ch-250k-001-hosts-16-fvlt-me-mono-active"/>
    <x v="1"/>
    <x v="15"/>
    <x v="3"/>
    <n v="15552571.48856"/>
    <n v="15760481.533453999"/>
    <n v="15552571.48856"/>
    <n v="15870708.048291"/>
    <n v="5373.8978010000001"/>
    <n v="5505.3006869999999"/>
    <n v="5373.8978010000001"/>
    <n v="5573.8244260000001"/>
    <n v="14439058.522077"/>
    <n v="-9.1517255737731992E-2"/>
    <n v="3270.3677299999999"/>
    <n v="-0.68338888513922558"/>
    <x v="0"/>
    <x v="3"/>
  </r>
  <r>
    <s v="cycles-chameleon-1l-1c-9p-001-hosts-2-fvlt-me-mono-active"/>
    <x v="1"/>
    <x v="16"/>
    <x v="0"/>
    <n v="217008.72512799999"/>
    <n v="231092.61715500001"/>
    <n v="217008.72512799999"/>
    <n v="246605.29577200001"/>
    <n v="502.73138799999998"/>
    <n v="503.45944100000003"/>
    <n v="502.73138799999998"/>
    <n v="505.75877300000002"/>
    <n v="217008.72512799999"/>
    <n v="-6.4900118733441745E-2"/>
    <n v="502.66089599999998"/>
    <n v="-1.5886356117107764E-3"/>
    <x v="1"/>
    <x v="4"/>
  </r>
  <r>
    <s v="cycles-chameleon-1l-1c-9p-001-hosts-4-fvlt-me-mono-active"/>
    <x v="1"/>
    <x v="17"/>
    <x v="1"/>
    <n v="234836.421627"/>
    <n v="246809.68180200001"/>
    <n v="234836.421627"/>
    <n v="258215.19648099999"/>
    <n v="289.884612"/>
    <n v="290.93122799999998"/>
    <n v="289.884612"/>
    <n v="292.91476399999999"/>
    <n v="234836.421627"/>
    <n v="-5.0985533215190983E-2"/>
    <n v="261.03818999999999"/>
    <n v="-0.11451595645832509"/>
    <x v="1"/>
    <x v="4"/>
  </r>
  <r>
    <s v="cycles-chameleon-1l-1c-9p-001-hosts-8-fvlt-me-mono-active"/>
    <x v="1"/>
    <x v="18"/>
    <x v="2"/>
    <n v="273967.34297100001"/>
    <n v="287887.61184600001"/>
    <n v="273967.34297100001"/>
    <n v="295657.06774899998"/>
    <n v="195.913635"/>
    <n v="198.54170300000001"/>
    <n v="195.913635"/>
    <n v="201.75103100000001"/>
    <n v="270999.27274500002"/>
    <n v="-6.2318761707125588E-2"/>
    <n v="195.33240699999999"/>
    <n v="-1.6429920919369123E-2"/>
    <x v="1"/>
    <x v="4"/>
  </r>
  <r>
    <s v="cycles-chameleon-1l-1c-9p-001-hosts-16-fvlt-me-mono-active"/>
    <x v="1"/>
    <x v="19"/>
    <x v="3"/>
    <n v="347302.93433399999"/>
    <n v="364352.20107499999"/>
    <n v="347302.93433399999"/>
    <n v="373316.38012599997"/>
    <n v="175.74276900000001"/>
    <n v="176.62355199999999"/>
    <n v="175.74276900000001"/>
    <n v="176.85782599999999"/>
    <n v="347302.93433399999"/>
    <n v="-4.90904770893867E-2"/>
    <n v="168.13284400000001"/>
    <n v="-5.0499996300544248E-2"/>
    <x v="1"/>
    <x v="4"/>
  </r>
  <r>
    <s v="cycles-chameleon-2l-1c-9p-001-hosts-2-fvlt-me-mono-active"/>
    <x v="1"/>
    <x v="20"/>
    <x v="0"/>
    <n v="1053324.951168"/>
    <n v="1086086.141758"/>
    <n v="1053324.951168"/>
    <n v="1108328.7076989999"/>
    <n v="2135.4239149999999"/>
    <n v="2140.8327669999999"/>
    <n v="2135.4239149999999"/>
    <n v="2153.6158610000002"/>
    <n v="1044259.172224"/>
    <n v="-4.0054203636937645E-2"/>
    <n v="2135.3045769999999"/>
    <n v="-2.58894682264337E-3"/>
    <x v="1"/>
    <x v="5"/>
  </r>
  <r>
    <s v="cycles-chameleon-2l-1c-9p-001-hosts-4-fvlt-me-mono-active"/>
    <x v="1"/>
    <x v="21"/>
    <x v="1"/>
    <n v="1039157.9132750001"/>
    <n v="1103229.5602859999"/>
    <n v="1039157.9132750001"/>
    <n v="1170488.8834480001"/>
    <n v="1113.362396"/>
    <n v="1120.5558390000001"/>
    <n v="1113.362396"/>
    <n v="1131.390911"/>
    <n v="1039157.9132750001"/>
    <n v="-6.1657276716560107E-2"/>
    <n v="1067.822381"/>
    <n v="-4.9384110071392255E-2"/>
    <x v="1"/>
    <x v="5"/>
  </r>
  <r>
    <s v="cycles-chameleon-2l-1c-9p-001-hosts-8-fvlt-me-mono-active"/>
    <x v="1"/>
    <x v="22"/>
    <x v="2"/>
    <n v="1040434.839335"/>
    <n v="1136111.311891"/>
    <n v="1040434.839335"/>
    <n v="1185519.6191430001"/>
    <n v="601.626169"/>
    <n v="609.28538600000002"/>
    <n v="601.626169"/>
    <n v="618.57418700000005"/>
    <n v="1040434.839335"/>
    <n v="-9.1958159164635594E-2"/>
    <n v="537.70956200000001"/>
    <n v="-0.13311242547700874"/>
    <x v="1"/>
    <x v="5"/>
  </r>
  <r>
    <s v="cycles-chameleon-2l-1c-9p-001-hosts-16-fvlt-me-mono-active"/>
    <x v="1"/>
    <x v="23"/>
    <x v="3"/>
    <n v="1170652.7773259999"/>
    <n v="1193308.6919519999"/>
    <n v="1170652.7773259999"/>
    <n v="1216375.918016"/>
    <n v="347.60297000000003"/>
    <n v="356.57083999999998"/>
    <n v="347.60297000000003"/>
    <n v="373.00632200000001"/>
    <n v="1170652.7773259999"/>
    <n v="-1.9353231859023583E-2"/>
    <n v="307.48089299999998"/>
    <n v="-0.15965202429667719"/>
    <x v="1"/>
    <x v="5"/>
  </r>
  <r>
    <s v="cycles-chameleon-2l-1c-12p-001-hosts-2-fvlt-me-mono-active"/>
    <x v="1"/>
    <x v="24"/>
    <x v="0"/>
    <n v="2540526.585552"/>
    <n v="2579134.8466830002"/>
    <n v="2540526.585552"/>
    <n v="2623143.2142380001"/>
    <n v="4839.0586240000002"/>
    <n v="4841.9054610000003"/>
    <n v="4839.0586240000002"/>
    <n v="4847.7100190000001"/>
    <n v="2540526.585552"/>
    <n v="-1.5196952218711587E-2"/>
    <n v="4838.8054160000002"/>
    <n v="-6.4066329051991301E-4"/>
    <x v="1"/>
    <x v="6"/>
  </r>
  <r>
    <s v="cycles-chameleon-2l-1c-12p-001-hosts-4-fvlt-me-mono-active"/>
    <x v="1"/>
    <x v="25"/>
    <x v="1"/>
    <n v="2533638.2954779998"/>
    <n v="2617447.7312830002"/>
    <n v="2533638.2954779998"/>
    <n v="2645459.9303870001"/>
    <n v="2470.903104"/>
    <n v="2473.4410440000001"/>
    <n v="2470.903104"/>
    <n v="2477.4043059999999"/>
    <n v="2533638.2954779998"/>
    <n v="-3.3078690022400672E-2"/>
    <n v="2423.4532559999998"/>
    <n v="-2.0626677191416962E-2"/>
    <x v="1"/>
    <x v="6"/>
  </r>
  <r>
    <s v="cycles-chameleon-2l-1c-12p-001-hosts-8-fvlt-me-mono-active"/>
    <x v="1"/>
    <x v="26"/>
    <x v="2"/>
    <n v="2601932.9456210001"/>
    <n v="2636635.381236"/>
    <n v="2601932.9456210001"/>
    <n v="2681167.961871"/>
    <n v="1291.5765269999999"/>
    <n v="1295.8180179999999"/>
    <n v="1291.5765269999999"/>
    <n v="1298.754625"/>
    <n v="2601932.9456210001"/>
    <n v="-1.3337175223290568E-2"/>
    <n v="1270.6115030000001"/>
    <n v="-1.98380975935489E-2"/>
    <x v="1"/>
    <x v="6"/>
  </r>
  <r>
    <s v="cycles-chameleon-2l-1c-12p-001-hosts-16-fvlt-me-mono-active"/>
    <x v="1"/>
    <x v="27"/>
    <x v="3"/>
    <n v="2688171.8537349999"/>
    <n v="2711068.8325"/>
    <n v="2688171.8537349999"/>
    <n v="2727331.9987059999"/>
    <n v="704.39884500000005"/>
    <n v="706.92844700000001"/>
    <n v="704.39884500000005"/>
    <n v="709.13273800000002"/>
    <n v="2688171.8537349999"/>
    <n v="-8.5176767003146032E-3"/>
    <n v="702.79858400000001"/>
    <n v="-5.8763109289360783E-3"/>
    <x v="1"/>
    <x v="6"/>
  </r>
  <r>
    <s v="cycles-chameleon-5l-1c-12p-001-hosts-2-fvlt-me-mono-active"/>
    <x v="1"/>
    <x v="28"/>
    <x v="0"/>
    <n v="4887089.191807"/>
    <n v="4975092.612377"/>
    <n v="4887089.191807"/>
    <n v="5028107.5930819996"/>
    <n v="9240.3871999999992"/>
    <n v="9250.4143999999997"/>
    <n v="9240.3871999999992"/>
    <n v="9266.3838159999996"/>
    <n v="4887089.191807"/>
    <n v="-1.8007328517256064E-2"/>
    <n v="9238.8018389999997"/>
    <n v="-1.2569336589707447E-3"/>
    <x v="1"/>
    <x v="7"/>
  </r>
  <r>
    <s v="cycles-chameleon-5l-1c-12p-001-hosts-4-fvlt-me-mono-active"/>
    <x v="1"/>
    <x v="29"/>
    <x v="1"/>
    <n v="4783958.2034539999"/>
    <n v="4998788.9770799996"/>
    <n v="4783958.2034539999"/>
    <n v="5102149.1910960004"/>
    <n v="4713.3510299999998"/>
    <n v="4723.5172069999999"/>
    <n v="4713.3510299999998"/>
    <n v="4731.768669"/>
    <n v="4783958.2034539999"/>
    <n v="-4.4906490502131198E-2"/>
    <n v="4624.7880230000001"/>
    <n v="-2.1347829026757494E-2"/>
    <x v="1"/>
    <x v="7"/>
  </r>
  <r>
    <s v="cycles-chameleon-5l-1c-12p-001-hosts-8-fvlt-me-mono-active"/>
    <x v="1"/>
    <x v="30"/>
    <x v="2"/>
    <n v="5045271.631914"/>
    <n v="5110567.3153130002"/>
    <n v="5045271.631914"/>
    <n v="5194896.4380029999"/>
    <n v="2455.4980529999998"/>
    <n v="2467.074337"/>
    <n v="2455.4980529999998"/>
    <n v="2474.5816110000001"/>
    <n v="5045271.631914"/>
    <n v="-1.2941955986268534E-2"/>
    <n v="2383.5173749999999"/>
    <n v="-3.5056158128488626E-2"/>
    <x v="1"/>
    <x v="7"/>
  </r>
  <r>
    <s v="cycles-chameleon-5l-1c-12p-001-hosts-16-fvlt-me-mono-active"/>
    <x v="1"/>
    <x v="31"/>
    <x v="3"/>
    <n v="5186113.8361269999"/>
    <n v="5239511.0980740003"/>
    <n v="5186113.8361269999"/>
    <n v="5279468.3431789996"/>
    <n v="1334.547853"/>
    <n v="1342.985631"/>
    <n v="1334.547853"/>
    <n v="1351.667766"/>
    <n v="5186113.8361269999"/>
    <n v="-1.0296199357412791E-2"/>
    <n v="1334.547853"/>
    <n v="-6.3225743318474923E-3"/>
    <x v="1"/>
    <x v="7"/>
  </r>
  <r>
    <s v="epigenomics-chameleon-hep-1seq-100k-001-hosts-2-fvlt-me-mono-active"/>
    <x v="1"/>
    <x v="32"/>
    <x v="0"/>
    <n v="108950.780954"/>
    <n v="126410.377545"/>
    <n v="108950.780954"/>
    <n v="144990.768805"/>
    <n v="350.55582199999998"/>
    <n v="350.69024000000002"/>
    <n v="350.55582199999998"/>
    <n v="350.92666400000002"/>
    <n v="108950.780954"/>
    <n v="-0.16025214723675632"/>
    <n v="333.83623299999999"/>
    <n v="-5.0485853043998448E-2"/>
    <x v="2"/>
    <x v="8"/>
  </r>
  <r>
    <s v="epigenomics-chameleon-hep-1seq-100k-001-hosts-4-fvlt-me-mono-active"/>
    <x v="1"/>
    <x v="33"/>
    <x v="1"/>
    <n v="137470.86859500001"/>
    <n v="147220.73933899999"/>
    <n v="137470.86859500001"/>
    <n v="163010.01104300001"/>
    <n v="222.87317400000001"/>
    <n v="224.071023"/>
    <n v="222.87317400000001"/>
    <n v="225.76106999999999"/>
    <n v="122719.934931"/>
    <n v="-0.19964812091675013"/>
    <n v="197.54060799999999"/>
    <n v="-0.13430360100946945"/>
    <x v="2"/>
    <x v="8"/>
  </r>
  <r>
    <s v="epigenomics-chameleon-hep-1seq-100k-001-hosts-8-fvlt-me-mono-active"/>
    <x v="1"/>
    <x v="34"/>
    <x v="2"/>
    <n v="164100.71430699999"/>
    <n v="170724.11199100001"/>
    <n v="164100.71430699999"/>
    <n v="184224.030436"/>
    <n v="166.08472499999999"/>
    <n v="166.25389000000001"/>
    <n v="166.08472499999999"/>
    <n v="166.43192099999999"/>
    <n v="159698.26031799999"/>
    <n v="-6.9041776980192163E-2"/>
    <n v="130.27120300000001"/>
    <n v="-0.27621366941702374"/>
    <x v="2"/>
    <x v="8"/>
  </r>
  <r>
    <s v="epigenomics-chameleon-hep-1seq-100k-001-hosts-16-fvlt-me-mono-active"/>
    <x v="1"/>
    <x v="35"/>
    <x v="3"/>
    <n v="199186.48682300001"/>
    <n v="207613.87123799999"/>
    <n v="199186.48682300001"/>
    <n v="214926.228967"/>
    <n v="122.26069699999999"/>
    <n v="122.26069699999999"/>
    <n v="122.26069699999999"/>
    <n v="122.26069699999999"/>
    <n v="199186.48682300001"/>
    <n v="-4.2309016788315938E-2"/>
    <n v="105.702907"/>
    <n v="-0.15664460391803603"/>
    <x v="2"/>
    <x v="8"/>
  </r>
  <r>
    <s v="epigenomics-chameleon-hep-6seq-100k-001-hosts-2-fvlt-me-mono-active"/>
    <x v="1"/>
    <x v="36"/>
    <x v="0"/>
    <n v="4205249.4667739999"/>
    <n v="4220848.0394789996"/>
    <n v="4205249.4667739999"/>
    <n v="4238512.89855"/>
    <n v="10172.515227"/>
    <n v="10403.132077"/>
    <n v="10172.515227"/>
    <n v="10511.993348"/>
    <n v="3853893.506418"/>
    <n v="-9.5216573174608909E-2"/>
    <n v="7744.5508890000001"/>
    <n v="-0.34328410079609978"/>
    <x v="2"/>
    <x v="9"/>
  </r>
  <r>
    <s v="epigenomics-chameleon-hep-6seq-100k-001-hosts-4-fvlt-me-mono-active"/>
    <x v="1"/>
    <x v="37"/>
    <x v="1"/>
    <n v="4242360.7719670003"/>
    <n v="4267252.3115959996"/>
    <n v="4242360.7719670003"/>
    <n v="4284133.4574370002"/>
    <n v="5267.4806559999997"/>
    <n v="5362.0155500000001"/>
    <n v="5267.4806559999997"/>
    <n v="5436.5231249999997"/>
    <n v="3992064.1248039999"/>
    <n v="-6.8933809224697953E-2"/>
    <n v="3910.2534740000001"/>
    <n v="-0.37127058019461784"/>
    <x v="2"/>
    <x v="9"/>
  </r>
  <r>
    <s v="epigenomics-chameleon-hep-6seq-100k-001-hosts-8-fvlt-me-mono-active"/>
    <x v="1"/>
    <x v="38"/>
    <x v="2"/>
    <n v="4353954.025378"/>
    <n v="4381507.3446629997"/>
    <n v="4353954.025378"/>
    <n v="4408454.8702199999"/>
    <n v="2788.2889100000002"/>
    <n v="2814.0469149999999"/>
    <n v="2788.2889100000002"/>
    <n v="2842.8162080000002"/>
    <n v="3958007.4647920001"/>
    <n v="-0.10699825193312394"/>
    <n v="2001.6923340000001"/>
    <n v="-0.40583388725712122"/>
    <x v="2"/>
    <x v="9"/>
  </r>
  <r>
    <s v="epigenomics-chameleon-hep-6seq-100k-001-hosts-16-fvlt-me-mono-active"/>
    <x v="1"/>
    <x v="39"/>
    <x v="3"/>
    <n v="4459251.6804579999"/>
    <n v="4505965.663741"/>
    <n v="4459251.6804579999"/>
    <n v="4560928.3567779996"/>
    <n v="1500.0088800000001"/>
    <n v="1537.973622"/>
    <n v="1500.0088800000001"/>
    <n v="1583.042623"/>
    <n v="3988328.8605459998"/>
    <n v="-0.12978789395118637"/>
    <n v="1059.0085790000001"/>
    <n v="-0.45227682995002433"/>
    <x v="2"/>
    <x v="9"/>
  </r>
  <r>
    <s v="epigenomics-chameleon-ilmn-1seq-100k-001-hosts-2-fvlt-me-mono-active"/>
    <x v="1"/>
    <x v="40"/>
    <x v="0"/>
    <n v="808005.20631499996"/>
    <n v="812491.47983700002"/>
    <n v="808005.20631499996"/>
    <n v="818292.32018899999"/>
    <n v="2361.7337210000001"/>
    <n v="2390.9000110000002"/>
    <n v="2361.7337210000001"/>
    <n v="2430.8267080000001"/>
    <n v="672415.75451500004"/>
    <n v="-0.20831713769561183"/>
    <n v="1526.229932"/>
    <n v="-0.56653985148025532"/>
    <x v="2"/>
    <x v="10"/>
  </r>
  <r>
    <s v="epigenomics-chameleon-ilmn-1seq-100k-001-hosts-4-fvlt-me-mono-active"/>
    <x v="1"/>
    <x v="41"/>
    <x v="1"/>
    <n v="823279.99833199999"/>
    <n v="828465.29015799996"/>
    <n v="823279.99833199999"/>
    <n v="834713.41993900004"/>
    <n v="1243.384219"/>
    <n v="1259.226396"/>
    <n v="1243.384219"/>
    <n v="1271.3969709999999"/>
    <n v="739399.77720500005"/>
    <n v="-0.12045650499067749"/>
    <n v="787.65789700000005"/>
    <n v="-0.59869710034786838"/>
    <x v="2"/>
    <x v="10"/>
  </r>
  <r>
    <s v="epigenomics-chameleon-ilmn-1seq-100k-001-hosts-8-fvlt-me-mono-active"/>
    <x v="1"/>
    <x v="42"/>
    <x v="2"/>
    <n v="850749.90520399995"/>
    <n v="858447.03168300004"/>
    <n v="850749.90520399995"/>
    <n v="868855.06634400005"/>
    <n v="679.67825300000004"/>
    <n v="697.20027800000003"/>
    <n v="679.67825300000004"/>
    <n v="717.034494"/>
    <n v="708348.89080499997"/>
    <n v="-0.2118986036773795"/>
    <n v="419.597892"/>
    <n v="-0.66159146957773574"/>
    <x v="2"/>
    <x v="10"/>
  </r>
  <r>
    <s v="epigenomics-chameleon-ilmn-1seq-100k-001-hosts-16-fvlt-me-mono-active"/>
    <x v="1"/>
    <x v="43"/>
    <x v="3"/>
    <n v="942362.77792400005"/>
    <n v="953826.69488299999"/>
    <n v="942362.77792400005"/>
    <n v="960593.99002899998"/>
    <n v="412.64229499999999"/>
    <n v="419.49183299999999"/>
    <n v="412.64229499999999"/>
    <n v="427.27951899999999"/>
    <n v="708167.87560000003"/>
    <n v="-0.34689348069462184"/>
    <n v="252.20457200000001"/>
    <n v="-0.66329987467475393"/>
    <x v="2"/>
    <x v="10"/>
  </r>
  <r>
    <s v="epigenomics-chameleon-ilmn-6seq-100k-001-hosts-2-fvlt-me-mono-active"/>
    <x v="1"/>
    <x v="44"/>
    <x v="0"/>
    <n v="3768792.3593640001"/>
    <n v="3778740.4663539999"/>
    <n v="3768792.3593640001"/>
    <n v="3783705.3755109999"/>
    <n v="10054.530649"/>
    <n v="10271.879379"/>
    <n v="10054.530649"/>
    <n v="10347.976549999999"/>
    <n v="3625305.3440140001"/>
    <n v="-4.2323365283795315E-2"/>
    <n v="6846.7479279999998"/>
    <n v="-0.50025668930979816"/>
    <x v="2"/>
    <x v="11"/>
  </r>
  <r>
    <s v="epigenomics-chameleon-ilmn-6seq-100k-001-hosts-4-fvlt-me-mono-active"/>
    <x v="1"/>
    <x v="45"/>
    <x v="1"/>
    <n v="3805344.1979399999"/>
    <n v="3809897.4692830001"/>
    <n v="3805344.1979399999"/>
    <n v="3817095.448961"/>
    <n v="5241.8568409999998"/>
    <n v="5264.8114420000002"/>
    <n v="5241.8568409999998"/>
    <n v="5296.4826929999999"/>
    <n v="3693710.9530540002"/>
    <n v="-3.1455226926442544E-2"/>
    <n v="3476.0442819999998"/>
    <n v="-0.51459849613043573"/>
    <x v="2"/>
    <x v="11"/>
  </r>
  <r>
    <s v="epigenomics-chameleon-ilmn-6seq-100k-001-hosts-8-fvlt-me-mono-active"/>
    <x v="1"/>
    <x v="46"/>
    <x v="2"/>
    <n v="3860367.889093"/>
    <n v="3886506.110475"/>
    <n v="3860367.889093"/>
    <n v="3906347.7642529998"/>
    <n v="2749.776288"/>
    <n v="2770.1448030000001"/>
    <n v="2749.776288"/>
    <n v="2799.8701080000001"/>
    <n v="3683616.6563419998"/>
    <n v="-5.5078873037369407E-2"/>
    <n v="1801.068677"/>
    <n v="-0.53805617652191295"/>
    <x v="2"/>
    <x v="11"/>
  </r>
  <r>
    <s v="epigenomics-chameleon-ilmn-6seq-100k-001-hosts-16-fvlt-me-mono-active"/>
    <x v="1"/>
    <x v="47"/>
    <x v="3"/>
    <n v="4021466.4476640001"/>
    <n v="4060739.3787250002"/>
    <n v="4021466.4476640001"/>
    <n v="4086676.4182440001"/>
    <n v="1568.3114889999999"/>
    <n v="1598.502295"/>
    <n v="1568.3114889999999"/>
    <n v="1661.2453410000001"/>
    <n v="3550111.1228769999"/>
    <n v="-0.14383444297208045"/>
    <n v="981.01439200000004"/>
    <n v="-0.62943816934339114"/>
    <x v="2"/>
    <x v="11"/>
  </r>
  <r>
    <s v="montage-chameleon-2mass-01d-001-hosts-2-fvlt-me-mono-active"/>
    <x v="1"/>
    <x v="48"/>
    <x v="0"/>
    <n v="86457.595818000002"/>
    <n v="96211.051410999993"/>
    <n v="86457.595818000002"/>
    <n v="101511.859497"/>
    <n v="215.643259"/>
    <n v="216.33616000000001"/>
    <n v="215.643259"/>
    <n v="217.49356599999999"/>
    <n v="86457.595818000002"/>
    <n v="-0.11281201496201419"/>
    <n v="213.55606700000001"/>
    <n v="-1.3018094213169761E-2"/>
    <x v="3"/>
    <x v="12"/>
  </r>
  <r>
    <s v="montage-chameleon-2mass-01d-001-hosts-4-fvlt-me-mono-active"/>
    <x v="1"/>
    <x v="49"/>
    <x v="1"/>
    <n v="88742.582112999997"/>
    <n v="98554.561977000005"/>
    <n v="88742.582112999997"/>
    <n v="107207.58846699999"/>
    <n v="118.115566"/>
    <n v="118.95485100000001"/>
    <n v="118.115566"/>
    <n v="119.52924"/>
    <n v="88742.582112999997"/>
    <n v="-0.11056676096607111"/>
    <n v="113.661277"/>
    <n v="-4.6573240594507896E-2"/>
    <x v="3"/>
    <x v="12"/>
  </r>
  <r>
    <s v="montage-chameleon-2mass-01d-001-hosts-8-fvlt-me-mono-active"/>
    <x v="1"/>
    <x v="50"/>
    <x v="2"/>
    <n v="100521.350068"/>
    <n v="105420.152034"/>
    <n v="100521.350068"/>
    <n v="111452.92148600001"/>
    <n v="69.946592999999993"/>
    <n v="70.321566000000004"/>
    <n v="69.946592999999993"/>
    <n v="70.670805999999999"/>
    <n v="100521.350068"/>
    <n v="-4.8733945203542239E-2"/>
    <n v="66.915746999999996"/>
    <n v="-5.0897122914879939E-2"/>
    <x v="3"/>
    <x v="12"/>
  </r>
  <r>
    <s v="montage-chameleon-2mass-01d-001-hosts-16-fvlt-me-mono-active"/>
    <x v="1"/>
    <x v="51"/>
    <x v="3"/>
    <n v="100599.245379"/>
    <n v="109444.521972"/>
    <n v="100599.245379"/>
    <n v="114656.74518300001"/>
    <n v="39.383228000000003"/>
    <n v="39.622920000000001"/>
    <n v="39.383228000000003"/>
    <n v="39.789850999999999"/>
    <n v="100599.245379"/>
    <n v="-8.7925874191959352E-2"/>
    <n v="36.378352999999997"/>
    <n v="-8.9189496841707044E-2"/>
    <x v="3"/>
    <x v="12"/>
  </r>
  <r>
    <s v="montage-chameleon-2mass-005d-001-hosts-2-fvlt-me-mono-active"/>
    <x v="1"/>
    <x v="52"/>
    <x v="0"/>
    <n v="48733.600356000003"/>
    <n v="54336.676318999998"/>
    <n v="48733.600356000003"/>
    <n v="60969.920423000003"/>
    <n v="130.47599199999999"/>
    <n v="130.99332999999999"/>
    <n v="130.47599199999999"/>
    <n v="131.55747500000001"/>
    <n v="48224.605727000002"/>
    <n v="-0.12674174313835745"/>
    <n v="130.02713900000001"/>
    <n v="-7.4306872198424724E-3"/>
    <x v="3"/>
    <x v="13"/>
  </r>
  <r>
    <s v="montage-chameleon-2mass-005d-001-hosts-4-fvlt-me-mono-active"/>
    <x v="1"/>
    <x v="53"/>
    <x v="1"/>
    <n v="46001.366177999997"/>
    <n v="53421.179517999997"/>
    <n v="46001.366177999997"/>
    <n v="59727.157694000001"/>
    <n v="71.545259999999999"/>
    <n v="72.255260000000007"/>
    <n v="71.545259999999999"/>
    <n v="73.068879999999993"/>
    <n v="46001.366177999997"/>
    <n v="-0.16129549960080319"/>
    <n v="70.263294000000002"/>
    <n v="-2.835002298639749E-2"/>
    <x v="3"/>
    <x v="13"/>
  </r>
  <r>
    <s v="montage-chameleon-2mass-005d-001-hosts-8-fvlt-me-mono-active"/>
    <x v="1"/>
    <x v="54"/>
    <x v="2"/>
    <n v="47423.307929000002"/>
    <n v="54947.514515000003"/>
    <n v="47423.307929000002"/>
    <n v="58415.781128000002"/>
    <n v="38.471791000000003"/>
    <n v="39.240174000000003"/>
    <n v="38.471791000000003"/>
    <n v="39.583360999999996"/>
    <n v="47423.307929000002"/>
    <n v="-0.15866051767761322"/>
    <n v="37.201340999999999"/>
    <n v="-5.480536306473479E-2"/>
    <x v="3"/>
    <x v="13"/>
  </r>
  <r>
    <s v="montage-chameleon-2mass-005d-001-hosts-16-fvlt-me-mono-active"/>
    <x v="1"/>
    <x v="55"/>
    <x v="3"/>
    <n v="62129.799040999998"/>
    <n v="67575.462893000004"/>
    <n v="62129.799040999998"/>
    <n v="74129.013424000004"/>
    <n v="29.894611000000001"/>
    <n v="30.848551"/>
    <n v="29.894611000000001"/>
    <n v="31.628191000000001"/>
    <n v="60322.148808999998"/>
    <n v="-0.12024296592892292"/>
    <n v="26.214033000000001"/>
    <n v="-0.17679530654439932"/>
    <x v="3"/>
    <x v="13"/>
  </r>
  <r>
    <s v="montage-chameleon-dss-10d-001-hosts-2-fvlt-me-mono-active"/>
    <x v="1"/>
    <x v="56"/>
    <x v="0"/>
    <n v="9669007.3811050002"/>
    <n v="10589896.389709"/>
    <n v="9669007.3811050002"/>
    <n v="11088679.336457999"/>
    <n v="21824.916381999999"/>
    <n v="21905.382600000001"/>
    <n v="21824.916381999999"/>
    <n v="21998.195319999999"/>
    <n v="9669007.3811050002"/>
    <n v="-9.5241318194004498E-2"/>
    <n v="21755.797268999999"/>
    <n v="-6.8756538383977E-3"/>
    <x v="3"/>
    <x v="14"/>
  </r>
  <r>
    <s v="montage-chameleon-dss-10d-001-hosts-4-fvlt-me-mono-active"/>
    <x v="1"/>
    <x v="57"/>
    <x v="1"/>
    <n v="10292638.193131"/>
    <n v="10875597.792861"/>
    <n v="10292638.193131"/>
    <n v="11375540.372932"/>
    <n v="11155.571696000001"/>
    <n v="11262.208553"/>
    <n v="11155.571696000001"/>
    <n v="11377.787737000001"/>
    <n v="10292638.193131"/>
    <n v="-5.6638501110342125E-2"/>
    <n v="10924.928886"/>
    <n v="-3.0872481690220926E-2"/>
    <x v="3"/>
    <x v="14"/>
  </r>
  <r>
    <s v="montage-chameleon-dss-10d-001-hosts-8-fvlt-me-mono-active"/>
    <x v="1"/>
    <x v="58"/>
    <x v="2"/>
    <n v="10217820.135651"/>
    <n v="11004764.230531"/>
    <n v="10217820.135651"/>
    <n v="11388297.908061"/>
    <n v="5811.3889410000002"/>
    <n v="5898.4127669999998"/>
    <n v="5811.3889410000002"/>
    <n v="5964.0630680000004"/>
    <n v="9926910.6669260003"/>
    <n v="-0.10857895268425651"/>
    <n v="5496.0143189999999"/>
    <n v="-7.3216411865756628E-2"/>
    <x v="3"/>
    <x v="14"/>
  </r>
  <r>
    <s v="montage-chameleon-dss-10d-001-hosts-16-fvlt-me-mono-active"/>
    <x v="1"/>
    <x v="59"/>
    <x v="3"/>
    <n v="11050966.817500999"/>
    <n v="11845096.527299"/>
    <n v="11050966.817500999"/>
    <n v="12331759.571636001"/>
    <n v="3352.0597459999999"/>
    <n v="3377.5407479999999"/>
    <n v="3352.0597459999999"/>
    <n v="3415.4234430000001"/>
    <n v="10629619.307456"/>
    <n v="-0.11434814217574288"/>
    <n v="3001.1975510000002"/>
    <n v="-0.125397675629384"/>
    <x v="3"/>
    <x v="14"/>
  </r>
  <r>
    <s v="montage-chameleon-dss-125d-001-hosts-2-fvlt-me-mono-active"/>
    <x v="1"/>
    <x v="60"/>
    <x v="0"/>
    <n v="10715749.195713"/>
    <n v="11055395.383543"/>
    <n v="10715749.195713"/>
    <n v="11481983.181214999"/>
    <n v="21927.870737000001"/>
    <n v="21974.525704"/>
    <n v="21927.870737000001"/>
    <n v="22037.707241"/>
    <n v="10715749.195713"/>
    <n v="-3.1695981459315965E-2"/>
    <n v="21897.163157999999"/>
    <n v="-3.5329939975232063E-3"/>
    <x v="3"/>
    <x v="15"/>
  </r>
  <r>
    <s v="montage-chameleon-dss-125d-001-hosts-4-fvlt-me-mono-active"/>
    <x v="1"/>
    <x v="61"/>
    <x v="1"/>
    <n v="10510617.547826"/>
    <n v="11009550.437872"/>
    <n v="10510617.547826"/>
    <n v="11618138.858127"/>
    <n v="11107.033418999999"/>
    <n v="11178.911543"/>
    <n v="11107.033418999999"/>
    <n v="11245.332442000001"/>
    <n v="10510617.547826"/>
    <n v="-4.746941726075829E-2"/>
    <n v="11035.284607"/>
    <n v="-1.3015245289540957E-2"/>
    <x v="3"/>
    <x v="15"/>
  </r>
  <r>
    <s v="montage-chameleon-dss-125d-001-hosts-8-fvlt-me-mono-active"/>
    <x v="1"/>
    <x v="62"/>
    <x v="2"/>
    <n v="11091159.543098999"/>
    <n v="11488203.764604"/>
    <n v="11091159.543098999"/>
    <n v="11788105.829522001"/>
    <n v="5749.079624"/>
    <n v="5799.7637549999999"/>
    <n v="5749.079624"/>
    <n v="5836.3911289999996"/>
    <n v="11091159.543098999"/>
    <n v="-3.5798260764542428E-2"/>
    <n v="5569.3943980000004"/>
    <n v="-4.1363448256192176E-2"/>
    <x v="3"/>
    <x v="15"/>
  </r>
  <r>
    <s v="montage-chameleon-dss-125d-001-hosts-16-fvlt-me-mono-active"/>
    <x v="1"/>
    <x v="63"/>
    <x v="3"/>
    <n v="11545209.140071999"/>
    <n v="11786790.703840001"/>
    <n v="11545209.140071999"/>
    <n v="12047289.134461001"/>
    <n v="3052.6405150000001"/>
    <n v="3103.1845819999999"/>
    <n v="3052.6405150000001"/>
    <n v="3148.2693410000002"/>
    <n v="11428509.767809"/>
    <n v="-3.1349751044548305E-2"/>
    <n v="2861.094705"/>
    <n v="-8.4614422786120219E-2"/>
    <x v="3"/>
    <x v="15"/>
  </r>
  <r>
    <s v="seismology-chameleon-100p-001-hosts-2-fvlt-me-mono-active"/>
    <x v="1"/>
    <x v="64"/>
    <x v="0"/>
    <n v="19483.62817"/>
    <n v="20505.992532"/>
    <n v="19483.62817"/>
    <n v="21602.299654999999"/>
    <n v="41.927188000000001"/>
    <n v="42.071137999999998"/>
    <n v="41.927188000000001"/>
    <n v="42.260995000000001"/>
    <n v="18966.498961000001"/>
    <n v="-8.116909579177442E-2"/>
    <n v="41.889395999999998"/>
    <n v="-4.3386159112917232E-3"/>
    <x v="4"/>
    <x v="16"/>
  </r>
  <r>
    <s v="seismology-chameleon-100p-001-hosts-4-fvlt-me-mono-active"/>
    <x v="1"/>
    <x v="65"/>
    <x v="1"/>
    <n v="20074.603702"/>
    <n v="20920.599877000001"/>
    <n v="20074.603702"/>
    <n v="21683.076378999998"/>
    <n v="21.057765"/>
    <n v="21.236411"/>
    <n v="21.057765"/>
    <n v="21.440797"/>
    <n v="19539.454659999999"/>
    <n v="-7.0684941879539706E-2"/>
    <n v="20.997623000000001"/>
    <n v="-1.1372144361292682E-2"/>
    <x v="4"/>
    <x v="16"/>
  </r>
  <r>
    <s v="seismology-chameleon-100p-001-hosts-8-fvlt-me-mono-active"/>
    <x v="1"/>
    <x v="66"/>
    <x v="2"/>
    <n v="19834.752424999999"/>
    <n v="21319.860542999999"/>
    <n v="19834.752424999999"/>
    <n v="22543.545104000001"/>
    <n v="10.842924999999999"/>
    <n v="11.040862000000001"/>
    <n v="10.842924999999999"/>
    <n v="11.224304"/>
    <n v="19834.752424999999"/>
    <n v="-7.4874043606823606E-2"/>
    <n v="10.597277999999999"/>
    <n v="-4.1858296064329101E-2"/>
    <x v="4"/>
    <x v="16"/>
  </r>
  <r>
    <s v="seismology-chameleon-100p-001-hosts-16-fvlt-me-mono-active"/>
    <x v="1"/>
    <x v="67"/>
    <x v="3"/>
    <n v="21392.682261000002"/>
    <n v="22640.669974"/>
    <n v="21392.682261000002"/>
    <n v="23080.720945000001"/>
    <n v="5.7574160000000001"/>
    <n v="5.9216870000000004"/>
    <n v="5.7574160000000001"/>
    <n v="6.0849010000000003"/>
    <n v="20006.548806999999"/>
    <n v="-0.13166294658868702"/>
    <n v="5.3939110000000001"/>
    <n v="-9.7846627428594984E-2"/>
    <x v="4"/>
    <x v="16"/>
  </r>
  <r>
    <s v="seismology-chameleon-500p-001-hosts-2-fvlt-me-mono-active"/>
    <x v="1"/>
    <x v="68"/>
    <x v="0"/>
    <n v="87442.036911000003"/>
    <n v="89452.480951999998"/>
    <n v="87442.036911000003"/>
    <n v="91661.538081999999"/>
    <n v="167.91027099999999"/>
    <n v="167.953147"/>
    <n v="167.91027099999999"/>
    <n v="168.04433"/>
    <n v="85651.996543000001"/>
    <n v="-4.4371229654781415E-2"/>
    <n v="167.80740299999999"/>
    <n v="-8.6851948957226662E-4"/>
    <x v="4"/>
    <x v="17"/>
  </r>
  <r>
    <s v="seismology-chameleon-500p-001-hosts-4-fvlt-me-mono-active"/>
    <x v="1"/>
    <x v="69"/>
    <x v="1"/>
    <n v="88237.026440000001"/>
    <n v="90140.587513000006"/>
    <n v="88237.026440000001"/>
    <n v="91781.294301999995"/>
    <n v="84.136785000000003"/>
    <n v="84.274466000000004"/>
    <n v="84.136785000000003"/>
    <n v="84.456248000000002"/>
    <n v="87314.573441"/>
    <n v="-3.2365892205951083E-2"/>
    <n v="84.018422000000001"/>
    <n v="-3.0474745169577549E-3"/>
    <x v="4"/>
    <x v="17"/>
  </r>
  <r>
    <s v="seismology-chameleon-500p-001-hosts-8-fvlt-me-mono-active"/>
    <x v="1"/>
    <x v="70"/>
    <x v="2"/>
    <n v="88829.916538999998"/>
    <n v="90835.838329999999"/>
    <n v="88829.916538999998"/>
    <n v="92931.147662000003"/>
    <n v="42.322685"/>
    <n v="42.470044999999999"/>
    <n v="42.322685"/>
    <n v="42.633262000000002"/>
    <n v="88829.916538999998"/>
    <n v="-2.2581601662535821E-2"/>
    <n v="42.153436999999997"/>
    <n v="-7.5108466244401912E-3"/>
    <x v="4"/>
    <x v="17"/>
  </r>
  <r>
    <s v="seismology-chameleon-500p-001-hosts-16-fvlt-me-mono-active"/>
    <x v="1"/>
    <x v="71"/>
    <x v="3"/>
    <n v="90522.122891000006"/>
    <n v="91870.995595"/>
    <n v="90522.122891000006"/>
    <n v="93541.892376000003"/>
    <n v="21.551262999999999"/>
    <n v="21.692589000000002"/>
    <n v="21.551262999999999"/>
    <n v="21.90382"/>
    <n v="90477.201738999996"/>
    <n v="-1.5404917804826541E-2"/>
    <n v="21.293734000000001"/>
    <n v="-1.8731097138717009E-2"/>
    <x v="4"/>
    <x v="17"/>
  </r>
  <r>
    <s v="seismology-chameleon-700p-001-hosts-2-fvlt-me-mono-active"/>
    <x v="1"/>
    <x v="72"/>
    <x v="0"/>
    <n v="114097.694537"/>
    <n v="115028.003983"/>
    <n v="114097.694537"/>
    <n v="116133.704191"/>
    <n v="210.88669999999999"/>
    <n v="211.300985"/>
    <n v="210.88669999999999"/>
    <n v="213.17159100000001"/>
    <n v="111738.64456299999"/>
    <n v="-2.9437974953646549E-2"/>
    <n v="210.64883"/>
    <n v="-3.0959345940824515E-3"/>
    <x v="4"/>
    <x v="18"/>
  </r>
  <r>
    <s v="seismology-chameleon-700p-001-hosts-4-fvlt-me-mono-active"/>
    <x v="1"/>
    <x v="73"/>
    <x v="1"/>
    <n v="114244.081674"/>
    <n v="115345.47891599999"/>
    <n v="114244.081674"/>
    <n v="117044.293472"/>
    <n v="105.655075"/>
    <n v="105.83881100000001"/>
    <n v="105.655075"/>
    <n v="106.114025"/>
    <n v="111917.250956"/>
    <n v="-3.0631809937395522E-2"/>
    <n v="105.477733"/>
    <n v="-3.4232628037237606E-3"/>
    <x v="4"/>
    <x v="18"/>
  </r>
  <r>
    <s v="seismology-chameleon-700p-001-hosts-8-fvlt-me-mono-active"/>
    <x v="1"/>
    <x v="74"/>
    <x v="2"/>
    <n v="113433.834483"/>
    <n v="115168.14575700001"/>
    <n v="113433.834483"/>
    <n v="115902.574872"/>
    <n v="53.170167999999997"/>
    <n v="53.320354999999999"/>
    <n v="53.170167999999997"/>
    <n v="53.473205999999998"/>
    <n v="112177.834613"/>
    <n v="-2.6656880606727874E-2"/>
    <n v="52.926189999999998"/>
    <n v="-7.4474470956628659E-3"/>
    <x v="4"/>
    <x v="18"/>
  </r>
  <r>
    <s v="seismology-chameleon-700p-001-hosts-16-fvlt-me-mono-active"/>
    <x v="1"/>
    <x v="75"/>
    <x v="3"/>
    <n v="113883.777783"/>
    <n v="116689.004352"/>
    <n v="113883.777783"/>
    <n v="118528.20460300001"/>
    <n v="26.979071000000001"/>
    <n v="27.256788"/>
    <n v="26.979071000000001"/>
    <n v="27.539456000000001"/>
    <n v="112638.16529400001"/>
    <n v="-3.5963290483530072E-2"/>
    <n v="26.724191000000001"/>
    <n v="-1.9929396553107971E-2"/>
    <x v="4"/>
    <x v="18"/>
  </r>
  <r>
    <s v="seismology-chameleon-1000p-001-hosts-2-fvlt-me-mono-active"/>
    <x v="1"/>
    <x v="76"/>
    <x v="0"/>
    <n v="170040.356405"/>
    <n v="172733.43897799999"/>
    <n v="170040.356405"/>
    <n v="174810.66098399999"/>
    <n v="313.77266900000001"/>
    <n v="313.85500100000002"/>
    <n v="313.77266900000001"/>
    <n v="314.00800500000003"/>
    <n v="167791.968517"/>
    <n v="-2.944998205023943E-2"/>
    <n v="313.60828600000002"/>
    <n v="-7.8669796371386267E-4"/>
    <x v="4"/>
    <x v="19"/>
  </r>
  <r>
    <s v="seismology-chameleon-1000p-001-hosts-4-fvlt-me-mono-active"/>
    <x v="1"/>
    <x v="77"/>
    <x v="1"/>
    <n v="171175.772677"/>
    <n v="173492.90137599999"/>
    <n v="171175.772677"/>
    <n v="174993.34946699999"/>
    <n v="157.29685799999999"/>
    <n v="157.41223500000001"/>
    <n v="157.29685799999999"/>
    <n v="157.54523699999999"/>
    <n v="168531.46905700001"/>
    <n v="-2.9439204124672706E-2"/>
    <n v="157.00871599999999"/>
    <n v="-2.5700420351187198E-3"/>
    <x v="4"/>
    <x v="19"/>
  </r>
  <r>
    <s v="seismology-chameleon-1000p-001-hosts-8-fvlt-me-mono-active"/>
    <x v="1"/>
    <x v="78"/>
    <x v="2"/>
    <n v="170293.02472799999"/>
    <n v="172291.20506400001"/>
    <n v="170293.02472799999"/>
    <n v="173942.362322"/>
    <n v="79.057507999999999"/>
    <n v="79.141034000000005"/>
    <n v="79.057507999999999"/>
    <n v="79.287349000000006"/>
    <n v="168697.77463699999"/>
    <n v="-2.1300994839631257E-2"/>
    <n v="78.731155000000001"/>
    <n v="-5.2060585164793232E-3"/>
    <x v="4"/>
    <x v="19"/>
  </r>
  <r>
    <s v="seismology-chameleon-1000p-001-hosts-16-fvlt-me-mono-active"/>
    <x v="1"/>
    <x v="79"/>
    <x v="3"/>
    <n v="171232.695022"/>
    <n v="173961.915832"/>
    <n v="171232.695022"/>
    <n v="176693.538524"/>
    <n v="40.049793000000001"/>
    <n v="40.169241999999997"/>
    <n v="40.049793000000001"/>
    <n v="40.365653000000002"/>
    <n v="171232.695022"/>
    <n v="-1.5938666442465024E-2"/>
    <n v="39.672248000000003"/>
    <n v="-1.2527497811568269E-2"/>
    <x v="4"/>
    <x v="19"/>
  </r>
  <r>
    <s v="soykb-chameleon-10fastq-10ch-001-hosts-2-fvlt-me-mono-active"/>
    <x v="1"/>
    <x v="80"/>
    <x v="0"/>
    <n v="3190912.3670140002"/>
    <n v="3323949.3948519998"/>
    <n v="3190912.3670140002"/>
    <n v="3415367.1478929999"/>
    <n v="7105.602511"/>
    <n v="7114.8049700000001"/>
    <n v="7105.602511"/>
    <n v="7125.5306110000001"/>
    <n v="3190912.3670140002"/>
    <n v="-4.1692473041023484E-2"/>
    <n v="7100.8332110000001"/>
    <n v="-1.9676224725791577E-3"/>
    <x v="5"/>
    <x v="20"/>
  </r>
  <r>
    <s v="soykb-chameleon-10fastq-10ch-001-hosts-4-fvlt-me-mono-active"/>
    <x v="1"/>
    <x v="81"/>
    <x v="1"/>
    <n v="3665331.6474339999"/>
    <n v="3753316.4998860001"/>
    <n v="3665331.6474339999"/>
    <n v="3873811.0729860002"/>
    <n v="4857.8962519999995"/>
    <n v="4879.9645389999996"/>
    <n v="4857.8962519999995"/>
    <n v="4897.2569199999998"/>
    <n v="3665331.6474339999"/>
    <n v="-2.4004608836309796E-2"/>
    <n v="4841.8532569999998"/>
    <n v="-7.8712178946979284E-3"/>
    <x v="5"/>
    <x v="20"/>
  </r>
  <r>
    <s v="soykb-chameleon-10fastq-10ch-001-hosts-8-fvlt-me-mono-active"/>
    <x v="1"/>
    <x v="82"/>
    <x v="2"/>
    <n v="4362126.8550349995"/>
    <n v="4449663.5946439998"/>
    <n v="4362126.8550349995"/>
    <n v="4617991.0204020003"/>
    <n v="3792.2228289999998"/>
    <n v="3802.657021"/>
    <n v="3792.2228289999998"/>
    <n v="3816.9006519999998"/>
    <n v="4362126.8550349995"/>
    <n v="-2.0067444739247025E-2"/>
    <n v="3772.0394980000001"/>
    <n v="-8.11696776140171E-3"/>
    <x v="5"/>
    <x v="20"/>
  </r>
  <r>
    <s v="soykb-chameleon-10fastq-10ch-001-hosts-16-fvlt-me-mono-active"/>
    <x v="1"/>
    <x v="83"/>
    <x v="3"/>
    <n v="5874427.3670119997"/>
    <n v="6025717.047336"/>
    <n v="5874427.3670119997"/>
    <n v="6138081.844575"/>
    <n v="3256.3383429999999"/>
    <n v="3266.1910929999999"/>
    <n v="3256.3383429999999"/>
    <n v="3278.3080960000002"/>
    <n v="5874427.3670119997"/>
    <n v="-2.575394517150241E-2"/>
    <n v="3254.5870839999998"/>
    <n v="-3.565432019639925E-3"/>
    <x v="5"/>
    <x v="20"/>
  </r>
  <r>
    <s v="soykb-chameleon-10fastq-20ch-001-hosts-2-fvlt-me-mono-active"/>
    <x v="1"/>
    <x v="84"/>
    <x v="0"/>
    <n v="6815654.1051970003"/>
    <n v="6964774.926647"/>
    <n v="6815654.1051970003"/>
    <n v="7104762.3946810002"/>
    <n v="16190.370401"/>
    <n v="16201.197026"/>
    <n v="16190.370401"/>
    <n v="16214.861617"/>
    <n v="6815654.1051970003"/>
    <n v="-2.1879165102626566E-2"/>
    <n v="16185.215015"/>
    <n v="-9.8744508399723949E-4"/>
    <x v="5"/>
    <x v="21"/>
  </r>
  <r>
    <s v="soykb-chameleon-10fastq-20ch-001-hosts-4-fvlt-me-mono-active"/>
    <x v="1"/>
    <x v="85"/>
    <x v="1"/>
    <n v="7886562.1869719997"/>
    <n v="8028989.8552890001"/>
    <n v="7886562.1869719997"/>
    <n v="8309444.6347639998"/>
    <n v="11835.372805999999"/>
    <n v="11861.232978"/>
    <n v="11835.372805999999"/>
    <n v="11896.440629000001"/>
    <n v="7886562.1869719997"/>
    <n v="-1.8059537849366109E-2"/>
    <n v="11811.492028000001"/>
    <n v="-4.2112334226772448E-3"/>
    <x v="5"/>
    <x v="21"/>
  </r>
  <r>
    <s v="soykb-chameleon-10fastq-20ch-001-hosts-8-fvlt-me-mono-active"/>
    <x v="1"/>
    <x v="86"/>
    <x v="2"/>
    <n v="9983673.2209319994"/>
    <n v="10083369.236684"/>
    <n v="9983673.2209319994"/>
    <n v="10209275.438750001"/>
    <n v="9711.1756750000004"/>
    <n v="9728.6130780000003"/>
    <n v="9711.1756750000004"/>
    <n v="9745.3046319999994"/>
    <n v="9983673.2209319994"/>
    <n v="-9.9859053422317323E-3"/>
    <n v="9692.2971969999999"/>
    <n v="-3.7468806684179154E-3"/>
    <x v="5"/>
    <x v="21"/>
  </r>
  <r>
    <s v="soykb-chameleon-10fastq-20ch-001-hosts-16-fvlt-me-mono-active"/>
    <x v="1"/>
    <x v="87"/>
    <x v="3"/>
    <n v="13795567.215686999"/>
    <n v="14242751.324047999"/>
    <n v="13795567.215686999"/>
    <n v="14404646.806149"/>
    <n v="8655.5128810000006"/>
    <n v="8666.0296969999999"/>
    <n v="8655.5128810000006"/>
    <n v="8684.2835230000001"/>
    <n v="13795567.215686999"/>
    <n v="-3.241505777685641E-2"/>
    <n v="8648.1245469999994"/>
    <n v="-2.0704084339548197E-3"/>
    <x v="5"/>
    <x v="21"/>
  </r>
  <r>
    <s v="soykb-chameleon-30fastq-10ch-001-hosts-2-fvlt-me-mono-active"/>
    <x v="1"/>
    <x v="88"/>
    <x v="0"/>
    <n v="9885295.2458180003"/>
    <n v="10148770.998524001"/>
    <n v="9885295.2458180003"/>
    <n v="10347996.130873"/>
    <n v="21363.261793000001"/>
    <n v="21381.793992999999"/>
    <n v="21363.261793000001"/>
    <n v="21397.400164999999"/>
    <n v="9885295.2458180003"/>
    <n v="-2.6653301308068131E-2"/>
    <n v="21352.165943"/>
    <n v="-1.3875899091029909E-3"/>
    <x v="5"/>
    <x v="22"/>
  </r>
  <r>
    <s v="soykb-chameleon-30fastq-10ch-001-hosts-4-fvlt-me-mono-active"/>
    <x v="1"/>
    <x v="89"/>
    <x v="1"/>
    <n v="10779850.205134001"/>
    <n v="10990166.212463999"/>
    <n v="10779850.205134001"/>
    <n v="11123744.625277"/>
    <n v="14066.672318999999"/>
    <n v="14097.998361"/>
    <n v="14066.672318999999"/>
    <n v="14118.211223"/>
    <n v="10779850.205134001"/>
    <n v="-1.9510104809233215E-2"/>
    <n v="14047.951574999999"/>
    <n v="-3.5625682315893656E-3"/>
    <x v="5"/>
    <x v="22"/>
  </r>
  <r>
    <s v="soykb-chameleon-30fastq-10ch-001-hosts-8-fvlt-me-mono-active"/>
    <x v="1"/>
    <x v="90"/>
    <x v="2"/>
    <n v="12870753.956831001"/>
    <n v="13014266.434963999"/>
    <n v="12870753.956831001"/>
    <n v="13154437.201932"/>
    <n v="10439.105615"/>
    <n v="10469.376157000001"/>
    <n v="10439.105615"/>
    <n v="10497.521331"/>
    <n v="12870753.956831001"/>
    <n v="-1.1150277490685074E-2"/>
    <n v="10402.473656"/>
    <n v="-6.4314030693470746E-3"/>
    <x v="5"/>
    <x v="22"/>
  </r>
  <r>
    <s v="soykb-chameleon-30fastq-10ch-001-hosts-16-fvlt-me-mono-active"/>
    <x v="1"/>
    <x v="91"/>
    <x v="3"/>
    <n v="16632043.334651001"/>
    <n v="16774285.686155001"/>
    <n v="16632043.334651001"/>
    <n v="16857232.033126"/>
    <n v="8646.0543959999995"/>
    <n v="8682.9029370000007"/>
    <n v="8646.0543959999995"/>
    <n v="8701.5706649999993"/>
    <n v="16632043.334651001"/>
    <n v="-8.552307653483195E-3"/>
    <n v="8603.4416799999999"/>
    <n v="-9.2359848483334912E-3"/>
    <x v="5"/>
    <x v="22"/>
  </r>
  <r>
    <s v="soykb-chameleon-40fastq-20ch-001-hosts-2-fvlt-me-mono-active"/>
    <x v="1"/>
    <x v="92"/>
    <x v="0"/>
    <n v="26398761.189087"/>
    <n v="26617257.726955999"/>
    <n v="26398761.189087"/>
    <n v="26929078.504528999"/>
    <n v="63808.967149999997"/>
    <n v="63824.199081999999"/>
    <n v="63808.967149999997"/>
    <n v="63840.625155000002"/>
    <n v="26398761.189087"/>
    <n v="-8.2767723948850812E-3"/>
    <n v="63772.630161000001"/>
    <n v="-8.086371985882915E-4"/>
    <x v="5"/>
    <x v="23"/>
  </r>
  <r>
    <s v="soykb-chameleon-40fastq-20ch-001-hosts-4-fvlt-me-mono-active"/>
    <x v="1"/>
    <x v="93"/>
    <x v="1"/>
    <n v="30660286.636526"/>
    <n v="30968387.348437"/>
    <n v="30660286.636526"/>
    <n v="31288247.091924001"/>
    <n v="47920.189057000003"/>
    <n v="47939.519058999998"/>
    <n v="47920.189057000003"/>
    <n v="47964.739170000001"/>
    <n v="30660286.636526"/>
    <n v="-1.0048852953121317E-2"/>
    <n v="47865.699356999998"/>
    <n v="-1.5422254974157212E-3"/>
    <x v="5"/>
    <x v="23"/>
  </r>
  <r>
    <s v="soykb-chameleon-40fastq-20ch-001-hosts-8-fvlt-me-mono-active"/>
    <x v="1"/>
    <x v="94"/>
    <x v="2"/>
    <n v="39202545.618403003"/>
    <n v="39697532.006727003"/>
    <n v="39202545.618403003"/>
    <n v="40111125.253631003"/>
    <n v="39992.178853999998"/>
    <n v="40019.403047"/>
    <n v="39992.178853999998"/>
    <n v="40054.827985999997"/>
    <n v="39202545.618403003"/>
    <n v="-1.2626383835942443E-2"/>
    <n v="39937.294729000001"/>
    <n v="-2.0559308925944021E-3"/>
    <x v="5"/>
    <x v="23"/>
  </r>
  <r>
    <s v="soykb-chameleon-40fastq-20ch-001-hosts-16-fvlt-me-mono-active"/>
    <x v="1"/>
    <x v="95"/>
    <x v="3"/>
    <n v="56807293.392220996"/>
    <n v="57249248.642852001"/>
    <n v="56807293.392220996"/>
    <n v="57585478.484164"/>
    <n v="36012.786059999999"/>
    <n v="36056.054475999998"/>
    <n v="36012.786059999999"/>
    <n v="36086.948256000003"/>
    <n v="56807293.392220996"/>
    <n v="-7.7799033229688152E-3"/>
    <n v="35989.287836000003"/>
    <n v="-1.8551809167284452E-3"/>
    <x v="5"/>
    <x v="23"/>
  </r>
  <r>
    <s v="srasearch-chameleon-10a-005-hosts-2-fvlt-me-mono-active"/>
    <x v="1"/>
    <x v="96"/>
    <x v="0"/>
    <n v="1312727.8854459999"/>
    <n v="1460029.4295890001"/>
    <n v="1312727.8854459999"/>
    <n v="1587919.780607"/>
    <n v="3567.8054900000002"/>
    <n v="3572.0930509999998"/>
    <n v="3567.8054900000002"/>
    <n v="3575.2700319999999"/>
    <n v="1246538.2271789999"/>
    <n v="-0.1712672726396407"/>
    <n v="3548.1855679999999"/>
    <n v="-6.7379460690033324E-3"/>
    <x v="6"/>
    <x v="24"/>
  </r>
  <r>
    <s v="srasearch-chameleon-10a-005-hosts-4-fvlt-me-mono-active"/>
    <x v="1"/>
    <x v="97"/>
    <x v="1"/>
    <n v="1431024.5729199999"/>
    <n v="1495319.6806300001"/>
    <n v="1431024.5729199999"/>
    <n v="1580983.7058059999"/>
    <n v="1860.168821"/>
    <n v="1888.863685"/>
    <n v="1860.168821"/>
    <n v="1912.0812060000001"/>
    <n v="1374366.991101"/>
    <n v="-8.800610776609627E-2"/>
    <n v="1786.038616"/>
    <n v="-5.7571582203685107E-2"/>
    <x v="6"/>
    <x v="24"/>
  </r>
  <r>
    <s v="srasearch-chameleon-10a-005-hosts-8-fvlt-me-mono-active"/>
    <x v="1"/>
    <x v="98"/>
    <x v="2"/>
    <n v="1501703.8576539999"/>
    <n v="1642698.5017659999"/>
    <n v="1501703.8576539999"/>
    <n v="1735840.4109789999"/>
    <n v="1086.623558"/>
    <n v="1105.7809910000001"/>
    <n v="1086.623558"/>
    <n v="1109.5156979999999"/>
    <n v="1354458.4459599999"/>
    <n v="-0.21280834171453966"/>
    <n v="967.87140399999998"/>
    <n v="-0.14248751066520826"/>
    <x v="6"/>
    <x v="24"/>
  </r>
  <r>
    <s v="srasearch-chameleon-10a-005-hosts-16-fvlt-me-mono-active"/>
    <x v="1"/>
    <x v="99"/>
    <x v="3"/>
    <n v="1823995.053755"/>
    <n v="1979628.3605889999"/>
    <n v="1823995.053755"/>
    <n v="2094850.4544850001"/>
    <n v="861.23533499999996"/>
    <n v="861.23533499999996"/>
    <n v="861.23533499999996"/>
    <n v="861.23533499999996"/>
    <n v="1728919.496116"/>
    <n v="-0.14500898684769004"/>
    <n v="861.23532399999999"/>
    <n v="-1.2772351139916399E-8"/>
    <x v="6"/>
    <x v="24"/>
  </r>
  <r>
    <s v="srasearch-chameleon-20a-003-hosts-2-fvlt-me-mono-active"/>
    <x v="1"/>
    <x v="100"/>
    <x v="0"/>
    <n v="7245418.6257910002"/>
    <n v="8044613.629408"/>
    <n v="7245418.6257910002"/>
    <n v="8664199.8998300005"/>
    <n v="18634.847695"/>
    <n v="18648.640374999999"/>
    <n v="18634.847695"/>
    <n v="18678.165431000001"/>
    <n v="7245418.6257910002"/>
    <n v="-0.11030349589079123"/>
    <n v="18613.652854"/>
    <n v="-1.8796697926210882E-3"/>
    <x v="6"/>
    <x v="25"/>
  </r>
  <r>
    <s v="srasearch-chameleon-20a-003-hosts-4-fvlt-me-mono-active"/>
    <x v="1"/>
    <x v="101"/>
    <x v="1"/>
    <n v="7132327.5954219997"/>
    <n v="7828637.9838579996"/>
    <n v="7132327.5954219997"/>
    <n v="8489379.6879420001"/>
    <n v="9390.7201779999996"/>
    <n v="9513.949869"/>
    <n v="9390.7201779999996"/>
    <n v="9585.5914730000004"/>
    <n v="7132327.5954219997"/>
    <n v="-9.7627370464999114E-2"/>
    <n v="9318.9741630000008"/>
    <n v="-2.09224430274879E-2"/>
    <x v="6"/>
    <x v="25"/>
  </r>
  <r>
    <s v="srasearch-chameleon-20a-003-hosts-8-fvlt-me-mono-active"/>
    <x v="1"/>
    <x v="102"/>
    <x v="2"/>
    <n v="7122600.163408"/>
    <n v="8364063.8207780002"/>
    <n v="7122600.163408"/>
    <n v="9087878.5269990005"/>
    <n v="5025.2858070000002"/>
    <n v="5149.3887489999997"/>
    <n v="5025.2858070000002"/>
    <n v="5324.9685149999996"/>
    <n v="7002921.1480409997"/>
    <n v="-0.19436784221364067"/>
    <n v="4847.1408529999999"/>
    <n v="-6.2355913551167409E-2"/>
    <x v="6"/>
    <x v="25"/>
  </r>
  <r>
    <s v="srasearch-chameleon-20a-003-hosts-16-fvlt-me-mono-active"/>
    <x v="1"/>
    <x v="103"/>
    <x v="3"/>
    <n v="9101605.0969559997"/>
    <n v="10137933.850347999"/>
    <n v="9101605.0969559997"/>
    <n v="10770813.838207001"/>
    <n v="3962.5164100000002"/>
    <n v="3966.1881239999998"/>
    <n v="3962.5164100000002"/>
    <n v="3996.0374350000002"/>
    <n v="8932477.4714860003"/>
    <n v="-0.13495207602930123"/>
    <n v="3962.5163830000001"/>
    <n v="-9.2661850327033864E-4"/>
    <x v="6"/>
    <x v="25"/>
  </r>
  <r>
    <s v="srasearch-chameleon-40a-003-hosts-2-fvlt-me-mono-active"/>
    <x v="1"/>
    <x v="104"/>
    <x v="0"/>
    <n v="9957253.1112740003"/>
    <n v="10429005.432321999"/>
    <n v="9957253.1112740003"/>
    <n v="11091742.914612001"/>
    <n v="22157.462635"/>
    <n v="22195.131634000001"/>
    <n v="22157.462635"/>
    <n v="22241.056217000001"/>
    <n v="9957253.1112740003"/>
    <n v="-4.7377757276639086E-2"/>
    <n v="22115.754691999999"/>
    <n v="-3.5891581863455859E-3"/>
    <x v="6"/>
    <x v="26"/>
  </r>
  <r>
    <s v="srasearch-chameleon-40a-003-hosts-4-fvlt-me-mono-active"/>
    <x v="1"/>
    <x v="105"/>
    <x v="1"/>
    <n v="9945218.4326639995"/>
    <n v="10521390.287356"/>
    <n v="9945218.4326639995"/>
    <n v="11182741.632505"/>
    <n v="11160.598588000001"/>
    <n v="11284.481381"/>
    <n v="11160.598588000001"/>
    <n v="11354.788333"/>
    <n v="9945218.4326639995"/>
    <n v="-5.7934560069553269E-2"/>
    <n v="11089.203833"/>
    <n v="-1.7609699572739383E-2"/>
    <x v="6"/>
    <x v="26"/>
  </r>
  <r>
    <s v="srasearch-chameleon-40a-003-hosts-8-fvlt-me-mono-active"/>
    <x v="1"/>
    <x v="106"/>
    <x v="2"/>
    <n v="9715366.7750010006"/>
    <n v="10804291.128325"/>
    <n v="9715366.7750010006"/>
    <n v="11528882.411320001"/>
    <n v="5807.1263490000001"/>
    <n v="5889.6754309999997"/>
    <n v="5807.1263490000001"/>
    <n v="5967.7050499999996"/>
    <n v="9715366.7750010006"/>
    <n v="-0.1120826808233277"/>
    <n v="5557.4656489999998"/>
    <n v="-5.9777208350316503E-2"/>
    <x v="6"/>
    <x v="26"/>
  </r>
  <r>
    <s v="srasearch-chameleon-40a-003-hosts-16-fvlt-me-mono-active"/>
    <x v="1"/>
    <x v="107"/>
    <x v="3"/>
    <n v="11052749.944482001"/>
    <n v="11420798.218055001"/>
    <n v="11052749.944482001"/>
    <n v="11745353.681314999"/>
    <n v="3168.9539300000001"/>
    <n v="3286.8397"/>
    <n v="3168.9539300000001"/>
    <n v="3374.7975000000001"/>
    <n v="10220792.372969"/>
    <n v="-0.11740829881836408"/>
    <n v="2849.395493"/>
    <n v="-0.1535217585886734"/>
    <x v="6"/>
    <x v="26"/>
  </r>
  <r>
    <s v="srasearch-chameleon-50a-003-hosts-2-fvlt-me-mono-active"/>
    <x v="1"/>
    <x v="108"/>
    <x v="0"/>
    <n v="15429790.593463"/>
    <n v="16195304.729691001"/>
    <n v="15429790.593463"/>
    <n v="16924756.476673"/>
    <n v="33876.398282000002"/>
    <n v="33915.959900000002"/>
    <n v="33876.398282000002"/>
    <n v="33985.736426000003"/>
    <n v="15050774.006363999"/>
    <n v="-7.6044642145517136E-2"/>
    <n v="33826.005710999998"/>
    <n v="-2.659320458009358E-3"/>
    <x v="6"/>
    <x v="27"/>
  </r>
  <r>
    <s v="srasearch-chameleon-50a-003-hosts-4-fvlt-me-mono-active"/>
    <x v="1"/>
    <x v="109"/>
    <x v="1"/>
    <n v="15879030.241807999"/>
    <n v="16601836.654448999"/>
    <n v="15879030.241807999"/>
    <n v="17437050.614333998"/>
    <n v="17010.301085999999"/>
    <n v="17131.719741000001"/>
    <n v="17010.301085999999"/>
    <n v="17249.576323000001"/>
    <n v="15879030.241807999"/>
    <n v="-4.5519556398218732E-2"/>
    <n v="16947.764609000002"/>
    <n v="-1.0854241620886742E-2"/>
    <x v="6"/>
    <x v="27"/>
  </r>
  <r>
    <s v="srasearch-chameleon-50a-003-hosts-8-fvlt-me-mono-active"/>
    <x v="1"/>
    <x v="110"/>
    <x v="2"/>
    <n v="15908944.737818999"/>
    <n v="16919656.286956999"/>
    <n v="15908944.737818999"/>
    <n v="17950401.443620998"/>
    <n v="8826.6116129999991"/>
    <n v="8907.7868469999994"/>
    <n v="8826.6116129999991"/>
    <n v="9014.3514460000006"/>
    <n v="15908944.737818999"/>
    <n v="-6.3531023948767668E-2"/>
    <n v="8494.0695780000005"/>
    <n v="-4.8706602318345033E-2"/>
    <x v="6"/>
    <x v="27"/>
  </r>
  <r>
    <s v="srasearch-chameleon-50a-003-hosts-16-fvlt-me-mono-active"/>
    <x v="1"/>
    <x v="111"/>
    <x v="3"/>
    <n v="15851801.152476"/>
    <n v="17511975.206611"/>
    <n v="15851801.152476"/>
    <n v="18035561.872313999"/>
    <n v="4878.8711169999997"/>
    <n v="4989.3516870000003"/>
    <n v="4878.8711169999997"/>
    <n v="5103.3662180000001"/>
    <n v="15340479.362879001"/>
    <n v="-0.14155332388025632"/>
    <n v="4276.3534529999997"/>
    <n v="-0.16673042624664464"/>
    <x v="6"/>
    <x v="27"/>
  </r>
  <r>
    <s v="1000genome-chameleon-2ch-250k-001-hosts-2-multi-energy-mono"/>
    <x v="2"/>
    <x v="0"/>
    <x v="0"/>
    <n v="1275810.1354449999"/>
    <n v="1345685.7571630001"/>
    <n v="1275810.1354449999"/>
    <n v="1387888.5037779999"/>
    <n v="2704.4503279999999"/>
    <n v="2707.7914930000002"/>
    <n v="2704.4503279999999"/>
    <n v="2709.87363"/>
    <n v="1275810.1354449999"/>
    <n v="-5.4769608562192276E-2"/>
    <n v="2702.0282990000001"/>
    <n v="-2.1329140046878955E-3"/>
    <x v="0"/>
    <x v="0"/>
  </r>
  <r>
    <s v="1000genome-chameleon-2ch-250k-001-hosts-4-multi-energy-mono"/>
    <x v="2"/>
    <x v="1"/>
    <x v="1"/>
    <n v="1368419.998747"/>
    <n v="1415665.4475710001"/>
    <n v="1368419.998747"/>
    <n v="1445868.830751"/>
    <n v="1409.021047"/>
    <n v="1442.1547210000001"/>
    <n v="1409.021047"/>
    <n v="1491.253948"/>
    <n v="1368419.998747"/>
    <n v="-3.4525546884188033E-2"/>
    <n v="1351.5533459999999"/>
    <n v="-6.7034997374051261E-2"/>
    <x v="0"/>
    <x v="0"/>
  </r>
  <r>
    <s v="1000genome-chameleon-2ch-250k-001-hosts-8-multi-energy-mono"/>
    <x v="2"/>
    <x v="2"/>
    <x v="2"/>
    <n v="1420836.26333"/>
    <n v="1464245.580635"/>
    <n v="1420836.26333"/>
    <n v="1508615.229054"/>
    <n v="749.66720399999997"/>
    <n v="819.00700900000004"/>
    <n v="749.66720399999997"/>
    <n v="884.79362700000001"/>
    <n v="1420836.26333"/>
    <n v="-3.0551949176228121E-2"/>
    <n v="711.63403000000005"/>
    <n v="-0.15088229971239567"/>
    <x v="0"/>
    <x v="0"/>
  </r>
  <r>
    <s v="1000genome-chameleon-2ch-250k-001-hosts-16-multi-energy-mono"/>
    <x v="2"/>
    <x v="3"/>
    <x v="3"/>
    <n v="1458605.5858400001"/>
    <n v="1488885.6200039999"/>
    <n v="1458605.5858400001"/>
    <n v="1536151.7495860001"/>
    <n v="506.91639700000002"/>
    <n v="509.98954199999997"/>
    <n v="506.91639700000002"/>
    <n v="512.97854299999995"/>
    <n v="1449984.243675"/>
    <n v="-2.6828826932907862E-2"/>
    <n v="437.19262400000002"/>
    <n v="-0.16650994093624036"/>
    <x v="0"/>
    <x v="0"/>
  </r>
  <r>
    <s v="1000genome-chameleon-4ch-250k-001-hosts-2-multi-energy-mono"/>
    <x v="2"/>
    <x v="4"/>
    <x v="0"/>
    <n v="3611480.5687150001"/>
    <n v="3742375.4544239999"/>
    <n v="3611480.5687150001"/>
    <n v="3828503.4146150001"/>
    <n v="7162.5841309999996"/>
    <n v="7165.2160910000002"/>
    <n v="7162.5841309999996"/>
    <n v="7167.5486780000001"/>
    <n v="3611480.5687150001"/>
    <n v="-3.6244106321074158E-2"/>
    <n v="7156.5568030000004"/>
    <n v="-1.2099796366277556E-3"/>
    <x v="0"/>
    <x v="1"/>
  </r>
  <r>
    <s v="1000genome-chameleon-4ch-250k-001-hosts-4-multi-energy-mono"/>
    <x v="2"/>
    <x v="5"/>
    <x v="1"/>
    <n v="3513557.476917"/>
    <n v="3738974.1769349999"/>
    <n v="3513557.476917"/>
    <n v="3866166.5272229998"/>
    <n v="3593.229108"/>
    <n v="3608.7818200000002"/>
    <n v="3593.229108"/>
    <n v="3630.7837159999999"/>
    <n v="3513557.476917"/>
    <n v="-6.4156258008846806E-2"/>
    <n v="3579.5760839999998"/>
    <n v="-8.1589929406848567E-3"/>
    <x v="0"/>
    <x v="1"/>
  </r>
  <r>
    <s v="1000genome-chameleon-4ch-250k-001-hosts-8-multi-energy-mono"/>
    <x v="2"/>
    <x v="6"/>
    <x v="2"/>
    <n v="3795044.0347660002"/>
    <n v="3886101.8135429998"/>
    <n v="3795044.0347660002"/>
    <n v="3957457.1442339998"/>
    <n v="1838.077366"/>
    <n v="1872.045519"/>
    <n v="1838.077366"/>
    <n v="1906.4526430000001"/>
    <n v="3795044.0347660002"/>
    <n v="-2.3993866195709142E-2"/>
    <n v="1805.4367950000001"/>
    <n v="-3.6893412267029781E-2"/>
    <x v="0"/>
    <x v="1"/>
  </r>
  <r>
    <s v="1000genome-chameleon-4ch-250k-001-hosts-16-multi-energy-mono"/>
    <x v="2"/>
    <x v="7"/>
    <x v="3"/>
    <n v="3865872.2265559998"/>
    <n v="3930235.707769"/>
    <n v="3865872.2265559998"/>
    <n v="3980459.9045000002"/>
    <n v="1006.780813"/>
    <n v="1030.4401009999999"/>
    <n v="1006.780813"/>
    <n v="1061.4118269999999"/>
    <n v="3810306.7617250001"/>
    <n v="-3.1474879463433462E-2"/>
    <n v="968.28781300000003"/>
    <n v="-6.4187824286909501E-2"/>
    <x v="0"/>
    <x v="1"/>
  </r>
  <r>
    <s v="1000genome-chameleon-12ch-250k-001-hosts-2-multi-energy-mono"/>
    <x v="2"/>
    <x v="8"/>
    <x v="0"/>
    <n v="9158383.9292920008"/>
    <n v="9252540.5808949992"/>
    <n v="9158383.9292920008"/>
    <n v="9358005.7063749991"/>
    <n v="17111.841808000001"/>
    <n v="17117.191906"/>
    <n v="17111.841808000001"/>
    <n v="17123.671848000002"/>
    <n v="9158383.9292920008"/>
    <n v="-1.0280924268947661E-2"/>
    <n v="17100.669827999998"/>
    <n v="-9.6616554592201707E-4"/>
    <x v="0"/>
    <x v="2"/>
  </r>
  <r>
    <s v="1000genome-chameleon-12ch-250k-001-hosts-4-multi-energy-mono"/>
    <x v="2"/>
    <x v="9"/>
    <x v="1"/>
    <n v="9210095.6955159996"/>
    <n v="9294089.1455189995"/>
    <n v="9210095.6955159996"/>
    <n v="9395574.7155419998"/>
    <n v="8576.2646100000002"/>
    <n v="8584.8468909999992"/>
    <n v="8576.2646100000002"/>
    <n v="8591.0317479999994"/>
    <n v="9210095.6955159996"/>
    <n v="-9.1197152320461536E-3"/>
    <n v="8554.2066880000002"/>
    <n v="-3.5818871483409053E-3"/>
    <x v="0"/>
    <x v="2"/>
  </r>
  <r>
    <s v="1000genome-chameleon-12ch-250k-001-hosts-8-multi-energy-mono"/>
    <x v="2"/>
    <x v="10"/>
    <x v="2"/>
    <n v="9204787.2024360001"/>
    <n v="9370544.4880660009"/>
    <n v="9204787.2024360001"/>
    <n v="9557935.0570560005"/>
    <n v="4334.7648330000002"/>
    <n v="4364.7886289999997"/>
    <n v="4334.7648330000002"/>
    <n v="4392.2246660000001"/>
    <n v="9204787.2024360001"/>
    <n v="-1.8007725978296807E-2"/>
    <n v="4285.4481480000004"/>
    <n v="-1.8513928592748724E-2"/>
    <x v="0"/>
    <x v="2"/>
  </r>
  <r>
    <s v="1000genome-chameleon-12ch-250k-001-hosts-16-multi-energy-mono"/>
    <x v="2"/>
    <x v="11"/>
    <x v="3"/>
    <n v="9387106.5021330006"/>
    <n v="9551096.5138460007"/>
    <n v="9387106.5021330006"/>
    <n v="9707079.2450910006"/>
    <n v="2235.3793439999999"/>
    <n v="2271.0523720000001"/>
    <n v="2235.3793439999999"/>
    <n v="2310.5196620000002"/>
    <n v="9387106.5021330006"/>
    <n v="-1.7469708229659174E-2"/>
    <n v="2176.8285449999998"/>
    <n v="-4.3284909698756389E-2"/>
    <x v="0"/>
    <x v="2"/>
  </r>
  <r>
    <s v="1000genome-chameleon-18ch-250k-001-hosts-2-multi-energy-mono"/>
    <x v="2"/>
    <x v="12"/>
    <x v="0"/>
    <n v="14099300.582345"/>
    <n v="14185114.002512001"/>
    <n v="14099300.582345"/>
    <n v="14297647.024460001"/>
    <n v="25942.563586"/>
    <n v="25946.604845000002"/>
    <n v="25942.563586"/>
    <n v="25956.720453000002"/>
    <n v="14099300.582345"/>
    <n v="-6.0863600762193588E-3"/>
    <n v="25924.962026000001"/>
    <n v="-8.3482548511720615E-4"/>
    <x v="0"/>
    <x v="3"/>
  </r>
  <r>
    <s v="1000genome-chameleon-18ch-250k-001-hosts-4-multi-energy-mono"/>
    <x v="2"/>
    <x v="13"/>
    <x v="1"/>
    <n v="14133448.390155001"/>
    <n v="14273610.773514001"/>
    <n v="14133448.390155001"/>
    <n v="14394390.211062999"/>
    <n v="12984.362419999999"/>
    <n v="12996.656933"/>
    <n v="12984.362419999999"/>
    <n v="13011.574818999999"/>
    <n v="14133448.390155001"/>
    <n v="-9.9170690329639308E-3"/>
    <n v="12964.775543"/>
    <n v="-2.4590776673502849E-3"/>
    <x v="0"/>
    <x v="3"/>
  </r>
  <r>
    <s v="1000genome-chameleon-18ch-250k-001-hosts-8-multi-energy-mono"/>
    <x v="2"/>
    <x v="14"/>
    <x v="2"/>
    <n v="14081851.06157"/>
    <n v="14264339.459657"/>
    <n v="14081851.06157"/>
    <n v="14500764.097619999"/>
    <n v="6541.7736800000002"/>
    <n v="6556.514561"/>
    <n v="6541.7736800000002"/>
    <n v="6570.4367540000003"/>
    <n v="14081851.06157"/>
    <n v="-1.2959120025421903E-2"/>
    <n v="6498.8758010000001"/>
    <n v="-8.8690354708934101E-3"/>
    <x v="0"/>
    <x v="3"/>
  </r>
  <r>
    <s v="1000genome-chameleon-18ch-250k-001-hosts-16-multi-energy-mono"/>
    <x v="2"/>
    <x v="15"/>
    <x v="3"/>
    <n v="14439058.522077"/>
    <n v="14650155.465198999"/>
    <n v="14439058.522077"/>
    <n v="14837331.887716001"/>
    <n v="3328.5348629999999"/>
    <n v="3406.928476"/>
    <n v="3328.5348629999999"/>
    <n v="3652.1514499999998"/>
    <n v="14439058.522077"/>
    <n v="-1.4619855082603687E-2"/>
    <n v="3270.3677299999999"/>
    <n v="-4.1757000213550943E-2"/>
    <x v="0"/>
    <x v="3"/>
  </r>
  <r>
    <s v="cycles-chameleon-1l-1c-9p-001-hosts-2-multi-energy-mono"/>
    <x v="2"/>
    <x v="16"/>
    <x v="0"/>
    <n v="217008.72512799999"/>
    <n v="231680.24953100001"/>
    <n v="217008.72512799999"/>
    <n v="246605.29577200001"/>
    <n v="502.72164700000002"/>
    <n v="503.08358399999997"/>
    <n v="502.72164700000002"/>
    <n v="504.48247099999998"/>
    <n v="217008.72512799999"/>
    <n v="-6.7607993154865986E-2"/>
    <n v="502.66089599999998"/>
    <n v="-8.4090090031589356E-4"/>
    <x v="1"/>
    <x v="4"/>
  </r>
  <r>
    <s v="cycles-chameleon-1l-1c-9p-001-hosts-4-multi-energy-mono"/>
    <x v="2"/>
    <x v="17"/>
    <x v="1"/>
    <n v="234836.421627"/>
    <n v="246809.68180200001"/>
    <n v="234836.421627"/>
    <n v="258215.19648099999"/>
    <n v="289.401183"/>
    <n v="290.83762999999999"/>
    <n v="289.401183"/>
    <n v="292.183922"/>
    <n v="234836.421627"/>
    <n v="-5.0985533215190983E-2"/>
    <n v="261.03818999999999"/>
    <n v="-0.11415739589674601"/>
    <x v="1"/>
    <x v="4"/>
  </r>
  <r>
    <s v="cycles-chameleon-1l-1c-9p-001-hosts-8-multi-energy-mono"/>
    <x v="2"/>
    <x v="18"/>
    <x v="2"/>
    <n v="270999.27274500002"/>
    <n v="286869.91860899999"/>
    <n v="270999.27274500002"/>
    <n v="297953.89586300001"/>
    <n v="195.33240699999999"/>
    <n v="198.30318700000001"/>
    <n v="195.33240699999999"/>
    <n v="203.261696"/>
    <n v="270999.27274500002"/>
    <n v="-5.8563426031529003E-2"/>
    <n v="195.33240699999999"/>
    <n v="-1.5208843456273076E-2"/>
    <x v="1"/>
    <x v="4"/>
  </r>
  <r>
    <s v="cycles-chameleon-1l-1c-9p-001-hosts-16-multi-energy-mono"/>
    <x v="2"/>
    <x v="19"/>
    <x v="3"/>
    <n v="347302.93433399999"/>
    <n v="359963.738724"/>
    <n v="347302.93433399999"/>
    <n v="370415.75415300002"/>
    <n v="168.978205"/>
    <n v="171.87907300000001"/>
    <n v="168.978205"/>
    <n v="176.653212"/>
    <n v="347302.93433399999"/>
    <n v="-3.6454642729347501E-2"/>
    <n v="168.13284400000001"/>
    <n v="-2.228136341998711E-2"/>
    <x v="1"/>
    <x v="4"/>
  </r>
  <r>
    <s v="cycles-chameleon-2l-1c-9p-001-hosts-2-multi-energy-mono"/>
    <x v="2"/>
    <x v="20"/>
    <x v="0"/>
    <n v="1044259.172224"/>
    <n v="1077554.257578"/>
    <n v="1044259.172224"/>
    <n v="1098555.826041"/>
    <n v="2135.390938"/>
    <n v="2136.5868949999999"/>
    <n v="2135.390938"/>
    <n v="2138.6288589999999"/>
    <n v="1044259.172224"/>
    <n v="-3.1883929047125462E-2"/>
    <n v="2135.3045769999999"/>
    <n v="-6.0053165895500825E-4"/>
    <x v="1"/>
    <x v="5"/>
  </r>
  <r>
    <s v="cycles-chameleon-2l-1c-9p-001-hosts-4-multi-energy-mono"/>
    <x v="2"/>
    <x v="21"/>
    <x v="1"/>
    <n v="1039157.9132750001"/>
    <n v="1102392.6736330001"/>
    <n v="1039157.9132750001"/>
    <n v="1162120.016914"/>
    <n v="1070.15039"/>
    <n v="1073.978537"/>
    <n v="1070.15039"/>
    <n v="1078.3620209999999"/>
    <n v="1039157.9132750001"/>
    <n v="-6.0851925920200133E-2"/>
    <n v="1067.822381"/>
    <n v="-5.7651498128694963E-3"/>
    <x v="1"/>
    <x v="5"/>
  </r>
  <r>
    <s v="cycles-chameleon-2l-1c-9p-001-hosts-8-multi-energy-mono"/>
    <x v="2"/>
    <x v="22"/>
    <x v="2"/>
    <n v="1040434.839335"/>
    <n v="1132380.06458"/>
    <n v="1040434.839335"/>
    <n v="1178227.4830690001"/>
    <n v="559.38629000000003"/>
    <n v="592.117346"/>
    <n v="559.38629000000003"/>
    <n v="623.85159199999998"/>
    <n v="1040434.839335"/>
    <n v="-8.8371920824726807E-2"/>
    <n v="537.70956200000001"/>
    <n v="-0.10118433415547108"/>
    <x v="1"/>
    <x v="5"/>
  </r>
  <r>
    <s v="cycles-chameleon-2l-1c-9p-001-hosts-16-multi-energy-mono"/>
    <x v="2"/>
    <x v="23"/>
    <x v="3"/>
    <n v="1170652.7773259999"/>
    <n v="1204562.4962569999"/>
    <n v="1170652.7773259999"/>
    <n v="1235913.1490460001"/>
    <n v="350.62328600000001"/>
    <n v="357.32516800000002"/>
    <n v="350.62328600000001"/>
    <n v="372.40864499999998"/>
    <n v="1170652.7773259999"/>
    <n v="-2.8966504490303621E-2"/>
    <n v="307.48089299999998"/>
    <n v="-0.16210527592034812"/>
    <x v="1"/>
    <x v="5"/>
  </r>
  <r>
    <s v="cycles-chameleon-2l-1c-12p-001-hosts-2-multi-energy-mono"/>
    <x v="2"/>
    <x v="24"/>
    <x v="0"/>
    <n v="2540526.585552"/>
    <n v="2579134.8466830002"/>
    <n v="2540526.585552"/>
    <n v="2623143.2142380001"/>
    <n v="4838.9829010000003"/>
    <n v="4841.5887720000001"/>
    <n v="4838.9829010000003"/>
    <n v="4850.7114600000004"/>
    <n v="2540526.585552"/>
    <n v="-1.5196952218711587E-2"/>
    <n v="4838.8054160000002"/>
    <n v="-5.7521552546760076E-4"/>
    <x v="1"/>
    <x v="6"/>
  </r>
  <r>
    <s v="cycles-chameleon-2l-1c-12p-001-hosts-4-multi-energy-mono"/>
    <x v="2"/>
    <x v="25"/>
    <x v="1"/>
    <n v="2533638.2954779998"/>
    <n v="2617650.1270989999"/>
    <n v="2533638.2954779998"/>
    <n v="2645459.9303870001"/>
    <n v="2423.4532559999998"/>
    <n v="2460.6415969999998"/>
    <n v="2423.4532559999998"/>
    <n v="2475.9807329999999"/>
    <n v="2533638.2954779998"/>
    <n v="-3.3158573491308192E-2"/>
    <n v="2423.4532559999998"/>
    <n v="-1.5345186010057724E-2"/>
    <x v="1"/>
    <x v="6"/>
  </r>
  <r>
    <s v="cycles-chameleon-2l-1c-12p-001-hosts-8-multi-energy-mono"/>
    <x v="2"/>
    <x v="26"/>
    <x v="2"/>
    <n v="2601932.9456210001"/>
    <n v="2639869.064762"/>
    <n v="2601932.9456210001"/>
    <n v="2681167.961871"/>
    <n v="1270.6115030000001"/>
    <n v="1291.926737"/>
    <n v="1270.6115030000001"/>
    <n v="1297.98109"/>
    <n v="2601932.9456210001"/>
    <n v="-1.4579975708000304E-2"/>
    <n v="1270.6115030000001"/>
    <n v="-1.6775571407682995E-2"/>
    <x v="1"/>
    <x v="6"/>
  </r>
  <r>
    <s v="cycles-chameleon-2l-1c-12p-001-hosts-16-multi-energy-mono"/>
    <x v="2"/>
    <x v="27"/>
    <x v="3"/>
    <n v="2688171.8537349999"/>
    <n v="2720724.6694479999"/>
    <n v="2688171.8537349999"/>
    <n v="2753324.2754449998"/>
    <n v="702.79858400000001"/>
    <n v="710.14229"/>
    <n v="702.79858400000001"/>
    <n v="717.56258600000001"/>
    <n v="2688171.8537349999"/>
    <n v="-1.2109648297883368E-2"/>
    <n v="702.79858400000001"/>
    <n v="-1.0449232777623236E-2"/>
    <x v="1"/>
    <x v="6"/>
  </r>
  <r>
    <s v="cycles-chameleon-5l-1c-12p-001-hosts-2-multi-energy-mono"/>
    <x v="2"/>
    <x v="28"/>
    <x v="0"/>
    <n v="4887089.191807"/>
    <n v="4958804.0173869999"/>
    <n v="4887089.191807"/>
    <n v="5028107.5930819996"/>
    <n v="9240.8012980000003"/>
    <n v="9248.1575539999994"/>
    <n v="9240.8012980000003"/>
    <n v="9259.2468950000002"/>
    <n v="4887089.191807"/>
    <n v="-1.4674343513154383E-2"/>
    <n v="9238.8018389999997"/>
    <n v="-1.0126545804355455E-3"/>
    <x v="1"/>
    <x v="7"/>
  </r>
  <r>
    <s v="cycles-chameleon-5l-1c-12p-001-hosts-4-multi-energy-mono"/>
    <x v="2"/>
    <x v="29"/>
    <x v="1"/>
    <n v="4783958.2034539999"/>
    <n v="4998788.9770799996"/>
    <n v="4783958.2034539999"/>
    <n v="5102149.1910960004"/>
    <n v="4624.7880230000001"/>
    <n v="4694.2107219999998"/>
    <n v="4624.7880230000001"/>
    <n v="4727.1133799999998"/>
    <n v="4783958.2034539999"/>
    <n v="-4.4906490502131198E-2"/>
    <n v="4624.7880230000001"/>
    <n v="-1.5011001294491058E-2"/>
    <x v="1"/>
    <x v="7"/>
  </r>
  <r>
    <s v="cycles-chameleon-5l-1c-12p-001-hosts-8-multi-energy-mono"/>
    <x v="2"/>
    <x v="30"/>
    <x v="2"/>
    <n v="5045271.631914"/>
    <n v="5107035.7303060004"/>
    <n v="5045271.631914"/>
    <n v="5165541.8404400004"/>
    <n v="2383.5173749999999"/>
    <n v="2463.995911"/>
    <n v="2383.5173749999999"/>
    <n v="2499.968985"/>
    <n v="5045271.631914"/>
    <n v="-1.2241976824658949E-2"/>
    <n v="2383.5173749999999"/>
    <n v="-3.3764610589423573E-2"/>
    <x v="1"/>
    <x v="7"/>
  </r>
  <r>
    <s v="cycles-chameleon-5l-1c-12p-001-hosts-16-multi-energy-mono"/>
    <x v="2"/>
    <x v="31"/>
    <x v="3"/>
    <n v="5223951.7745420001"/>
    <n v="5246768.1435669996"/>
    <n v="5223951.7745420001"/>
    <n v="5285362.4616179997"/>
    <n v="1345.050489"/>
    <n v="1357.0913230000001"/>
    <n v="1345.050489"/>
    <n v="1381.82861"/>
    <n v="5186113.8361269999"/>
    <n v="-1.1695521802370696E-2"/>
    <n v="1334.547853"/>
    <n v="-1.6892215553997125E-2"/>
    <x v="1"/>
    <x v="7"/>
  </r>
  <r>
    <s v="epigenomics-chameleon-hep-1seq-100k-001-hosts-2-multi-energy-mono"/>
    <x v="2"/>
    <x v="32"/>
    <x v="0"/>
    <n v="108950.780954"/>
    <n v="130861.056857"/>
    <n v="108950.780954"/>
    <n v="149218.47837600001"/>
    <n v="350.44811499999997"/>
    <n v="350.620293"/>
    <n v="350.44811499999997"/>
    <n v="350.69843900000001"/>
    <n v="108950.780954"/>
    <n v="-0.20110251354922107"/>
    <n v="333.83623299999999"/>
    <n v="-5.0276328153990434E-2"/>
    <x v="2"/>
    <x v="8"/>
  </r>
  <r>
    <s v="epigenomics-chameleon-hep-1seq-100k-001-hosts-4-multi-energy-mono"/>
    <x v="2"/>
    <x v="33"/>
    <x v="1"/>
    <n v="137470.86859500001"/>
    <n v="146140.40905399999"/>
    <n v="137470.86859500001"/>
    <n v="152888.34311099999"/>
    <n v="217.243775"/>
    <n v="219.78512499999999"/>
    <n v="217.243775"/>
    <n v="222.970583"/>
    <n v="122719.934931"/>
    <n v="-0.19084490336609364"/>
    <n v="197.54060799999999"/>
    <n v="-0.11260731261898314"/>
    <x v="2"/>
    <x v="8"/>
  </r>
  <r>
    <s v="epigenomics-chameleon-hep-1seq-100k-001-hosts-8-multi-energy-mono"/>
    <x v="2"/>
    <x v="34"/>
    <x v="2"/>
    <n v="164100.71430699999"/>
    <n v="170160.591461"/>
    <n v="164100.71430699999"/>
    <n v="181240.39400999999"/>
    <n v="150.86920699999999"/>
    <n v="164.64969400000001"/>
    <n v="150.86920699999999"/>
    <n v="166.37216000000001"/>
    <n v="159698.26031799999"/>
    <n v="-6.5513119066963207E-2"/>
    <n v="130.27120300000001"/>
    <n v="-0.26389938995189899"/>
    <x v="2"/>
    <x v="8"/>
  </r>
  <r>
    <s v="epigenomics-chameleon-hep-1seq-100k-001-hosts-16-multi-energy-mono"/>
    <x v="2"/>
    <x v="35"/>
    <x v="3"/>
    <n v="199450.93176199999"/>
    <n v="210041.47109400001"/>
    <n v="199450.93176199999"/>
    <n v="218267.54611900001"/>
    <n v="122.26069699999999"/>
    <n v="122.26069699999999"/>
    <n v="122.26069699999999"/>
    <n v="122.26069699999999"/>
    <n v="199186.48682300001"/>
    <n v="-5.4496589824619426E-2"/>
    <n v="105.702907"/>
    <n v="-0.15664460391803603"/>
    <x v="2"/>
    <x v="8"/>
  </r>
  <r>
    <s v="epigenomics-chameleon-hep-6seq-100k-001-hosts-2-multi-energy-mono"/>
    <x v="2"/>
    <x v="36"/>
    <x v="0"/>
    <n v="3853893.506418"/>
    <n v="4035202.8447090001"/>
    <n v="3853893.506418"/>
    <n v="4096273.029139"/>
    <n v="7773.9921770000001"/>
    <n v="7776.183395"/>
    <n v="7773.9921770000001"/>
    <n v="7778.6122530000002"/>
    <n v="3853893.506418"/>
    <n v="-4.7045757229425368E-2"/>
    <n v="7744.5508890000001"/>
    <n v="-4.0844855245162452E-3"/>
    <x v="2"/>
    <x v="9"/>
  </r>
  <r>
    <s v="epigenomics-chameleon-hep-6seq-100k-001-hosts-4-multi-energy-mono"/>
    <x v="2"/>
    <x v="37"/>
    <x v="1"/>
    <n v="3992064.1248039999"/>
    <n v="4119218.8968730001"/>
    <n v="3992064.1248039999"/>
    <n v="4216927.5573829999"/>
    <n v="3962.4340969999998"/>
    <n v="3984.2376119999999"/>
    <n v="3962.4340969999998"/>
    <n v="4005.549203"/>
    <n v="3992064.1248039999"/>
    <n v="-3.1851886165591876E-2"/>
    <n v="3910.2534740000001"/>
    <n v="-1.8920547860115475E-2"/>
    <x v="2"/>
    <x v="9"/>
  </r>
  <r>
    <s v="epigenomics-chameleon-hep-6seq-100k-001-hosts-8-multi-energy-mono"/>
    <x v="2"/>
    <x v="38"/>
    <x v="2"/>
    <n v="3958007.4647920001"/>
    <n v="4218696.4477030002"/>
    <n v="3958007.4647920001"/>
    <n v="4418651.6050779996"/>
    <n v="2319.6776570000002"/>
    <n v="2471.007122"/>
    <n v="2319.6776570000002"/>
    <n v="2731.485079"/>
    <n v="3958007.4647920001"/>
    <n v="-6.586369157459375E-2"/>
    <n v="2001.6923340000001"/>
    <n v="-0.23445900252920682"/>
    <x v="2"/>
    <x v="9"/>
  </r>
  <r>
    <s v="epigenomics-chameleon-hep-6seq-100k-001-hosts-16-multi-energy-mono"/>
    <x v="2"/>
    <x v="39"/>
    <x v="3"/>
    <n v="4086475.4148329999"/>
    <n v="4214886.7489120001"/>
    <n v="4086475.4148329999"/>
    <n v="4376197.6177519998"/>
    <n v="1467.0380970000001"/>
    <n v="1529.181458"/>
    <n v="1467.0380970000001"/>
    <n v="1593.526625"/>
    <n v="3988328.8605459998"/>
    <n v="-5.680521749527561E-2"/>
    <n v="1059.0085790000001"/>
    <n v="-0.44397457048362582"/>
    <x v="2"/>
    <x v="9"/>
  </r>
  <r>
    <s v="epigenomics-chameleon-ilmn-1seq-100k-001-hosts-2-multi-energy-mono"/>
    <x v="2"/>
    <x v="40"/>
    <x v="0"/>
    <n v="672415.75451500004"/>
    <n v="740761.32623500004"/>
    <n v="672415.75451500004"/>
    <n v="776745.815175"/>
    <n v="1544.5246239999999"/>
    <n v="1545.383896"/>
    <n v="1544.5246239999999"/>
    <n v="1546.336006"/>
    <n v="672415.75451500004"/>
    <n v="-0.1016418358152484"/>
    <n v="1526.229932"/>
    <n v="-1.2549854775093015E-2"/>
    <x v="2"/>
    <x v="10"/>
  </r>
  <r>
    <s v="epigenomics-chameleon-ilmn-1seq-100k-001-hosts-4-multi-energy-mono"/>
    <x v="2"/>
    <x v="41"/>
    <x v="1"/>
    <n v="739399.77720500005"/>
    <n v="776623.43558699999"/>
    <n v="739399.77720500005"/>
    <n v="808623.88924599998"/>
    <n v="817.30707500000005"/>
    <n v="825.10178900000005"/>
    <n v="817.30707500000005"/>
    <n v="838.55378800000005"/>
    <n v="739399.77720500005"/>
    <n v="-5.0343074923161091E-2"/>
    <n v="787.65789700000005"/>
    <n v="-4.7538267746206578E-2"/>
    <x v="2"/>
    <x v="10"/>
  </r>
  <r>
    <s v="epigenomics-chameleon-ilmn-1seq-100k-001-hosts-8-multi-energy-mono"/>
    <x v="2"/>
    <x v="42"/>
    <x v="2"/>
    <n v="708348.89080499997"/>
    <n v="791887.82133900002"/>
    <n v="708348.89080499997"/>
    <n v="830757.61340999999"/>
    <n v="482.48677300000003"/>
    <n v="497.53520600000002"/>
    <n v="482.48677300000003"/>
    <n v="514.51680499999998"/>
    <n v="708348.89080499997"/>
    <n v="-0.11793472343700941"/>
    <n v="419.597892"/>
    <n v="-0.185742863550897"/>
    <x v="2"/>
    <x v="10"/>
  </r>
  <r>
    <s v="epigenomics-chameleon-ilmn-1seq-100k-001-hosts-16-multi-energy-mono"/>
    <x v="2"/>
    <x v="43"/>
    <x v="3"/>
    <n v="758688.26043200004"/>
    <n v="787359.37881699996"/>
    <n v="758688.26043200004"/>
    <n v="803173.69102100004"/>
    <n v="292.53549099999998"/>
    <n v="296.82173399999999"/>
    <n v="292.53549099999998"/>
    <n v="306.02898199999998"/>
    <n v="708167.87560000003"/>
    <n v="-0.1118258903651968"/>
    <n v="252.20457200000001"/>
    <n v="-0.17690861686678691"/>
    <x v="2"/>
    <x v="10"/>
  </r>
  <r>
    <s v="epigenomics-chameleon-ilmn-6seq-100k-001-hosts-2-multi-energy-mono"/>
    <x v="2"/>
    <x v="44"/>
    <x v="0"/>
    <n v="3625305.3440140001"/>
    <n v="3684918.4893479999"/>
    <n v="3625305.3440140001"/>
    <n v="3736924.7365250001"/>
    <n v="6885.141095"/>
    <n v="6887.4376830000001"/>
    <n v="6885.141095"/>
    <n v="6888.5087519999997"/>
    <n v="3625305.3440140001"/>
    <n v="-1.6443620516663867E-2"/>
    <n v="6846.7479279999998"/>
    <n v="-5.9429316557132539E-3"/>
    <x v="2"/>
    <x v="11"/>
  </r>
  <r>
    <s v="epigenomics-chameleon-ilmn-6seq-100k-001-hosts-4-multi-energy-mono"/>
    <x v="2"/>
    <x v="45"/>
    <x v="1"/>
    <n v="3693710.9530540002"/>
    <n v="3734701.0668509998"/>
    <n v="3693710.9530540002"/>
    <n v="3771902.5747759999"/>
    <n v="3521.7650250000002"/>
    <n v="3532.5860910000001"/>
    <n v="3521.7650250000002"/>
    <n v="3539.8468619999999"/>
    <n v="3693710.9530540002"/>
    <n v="-1.1097271637649017E-2"/>
    <n v="3476.0442819999998"/>
    <n v="-1.6266135990496651E-2"/>
    <x v="2"/>
    <x v="11"/>
  </r>
  <r>
    <s v="epigenomics-chameleon-ilmn-6seq-100k-001-hosts-8-multi-energy-mono"/>
    <x v="2"/>
    <x v="46"/>
    <x v="2"/>
    <n v="3683616.6563419998"/>
    <n v="3801125.5871669999"/>
    <n v="3683616.6563419998"/>
    <n v="3865103.6457219999"/>
    <n v="1868.2669659999999"/>
    <n v="1883.6210490000001"/>
    <n v="1868.2669659999999"/>
    <n v="1904.732094"/>
    <n v="3683616.6563419998"/>
    <n v="-3.1900423357758383E-2"/>
    <n v="1801.068677"/>
    <n v="-4.5835216088209223E-2"/>
    <x v="2"/>
    <x v="11"/>
  </r>
  <r>
    <s v="epigenomics-chameleon-ilmn-6seq-100k-001-hosts-16-multi-energy-mono"/>
    <x v="2"/>
    <x v="47"/>
    <x v="3"/>
    <n v="3896545.2982330001"/>
    <n v="3989694.6535189999"/>
    <n v="3896545.2982330001"/>
    <n v="4027416.7533809999"/>
    <n v="1306.3811439999999"/>
    <n v="1363.9810649999999"/>
    <n v="1306.3811439999999"/>
    <n v="1446.054515"/>
    <n v="3550111.1228769999"/>
    <n v="-0.12382247074163774"/>
    <n v="981.01439200000004"/>
    <n v="-0.3903782412602973"/>
    <x v="2"/>
    <x v="11"/>
  </r>
  <r>
    <s v="montage-chameleon-2mass-01d-001-hosts-2-multi-energy-mono"/>
    <x v="2"/>
    <x v="48"/>
    <x v="0"/>
    <n v="86457.595818000002"/>
    <n v="96134.003624000004"/>
    <n v="86457.595818000002"/>
    <n v="101511.859497"/>
    <n v="215.082504"/>
    <n v="215.65292600000001"/>
    <n v="215.082504"/>
    <n v="216.40617700000001"/>
    <n v="86457.595818000002"/>
    <n v="-0.11192085223338384"/>
    <n v="213.55606700000001"/>
    <n v="-9.8187751322466287E-3"/>
    <x v="3"/>
    <x v="12"/>
  </r>
  <r>
    <s v="montage-chameleon-2mass-01d-001-hosts-4-multi-energy-mono"/>
    <x v="2"/>
    <x v="49"/>
    <x v="1"/>
    <n v="88742.582112999997"/>
    <n v="98315.87414"/>
    <n v="88742.582112999997"/>
    <n v="106703.34790399999"/>
    <n v="117.1296"/>
    <n v="118.724378"/>
    <n v="117.1296"/>
    <n v="119.614862"/>
    <n v="88742.582112999997"/>
    <n v="-0.10787709574204063"/>
    <n v="113.661277"/>
    <n v="-4.4545522746502343E-2"/>
    <x v="3"/>
    <x v="12"/>
  </r>
  <r>
    <s v="montage-chameleon-2mass-01d-001-hosts-8-multi-energy-mono"/>
    <x v="2"/>
    <x v="50"/>
    <x v="2"/>
    <n v="100521.350068"/>
    <n v="105420.152034"/>
    <n v="100521.350068"/>
    <n v="111452.92148600001"/>
    <n v="70.273537000000005"/>
    <n v="70.652113999999997"/>
    <n v="70.273537000000005"/>
    <n v="71.079590999999994"/>
    <n v="100521.350068"/>
    <n v="-4.8733945203542239E-2"/>
    <n v="66.915746999999996"/>
    <n v="-5.5836886943816104E-2"/>
    <x v="3"/>
    <x v="12"/>
  </r>
  <r>
    <s v="montage-chameleon-2mass-01d-001-hosts-16-multi-energy-mono"/>
    <x v="2"/>
    <x v="51"/>
    <x v="3"/>
    <n v="100599.245379"/>
    <n v="109444.521972"/>
    <n v="100599.245379"/>
    <n v="114656.74518300001"/>
    <n v="39.261032"/>
    <n v="39.608559999999997"/>
    <n v="39.261032"/>
    <n v="39.893321999999998"/>
    <n v="100599.245379"/>
    <n v="-8.7925874191959352E-2"/>
    <n v="36.378352999999997"/>
    <n v="-8.879475659604491E-2"/>
    <x v="3"/>
    <x v="12"/>
  </r>
  <r>
    <s v="montage-chameleon-2mass-005d-001-hosts-2-multi-energy-mono"/>
    <x v="2"/>
    <x v="52"/>
    <x v="0"/>
    <n v="48224.605727000002"/>
    <n v="53600.392571999997"/>
    <n v="48224.605727000002"/>
    <n v="57929.418835999997"/>
    <n v="130.47599199999999"/>
    <n v="130.81631899999999"/>
    <n v="130.47599199999999"/>
    <n v="131.230966"/>
    <n v="48224.605727000002"/>
    <n v="-0.11147394082250005"/>
    <n v="130.02713900000001"/>
    <n v="-6.0693483381187643E-3"/>
    <x v="3"/>
    <x v="13"/>
  </r>
  <r>
    <s v="montage-chameleon-2mass-005d-001-hosts-4-multi-energy-mono"/>
    <x v="2"/>
    <x v="53"/>
    <x v="1"/>
    <n v="46001.366177999997"/>
    <n v="53421.179517999997"/>
    <n v="46001.366177999997"/>
    <n v="59727.157694000001"/>
    <n v="71.545259999999999"/>
    <n v="72.219960999999998"/>
    <n v="71.545259999999999"/>
    <n v="72.868926000000002"/>
    <n v="46001.366177999997"/>
    <n v="-0.16129549960080319"/>
    <n v="70.263294000000002"/>
    <n v="-2.7847641188014839E-2"/>
    <x v="3"/>
    <x v="13"/>
  </r>
  <r>
    <s v="montage-chameleon-2mass-005d-001-hosts-8-multi-energy-mono"/>
    <x v="2"/>
    <x v="54"/>
    <x v="2"/>
    <n v="47423.307929000002"/>
    <n v="54947.514515000003"/>
    <n v="47423.307929000002"/>
    <n v="58415.781128000002"/>
    <n v="38.471791000000003"/>
    <n v="39.503411999999997"/>
    <n v="38.471791000000003"/>
    <n v="40.782381999999998"/>
    <n v="47423.307929000002"/>
    <n v="-0.15866051767761322"/>
    <n v="37.201340999999999"/>
    <n v="-6.188139830765773E-2"/>
    <x v="3"/>
    <x v="13"/>
  </r>
  <r>
    <s v="montage-chameleon-2mass-005d-001-hosts-16-multi-energy-mono"/>
    <x v="2"/>
    <x v="55"/>
    <x v="3"/>
    <n v="60322.148808999998"/>
    <n v="63626.749025999998"/>
    <n v="60322.148808999998"/>
    <n v="66053.442387000003"/>
    <n v="27.858453999999998"/>
    <n v="28.613061999999999"/>
    <n v="27.858453999999998"/>
    <n v="29.894611000000001"/>
    <n v="60322.148808999998"/>
    <n v="-5.4782534810944208E-2"/>
    <n v="26.214033000000001"/>
    <n v="-9.1516974896613534E-2"/>
    <x v="3"/>
    <x v="13"/>
  </r>
  <r>
    <s v="montage-chameleon-dss-10d-001-hosts-2-multi-energy-mono"/>
    <x v="2"/>
    <x v="56"/>
    <x v="0"/>
    <n v="9669007.3811050002"/>
    <n v="10537392.501204999"/>
    <n v="9669007.3811050002"/>
    <n v="10976438.162974"/>
    <n v="21798.307624000001"/>
    <n v="21850.049676999999"/>
    <n v="21798.307624000001"/>
    <n v="21957.055401000001"/>
    <n v="9669007.3811050002"/>
    <n v="-8.9811196317522893E-2"/>
    <n v="21755.797268999999"/>
    <n v="-4.3322893128031328E-3"/>
    <x v="3"/>
    <x v="14"/>
  </r>
  <r>
    <s v="montage-chameleon-dss-10d-001-hosts-4-multi-energy-mono"/>
    <x v="2"/>
    <x v="57"/>
    <x v="1"/>
    <n v="10292638.193131"/>
    <n v="10808775.427753"/>
    <n v="10292638.193131"/>
    <n v="11304293.664082"/>
    <n v="10978.671990999999"/>
    <n v="11058.085197"/>
    <n v="10978.671990999999"/>
    <n v="11191.809143"/>
    <n v="10292638.193131"/>
    <n v="-5.0146252587257405E-2"/>
    <n v="10924.928886"/>
    <n v="-1.2188300023685907E-2"/>
    <x v="3"/>
    <x v="14"/>
  </r>
  <r>
    <s v="montage-chameleon-dss-10d-001-hosts-8-multi-energy-mono"/>
    <x v="2"/>
    <x v="58"/>
    <x v="2"/>
    <n v="9926910.6669260003"/>
    <n v="10729396.770442"/>
    <n v="9926910.6669260003"/>
    <n v="11201658.714728"/>
    <n v="5544.4775810000001"/>
    <n v="5618.3112460000002"/>
    <n v="5544.4775810000001"/>
    <n v="5751.33259"/>
    <n v="9926910.6669260003"/>
    <n v="-8.0839460577567565E-2"/>
    <n v="5496.0143189999999"/>
    <n v="-2.2251930199165177E-2"/>
    <x v="3"/>
    <x v="14"/>
  </r>
  <r>
    <s v="montage-chameleon-dss-10d-001-hosts-16-multi-energy-mono"/>
    <x v="2"/>
    <x v="59"/>
    <x v="3"/>
    <n v="10629619.307456"/>
    <n v="11345665.113911999"/>
    <n v="10629619.307456"/>
    <n v="11923925.655272"/>
    <n v="3043.4836359999999"/>
    <n v="3124.4178550000001"/>
    <n v="3043.4836359999999"/>
    <n v="3240.439793"/>
    <n v="10629619.307456"/>
    <n v="-6.7363259750397572E-2"/>
    <n v="3001.1975510000002"/>
    <n v="-4.1057045364755441E-2"/>
    <x v="3"/>
    <x v="14"/>
  </r>
  <r>
    <s v="montage-chameleon-dss-125d-001-hosts-2-multi-energy-mono"/>
    <x v="2"/>
    <x v="60"/>
    <x v="0"/>
    <n v="10715749.195713"/>
    <n v="11055395.383543"/>
    <n v="10715749.195713"/>
    <n v="11481983.181214999"/>
    <n v="21937.082297000001"/>
    <n v="21979.878207999998"/>
    <n v="21937.082297000001"/>
    <n v="22032.383436"/>
    <n v="10715749.195713"/>
    <n v="-3.1695981459315965E-2"/>
    <n v="21897.163157999999"/>
    <n v="-3.7774322364575079E-3"/>
    <x v="3"/>
    <x v="15"/>
  </r>
  <r>
    <s v="montage-chameleon-dss-125d-001-hosts-4-multi-energy-mono"/>
    <x v="2"/>
    <x v="61"/>
    <x v="1"/>
    <n v="10510617.547826"/>
    <n v="11009550.437872"/>
    <n v="10510617.547826"/>
    <n v="11618138.858127"/>
    <n v="11111.716770999999"/>
    <n v="11171.531789000001"/>
    <n v="11111.716770999999"/>
    <n v="11215.118893000001"/>
    <n v="10510617.547826"/>
    <n v="-4.746941726075829E-2"/>
    <n v="11035.284607"/>
    <n v="-1.2346503679078242E-2"/>
    <x v="3"/>
    <x v="15"/>
  </r>
  <r>
    <s v="montage-chameleon-dss-125d-001-hosts-8-multi-energy-mono"/>
    <x v="2"/>
    <x v="62"/>
    <x v="2"/>
    <n v="11091159.543098999"/>
    <n v="11465054.446316"/>
    <n v="11091159.543098999"/>
    <n v="11788105.829522001"/>
    <n v="5609.3589089999996"/>
    <n v="5728.5935900000004"/>
    <n v="5609.3589089999996"/>
    <n v="5862.5471630000002"/>
    <n v="11091159.543098999"/>
    <n v="-3.3711074280744706E-2"/>
    <n v="5569.3943980000004"/>
    <n v="-2.8584650434734758E-2"/>
    <x v="3"/>
    <x v="15"/>
  </r>
  <r>
    <s v="montage-chameleon-dss-125d-001-hosts-16-multi-energy-mono"/>
    <x v="2"/>
    <x v="63"/>
    <x v="3"/>
    <n v="11428509.767809"/>
    <n v="11705099.300775001"/>
    <n v="11428509.767809"/>
    <n v="11937628.946588"/>
    <n v="2884.9779400000002"/>
    <n v="2945.7560229999999"/>
    <n v="2884.9779400000002"/>
    <n v="3001.1893960000002"/>
    <n v="11428509.767809"/>
    <n v="-2.4201714710440931E-2"/>
    <n v="2861.094705"/>
    <n v="-2.9590533250104328E-2"/>
    <x v="3"/>
    <x v="15"/>
  </r>
  <r>
    <s v="seismology-chameleon-100p-001-hosts-2-multi-energy-mono"/>
    <x v="2"/>
    <x v="64"/>
    <x v="0"/>
    <n v="18966.498961000001"/>
    <n v="20171.623173"/>
    <n v="18966.498961000001"/>
    <n v="21469.811865"/>
    <n v="41.928258"/>
    <n v="41.952972000000003"/>
    <n v="41.928258"/>
    <n v="42.020212999999998"/>
    <n v="18966.498961000001"/>
    <n v="-6.3539623969507714E-2"/>
    <n v="41.889395999999998"/>
    <n v="-1.5177110694077505E-3"/>
    <x v="4"/>
    <x v="16"/>
  </r>
  <r>
    <s v="seismology-chameleon-100p-001-hosts-4-multi-energy-mono"/>
    <x v="2"/>
    <x v="65"/>
    <x v="1"/>
    <n v="19539.454659999999"/>
    <n v="20664.803510000002"/>
    <n v="19539.454659999999"/>
    <n v="21348.862767999999"/>
    <n v="21.050825"/>
    <n v="21.112286000000001"/>
    <n v="21.050825"/>
    <n v="21.259498000000001"/>
    <n v="19539.454659999999"/>
    <n v="-5.7593667253352208E-2"/>
    <n v="20.997623000000001"/>
    <n v="-5.460760963276661E-3"/>
    <x v="4"/>
    <x v="16"/>
  </r>
  <r>
    <s v="seismology-chameleon-100p-001-hosts-8-multi-energy-mono"/>
    <x v="2"/>
    <x v="66"/>
    <x v="2"/>
    <n v="19834.752424999999"/>
    <n v="20991.650269999998"/>
    <n v="19834.752424999999"/>
    <n v="21783.714702000001"/>
    <n v="10.630998"/>
    <n v="10.689054"/>
    <n v="10.630998"/>
    <n v="10.885847"/>
    <n v="19834.752424999999"/>
    <n v="-5.8326810449210814E-2"/>
    <n v="10.597277999999999"/>
    <n v="-8.6603371167578314E-3"/>
    <x v="4"/>
    <x v="16"/>
  </r>
  <r>
    <s v="seismology-chameleon-100p-001-hosts-16-multi-energy-mono"/>
    <x v="2"/>
    <x v="67"/>
    <x v="3"/>
    <n v="20006.548806999999"/>
    <n v="20748.288069999999"/>
    <n v="20006.548806999999"/>
    <n v="21144.826401999999"/>
    <n v="5.4078239999999997"/>
    <n v="5.4720360000000001"/>
    <n v="5.4078239999999997"/>
    <n v="5.5039350000000002"/>
    <n v="20006.548806999999"/>
    <n v="-3.7074823356863816E-2"/>
    <n v="5.3939110000000001"/>
    <n v="-1.448392455863658E-2"/>
    <x v="4"/>
    <x v="16"/>
  </r>
  <r>
    <s v="seismology-chameleon-500p-001-hosts-2-multi-energy-mono"/>
    <x v="2"/>
    <x v="68"/>
    <x v="0"/>
    <n v="85651.996543000001"/>
    <n v="88125.749404000002"/>
    <n v="85651.996543000001"/>
    <n v="90264.613719999994"/>
    <n v="167.88531"/>
    <n v="167.92297400000001"/>
    <n v="167.88531"/>
    <n v="167.986773"/>
    <n v="85651.996543000001"/>
    <n v="-2.8881438388398791E-2"/>
    <n v="167.80740299999999"/>
    <n v="-6.8871216605394324E-4"/>
    <x v="4"/>
    <x v="17"/>
  </r>
  <r>
    <s v="seismology-chameleon-500p-001-hosts-4-multi-energy-mono"/>
    <x v="2"/>
    <x v="69"/>
    <x v="1"/>
    <n v="87314.573441"/>
    <n v="88918.817907000004"/>
    <n v="87314.573441"/>
    <n v="91085.044387999995"/>
    <n v="84.170835999999994"/>
    <n v="84.242526999999995"/>
    <n v="84.170835999999994"/>
    <n v="84.296215000000004"/>
    <n v="87314.573441"/>
    <n v="-1.837315814277006E-2"/>
    <n v="84.018422000000001"/>
    <n v="-2.6673316954226355E-3"/>
    <x v="4"/>
    <x v="17"/>
  </r>
  <r>
    <s v="seismology-chameleon-500p-001-hosts-8-multi-energy-mono"/>
    <x v="2"/>
    <x v="70"/>
    <x v="2"/>
    <n v="88829.916538999998"/>
    <n v="90598.659801000002"/>
    <n v="88829.916538999998"/>
    <n v="92781.567647000003"/>
    <n v="42.350724999999997"/>
    <n v="42.433979000000001"/>
    <n v="42.350724999999997"/>
    <n v="42.568330000000003"/>
    <n v="88829.916538999998"/>
    <n v="-1.9911571809520415E-2"/>
    <n v="42.153436999999997"/>
    <n v="-6.6552580279516495E-3"/>
    <x v="4"/>
    <x v="17"/>
  </r>
  <r>
    <s v="seismology-chameleon-500p-001-hosts-16-multi-energy-mono"/>
    <x v="2"/>
    <x v="71"/>
    <x v="3"/>
    <n v="90477.201738999996"/>
    <n v="91375.784904999993"/>
    <n v="90477.201738999996"/>
    <n v="93541.892376000003"/>
    <n v="21.332653000000001"/>
    <n v="21.603656000000001"/>
    <n v="21.332653000000001"/>
    <n v="21.795110000000001"/>
    <n v="90477.201738999996"/>
    <n v="-9.9315976702301616E-3"/>
    <n v="21.293734000000001"/>
    <n v="-1.4554610290520218E-2"/>
    <x v="4"/>
    <x v="17"/>
  </r>
  <r>
    <s v="seismology-chameleon-700p-001-hosts-2-multi-energy-mono"/>
    <x v="2"/>
    <x v="72"/>
    <x v="0"/>
    <n v="111738.64456299999"/>
    <n v="113181.758359"/>
    <n v="111738.64456299999"/>
    <n v="114971.853995"/>
    <n v="210.76158799999999"/>
    <n v="210.78453500000001"/>
    <n v="210.76158799999999"/>
    <n v="210.843749"/>
    <n v="111738.64456299999"/>
    <n v="-1.2915082348133863E-2"/>
    <n v="210.64883"/>
    <n v="-6.4422384876289848E-4"/>
    <x v="4"/>
    <x v="18"/>
  </r>
  <r>
    <s v="seismology-chameleon-700p-001-hosts-4-multi-energy-mono"/>
    <x v="2"/>
    <x v="73"/>
    <x v="1"/>
    <n v="111917.250956"/>
    <n v="113972.68191299999"/>
    <n v="111917.250956"/>
    <n v="115142.830051"/>
    <n v="105.628255"/>
    <n v="105.697221"/>
    <n v="105.628255"/>
    <n v="105.784211"/>
    <n v="111917.250956"/>
    <n v="-1.8365631209151814E-2"/>
    <n v="105.477733"/>
    <n v="-2.0808941731805929E-3"/>
    <x v="4"/>
    <x v="18"/>
  </r>
  <r>
    <s v="seismology-chameleon-700p-001-hosts-8-multi-energy-mono"/>
    <x v="2"/>
    <x v="74"/>
    <x v="2"/>
    <n v="112177.834613"/>
    <n v="114917.890875"/>
    <n v="112177.834613"/>
    <n v="115810.044838"/>
    <n v="53.074987"/>
    <n v="53.254575000000003"/>
    <n v="53.074987"/>
    <n v="53.419462000000003"/>
    <n v="112177.834613"/>
    <n v="-2.4426004223141423E-2"/>
    <n v="52.926189999999998"/>
    <n v="-6.2045841576732494E-3"/>
    <x v="4"/>
    <x v="18"/>
  </r>
  <r>
    <s v="seismology-chameleon-700p-001-hosts-16-multi-energy-mono"/>
    <x v="2"/>
    <x v="75"/>
    <x v="3"/>
    <n v="112638.16529400001"/>
    <n v="115171.590274"/>
    <n v="112638.16529400001"/>
    <n v="116877.61706600001"/>
    <n v="26.83389"/>
    <n v="27.063662999999998"/>
    <n v="26.83389"/>
    <n v="27.539456000000001"/>
    <n v="112638.16529400001"/>
    <n v="-2.2491710277661513E-2"/>
    <n v="26.724191000000001"/>
    <n v="-1.2702798000508119E-2"/>
    <x v="4"/>
    <x v="18"/>
  </r>
  <r>
    <s v="seismology-chameleon-1000p-001-hosts-2-multi-energy-mono"/>
    <x v="2"/>
    <x v="76"/>
    <x v="0"/>
    <n v="167791.968517"/>
    <n v="169573.39406300001"/>
    <n v="167791.968517"/>
    <n v="172996.61876700001"/>
    <n v="313.74623500000001"/>
    <n v="313.77073300000001"/>
    <n v="313.74623500000001"/>
    <n v="313.81447400000002"/>
    <n v="167791.968517"/>
    <n v="-1.0616870174090165E-2"/>
    <n v="313.60828600000002"/>
    <n v="-5.1799332878591734E-4"/>
    <x v="4"/>
    <x v="19"/>
  </r>
  <r>
    <s v="seismology-chameleon-1000p-001-hosts-4-multi-energy-mono"/>
    <x v="2"/>
    <x v="77"/>
    <x v="1"/>
    <n v="168531.46905700001"/>
    <n v="170920.820477"/>
    <n v="168531.46905700001"/>
    <n v="172924.96438300001"/>
    <n v="157.183144"/>
    <n v="157.233338"/>
    <n v="157.183144"/>
    <n v="157.296661"/>
    <n v="168531.46905700001"/>
    <n v="-1.4177479335873322E-2"/>
    <n v="157.00871599999999"/>
    <n v="-1.4306339528310694E-3"/>
    <x v="4"/>
    <x v="19"/>
  </r>
  <r>
    <s v="seismology-chameleon-1000p-001-hosts-8-multi-energy-mono"/>
    <x v="2"/>
    <x v="78"/>
    <x v="2"/>
    <n v="168697.77463699999"/>
    <n v="171808.42336399999"/>
    <n v="168697.77463699999"/>
    <n v="173501.514654"/>
    <n v="78.938027000000005"/>
    <n v="79.111778000000001"/>
    <n v="78.938027000000005"/>
    <n v="79.507688999999999"/>
    <n v="168697.77463699999"/>
    <n v="-1.8439180562360203E-2"/>
    <n v="78.731155000000001"/>
    <n v="-4.8344648316158952E-3"/>
    <x v="4"/>
    <x v="19"/>
  </r>
  <r>
    <s v="seismology-chameleon-1000p-001-hosts-16-multi-energy-mono"/>
    <x v="2"/>
    <x v="79"/>
    <x v="3"/>
    <n v="171232.695022"/>
    <n v="173837.97996200001"/>
    <n v="171232.695022"/>
    <n v="176326.393301"/>
    <n v="39.931657999999999"/>
    <n v="40.104030999999999"/>
    <n v="39.931657999999999"/>
    <n v="40.267690999999999"/>
    <n v="171232.695022"/>
    <n v="-1.5214880193676126E-2"/>
    <n v="39.672248000000003"/>
    <n v="-1.0883754306032665E-2"/>
    <x v="4"/>
    <x v="19"/>
  </r>
  <r>
    <s v="soykb-chameleon-10fastq-10ch-001-hosts-2-multi-energy-mono"/>
    <x v="2"/>
    <x v="80"/>
    <x v="0"/>
    <n v="3190912.3670140002"/>
    <n v="3323949.3948519998"/>
    <n v="3190912.3670140002"/>
    <n v="3415367.1478929999"/>
    <n v="7105.6820129999996"/>
    <n v="7115.4734239999998"/>
    <n v="7105.6820129999996"/>
    <n v="7129.1740209999998"/>
    <n v="3190912.3670140002"/>
    <n v="-4.1692473041023484E-2"/>
    <n v="7100.8332110000001"/>
    <n v="-2.0617598759143248E-3"/>
    <x v="5"/>
    <x v="20"/>
  </r>
  <r>
    <s v="soykb-chameleon-10fastq-10ch-001-hosts-4-multi-energy-mono"/>
    <x v="2"/>
    <x v="81"/>
    <x v="1"/>
    <n v="3665331.6474339999"/>
    <n v="3753316.4998860001"/>
    <n v="3665331.6474339999"/>
    <n v="3873811.0729860002"/>
    <n v="4862.1241950000003"/>
    <n v="4875.9072239999996"/>
    <n v="4862.1241950000003"/>
    <n v="4888.1982719999996"/>
    <n v="3665331.6474339999"/>
    <n v="-2.4004608836309796E-2"/>
    <n v="4841.8532569999998"/>
    <n v="-7.0332505328960715E-3"/>
    <x v="5"/>
    <x v="20"/>
  </r>
  <r>
    <s v="soykb-chameleon-10fastq-10ch-001-hosts-8-multi-energy-mono"/>
    <x v="2"/>
    <x v="82"/>
    <x v="2"/>
    <n v="4362126.8550349995"/>
    <n v="4472490.567977"/>
    <n v="4362126.8550349995"/>
    <n v="4617991.0204020003"/>
    <n v="3789.4364289999999"/>
    <n v="3804.335137"/>
    <n v="3789.4364289999999"/>
    <n v="3828.5115649999998"/>
    <n v="4362126.8550349995"/>
    <n v="-2.5300436371907157E-2"/>
    <n v="3772.0394980000001"/>
    <n v="-8.5618506956577842E-3"/>
    <x v="5"/>
    <x v="20"/>
  </r>
  <r>
    <s v="soykb-chameleon-10fastq-10ch-001-hosts-16-multi-energy-mono"/>
    <x v="2"/>
    <x v="83"/>
    <x v="3"/>
    <n v="5874427.3670119997"/>
    <n v="6013370.9962339997"/>
    <n v="5874427.3670119997"/>
    <n v="6138081.844575"/>
    <n v="3259.4770600000002"/>
    <n v="3269.8560750000001"/>
    <n v="3259.4770600000002"/>
    <n v="3292.8796969999999"/>
    <n v="5874427.3670119997"/>
    <n v="-2.3652284817111128E-2"/>
    <n v="3254.5870839999998"/>
    <n v="-4.6915294032428383E-3"/>
    <x v="5"/>
    <x v="20"/>
  </r>
  <r>
    <s v="soykb-chameleon-10fastq-20ch-001-hosts-2-multi-energy-mono"/>
    <x v="2"/>
    <x v="84"/>
    <x v="0"/>
    <n v="6815654.1051970003"/>
    <n v="6964774.926647"/>
    <n v="6815654.1051970003"/>
    <n v="7104762.3946810002"/>
    <n v="16198.924341"/>
    <n v="16208.079524999999"/>
    <n v="16198.924341"/>
    <n v="16226.300222"/>
    <n v="6815654.1051970003"/>
    <n v="-2.1879165102626566E-2"/>
    <n v="16185.215015"/>
    <n v="-1.4126787922687E-3"/>
    <x v="5"/>
    <x v="21"/>
  </r>
  <r>
    <s v="soykb-chameleon-10fastq-20ch-001-hosts-4-multi-energy-mono"/>
    <x v="2"/>
    <x v="85"/>
    <x v="1"/>
    <n v="7886562.1869719997"/>
    <n v="8017398.5137280002"/>
    <n v="7886562.1869719997"/>
    <n v="8309444.6347639998"/>
    <n v="11822.890880999999"/>
    <n v="11862.370881000001"/>
    <n v="11822.890880999999"/>
    <n v="11888.232392"/>
    <n v="7886562.1869719997"/>
    <n v="-1.6589779380949049E-2"/>
    <n v="11811.492028000001"/>
    <n v="-4.3075720560440747E-3"/>
    <x v="5"/>
    <x v="21"/>
  </r>
  <r>
    <s v="soykb-chameleon-10fastq-20ch-001-hosts-8-multi-energy-mono"/>
    <x v="2"/>
    <x v="86"/>
    <x v="2"/>
    <n v="9983673.2209319994"/>
    <n v="10083369.236684"/>
    <n v="9983673.2209319994"/>
    <n v="10209275.438750001"/>
    <n v="9705.5902260000003"/>
    <n v="9742.9067379999997"/>
    <n v="9705.5902260000003"/>
    <n v="9829.2365829999999"/>
    <n v="9983673.2209319994"/>
    <n v="-9.9859053422317323E-3"/>
    <n v="9692.2971969999999"/>
    <n v="-5.2216249637562374E-3"/>
    <x v="5"/>
    <x v="21"/>
  </r>
  <r>
    <s v="soykb-chameleon-10fastq-20ch-001-hosts-16-multi-energy-mono"/>
    <x v="2"/>
    <x v="87"/>
    <x v="3"/>
    <n v="13795567.215686999"/>
    <n v="14242751.324047999"/>
    <n v="13795567.215686999"/>
    <n v="14404646.806149"/>
    <n v="8654.3623459999999"/>
    <n v="8671.9450699999998"/>
    <n v="8654.3623459999999"/>
    <n v="8705.386176"/>
    <n v="13795567.215686999"/>
    <n v="-3.241505777685641E-2"/>
    <n v="8648.1245469999994"/>
    <n v="-2.7544148873600077E-3"/>
    <x v="5"/>
    <x v="21"/>
  </r>
  <r>
    <s v="soykb-chameleon-30fastq-10ch-001-hosts-2-multi-energy-mono"/>
    <x v="2"/>
    <x v="88"/>
    <x v="0"/>
    <n v="9885295.2458180003"/>
    <n v="10148770.998524001"/>
    <n v="9885295.2458180003"/>
    <n v="10347996.130873"/>
    <n v="21382.443907000001"/>
    <n v="21405.413989000001"/>
    <n v="21382.443907000001"/>
    <n v="21424.797686999998"/>
    <n v="9885295.2458180003"/>
    <n v="-2.6653301308068131E-2"/>
    <n v="21352.165943"/>
    <n v="-2.4938006824294667E-3"/>
    <x v="5"/>
    <x v="22"/>
  </r>
  <r>
    <s v="soykb-chameleon-30fastq-10ch-001-hosts-4-multi-energy-mono"/>
    <x v="2"/>
    <x v="89"/>
    <x v="1"/>
    <n v="10779850.205134001"/>
    <n v="10990166.212463999"/>
    <n v="10779850.205134001"/>
    <n v="11123744.625277"/>
    <n v="14076.159663"/>
    <n v="14114.620467000001"/>
    <n v="14076.159663"/>
    <n v="14195.431665"/>
    <n v="10779850.205134001"/>
    <n v="-1.9510104809233215E-2"/>
    <n v="14047.951574999999"/>
    <n v="-4.7458087852927065E-3"/>
    <x v="5"/>
    <x v="22"/>
  </r>
  <r>
    <s v="soykb-chameleon-30fastq-10ch-001-hosts-8-multi-energy-mono"/>
    <x v="2"/>
    <x v="90"/>
    <x v="2"/>
    <n v="12870753.956831001"/>
    <n v="13014266.434963999"/>
    <n v="12870753.956831001"/>
    <n v="13154437.201932"/>
    <n v="10475.740843"/>
    <n v="10511.354982000001"/>
    <n v="10475.740843"/>
    <n v="10538.267185999999"/>
    <n v="12870753.956831001"/>
    <n v="-1.1150277490685074E-2"/>
    <n v="10402.473656"/>
    <n v="-1.0466868708405659E-2"/>
    <x v="5"/>
    <x v="22"/>
  </r>
  <r>
    <s v="soykb-chameleon-30fastq-10ch-001-hosts-16-multi-energy-mono"/>
    <x v="2"/>
    <x v="91"/>
    <x v="3"/>
    <n v="16632043.334651001"/>
    <n v="16774285.686155001"/>
    <n v="16632043.334651001"/>
    <n v="16857232.033126"/>
    <n v="8684.7215369999994"/>
    <n v="8723.4409300000007"/>
    <n v="8684.7215369999994"/>
    <n v="8749.9987459999993"/>
    <n v="16632043.334651001"/>
    <n v="-8.552307653483195E-3"/>
    <n v="8603.4416799999999"/>
    <n v="-1.3947819310376352E-2"/>
    <x v="5"/>
    <x v="22"/>
  </r>
  <r>
    <s v="soykb-chameleon-40fastq-20ch-001-hosts-2-multi-energy-mono"/>
    <x v="2"/>
    <x v="92"/>
    <x v="0"/>
    <n v="26398761.189087"/>
    <n v="26617257.726955999"/>
    <n v="26398761.189087"/>
    <n v="26929078.504528999"/>
    <n v="63809.527757000003"/>
    <n v="63841.889596000001"/>
    <n v="63809.527757000003"/>
    <n v="63881.502396999997"/>
    <n v="26398761.189087"/>
    <n v="-8.2767723948850812E-3"/>
    <n v="63772.630161000001"/>
    <n v="-1.0860369852262325E-3"/>
    <x v="5"/>
    <x v="23"/>
  </r>
  <r>
    <s v="soykb-chameleon-40fastq-20ch-001-hosts-4-multi-energy-mono"/>
    <x v="2"/>
    <x v="93"/>
    <x v="1"/>
    <n v="30660286.636526"/>
    <n v="30968387.348437"/>
    <n v="30660286.636526"/>
    <n v="31288247.091924001"/>
    <n v="48082.867791999997"/>
    <n v="48142.360977999997"/>
    <n v="48082.867791999997"/>
    <n v="48209.638060999998"/>
    <n v="30660286.636526"/>
    <n v="-1.0048852953121317E-2"/>
    <n v="47865.699356999998"/>
    <n v="-5.7799556825975764E-3"/>
    <x v="5"/>
    <x v="23"/>
  </r>
  <r>
    <s v="soykb-chameleon-40fastq-20ch-001-hosts-8-multi-energy-mono"/>
    <x v="2"/>
    <x v="94"/>
    <x v="2"/>
    <n v="39202545.618403003"/>
    <n v="39697532.006727003"/>
    <n v="39202545.618403003"/>
    <n v="40111125.253631003"/>
    <n v="40038.630447000003"/>
    <n v="40106.655594000003"/>
    <n v="40038.630447000003"/>
    <n v="40164.808103000003"/>
    <n v="39202545.618403003"/>
    <n v="-1.2626383835942443E-2"/>
    <n v="39937.294729000001"/>
    <n v="-4.2406694331507374E-3"/>
    <x v="5"/>
    <x v="23"/>
  </r>
  <r>
    <s v="soykb-chameleon-40fastq-20ch-001-hosts-16-multi-energy-mono"/>
    <x v="2"/>
    <x v="95"/>
    <x v="3"/>
    <n v="56807293.392220996"/>
    <n v="57249248.642852001"/>
    <n v="56807293.392220996"/>
    <n v="57585478.484164"/>
    <n v="36092.778386999998"/>
    <n v="36121.985139999997"/>
    <n v="36092.778386999998"/>
    <n v="36141.500703999998"/>
    <n v="56807293.392220996"/>
    <n v="-7.7799033229688152E-3"/>
    <n v="35989.287836000003"/>
    <n v="-3.6871333660361315E-3"/>
    <x v="5"/>
    <x v="23"/>
  </r>
  <r>
    <s v="srasearch-chameleon-10a-005-hosts-2-multi-energy-mono"/>
    <x v="2"/>
    <x v="96"/>
    <x v="0"/>
    <n v="1246538.2271789999"/>
    <n v="1415191.9029039999"/>
    <n v="1246538.2271789999"/>
    <n v="1555210.991534"/>
    <n v="3554.4378179999999"/>
    <n v="3569.897078"/>
    <n v="3554.4378179999999"/>
    <n v="3577.014784"/>
    <n v="1246538.2271789999"/>
    <n v="-0.13529763632413794"/>
    <n v="3548.1855679999999"/>
    <n v="-6.119045800707143E-3"/>
    <x v="6"/>
    <x v="24"/>
  </r>
  <r>
    <s v="srasearch-chameleon-10a-005-hosts-4-multi-energy-mono"/>
    <x v="2"/>
    <x v="97"/>
    <x v="1"/>
    <n v="1374366.991101"/>
    <n v="1477793.313576"/>
    <n v="1374366.991101"/>
    <n v="1572549.369616"/>
    <n v="1799.2517620000001"/>
    <n v="1807.3849339999999"/>
    <n v="1799.2517620000001"/>
    <n v="1809.312805"/>
    <n v="1374366.991101"/>
    <n v="-7.5253788212816169E-2"/>
    <n v="1786.038616"/>
    <n v="-1.1951767340734745E-2"/>
    <x v="6"/>
    <x v="24"/>
  </r>
  <r>
    <s v="srasearch-chameleon-10a-005-hosts-8-multi-energy-mono"/>
    <x v="2"/>
    <x v="98"/>
    <x v="2"/>
    <n v="1491772.5759709999"/>
    <n v="1548140.239058"/>
    <n v="1491772.5759709999"/>
    <n v="1680209.129587"/>
    <n v="1044.8867150000001"/>
    <n v="1102.551911"/>
    <n v="1044.8867150000001"/>
    <n v="1131.065664"/>
    <n v="1354458.4459599999"/>
    <n v="-0.14299574392680922"/>
    <n v="967.87140399999998"/>
    <n v="-0.13915124100515325"/>
    <x v="6"/>
    <x v="24"/>
  </r>
  <r>
    <s v="srasearch-chameleon-10a-005-hosts-16-multi-energy-mono"/>
    <x v="2"/>
    <x v="99"/>
    <x v="3"/>
    <n v="1823995.053755"/>
    <n v="1941732.839535"/>
    <n v="1823995.053755"/>
    <n v="2054144.9578839999"/>
    <n v="861.23533499999996"/>
    <n v="891.71731"/>
    <n v="861.23533499999996"/>
    <n v="1001.311345"/>
    <n v="1728919.496116"/>
    <n v="-0.1230903717015645"/>
    <n v="861.23532399999999"/>
    <n v="-3.5393329965179188E-2"/>
    <x v="6"/>
    <x v="24"/>
  </r>
  <r>
    <s v="srasearch-chameleon-20a-003-hosts-2-multi-energy-mono"/>
    <x v="2"/>
    <x v="100"/>
    <x v="0"/>
    <n v="7245418.6257910002"/>
    <n v="7895650.2994649997"/>
    <n v="7245418.6257910002"/>
    <n v="8664199.8998300005"/>
    <n v="18634.847695"/>
    <n v="18652.915704999999"/>
    <n v="18634.847695"/>
    <n v="18678.748791000002"/>
    <n v="7245418.6257910002"/>
    <n v="-8.9743837762447043E-2"/>
    <n v="18613.652854"/>
    <n v="-2.1093576477419942E-3"/>
    <x v="6"/>
    <x v="25"/>
  </r>
  <r>
    <s v="srasearch-chameleon-20a-003-hosts-4-multi-energy-mono"/>
    <x v="2"/>
    <x v="101"/>
    <x v="1"/>
    <n v="7132327.5954219997"/>
    <n v="7795237.2257200005"/>
    <n v="7132327.5954219997"/>
    <n v="8319560.6047820002"/>
    <n v="9333.1611520000006"/>
    <n v="9442.1357420000004"/>
    <n v="9333.1611520000006"/>
    <n v="9543.1958919999997"/>
    <n v="7132327.5954219997"/>
    <n v="-9.294436092973353E-2"/>
    <n v="9318.9741630000008"/>
    <n v="-1.3216216382378182E-2"/>
    <x v="6"/>
    <x v="25"/>
  </r>
  <r>
    <s v="srasearch-chameleon-20a-003-hosts-8-multi-energy-mono"/>
    <x v="2"/>
    <x v="102"/>
    <x v="2"/>
    <n v="7122600.163408"/>
    <n v="7819371.2671339996"/>
    <n v="7122600.163408"/>
    <n v="8185520.3277909998"/>
    <n v="5240.1811630000002"/>
    <n v="5331.9985370000004"/>
    <n v="5240.1811630000002"/>
    <n v="5439.4096410000002"/>
    <n v="7002921.1480409997"/>
    <n v="-0.11658707871091681"/>
    <n v="4847.1408529999999"/>
    <n v="-0.10002962544402061"/>
    <x v="6"/>
    <x v="25"/>
  </r>
  <r>
    <s v="srasearch-chameleon-20a-003-hosts-16-multi-energy-mono"/>
    <x v="2"/>
    <x v="103"/>
    <x v="3"/>
    <n v="8958133.9822930004"/>
    <n v="9644238.5812899992"/>
    <n v="8958133.9822930004"/>
    <n v="10386330.844331"/>
    <n v="3962.5164100000002"/>
    <n v="3989.4703589999999"/>
    <n v="3962.5164100000002"/>
    <n v="4016.4557759999998"/>
    <n v="8932477.4714860003"/>
    <n v="-7.9682385102684258E-2"/>
    <n v="3962.5163830000001"/>
    <n v="-6.8022371126685594E-3"/>
    <x v="6"/>
    <x v="25"/>
  </r>
  <r>
    <s v="srasearch-chameleon-40a-003-hosts-2-multi-energy-mono"/>
    <x v="2"/>
    <x v="104"/>
    <x v="0"/>
    <n v="9957253.1112740003"/>
    <n v="10396556.952269999"/>
    <n v="9957253.1112740003"/>
    <n v="10902238.642921999"/>
    <n v="22146.881331000001"/>
    <n v="22172.483796"/>
    <n v="22146.881331000001"/>
    <n v="22203.806205000001"/>
    <n v="9957253.1112740003"/>
    <n v="-4.4118979008236886E-2"/>
    <n v="22115.754691999999"/>
    <n v="-2.5650991698023592E-3"/>
    <x v="6"/>
    <x v="26"/>
  </r>
  <r>
    <s v="srasearch-chameleon-40a-003-hosts-4-multi-energy-mono"/>
    <x v="2"/>
    <x v="105"/>
    <x v="1"/>
    <n v="9945218.4326639995"/>
    <n v="10427913.680777"/>
    <n v="9945218.4326639995"/>
    <n v="11182741.632505"/>
    <n v="11093.191032999999"/>
    <n v="11138.454282000001"/>
    <n v="11093.191032999999"/>
    <n v="11313.115464"/>
    <n v="9945218.4326639995"/>
    <n v="-4.8535409391073821E-2"/>
    <n v="11089.203833"/>
    <n v="-4.4412971157981804E-3"/>
    <x v="6"/>
    <x v="26"/>
  </r>
  <r>
    <s v="srasearch-chameleon-40a-003-hosts-8-multi-energy-mono"/>
    <x v="2"/>
    <x v="106"/>
    <x v="2"/>
    <n v="9715366.7750010006"/>
    <n v="10787825.381393"/>
    <n v="9715366.7750010006"/>
    <n v="11460924.352829"/>
    <n v="5571.9921949999998"/>
    <n v="5582.6577340000003"/>
    <n v="5571.9921949999998"/>
    <n v="5609.7435459999997"/>
    <n v="9715366.7750010006"/>
    <n v="-0.11038786607126208"/>
    <n v="5557.4656489999998"/>
    <n v="-4.5330167725883483E-3"/>
    <x v="6"/>
    <x v="26"/>
  </r>
  <r>
    <s v="srasearch-chameleon-40a-003-hosts-16-multi-energy-mono"/>
    <x v="2"/>
    <x v="107"/>
    <x v="3"/>
    <n v="10220792.372969"/>
    <n v="11036764.473648001"/>
    <n v="10220792.372969"/>
    <n v="11359293.446373001"/>
    <n v="2849.395493"/>
    <n v="2914.203794"/>
    <n v="2849.395493"/>
    <n v="3015.3102909999998"/>
    <n v="10220792.372969"/>
    <n v="-7.9834524653588299E-2"/>
    <n v="2849.395493"/>
    <n v="-2.2744579037628186E-2"/>
    <x v="6"/>
    <x v="26"/>
  </r>
  <r>
    <s v="srasearch-chameleon-50a-003-hosts-2-multi-energy-mono"/>
    <x v="2"/>
    <x v="108"/>
    <x v="0"/>
    <n v="15050774.006363999"/>
    <n v="16001489.514448"/>
    <n v="15050774.006363999"/>
    <n v="16857832.208967"/>
    <n v="33868.61735"/>
    <n v="33892.978524999999"/>
    <n v="33868.61735"/>
    <n v="33912.074284000002"/>
    <n v="15050774.006363999"/>
    <n v="-6.3167217026978473E-2"/>
    <n v="33826.005710999998"/>
    <n v="-1.9799208506081911E-3"/>
    <x v="6"/>
    <x v="27"/>
  </r>
  <r>
    <s v="srasearch-chameleon-50a-003-hosts-4-multi-energy-mono"/>
    <x v="2"/>
    <x v="109"/>
    <x v="1"/>
    <n v="15879030.241807999"/>
    <n v="16525195.836346"/>
    <n v="15879030.241807999"/>
    <n v="17407722.173322"/>
    <n v="16969.002393999999"/>
    <n v="16993.869444"/>
    <n v="16969.002393999999"/>
    <n v="17031.127791999999"/>
    <n v="15879030.241807999"/>
    <n v="-4.0693013660034971E-2"/>
    <n v="16947.764609000002"/>
    <n v="-2.7204080339606911E-3"/>
    <x v="6"/>
    <x v="27"/>
  </r>
  <r>
    <s v="srasearch-chameleon-50a-003-hosts-8-multi-energy-mono"/>
    <x v="2"/>
    <x v="110"/>
    <x v="2"/>
    <n v="15908944.737818999"/>
    <n v="16877752.635853998"/>
    <n v="15908944.737818999"/>
    <n v="17639511.319738001"/>
    <n v="8494.6377310000007"/>
    <n v="8542.5390530000004"/>
    <n v="8494.6377310000007"/>
    <n v="8602.8749239999997"/>
    <n v="15908944.737818999"/>
    <n v="-6.0897055964493574E-2"/>
    <n v="8494.0695780000005"/>
    <n v="-5.7062724239436259E-3"/>
    <x v="6"/>
    <x v="27"/>
  </r>
  <r>
    <s v="srasearch-chameleon-50a-003-hosts-16-multi-energy-mono"/>
    <x v="2"/>
    <x v="111"/>
    <x v="3"/>
    <n v="15340479.362879001"/>
    <n v="16679246.344881"/>
    <n v="15340479.362879001"/>
    <n v="17484340.879624002"/>
    <n v="4288.0330569999996"/>
    <n v="4483.0215600000001"/>
    <n v="4288.0330569999996"/>
    <n v="4653.3179440000004"/>
    <n v="15340479.362879001"/>
    <n v="-8.7270218246344844E-2"/>
    <n v="4276.3534529999997"/>
    <n v="-4.8328116296143878E-2"/>
    <x v="6"/>
    <x v="27"/>
  </r>
  <r>
    <s v="1000genome-chameleon-2ch-250k-001-hosts-2-multi-makespan-mono"/>
    <x v="3"/>
    <x v="0"/>
    <x v="0"/>
    <n v="1553660.2742590001"/>
    <n v="1553982.935447"/>
    <n v="1553660.2742590001"/>
    <n v="1554107.140595"/>
    <n v="2702.0282990000001"/>
    <n v="2702.5877660000001"/>
    <n v="2702.0282990000001"/>
    <n v="2702.795615"/>
    <n v="1275810.1354449999"/>
    <n v="-0.21803620481896702"/>
    <n v="2702.0282990000001"/>
    <n v="-2.0705445616801832E-4"/>
    <x v="0"/>
    <x v="0"/>
  </r>
  <r>
    <s v="1000genome-chameleon-2ch-250k-001-hosts-4-multi-makespan-mono"/>
    <x v="3"/>
    <x v="1"/>
    <x v="1"/>
    <n v="1554156.4750069999"/>
    <n v="1559190.072073"/>
    <n v="1554156.4750069999"/>
    <n v="1572116.2689360001"/>
    <n v="1351.5533459999999"/>
    <n v="1358.764394"/>
    <n v="1351.5533459999999"/>
    <n v="1377.3224210000001"/>
    <n v="1368419.998747"/>
    <n v="-0.13940900710357895"/>
    <n v="1351.5533459999999"/>
    <n v="-5.3353780088234264E-3"/>
    <x v="0"/>
    <x v="0"/>
  </r>
  <r>
    <s v="1000genome-chameleon-2ch-250k-001-hosts-8-multi-makespan-mono"/>
    <x v="3"/>
    <x v="2"/>
    <x v="2"/>
    <n v="1582314.628243"/>
    <n v="1593976.399922"/>
    <n v="1582314.628243"/>
    <n v="1635906.4233599999"/>
    <n v="711.63403000000005"/>
    <n v="737.55057799999997"/>
    <n v="711.63403000000005"/>
    <n v="767.39705300000003"/>
    <n v="1420836.26333"/>
    <n v="-0.12185790935981124"/>
    <n v="711.63403000000005"/>
    <n v="-3.6418365209432042E-2"/>
    <x v="0"/>
    <x v="0"/>
  </r>
  <r>
    <s v="1000genome-chameleon-2ch-250k-001-hosts-16-multi-makespan-mono"/>
    <x v="3"/>
    <x v="3"/>
    <x v="3"/>
    <n v="1674626.8957730001"/>
    <n v="1689489.9066019999"/>
    <n v="1674626.8957730001"/>
    <n v="1751468.2827689999"/>
    <n v="437.19262400000002"/>
    <n v="442.10867100000002"/>
    <n v="437.19262400000002"/>
    <n v="467.831681"/>
    <n v="1449984.243675"/>
    <n v="-0.16517811415658579"/>
    <n v="437.19262400000002"/>
    <n v="-1.1244579002778398E-2"/>
    <x v="0"/>
    <x v="0"/>
  </r>
  <r>
    <s v="1000genome-chameleon-4ch-250k-001-hosts-2-multi-makespan-mono"/>
    <x v="3"/>
    <x v="4"/>
    <x v="0"/>
    <n v="4115019.5855640001"/>
    <n v="4115309.9719460001"/>
    <n v="4115019.5855640001"/>
    <n v="4115492.0227839998"/>
    <n v="7156.5568030000004"/>
    <n v="7157.0949760000003"/>
    <n v="7156.5568030000004"/>
    <n v="7157.4491619999999"/>
    <n v="3611480.5687150001"/>
    <n v="-0.13950771536624035"/>
    <n v="7156.5568030000004"/>
    <n v="-7.5199989997189041E-5"/>
    <x v="0"/>
    <x v="1"/>
  </r>
  <r>
    <s v="1000genome-chameleon-4ch-250k-001-hosts-4-multi-makespan-mono"/>
    <x v="3"/>
    <x v="5"/>
    <x v="1"/>
    <n v="4115990.1039809999"/>
    <n v="4117577.919098"/>
    <n v="4115990.1039809999"/>
    <n v="4121406.3546699998"/>
    <n v="3579.5760839999998"/>
    <n v="3581.6999059999998"/>
    <n v="3579.5760839999998"/>
    <n v="3586.997566"/>
    <n v="3513557.476917"/>
    <n v="-0.17191135939833913"/>
    <n v="3579.5760839999998"/>
    <n v="-5.933166246956125E-4"/>
    <x v="0"/>
    <x v="1"/>
  </r>
  <r>
    <s v="1000genome-chameleon-4ch-250k-001-hosts-8-multi-makespan-mono"/>
    <x v="3"/>
    <x v="6"/>
    <x v="2"/>
    <n v="4124011.1508780001"/>
    <n v="4140180.417477"/>
    <n v="4124011.1508780001"/>
    <n v="4169391.5015710001"/>
    <n v="1805.4367950000001"/>
    <n v="1817.849035"/>
    <n v="1805.4367950000001"/>
    <n v="1842.5065729999999"/>
    <n v="3795044.0347660002"/>
    <n v="-9.0943973126330457E-2"/>
    <n v="1805.4367950000001"/>
    <n v="-6.8749235832428479E-3"/>
    <x v="0"/>
    <x v="1"/>
  </r>
  <r>
    <s v="1000genome-chameleon-4ch-250k-001-hosts-16-multi-makespan-mono"/>
    <x v="3"/>
    <x v="7"/>
    <x v="3"/>
    <n v="4204705.4334899997"/>
    <n v="4269900.9575169999"/>
    <n v="4204705.4334899997"/>
    <n v="4318877.9232310001"/>
    <n v="968.28781300000003"/>
    <n v="988.04321200000004"/>
    <n v="968.28781300000003"/>
    <n v="1004.751138"/>
    <n v="3810306.7617250001"/>
    <n v="-0.12061868624560101"/>
    <n v="968.28781300000003"/>
    <n v="-2.0402403846014338E-2"/>
    <x v="0"/>
    <x v="1"/>
  </r>
  <r>
    <s v="1000genome-chameleon-12ch-250k-001-hosts-2-multi-makespan-mono"/>
    <x v="3"/>
    <x v="8"/>
    <x v="0"/>
    <n v="9832859.0988919996"/>
    <n v="9834175.4018140007"/>
    <n v="9832859.0988919996"/>
    <n v="9835399.81941"/>
    <n v="17100.669827999998"/>
    <n v="17103.047513000001"/>
    <n v="17100.669827999998"/>
    <n v="17105.055039999999"/>
    <n v="9158383.9292920008"/>
    <n v="-7.3789380063065638E-2"/>
    <n v="17100.669827999998"/>
    <n v="-1.3904046004735904E-4"/>
    <x v="0"/>
    <x v="2"/>
  </r>
  <r>
    <s v="1000genome-chameleon-12ch-250k-001-hosts-4-multi-makespan-mono"/>
    <x v="3"/>
    <x v="9"/>
    <x v="1"/>
    <n v="9836624.6307059992"/>
    <n v="9837593.9368719999"/>
    <n v="9836624.6307059992"/>
    <n v="9838765.4854680002"/>
    <n v="8554.2066880000002"/>
    <n v="8555.8993279999995"/>
    <n v="8554.2066880000002"/>
    <n v="8559.5602159999999"/>
    <n v="9210095.6955159996"/>
    <n v="-6.8131565849147716E-2"/>
    <n v="8554.2066880000002"/>
    <n v="-1.9787223546676371E-4"/>
    <x v="0"/>
    <x v="2"/>
  </r>
  <r>
    <s v="1000genome-chameleon-12ch-250k-001-hosts-8-multi-makespan-mono"/>
    <x v="3"/>
    <x v="10"/>
    <x v="2"/>
    <n v="9842597.2307409998"/>
    <n v="9848331.4469189998"/>
    <n v="9842597.2307409998"/>
    <n v="9858580.1538529992"/>
    <n v="4285.4481480000004"/>
    <n v="4292.624264"/>
    <n v="4285.4481480000004"/>
    <n v="4299.3755010000004"/>
    <n v="9204787.2024360001"/>
    <n v="-6.9914081697911384E-2"/>
    <n v="4285.4481480000004"/>
    <n v="-1.6745310530355384E-3"/>
    <x v="0"/>
    <x v="2"/>
  </r>
  <r>
    <s v="1000genome-chameleon-12ch-250k-001-hosts-16-multi-makespan-mono"/>
    <x v="3"/>
    <x v="11"/>
    <x v="3"/>
    <n v="9899994.3523469996"/>
    <n v="9920915.9036180004"/>
    <n v="9899994.3523469996"/>
    <n v="9942442.0229880009"/>
    <n v="2176.8285449999998"/>
    <n v="2185.6498419999998"/>
    <n v="2176.8285449999998"/>
    <n v="2191.9811930000001"/>
    <n v="9387106.5021330006"/>
    <n v="-5.6866234697955549E-2"/>
    <n v="2176.8285449999998"/>
    <n v="-4.052361873084478E-3"/>
    <x v="0"/>
    <x v="2"/>
  </r>
  <r>
    <s v="1000genome-chameleon-18ch-250k-001-hosts-2-multi-makespan-mono"/>
    <x v="3"/>
    <x v="12"/>
    <x v="0"/>
    <n v="14906788.252013"/>
    <n v="14909013.924042"/>
    <n v="14906788.252013"/>
    <n v="14911729.227032"/>
    <n v="25924.962026000001"/>
    <n v="25928.798618000001"/>
    <n v="25924.962026000001"/>
    <n v="25933.516327000001"/>
    <n v="14099300.582345"/>
    <n v="-5.7429326863980383E-2"/>
    <n v="25924.962026000001"/>
    <n v="-1.4798833634363507E-4"/>
    <x v="0"/>
    <x v="3"/>
  </r>
  <r>
    <s v="1000genome-chameleon-18ch-250k-001-hosts-4-multi-makespan-mono"/>
    <x v="3"/>
    <x v="13"/>
    <x v="1"/>
    <n v="14908503.797707999"/>
    <n v="14913252.874446999"/>
    <n v="14908503.797707999"/>
    <n v="14915627.138777999"/>
    <n v="12964.775543"/>
    <n v="12970.405145000001"/>
    <n v="12964.775543"/>
    <n v="12973.403675"/>
    <n v="14133448.390155001"/>
    <n v="-5.517439642226242E-2"/>
    <n v="12964.775543"/>
    <n v="-4.3422286651468076E-4"/>
    <x v="0"/>
    <x v="3"/>
  </r>
  <r>
    <s v="1000genome-chameleon-18ch-250k-001-hosts-8-multi-makespan-mono"/>
    <x v="3"/>
    <x v="14"/>
    <x v="2"/>
    <n v="14921211.109386999"/>
    <n v="14936433.244565999"/>
    <n v="14921211.109386999"/>
    <n v="14952654.774174999"/>
    <n v="6498.8758010000001"/>
    <n v="6508.0954899999997"/>
    <n v="6498.8758010000001"/>
    <n v="6517.7913140000001"/>
    <n v="14081851.06157"/>
    <n v="-6.0686778979518692E-2"/>
    <n v="6498.8758010000001"/>
    <n v="-1.4186590546292487E-3"/>
    <x v="0"/>
    <x v="3"/>
  </r>
  <r>
    <s v="1000genome-chameleon-18ch-250k-001-hosts-16-multi-makespan-mono"/>
    <x v="3"/>
    <x v="15"/>
    <x v="3"/>
    <n v="14943210.095044"/>
    <n v="14973714.692047"/>
    <n v="14943210.095044"/>
    <n v="14996589.846945999"/>
    <n v="3270.3677299999999"/>
    <n v="3278.369494"/>
    <n v="3270.3677299999999"/>
    <n v="3288.3964679999999"/>
    <n v="14439058.522077"/>
    <n v="-3.7028464782002425E-2"/>
    <n v="3270.3677299999999"/>
    <n v="-2.4467474793729372E-3"/>
    <x v="0"/>
    <x v="3"/>
  </r>
  <r>
    <s v="cycles-chameleon-1l-1c-9p-001-hosts-2-multi-makespan-mono"/>
    <x v="3"/>
    <x v="16"/>
    <x v="0"/>
    <n v="281375.15750199999"/>
    <n v="288267.75732999999"/>
    <n v="281375.15750199999"/>
    <n v="289036.56810899999"/>
    <n v="502.66089599999998"/>
    <n v="502.67558000000002"/>
    <n v="502.66089599999998"/>
    <n v="502.68121500000001"/>
    <n v="217008.72512799999"/>
    <n v="-0.32836943380948724"/>
    <n v="502.66089599999998"/>
    <n v="-2.9212536954625604E-5"/>
    <x v="1"/>
    <x v="4"/>
  </r>
  <r>
    <s v="cycles-chameleon-1l-1c-9p-001-hosts-4-multi-makespan-mono"/>
    <x v="3"/>
    <x v="17"/>
    <x v="1"/>
    <n v="288853.927707"/>
    <n v="291014.26517999999"/>
    <n v="288853.927707"/>
    <n v="293120.129197"/>
    <n v="261.03818999999999"/>
    <n v="262.34384799999998"/>
    <n v="261.03818999999999"/>
    <n v="263.63003900000001"/>
    <n v="234836.421627"/>
    <n v="-0.23922117005440272"/>
    <n v="261.03818999999999"/>
    <n v="-5.0017892018022116E-3"/>
    <x v="1"/>
    <x v="4"/>
  </r>
  <r>
    <s v="cycles-chameleon-1l-1c-9p-001-hosts-8-multi-makespan-mono"/>
    <x v="3"/>
    <x v="18"/>
    <x v="2"/>
    <n v="318681.69437799999"/>
    <n v="324137.04481599998"/>
    <n v="318681.69437799999"/>
    <n v="333705.68461499998"/>
    <n v="196.93444"/>
    <n v="198.911304"/>
    <n v="196.93444"/>
    <n v="201.656578"/>
    <n v="270999.27274500002"/>
    <n v="-0.19608086594756499"/>
    <n v="195.33240699999999"/>
    <n v="-1.8322085182721434E-2"/>
    <x v="1"/>
    <x v="4"/>
  </r>
  <r>
    <s v="cycles-chameleon-1l-1c-9p-001-hosts-16-multi-makespan-mono"/>
    <x v="3"/>
    <x v="19"/>
    <x v="3"/>
    <n v="395006.877148"/>
    <n v="407987.373096"/>
    <n v="395006.877148"/>
    <n v="416886.88601999998"/>
    <n v="168.13284400000001"/>
    <n v="168.71042800000001"/>
    <n v="168.13284400000001"/>
    <n v="169.58020300000001"/>
    <n v="347302.93433399999"/>
    <n v="-0.17473056736007878"/>
    <n v="168.13284400000001"/>
    <n v="-3.4352835903971365E-3"/>
    <x v="1"/>
    <x v="4"/>
  </r>
  <r>
    <s v="cycles-chameleon-2l-1c-9p-001-hosts-2-multi-makespan-mono"/>
    <x v="3"/>
    <x v="20"/>
    <x v="0"/>
    <n v="1227799.735229"/>
    <n v="1227803.898729"/>
    <n v="1227799.735229"/>
    <n v="1227806.445414"/>
    <n v="2135.3045769999999"/>
    <n v="2135.3118589999999"/>
    <n v="2135.3045769999999"/>
    <n v="2135.317344"/>
    <n v="1044259.172224"/>
    <n v="-0.17576549135220673"/>
    <n v="2135.3045769999999"/>
    <n v="-3.4102863256457983E-6"/>
    <x v="1"/>
    <x v="5"/>
  </r>
  <r>
    <s v="cycles-chameleon-2l-1c-9p-001-hosts-4-multi-makespan-mono"/>
    <x v="3"/>
    <x v="21"/>
    <x v="1"/>
    <n v="1227837.3623029999"/>
    <n v="1228196.74765"/>
    <n v="1227837.3623029999"/>
    <n v="1228664.4725349999"/>
    <n v="1067.822381"/>
    <n v="1068.5187309999999"/>
    <n v="1067.822381"/>
    <n v="1069.534187"/>
    <n v="1039157.9132750001"/>
    <n v="-0.18191540665771097"/>
    <n v="1067.822381"/>
    <n v="-6.5212156290245292E-4"/>
    <x v="1"/>
    <x v="5"/>
  </r>
  <r>
    <s v="cycles-chameleon-2l-1c-9p-001-hosts-8-multi-makespan-mono"/>
    <x v="3"/>
    <x v="22"/>
    <x v="2"/>
    <n v="1229417.8640769999"/>
    <n v="1242084.467624"/>
    <n v="1229417.8640769999"/>
    <n v="1268571.202118"/>
    <n v="537.70956200000001"/>
    <n v="553.76571999999999"/>
    <n v="537.70956200000001"/>
    <n v="598.81338500000004"/>
    <n v="1040434.839335"/>
    <n v="-0.19381283734970423"/>
    <n v="537.70956200000001"/>
    <n v="-2.9860279851225673E-2"/>
    <x v="1"/>
    <x v="5"/>
  </r>
  <r>
    <s v="cycles-chameleon-2l-1c-9p-001-hosts-16-multi-makespan-mono"/>
    <x v="3"/>
    <x v="23"/>
    <x v="3"/>
    <n v="1278883.945975"/>
    <n v="1301101.191991"/>
    <n v="1278883.945975"/>
    <n v="1335296.7913850001"/>
    <n v="307.48089299999998"/>
    <n v="327.66253999999998"/>
    <n v="307.48089299999998"/>
    <n v="356.94443999999999"/>
    <n v="1170652.7773259999"/>
    <n v="-0.1114322002147979"/>
    <n v="307.48089299999998"/>
    <n v="-6.5635450720510302E-2"/>
    <x v="1"/>
    <x v="5"/>
  </r>
  <r>
    <s v="cycles-chameleon-2l-1c-12p-001-hosts-2-multi-makespan-mono"/>
    <x v="3"/>
    <x v="24"/>
    <x v="0"/>
    <n v="2782312.9644129998"/>
    <n v="2782326.3165279999"/>
    <n v="2782312.9644129998"/>
    <n v="2782341.6307299999"/>
    <n v="4838.8054160000002"/>
    <n v="4838.8313200000002"/>
    <n v="4838.8054160000002"/>
    <n v="4838.8551470000002"/>
    <n v="2540526.585552"/>
    <n v="-9.5177012652068849E-2"/>
    <n v="4838.8054160000002"/>
    <n v="-5.3533874113697786E-6"/>
    <x v="1"/>
    <x v="6"/>
  </r>
  <r>
    <s v="cycles-chameleon-2l-1c-12p-001-hosts-4-multi-makespan-mono"/>
    <x v="3"/>
    <x v="25"/>
    <x v="1"/>
    <n v="2783670.1107040001"/>
    <n v="2798200.3770860001"/>
    <n v="2783670.1107040001"/>
    <n v="2813383.2573810001"/>
    <n v="2426.0330749999998"/>
    <n v="2463.3695339999999"/>
    <n v="2426.0330749999998"/>
    <n v="2493.3744069999998"/>
    <n v="2533638.2954779998"/>
    <n v="-0.10441983059704564"/>
    <n v="2423.4532559999998"/>
    <n v="-1.6470826454430345E-2"/>
    <x v="1"/>
    <x v="6"/>
  </r>
  <r>
    <s v="cycles-chameleon-2l-1c-12p-001-hosts-8-multi-makespan-mono"/>
    <x v="3"/>
    <x v="26"/>
    <x v="2"/>
    <n v="2820652.4718570001"/>
    <n v="2837476.8121119998"/>
    <n v="2820652.4718570001"/>
    <n v="2856971.1902439999"/>
    <n v="1276.199042"/>
    <n v="1296.0249679999999"/>
    <n v="1276.199042"/>
    <n v="1326.090203"/>
    <n v="2601932.9456210001"/>
    <n v="-9.0526493731291277E-2"/>
    <n v="1270.6115030000001"/>
    <n v="-2.0000971925719972E-2"/>
    <x v="1"/>
    <x v="6"/>
  </r>
  <r>
    <s v="cycles-chameleon-2l-1c-12p-001-hosts-16-multi-makespan-mono"/>
    <x v="3"/>
    <x v="27"/>
    <x v="3"/>
    <n v="2940176.953342"/>
    <n v="2956662.927251"/>
    <n v="2940176.953342"/>
    <n v="2975215.748836"/>
    <n v="732.74288000000001"/>
    <n v="742.61908700000004"/>
    <n v="732.74288000000001"/>
    <n v="751.19219899999996"/>
    <n v="2688171.8537349999"/>
    <n v="-9.9878686380468262E-2"/>
    <n v="702.79858400000001"/>
    <n v="-5.6659907840679473E-2"/>
    <x v="1"/>
    <x v="6"/>
  </r>
  <r>
    <s v="cycles-chameleon-5l-1c-12p-001-hosts-2-multi-makespan-mono"/>
    <x v="3"/>
    <x v="28"/>
    <x v="0"/>
    <n v="5312198.0047610002"/>
    <n v="5331649.949422"/>
    <n v="5312198.0047610002"/>
    <n v="5345383.2213700004"/>
    <n v="9238.8018389999997"/>
    <n v="9292.6434649999992"/>
    <n v="9238.8018389999997"/>
    <n v="9330.4746809999997"/>
    <n v="4887089.191807"/>
    <n v="-9.0966368766153785E-2"/>
    <n v="9238.8018389999997"/>
    <n v="-5.8277714944286784E-3"/>
    <x v="1"/>
    <x v="7"/>
  </r>
  <r>
    <s v="cycles-chameleon-5l-1c-12p-001-hosts-4-multi-makespan-mono"/>
    <x v="3"/>
    <x v="29"/>
    <x v="1"/>
    <n v="5327373.6160909999"/>
    <n v="5357987.3412939999"/>
    <n v="5327373.6160909999"/>
    <n v="5376892.9123499999"/>
    <n v="4647.0455199999997"/>
    <n v="4731.4576900000002"/>
    <n v="4647.0455199999997"/>
    <n v="4786.0394729999998"/>
    <n v="4783958.2034539999"/>
    <n v="-0.11999041660220883"/>
    <n v="4624.7880230000001"/>
    <n v="-2.3064768908220318E-2"/>
    <x v="1"/>
    <x v="7"/>
  </r>
  <r>
    <s v="cycles-chameleon-5l-1c-12p-001-hosts-8-multi-makespan-mono"/>
    <x v="3"/>
    <x v="30"/>
    <x v="2"/>
    <n v="5402089.8833680004"/>
    <n v="5432536.0975439996"/>
    <n v="5402089.8833680004"/>
    <n v="5460042.98539"/>
    <n v="2444.3013470000001"/>
    <n v="2487.6160239999999"/>
    <n v="2444.3013470000001"/>
    <n v="2527.4486339999999"/>
    <n v="5045271.631914"/>
    <n v="-7.6757902028574201E-2"/>
    <n v="2383.5173749999999"/>
    <n v="-4.3674382277158787E-2"/>
    <x v="1"/>
    <x v="7"/>
  </r>
  <r>
    <s v="cycles-chameleon-5l-1c-12p-001-hosts-16-multi-makespan-mono"/>
    <x v="3"/>
    <x v="31"/>
    <x v="3"/>
    <n v="5559636.8182960004"/>
    <n v="5611359.1257779999"/>
    <n v="5559636.8182960004"/>
    <n v="5645194.9430339998"/>
    <n v="1385.2188510000001"/>
    <n v="1404.2163869999999"/>
    <n v="1385.2188510000001"/>
    <n v="1417.8141109999999"/>
    <n v="5186113.8361269999"/>
    <n v="-8.1996906178321366E-2"/>
    <n v="1334.547853"/>
    <n v="-5.2203848549445687E-2"/>
    <x v="1"/>
    <x v="7"/>
  </r>
  <r>
    <s v="epigenomics-chameleon-hep-1seq-100k-001-hosts-2-multi-makespan-mono"/>
    <x v="3"/>
    <x v="32"/>
    <x v="0"/>
    <n v="188043.54685000001"/>
    <n v="188073.83227399999"/>
    <n v="188043.54685000001"/>
    <n v="188123.24297399999"/>
    <n v="333.83623299999999"/>
    <n v="333.88690500000001"/>
    <n v="333.83623299999999"/>
    <n v="333.98559899999998"/>
    <n v="108950.780954"/>
    <n v="-0.72622748205362975"/>
    <n v="333.83623299999999"/>
    <n v="-1.5178699910629544E-4"/>
    <x v="2"/>
    <x v="8"/>
  </r>
  <r>
    <s v="epigenomics-chameleon-hep-1seq-100k-001-hosts-4-multi-makespan-mono"/>
    <x v="3"/>
    <x v="33"/>
    <x v="1"/>
    <n v="193748.582066"/>
    <n v="193877.89839399999"/>
    <n v="193748.582066"/>
    <n v="194000.078695"/>
    <n v="197.54060799999999"/>
    <n v="198.19958600000001"/>
    <n v="197.54060799999999"/>
    <n v="199.300152"/>
    <n v="122719.934931"/>
    <n v="-0.57984029655009983"/>
    <n v="197.54060799999999"/>
    <n v="-3.335911571154114E-3"/>
    <x v="2"/>
    <x v="8"/>
  </r>
  <r>
    <s v="epigenomics-chameleon-hep-1seq-100k-001-hosts-8-multi-makespan-mono"/>
    <x v="3"/>
    <x v="34"/>
    <x v="2"/>
    <n v="192719.74543700001"/>
    <n v="199554.37378200001"/>
    <n v="192719.74543700001"/>
    <n v="208320.43243399999"/>
    <n v="130.27120300000001"/>
    <n v="130.28858199999999"/>
    <n v="130.27120300000001"/>
    <n v="130.29939400000001"/>
    <n v="159698.26031799999"/>
    <n v="-0.24957136905960234"/>
    <n v="130.27120300000001"/>
    <n v="-1.3340630622699431E-4"/>
    <x v="2"/>
    <x v="8"/>
  </r>
  <r>
    <s v="epigenomics-chameleon-hep-1seq-100k-001-hosts-16-multi-makespan-mono"/>
    <x v="3"/>
    <x v="35"/>
    <x v="3"/>
    <n v="208041.387174"/>
    <n v="231931.316804"/>
    <n v="208041.387174"/>
    <n v="248357.28009099999"/>
    <n v="105.702907"/>
    <n v="105.716797"/>
    <n v="105.702907"/>
    <n v="105.782459"/>
    <n v="199186.48682300001"/>
    <n v="-0.16439282856621451"/>
    <n v="105.702907"/>
    <n v="-1.3140603597594066E-4"/>
    <x v="2"/>
    <x v="8"/>
  </r>
  <r>
    <s v="epigenomics-chameleon-hep-6seq-100k-001-hosts-2-multi-makespan-mono"/>
    <x v="3"/>
    <x v="36"/>
    <x v="0"/>
    <n v="4446801.1028969996"/>
    <n v="4447135.7044360004"/>
    <n v="4446801.1028969996"/>
    <n v="4447481.6158919996"/>
    <n v="7744.5508890000001"/>
    <n v="7745.0825889999996"/>
    <n v="7744.5508890000001"/>
    <n v="7745.583079"/>
    <n v="3853893.506418"/>
    <n v="-0.15393320989022066"/>
    <n v="7744.5508890000001"/>
    <n v="-6.8654723510791043E-5"/>
    <x v="2"/>
    <x v="9"/>
  </r>
  <r>
    <s v="epigenomics-chameleon-hep-6seq-100k-001-hosts-4-multi-makespan-mono"/>
    <x v="3"/>
    <x v="37"/>
    <x v="1"/>
    <n v="4458831.1928519998"/>
    <n v="4459459.3952759998"/>
    <n v="4458831.1928519998"/>
    <n v="4460207.3624369996"/>
    <n v="3910.2534740000001"/>
    <n v="3910.8879670000001"/>
    <n v="3910.2534740000001"/>
    <n v="3912.0458159999998"/>
    <n v="3992064.1248039999"/>
    <n v="-0.11708110287305262"/>
    <n v="3910.2534740000001"/>
    <n v="-1.6226390545239123E-4"/>
    <x v="2"/>
    <x v="9"/>
  </r>
  <r>
    <s v="epigenomics-chameleon-hep-6seq-100k-001-hosts-8-multi-makespan-mono"/>
    <x v="3"/>
    <x v="38"/>
    <x v="2"/>
    <n v="4489657.084082"/>
    <n v="4491742.0275419997"/>
    <n v="4489657.084082"/>
    <n v="4494506.3041719999"/>
    <n v="2001.6923340000001"/>
    <n v="2003.317818"/>
    <n v="2001.6923340000001"/>
    <n v="2005.1694110000001"/>
    <n v="3958007.4647920001"/>
    <n v="-0.13484930675289877"/>
    <n v="2001.6923340000001"/>
    <n v="-8.12054865970184E-4"/>
    <x v="2"/>
    <x v="9"/>
  </r>
  <r>
    <s v="epigenomics-chameleon-hep-6seq-100k-001-hosts-16-multi-makespan-mono"/>
    <x v="3"/>
    <x v="39"/>
    <x v="3"/>
    <n v="4565812.9671649998"/>
    <n v="4574875.3034619996"/>
    <n v="4565812.9671649998"/>
    <n v="4586410.5753840003"/>
    <n v="1059.0085790000001"/>
    <n v="1062.9574110000001"/>
    <n v="1059.0085790000001"/>
    <n v="1068.039068"/>
    <n v="3988328.8605459998"/>
    <n v="-0.14706571685156924"/>
    <n v="1059.0085790000001"/>
    <n v="-3.7288007654563472E-3"/>
    <x v="2"/>
    <x v="9"/>
  </r>
  <r>
    <s v="epigenomics-chameleon-ilmn-1seq-100k-001-hosts-2-multi-makespan-mono"/>
    <x v="3"/>
    <x v="40"/>
    <x v="0"/>
    <n v="873368.28459499998"/>
    <n v="873447.88427499996"/>
    <n v="873368.28459499998"/>
    <n v="873553.32270699996"/>
    <n v="1526.229932"/>
    <n v="1526.3517179999999"/>
    <n v="1526.229932"/>
    <n v="1526.539552"/>
    <n v="672415.75451500004"/>
    <n v="-0.29896998755628557"/>
    <n v="1526.229932"/>
    <n v="-7.979531618826168E-5"/>
    <x v="2"/>
    <x v="10"/>
  </r>
  <r>
    <s v="epigenomics-chameleon-ilmn-1seq-100k-001-hosts-4-multi-makespan-mono"/>
    <x v="3"/>
    <x v="41"/>
    <x v="1"/>
    <n v="880384.64390200004"/>
    <n v="880871.59823999996"/>
    <n v="880384.64390200004"/>
    <n v="881327.10143299995"/>
    <n v="787.65789700000005"/>
    <n v="788.16695500000003"/>
    <n v="787.65789700000005"/>
    <n v="788.625991"/>
    <n v="739399.77720500005"/>
    <n v="-0.19133332927117799"/>
    <n v="787.65789700000005"/>
    <n v="-6.4629327267442074E-4"/>
    <x v="2"/>
    <x v="10"/>
  </r>
  <r>
    <s v="epigenomics-chameleon-ilmn-1seq-100k-001-hosts-8-multi-makespan-mono"/>
    <x v="3"/>
    <x v="42"/>
    <x v="2"/>
    <n v="875483.93266299996"/>
    <n v="895632.18489699997"/>
    <n v="875483.93266299996"/>
    <n v="900208.37217400002"/>
    <n v="419.597892"/>
    <n v="421.65821099999999"/>
    <n v="419.597892"/>
    <n v="423.385738"/>
    <n v="708348.89080499997"/>
    <n v="-0.26439413758262925"/>
    <n v="419.597892"/>
    <n v="-4.9102224755695218E-3"/>
    <x v="2"/>
    <x v="10"/>
  </r>
  <r>
    <s v="epigenomics-chameleon-ilmn-1seq-100k-001-hosts-16-multi-makespan-mono"/>
    <x v="3"/>
    <x v="43"/>
    <x v="3"/>
    <n v="930272.80280499998"/>
    <n v="944026.50722699997"/>
    <n v="930272.80280499998"/>
    <n v="950134.38091399998"/>
    <n v="252.20457200000001"/>
    <n v="253.58472"/>
    <n v="252.20457200000001"/>
    <n v="255.35062400000001"/>
    <n v="708167.87560000003"/>
    <n v="-0.33305468908366836"/>
    <n v="252.20457200000001"/>
    <n v="-5.4723353706688203E-3"/>
    <x v="2"/>
    <x v="10"/>
  </r>
  <r>
    <s v="epigenomics-chameleon-ilmn-6seq-100k-001-hosts-2-multi-makespan-mono"/>
    <x v="3"/>
    <x v="44"/>
    <x v="0"/>
    <n v="3928311.612592"/>
    <n v="3929014.5965320002"/>
    <n v="3928311.612592"/>
    <n v="3929473.4864480002"/>
    <n v="6846.7479279999998"/>
    <n v="6847.9171630000001"/>
    <n v="6846.7479279999998"/>
    <n v="6848.8036110000003"/>
    <n v="3625305.3440140001"/>
    <n v="-8.3774806174458122E-2"/>
    <n v="6846.7479279999998"/>
    <n v="-1.707723158930204E-4"/>
    <x v="2"/>
    <x v="11"/>
  </r>
  <r>
    <s v="epigenomics-chameleon-ilmn-6seq-100k-001-hosts-4-multi-makespan-mono"/>
    <x v="3"/>
    <x v="45"/>
    <x v="1"/>
    <n v="3946251.9401500002"/>
    <n v="3946795.2337369998"/>
    <n v="3946251.9401500002"/>
    <n v="3947126.0119810002"/>
    <n v="3476.0442819999998"/>
    <n v="3476.923319"/>
    <n v="3476.0442819999998"/>
    <n v="3477.4926759999998"/>
    <n v="3693710.9530540002"/>
    <n v="-6.8517619245151498E-2"/>
    <n v="3476.0442819999998"/>
    <n v="-2.5288429280146698E-4"/>
    <x v="2"/>
    <x v="11"/>
  </r>
  <r>
    <s v="epigenomics-chameleon-ilmn-6seq-100k-001-hosts-8-multi-makespan-mono"/>
    <x v="3"/>
    <x v="46"/>
    <x v="2"/>
    <n v="3992419.8402280002"/>
    <n v="3994383.8070069999"/>
    <n v="3992419.8402280002"/>
    <n v="3997062.8625679999"/>
    <n v="1801.068677"/>
    <n v="1803.227376"/>
    <n v="1801.068677"/>
    <n v="1805.561156"/>
    <n v="3683616.6563419998"/>
    <n v="-8.4364682771742625E-2"/>
    <n v="1801.068677"/>
    <n v="-1.1985656224924007E-3"/>
    <x v="2"/>
    <x v="11"/>
  </r>
  <r>
    <s v="epigenomics-chameleon-ilmn-6seq-100k-001-hosts-16-multi-makespan-mono"/>
    <x v="3"/>
    <x v="47"/>
    <x v="3"/>
    <n v="4099585.023085"/>
    <n v="4106369.9365579998"/>
    <n v="4099585.023085"/>
    <n v="4111908.3109909999"/>
    <n v="981.01439200000004"/>
    <n v="982.81742999999994"/>
    <n v="981.01439200000004"/>
    <n v="984.18550700000003"/>
    <n v="3550111.1228769999"/>
    <n v="-0.15668771889884092"/>
    <n v="981.01439200000004"/>
    <n v="-1.8379322614462737E-3"/>
    <x v="2"/>
    <x v="11"/>
  </r>
  <r>
    <s v="montage-chameleon-2mass-01d-001-hosts-2-multi-makespan-mono"/>
    <x v="3"/>
    <x v="48"/>
    <x v="0"/>
    <n v="122768.01957600001"/>
    <n v="122872.66550800001"/>
    <n v="122768.01957600001"/>
    <n v="122990.471653"/>
    <n v="213.55606700000001"/>
    <n v="213.72453100000001"/>
    <n v="213.55606700000001"/>
    <n v="213.94959800000001"/>
    <n v="86457.595818000002"/>
    <n v="-0.42118994109732788"/>
    <n v="213.55606700000001"/>
    <n v="-7.888513886144951E-4"/>
    <x v="3"/>
    <x v="12"/>
  </r>
  <r>
    <s v="montage-chameleon-2mass-01d-001-hosts-4-multi-makespan-mono"/>
    <x v="3"/>
    <x v="49"/>
    <x v="1"/>
    <n v="125211.55918900001"/>
    <n v="125577.77237599999"/>
    <n v="125211.55918900001"/>
    <n v="126438.009405"/>
    <n v="113.661277"/>
    <n v="114.632774"/>
    <n v="113.661277"/>
    <n v="114.95586400000001"/>
    <n v="88742.582112999997"/>
    <n v="-0.41507909039761837"/>
    <n v="113.661277"/>
    <n v="-8.5472997105249787E-3"/>
    <x v="3"/>
    <x v="12"/>
  </r>
  <r>
    <s v="montage-chameleon-2mass-01d-001-hosts-8-multi-makespan-mono"/>
    <x v="3"/>
    <x v="50"/>
    <x v="2"/>
    <n v="133065.54542899999"/>
    <n v="133769.37833199999"/>
    <n v="133065.54542899999"/>
    <n v="134879.67427600001"/>
    <n v="66.915746999999996"/>
    <n v="67.182872000000003"/>
    <n v="66.915746999999996"/>
    <n v="67.414298000000002"/>
    <n v="100521.350068"/>
    <n v="-0.33075588660029531"/>
    <n v="66.915746999999996"/>
    <n v="-3.9919602182727958E-3"/>
    <x v="3"/>
    <x v="12"/>
  </r>
  <r>
    <s v="montage-chameleon-2mass-01d-001-hosts-16-multi-makespan-mono"/>
    <x v="3"/>
    <x v="51"/>
    <x v="3"/>
    <n v="137721.88356300001"/>
    <n v="138597.68079799999"/>
    <n v="137721.88356300001"/>
    <n v="139123.10928100001"/>
    <n v="36.378352999999997"/>
    <n v="36.401138000000003"/>
    <n v="36.378352999999997"/>
    <n v="36.414282"/>
    <n v="100599.245379"/>
    <n v="-0.37772087927542375"/>
    <n v="36.378352999999997"/>
    <n v="-6.2633401792560684E-4"/>
    <x v="3"/>
    <x v="12"/>
  </r>
  <r>
    <s v="montage-chameleon-2mass-005d-001-hosts-2-multi-makespan-mono"/>
    <x v="3"/>
    <x v="52"/>
    <x v="0"/>
    <n v="74765.543730999998"/>
    <n v="74820.119795000006"/>
    <n v="74765.543730999998"/>
    <n v="74839.281916000007"/>
    <n v="130.02713900000001"/>
    <n v="130.131958"/>
    <n v="130.02713900000001"/>
    <n v="130.18083100000001"/>
    <n v="48224.605727000002"/>
    <n v="-0.55149261807462957"/>
    <n v="130.02713900000001"/>
    <n v="-8.0613171070380925E-4"/>
    <x v="3"/>
    <x v="13"/>
  </r>
  <r>
    <s v="montage-chameleon-2mass-005d-001-hosts-4-multi-makespan-mono"/>
    <x v="3"/>
    <x v="53"/>
    <x v="1"/>
    <n v="76766.729017999998"/>
    <n v="78269.434974000003"/>
    <n v="76766.729017999998"/>
    <n v="78940.038467999999"/>
    <n v="70.263294000000002"/>
    <n v="70.777102999999997"/>
    <n v="70.263294000000002"/>
    <n v="71.257360000000006"/>
    <n v="46001.366177999997"/>
    <n v="-0.70145892344023697"/>
    <n v="70.263294000000002"/>
    <n v="-7.3126232880569879E-3"/>
    <x v="3"/>
    <x v="13"/>
  </r>
  <r>
    <s v="montage-chameleon-2mass-005d-001-hosts-8-multi-makespan-mono"/>
    <x v="3"/>
    <x v="54"/>
    <x v="2"/>
    <n v="79752.480011000007"/>
    <n v="80638.803509000005"/>
    <n v="79752.480011000007"/>
    <n v="81165.687418999994"/>
    <n v="37.201340999999999"/>
    <n v="37.512259999999998"/>
    <n v="37.201340999999999"/>
    <n v="37.719431"/>
    <n v="47423.307929000002"/>
    <n v="-0.70040444310061023"/>
    <n v="37.201340999999999"/>
    <n v="-8.3577363514933077E-3"/>
    <x v="3"/>
    <x v="13"/>
  </r>
  <r>
    <s v="montage-chameleon-2mass-005d-001-hosts-16-multi-makespan-mono"/>
    <x v="3"/>
    <x v="55"/>
    <x v="3"/>
    <n v="91952.244120999996"/>
    <n v="92509.745913999999"/>
    <n v="91952.244120999996"/>
    <n v="92786.550738000005"/>
    <n v="26.214033000000001"/>
    <n v="26.214518000000002"/>
    <n v="26.214033000000001"/>
    <n v="26.215646"/>
    <n v="60322.148808999998"/>
    <n v="-0.53359500184445763"/>
    <n v="26.214033000000001"/>
    <n v="-1.85015407587676E-5"/>
    <x v="3"/>
    <x v="13"/>
  </r>
  <r>
    <s v="montage-chameleon-dss-10d-001-hosts-2-multi-makespan-mono"/>
    <x v="3"/>
    <x v="56"/>
    <x v="0"/>
    <n v="12509510.309176"/>
    <n v="12514449.79432"/>
    <n v="12509510.309176"/>
    <n v="12518651.923912"/>
    <n v="21755.797268999999"/>
    <n v="21764.664121000002"/>
    <n v="21755.797268999999"/>
    <n v="21771.904816999999"/>
    <n v="9669007.3811050002"/>
    <n v="-0.2942848527321959"/>
    <n v="21755.797268999999"/>
    <n v="-4.075627241037625E-4"/>
    <x v="3"/>
    <x v="14"/>
  </r>
  <r>
    <s v="montage-chameleon-dss-10d-001-hosts-4-multi-makespan-mono"/>
    <x v="3"/>
    <x v="57"/>
    <x v="1"/>
    <n v="12554435.844395"/>
    <n v="12558536.230497999"/>
    <n v="12554435.844395"/>
    <n v="12562162.613793001"/>
    <n v="10924.928886"/>
    <n v="10928.653907"/>
    <n v="10924.928886"/>
    <n v="10930.921069"/>
    <n v="10292638.193131"/>
    <n v="-0.22014744857923715"/>
    <n v="10924.928886"/>
    <n v="-3.4096524003682173E-4"/>
    <x v="3"/>
    <x v="14"/>
  </r>
  <r>
    <s v="montage-chameleon-dss-10d-001-hosts-8-multi-makespan-mono"/>
    <x v="3"/>
    <x v="58"/>
    <x v="2"/>
    <n v="12594005.176325999"/>
    <n v="12605592.092897"/>
    <n v="12594005.176325999"/>
    <n v="12616941.522822"/>
    <n v="5496.0143189999999"/>
    <n v="5504.2033810000003"/>
    <n v="5496.0143189999999"/>
    <n v="5523.4359260000001"/>
    <n v="9926910.6669260003"/>
    <n v="-0.26984038799661009"/>
    <n v="5496.0143189999999"/>
    <n v="-1.4900001209404376E-3"/>
    <x v="3"/>
    <x v="14"/>
  </r>
  <r>
    <s v="montage-chameleon-dss-10d-001-hosts-16-multi-makespan-mono"/>
    <x v="3"/>
    <x v="59"/>
    <x v="3"/>
    <n v="12977517.179515"/>
    <n v="13107295.910023"/>
    <n v="12977517.179515"/>
    <n v="13359991.51702"/>
    <n v="3001.1975510000002"/>
    <n v="3053.639956"/>
    <n v="3001.1975510000002"/>
    <n v="3106.188787"/>
    <n v="10629619.307456"/>
    <n v="-0.23309175342046995"/>
    <n v="3001.1975510000002"/>
    <n v="-1.7473826400573315E-2"/>
    <x v="3"/>
    <x v="14"/>
  </r>
  <r>
    <s v="montage-chameleon-dss-125d-001-hosts-2-multi-makespan-mono"/>
    <x v="3"/>
    <x v="60"/>
    <x v="0"/>
    <n v="12590767.164804"/>
    <n v="12595467.984426999"/>
    <n v="12590767.164804"/>
    <n v="12599491.980232"/>
    <n v="21897.163157999999"/>
    <n v="21905.470539999998"/>
    <n v="21897.163157999999"/>
    <n v="21912.630449"/>
    <n v="10715749.195713"/>
    <n v="-0.17541645986507498"/>
    <n v="21897.163157999999"/>
    <n v="-3.7938165505991579E-4"/>
    <x v="3"/>
    <x v="15"/>
  </r>
  <r>
    <s v="montage-chameleon-dss-125d-001-hosts-4-multi-makespan-mono"/>
    <x v="3"/>
    <x v="61"/>
    <x v="1"/>
    <n v="12680882.060651001"/>
    <n v="12687231.118225001"/>
    <n v="12680882.060651001"/>
    <n v="12693814.228153"/>
    <n v="11035.284607"/>
    <n v="11040.081608"/>
    <n v="11035.284607"/>
    <n v="11044.917049"/>
    <n v="10510617.547826"/>
    <n v="-0.20708712504235383"/>
    <n v="11035.284607"/>
    <n v="-4.3469662730383435E-4"/>
    <x v="3"/>
    <x v="15"/>
  </r>
  <r>
    <s v="montage-chameleon-dss-125d-001-hosts-8-multi-makespan-mono"/>
    <x v="3"/>
    <x v="62"/>
    <x v="2"/>
    <n v="12759219.267645"/>
    <n v="12768287.421217"/>
    <n v="12759219.267645"/>
    <n v="12780206.451819999"/>
    <n v="5569.3943980000004"/>
    <n v="5573.6356640000004"/>
    <n v="5569.3943980000004"/>
    <n v="5577.4493279999997"/>
    <n v="11091159.543098999"/>
    <n v="-0.1512130333713865"/>
    <n v="5569.3943980000004"/>
    <n v="-7.6153091286245724E-4"/>
    <x v="3"/>
    <x v="15"/>
  </r>
  <r>
    <s v="montage-chameleon-dss-125d-001-hosts-16-multi-makespan-mono"/>
    <x v="3"/>
    <x v="63"/>
    <x v="3"/>
    <n v="12525626.463977"/>
    <n v="12911869.320421999"/>
    <n v="12525626.463977"/>
    <n v="13016847.30108"/>
    <n v="2861.094705"/>
    <n v="2912.6343200000001"/>
    <n v="2861.094705"/>
    <n v="2944.8109220000001"/>
    <n v="11428509.767809"/>
    <n v="-0.12979466113694188"/>
    <n v="2861.094705"/>
    <n v="-1.8013949314550963E-2"/>
    <x v="3"/>
    <x v="15"/>
  </r>
  <r>
    <s v="seismology-chameleon-100p-001-hosts-2-multi-makespan-mono"/>
    <x v="3"/>
    <x v="64"/>
    <x v="0"/>
    <n v="24078.299975000002"/>
    <n v="24078.335213999999"/>
    <n v="24078.299975000002"/>
    <n v="24078.379058999999"/>
    <n v="41.889395999999998"/>
    <n v="41.889595"/>
    <n v="41.889395999999998"/>
    <n v="41.889794000000002"/>
    <n v="18966.498961000001"/>
    <n v="-0.26951923301771441"/>
    <n v="41.889395999999998"/>
    <n v="-4.7506056187121596E-6"/>
    <x v="4"/>
    <x v="16"/>
  </r>
  <r>
    <s v="seismology-chameleon-100p-001-hosts-4-multi-makespan-mono"/>
    <x v="3"/>
    <x v="65"/>
    <x v="1"/>
    <n v="24091.256592000002"/>
    <n v="24093.966762"/>
    <n v="24091.256592000002"/>
    <n v="24096.651887"/>
    <n v="20.997623000000001"/>
    <n v="21.000330000000002"/>
    <n v="20.997623000000001"/>
    <n v="21.007521000000001"/>
    <n v="19539.454659999999"/>
    <n v="-0.23309310220022286"/>
    <n v="20.997623000000001"/>
    <n v="-1.2891935434791371E-4"/>
    <x v="4"/>
    <x v="16"/>
  </r>
  <r>
    <s v="seismology-chameleon-100p-001-hosts-8-multi-makespan-mono"/>
    <x v="3"/>
    <x v="66"/>
    <x v="2"/>
    <n v="23803.713335"/>
    <n v="24144.422403"/>
    <n v="23803.713335"/>
    <n v="24242.184772000001"/>
    <n v="10.597277999999999"/>
    <n v="10.622617"/>
    <n v="10.597277999999999"/>
    <n v="10.648808000000001"/>
    <n v="19834.752424999999"/>
    <n v="-0.21727873812874182"/>
    <n v="10.597277999999999"/>
    <n v="-2.3910857108778941E-3"/>
    <x v="4"/>
    <x v="16"/>
  </r>
  <r>
    <s v="seismology-chameleon-100p-001-hosts-16-multi-makespan-mono"/>
    <x v="3"/>
    <x v="67"/>
    <x v="3"/>
    <n v="24321.192748000001"/>
    <n v="24553.502820000002"/>
    <n v="24321.192748000001"/>
    <n v="24770.491431999999"/>
    <n v="5.4338509999999998"/>
    <n v="5.5695009999999998"/>
    <n v="5.4338509999999998"/>
    <n v="5.6868059999999998"/>
    <n v="20006.548806999999"/>
    <n v="-0.22727328220692863"/>
    <n v="5.3939110000000001"/>
    <n v="-3.2553373609612704E-2"/>
    <x v="4"/>
    <x v="16"/>
  </r>
  <r>
    <s v="seismology-chameleon-500p-001-hosts-2-multi-makespan-mono"/>
    <x v="3"/>
    <x v="68"/>
    <x v="0"/>
    <n v="96470.208838000006"/>
    <n v="96470.248426000006"/>
    <n v="96470.208838000006"/>
    <n v="96470.276060000004"/>
    <n v="167.80740299999999"/>
    <n v="167.807468"/>
    <n v="167.80740299999999"/>
    <n v="167.80753799999999"/>
    <n v="85651.996543000001"/>
    <n v="-0.12630472516269836"/>
    <n v="167.80740299999999"/>
    <n v="-3.8734882278358743E-7"/>
    <x v="4"/>
    <x v="17"/>
  </r>
  <r>
    <s v="seismology-chameleon-500p-001-hosts-4-multi-makespan-mono"/>
    <x v="3"/>
    <x v="69"/>
    <x v="1"/>
    <n v="96502.879396000004"/>
    <n v="96504.717174000005"/>
    <n v="96502.879396000004"/>
    <n v="96509.399944000004"/>
    <n v="84.018422000000001"/>
    <n v="84.020930000000007"/>
    <n v="84.018422000000001"/>
    <n v="84.026561999999998"/>
    <n v="87314.573441"/>
    <n v="-0.10525326266651176"/>
    <n v="84.018422000000001"/>
    <n v="-2.9850596337145558E-5"/>
    <x v="4"/>
    <x v="17"/>
  </r>
  <r>
    <s v="seismology-chameleon-500p-001-hosts-8-multi-makespan-mono"/>
    <x v="3"/>
    <x v="70"/>
    <x v="2"/>
    <n v="96582.285245999999"/>
    <n v="96607.274479999993"/>
    <n v="96582.285245999999"/>
    <n v="96633.377777000002"/>
    <n v="42.153436999999997"/>
    <n v="42.165489000000001"/>
    <n v="42.153436999999997"/>
    <n v="42.181792000000002"/>
    <n v="88829.916538999998"/>
    <n v="-8.7553363146360877E-2"/>
    <n v="42.153436999999997"/>
    <n v="-2.859078845695114E-4"/>
    <x v="4"/>
    <x v="17"/>
  </r>
  <r>
    <s v="seismology-chameleon-500p-001-hosts-16-multi-makespan-mono"/>
    <x v="3"/>
    <x v="71"/>
    <x v="3"/>
    <n v="96969.422653000001"/>
    <n v="97046.596451000005"/>
    <n v="96969.422653000001"/>
    <n v="97279.209927000004"/>
    <n v="21.333649999999999"/>
    <n v="21.386036000000001"/>
    <n v="21.333649999999999"/>
    <n v="21.44154"/>
    <n v="90477.201738999996"/>
    <n v="-7.2608287897218265E-2"/>
    <n v="21.293734000000001"/>
    <n v="-4.3347024058814718E-3"/>
    <x v="4"/>
    <x v="17"/>
  </r>
  <r>
    <s v="seismology-chameleon-700p-001-hosts-2-multi-makespan-mono"/>
    <x v="3"/>
    <x v="72"/>
    <x v="0"/>
    <n v="121097.72188500001"/>
    <n v="121097.801326"/>
    <n v="121097.72188500001"/>
    <n v="121097.861962"/>
    <n v="210.64883"/>
    <n v="210.64893900000001"/>
    <n v="210.64883"/>
    <n v="210.649021"/>
    <n v="111738.64456299999"/>
    <n v="-8.3759354694186994E-2"/>
    <n v="210.64883"/>
    <n v="-5.1744887455115964E-7"/>
    <x v="4"/>
    <x v="18"/>
  </r>
  <r>
    <s v="seismology-chameleon-700p-001-hosts-4-multi-makespan-mono"/>
    <x v="3"/>
    <x v="73"/>
    <x v="1"/>
    <n v="121141.404379"/>
    <n v="121142.71889400001"/>
    <n v="121141.404379"/>
    <n v="121143.999868"/>
    <n v="105.477733"/>
    <n v="105.47924999999999"/>
    <n v="105.477733"/>
    <n v="105.48226099999999"/>
    <n v="111917.250956"/>
    <n v="-8.2431152116370088E-2"/>
    <n v="105.477733"/>
    <n v="-1.4382182445963862E-5"/>
    <x v="4"/>
    <x v="18"/>
  </r>
  <r>
    <s v="seismology-chameleon-700p-001-hosts-8-multi-makespan-mono"/>
    <x v="3"/>
    <x v="74"/>
    <x v="2"/>
    <n v="121228.73671100001"/>
    <n v="121269.82279200001"/>
    <n v="121228.73671100001"/>
    <n v="121312.802299"/>
    <n v="52.926189999999998"/>
    <n v="52.943519000000002"/>
    <n v="52.926189999999998"/>
    <n v="52.962831999999999"/>
    <n v="112177.834613"/>
    <n v="-8.1049774319198353E-2"/>
    <n v="52.926189999999998"/>
    <n v="-3.2741824038351718E-4"/>
    <x v="4"/>
    <x v="18"/>
  </r>
  <r>
    <s v="seismology-chameleon-700p-001-hosts-16-multi-makespan-mono"/>
    <x v="3"/>
    <x v="75"/>
    <x v="3"/>
    <n v="121552.569533"/>
    <n v="121663.112291"/>
    <n v="121552.569533"/>
    <n v="121743.46268700001"/>
    <n v="26.724191000000001"/>
    <n v="26.765457000000001"/>
    <n v="26.724191000000001"/>
    <n v="26.793208"/>
    <n v="112638.16529400001"/>
    <n v="-8.0123348719714382E-2"/>
    <n v="26.724191000000001"/>
    <n v="-1.5441440304030248E-3"/>
    <x v="4"/>
    <x v="18"/>
  </r>
  <r>
    <s v="seismology-chameleon-1000p-001-hosts-2-multi-makespan-mono"/>
    <x v="3"/>
    <x v="76"/>
    <x v="0"/>
    <n v="180290.961389"/>
    <n v="180291.254204"/>
    <n v="180290.961389"/>
    <n v="180291.50922499999"/>
    <n v="313.60828600000002"/>
    <n v="313.609083"/>
    <n v="313.60828600000002"/>
    <n v="313.60956700000003"/>
    <n v="167791.968517"/>
    <n v="-7.4492753124435859E-2"/>
    <n v="313.60828600000002"/>
    <n v="-2.5413869325419803E-6"/>
    <x v="4"/>
    <x v="19"/>
  </r>
  <r>
    <s v="seismology-chameleon-1000p-001-hosts-4-multi-makespan-mono"/>
    <x v="3"/>
    <x v="77"/>
    <x v="1"/>
    <n v="180350.25341899999"/>
    <n v="180352.142552"/>
    <n v="180350.25341899999"/>
    <n v="180354.162025"/>
    <n v="157.00871599999999"/>
    <n v="157.01128600000001"/>
    <n v="157.00871599999999"/>
    <n v="157.01413099999999"/>
    <n v="168531.46905700001"/>
    <n v="-7.0139265747467358E-2"/>
    <n v="157.00871599999999"/>
    <n v="-1.6368518038323077E-5"/>
    <x v="4"/>
    <x v="19"/>
  </r>
  <r>
    <s v="seismology-chameleon-1000p-001-hosts-8-multi-makespan-mono"/>
    <x v="3"/>
    <x v="78"/>
    <x v="2"/>
    <n v="180471.162503"/>
    <n v="180485.839573"/>
    <n v="180471.162503"/>
    <n v="180503.482594"/>
    <n v="78.731155000000001"/>
    <n v="78.747472999999999"/>
    <n v="78.731155000000001"/>
    <n v="78.760990000000007"/>
    <n v="168697.77463699999"/>
    <n v="-6.9876825354485542E-2"/>
    <n v="78.731155000000001"/>
    <n v="-2.0726229660924291E-4"/>
    <x v="4"/>
    <x v="19"/>
  </r>
  <r>
    <s v="seismology-chameleon-1000p-001-hosts-16-multi-makespan-mono"/>
    <x v="3"/>
    <x v="79"/>
    <x v="3"/>
    <n v="180879.53686200001"/>
    <n v="180986.96350700001"/>
    <n v="180879.53686200001"/>
    <n v="181054.07449"/>
    <n v="39.672248000000003"/>
    <n v="39.726962999999998"/>
    <n v="39.672248000000003"/>
    <n v="39.765256000000001"/>
    <n v="171232.695022"/>
    <n v="-5.6964988396326868E-2"/>
    <n v="39.672248000000003"/>
    <n v="-1.3791756897666731E-3"/>
    <x v="4"/>
    <x v="19"/>
  </r>
  <r>
    <s v="soykb-chameleon-10fastq-10ch-001-hosts-2-multi-makespan-mono"/>
    <x v="3"/>
    <x v="80"/>
    <x v="0"/>
    <n v="4079252.0382630001"/>
    <n v="4080018.5284640002"/>
    <n v="4079252.0382630001"/>
    <n v="4080964.165081"/>
    <n v="7100.8332110000001"/>
    <n v="7102.1912400000001"/>
    <n v="7100.8332110000001"/>
    <n v="7103.6102330000003"/>
    <n v="3190912.3670140002"/>
    <n v="-0.27863697249762143"/>
    <n v="7100.8332110000001"/>
    <n v="-1.9124924634143583E-4"/>
    <x v="5"/>
    <x v="20"/>
  </r>
  <r>
    <s v="soykb-chameleon-10fastq-10ch-001-hosts-4-multi-makespan-mono"/>
    <x v="3"/>
    <x v="81"/>
    <x v="1"/>
    <n v="4562431.853073"/>
    <n v="4596758.374454"/>
    <n v="4562431.853073"/>
    <n v="4625389.8050729996"/>
    <n v="4841.8532569999998"/>
    <n v="4846.6929749999999"/>
    <n v="4841.8532569999998"/>
    <n v="4854.9800670000004"/>
    <n v="3665331.6474339999"/>
    <n v="-0.25411799438996657"/>
    <n v="4841.8532569999998"/>
    <n v="-9.9955900005917414E-4"/>
    <x v="5"/>
    <x v="20"/>
  </r>
  <r>
    <s v="soykb-chameleon-10fastq-10ch-001-hosts-8-multi-makespan-mono"/>
    <x v="3"/>
    <x v="82"/>
    <x v="2"/>
    <n v="5402641.8271159995"/>
    <n v="5432348.9632919999"/>
    <n v="5402641.8271159995"/>
    <n v="5463688.511093"/>
    <n v="3772.0394980000001"/>
    <n v="3782.4449159999999"/>
    <n v="3772.0394980000001"/>
    <n v="3797.7741820000001"/>
    <n v="4362126.8550349995"/>
    <n v="-0.24534410479642355"/>
    <n v="3772.0394980000001"/>
    <n v="-2.7585654936850361E-3"/>
    <x v="5"/>
    <x v="20"/>
  </r>
  <r>
    <s v="soykb-chameleon-10fastq-10ch-001-hosts-16-multi-makespan-mono"/>
    <x v="3"/>
    <x v="83"/>
    <x v="3"/>
    <n v="6996894.2833810002"/>
    <n v="7033819.3117620004"/>
    <n v="6996894.2833810002"/>
    <n v="7066724.5773999998"/>
    <n v="3254.5870839999998"/>
    <n v="3265.894495"/>
    <n v="3254.5870839999998"/>
    <n v="3285.9680819999999"/>
    <n v="5874427.3670119997"/>
    <n v="-0.19736254656251204"/>
    <n v="3254.5870839999998"/>
    <n v="-3.4742997216418098E-3"/>
    <x v="5"/>
    <x v="20"/>
  </r>
  <r>
    <s v="soykb-chameleon-10fastq-20ch-001-hosts-2-multi-makespan-mono"/>
    <x v="3"/>
    <x v="84"/>
    <x v="0"/>
    <n v="8969333.6274369992"/>
    <n v="8973656.479115"/>
    <n v="8969333.6274369992"/>
    <n v="8999710.3179720007"/>
    <n v="16185.215015"/>
    <n v="16195.718747999999"/>
    <n v="16185.215015"/>
    <n v="16266.111246"/>
    <n v="6815654.1051970003"/>
    <n v="-0.31662439739606246"/>
    <n v="16185.215015"/>
    <n v="-6.4897086571077327E-4"/>
    <x v="5"/>
    <x v="21"/>
  </r>
  <r>
    <s v="soykb-chameleon-10fastq-20ch-001-hosts-4-multi-makespan-mono"/>
    <x v="3"/>
    <x v="85"/>
    <x v="1"/>
    <n v="10149879.555710001"/>
    <n v="10186994.92994"/>
    <n v="10149879.555710001"/>
    <n v="10210453.158906"/>
    <n v="11811.492028000001"/>
    <n v="11816.458956"/>
    <n v="11811.492028000001"/>
    <n v="11821.804507000001"/>
    <n v="7886562.1869719997"/>
    <n v="-0.29169017988194401"/>
    <n v="11811.492028000001"/>
    <n v="-4.2051656033169739E-4"/>
    <x v="5"/>
    <x v="21"/>
  </r>
  <r>
    <s v="soykb-chameleon-10fastq-20ch-001-hosts-8-multi-makespan-mono"/>
    <x v="3"/>
    <x v="86"/>
    <x v="2"/>
    <n v="12301921.643821999"/>
    <n v="12352868.789542999"/>
    <n v="12301921.643821999"/>
    <n v="12400465.373117"/>
    <n v="9692.2971969999999"/>
    <n v="9701.0354590000006"/>
    <n v="9692.2971969999999"/>
    <n v="9729.4527760000001"/>
    <n v="9983673.2209319994"/>
    <n v="-0.23730700276163785"/>
    <n v="9692.2971969999999"/>
    <n v="-9.0156769054765078E-4"/>
    <x v="5"/>
    <x v="21"/>
  </r>
  <r>
    <s v="soykb-chameleon-10fastq-20ch-001-hosts-16-multi-makespan-mono"/>
    <x v="3"/>
    <x v="87"/>
    <x v="3"/>
    <n v="16478506.849357"/>
    <n v="16533645.35942"/>
    <n v="16478506.849357"/>
    <n v="16592594.589953"/>
    <n v="8648.1245469999994"/>
    <n v="8661.2011879999991"/>
    <n v="8648.1245469999994"/>
    <n v="8670.7727279999999"/>
    <n v="13795567.215686999"/>
    <n v="-0.19847521315539093"/>
    <n v="8648.1245469999994"/>
    <n v="-1.5120782464373608E-3"/>
    <x v="5"/>
    <x v="21"/>
  </r>
  <r>
    <s v="soykb-chameleon-30fastq-10ch-001-hosts-2-multi-makespan-mono"/>
    <x v="3"/>
    <x v="88"/>
    <x v="0"/>
    <n v="12052454.186325001"/>
    <n v="12054808.162023"/>
    <n v="12052454.186325001"/>
    <n v="12056752.189517001"/>
    <n v="21352.165943"/>
    <n v="21356.208068"/>
    <n v="21352.165943"/>
    <n v="21359.529192000002"/>
    <n v="9885295.2458180003"/>
    <n v="-0.21946870197152868"/>
    <n v="21352.165943"/>
    <n v="-1.8930749277569633E-4"/>
    <x v="5"/>
    <x v="22"/>
  </r>
  <r>
    <s v="soykb-chameleon-30fastq-10ch-001-hosts-4-multi-makespan-mono"/>
    <x v="3"/>
    <x v="89"/>
    <x v="1"/>
    <n v="13191867.161125001"/>
    <n v="13276925.153684"/>
    <n v="13191867.161125001"/>
    <n v="13320551.375116"/>
    <n v="14047.951574999999"/>
    <n v="14052.178927999999"/>
    <n v="14047.951574999999"/>
    <n v="14061.959656000001"/>
    <n v="10779850.205134001"/>
    <n v="-0.23164282443931777"/>
    <n v="14047.951574999999"/>
    <n v="-3.0092309027625769E-4"/>
    <x v="5"/>
    <x v="22"/>
  </r>
  <r>
    <s v="soykb-chameleon-30fastq-10ch-001-hosts-8-multi-makespan-mono"/>
    <x v="3"/>
    <x v="90"/>
    <x v="2"/>
    <n v="15156858.116397999"/>
    <n v="15204132.638524"/>
    <n v="15156858.116397999"/>
    <n v="15270173.130187999"/>
    <n v="10402.473656"/>
    <n v="10426.663772"/>
    <n v="10402.473656"/>
    <n v="10445.849917"/>
    <n v="12870753.956831001"/>
    <n v="-0.18129308426835289"/>
    <n v="10402.473656"/>
    <n v="-2.3254195876811707E-3"/>
    <x v="5"/>
    <x v="22"/>
  </r>
  <r>
    <s v="soykb-chameleon-30fastq-10ch-001-hosts-16-multi-makespan-mono"/>
    <x v="3"/>
    <x v="91"/>
    <x v="3"/>
    <n v="19060562.311085001"/>
    <n v="19090906.412328999"/>
    <n v="19060562.311085001"/>
    <n v="19139346.258258998"/>
    <n v="8603.4416799999999"/>
    <n v="8627.607919"/>
    <n v="8603.4416799999999"/>
    <n v="8645.4374179999995"/>
    <n v="16632043.334651001"/>
    <n v="-0.14783890519063481"/>
    <n v="8603.4416799999999"/>
    <n v="-2.8089036805094181E-3"/>
    <x v="5"/>
    <x v="22"/>
  </r>
  <r>
    <s v="soykb-chameleon-40fastq-20ch-001-hosts-2-multi-makespan-mono"/>
    <x v="3"/>
    <x v="92"/>
    <x v="0"/>
    <n v="34731636.146779999"/>
    <n v="34734606.836796001"/>
    <n v="34731636.146779999"/>
    <n v="34737366.397560999"/>
    <n v="63772.630161000001"/>
    <n v="63778.165684"/>
    <n v="63772.630161000001"/>
    <n v="63782.763475"/>
    <n v="26398761.189087"/>
    <n v="-0.31576654631638401"/>
    <n v="63772.630161000001"/>
    <n v="-8.6800920489302371E-5"/>
    <x v="5"/>
    <x v="23"/>
  </r>
  <r>
    <s v="soykb-chameleon-40fastq-20ch-001-hosts-4-multi-makespan-mono"/>
    <x v="3"/>
    <x v="93"/>
    <x v="1"/>
    <n v="39555783.108189002"/>
    <n v="39713310.330679998"/>
    <n v="39555783.108189002"/>
    <n v="39765772.513057001"/>
    <n v="47865.699356999998"/>
    <n v="47878.142336999997"/>
    <n v="47865.699356999998"/>
    <n v="47887.980365000003"/>
    <n v="30660286.636526"/>
    <n v="-0.29526872339702831"/>
    <n v="47865.699356999998"/>
    <n v="-2.5995608895621651E-4"/>
    <x v="5"/>
    <x v="23"/>
  </r>
  <r>
    <s v="soykb-chameleon-40fastq-20ch-001-hosts-8-multi-makespan-mono"/>
    <x v="3"/>
    <x v="94"/>
    <x v="2"/>
    <n v="48301643.810134001"/>
    <n v="48547532.937752001"/>
    <n v="48301643.810134001"/>
    <n v="48655974.227045"/>
    <n v="39937.294729000001"/>
    <n v="39970.000705999999"/>
    <n v="39937.294729000001"/>
    <n v="40009.394355999997"/>
    <n v="39202545.618403003"/>
    <n v="-0.23837705363098013"/>
    <n v="39937.294729000001"/>
    <n v="-8.1893321072267671E-4"/>
    <x v="5"/>
    <x v="23"/>
  </r>
  <r>
    <s v="soykb-chameleon-40fastq-20ch-001-hosts-16-multi-makespan-mono"/>
    <x v="3"/>
    <x v="95"/>
    <x v="3"/>
    <n v="65824571.105622999"/>
    <n v="65988289.799974002"/>
    <n v="65824571.105622999"/>
    <n v="66120900.455394"/>
    <n v="35989.287836000003"/>
    <n v="36008.903691"/>
    <n v="35989.287836000003"/>
    <n v="36022.253138"/>
    <n v="56807293.392220996"/>
    <n v="-0.16161650836563568"/>
    <n v="35989.287836000003"/>
    <n v="-5.4504704537039147E-4"/>
    <x v="5"/>
    <x v="23"/>
  </r>
  <r>
    <s v="srasearch-chameleon-10a-005-hosts-2-multi-makespan-mono"/>
    <x v="3"/>
    <x v="96"/>
    <x v="0"/>
    <n v="2008986.309937"/>
    <n v="2029929.660774"/>
    <n v="2008986.309937"/>
    <n v="2041975.263356"/>
    <n v="3548.1855679999999"/>
    <n v="3550.6070279999999"/>
    <n v="3548.1855679999999"/>
    <n v="3552.8991620000002"/>
    <n v="1246538.2271789999"/>
    <n v="-0.62845359774314158"/>
    <n v="3548.1855679999999"/>
    <n v="-6.8245021394552517E-4"/>
    <x v="6"/>
    <x v="24"/>
  </r>
  <r>
    <s v="srasearch-chameleon-10a-005-hosts-4-multi-makespan-mono"/>
    <x v="3"/>
    <x v="97"/>
    <x v="1"/>
    <n v="1875475.498659"/>
    <n v="2016026.97141"/>
    <n v="1875475.498659"/>
    <n v="2056878.8585620001"/>
    <n v="1786.038616"/>
    <n v="1788.4377830000001"/>
    <n v="1786.038616"/>
    <n v="1792.8580890000001"/>
    <n v="1374366.991101"/>
    <n v="-0.46687673995645712"/>
    <n v="1786.038616"/>
    <n v="-1.3432895450901235E-3"/>
    <x v="6"/>
    <x v="24"/>
  </r>
  <r>
    <s v="srasearch-chameleon-10a-005-hosts-8-multi-makespan-mono"/>
    <x v="3"/>
    <x v="98"/>
    <x v="2"/>
    <n v="1932552.8051380001"/>
    <n v="1970373.606162"/>
    <n v="1932552.8051380001"/>
    <n v="2117209.2436310002"/>
    <n v="967.87140399999998"/>
    <n v="967.87140399999998"/>
    <n v="967.87140399999998"/>
    <n v="967.87140399999998"/>
    <n v="1354458.4459599999"/>
    <n v="-0.45473167673701326"/>
    <n v="967.87140399999998"/>
    <n v="0"/>
    <x v="6"/>
    <x v="24"/>
  </r>
  <r>
    <s v="srasearch-chameleon-10a-005-hosts-16-multi-makespan-mono"/>
    <x v="3"/>
    <x v="99"/>
    <x v="3"/>
    <n v="2056833.0439249999"/>
    <n v="2749940.9481850001"/>
    <n v="2056833.0439249999"/>
    <n v="2871338.6154780001"/>
    <n v="861.23532399999999"/>
    <n v="861.23532699999998"/>
    <n v="861.23532399999999"/>
    <n v="861.23532899999998"/>
    <n v="1728919.496116"/>
    <n v="-0.59055465240730665"/>
    <n v="861.23532399999999"/>
    <n v="-3.4833684927044726E-9"/>
    <x v="6"/>
    <x v="24"/>
  </r>
  <r>
    <s v="srasearch-chameleon-20a-003-hosts-2-multi-makespan-mono"/>
    <x v="3"/>
    <x v="100"/>
    <x v="0"/>
    <n v="9752131.4980839994"/>
    <n v="10585067.566191999"/>
    <n v="9752131.4980839994"/>
    <n v="10705630.552523"/>
    <n v="18613.652854"/>
    <n v="18617.533961000001"/>
    <n v="18613.652854"/>
    <n v="18621.506496000002"/>
    <n v="7245418.6257910002"/>
    <n v="-0.46093250271462421"/>
    <n v="18613.652854"/>
    <n v="-2.0850861625299041E-4"/>
    <x v="6"/>
    <x v="25"/>
  </r>
  <r>
    <s v="srasearch-chameleon-20a-003-hosts-4-multi-makespan-mono"/>
    <x v="3"/>
    <x v="101"/>
    <x v="1"/>
    <n v="10618255.241568999"/>
    <n v="10704628.946304999"/>
    <n v="10618255.241568999"/>
    <n v="10727580.782415001"/>
    <n v="9318.9741630000008"/>
    <n v="9327.1248759999999"/>
    <n v="9318.9741630000008"/>
    <n v="9332.3766009999999"/>
    <n v="7132327.5954219997"/>
    <n v="-0.50086052597695307"/>
    <n v="9318.9741630000008"/>
    <n v="-8.7463629123049071E-4"/>
    <x v="6"/>
    <x v="25"/>
  </r>
  <r>
    <s v="srasearch-chameleon-20a-003-hosts-8-multi-makespan-mono"/>
    <x v="3"/>
    <x v="102"/>
    <x v="2"/>
    <n v="10860089.669946"/>
    <n v="10912123.439991999"/>
    <n v="10860089.669946"/>
    <n v="10987562.139373999"/>
    <n v="4847.1408529999999"/>
    <n v="4935.9717650000002"/>
    <n v="4847.1408529999999"/>
    <n v="4987.8489769999996"/>
    <n v="7002921.1480409997"/>
    <n v="-0.55822451935569228"/>
    <n v="4847.1408529999999"/>
    <n v="-1.8326455676447074E-2"/>
    <x v="6"/>
    <x v="25"/>
  </r>
  <r>
    <s v="srasearch-chameleon-20a-003-hosts-16-multi-makespan-mono"/>
    <x v="3"/>
    <x v="103"/>
    <x v="3"/>
    <n v="12360001.230306"/>
    <n v="12742595.83736"/>
    <n v="12360001.230306"/>
    <n v="13102199.721151"/>
    <n v="3962.5163830000001"/>
    <n v="3962.5163910000001"/>
    <n v="3962.5163830000001"/>
    <n v="3962.5163940000002"/>
    <n v="8932477.4714860003"/>
    <n v="-0.42654665271046593"/>
    <n v="3962.5163830000001"/>
    <n v="-2.018919092454372E-9"/>
    <x v="6"/>
    <x v="25"/>
  </r>
  <r>
    <s v="srasearch-chameleon-40a-003-hosts-2-multi-makespan-mono"/>
    <x v="3"/>
    <x v="104"/>
    <x v="0"/>
    <n v="12552587.457853001"/>
    <n v="12703680.997563001"/>
    <n v="12552587.457853001"/>
    <n v="12724851.870546"/>
    <n v="22115.754691999999"/>
    <n v="22123.372530000001"/>
    <n v="22115.754691999999"/>
    <n v="22132.2817"/>
    <n v="9957253.1112740003"/>
    <n v="-0.27582184118423031"/>
    <n v="22115.754691999999"/>
    <n v="-3.4445299769749946E-4"/>
    <x v="6"/>
    <x v="26"/>
  </r>
  <r>
    <s v="srasearch-chameleon-40a-003-hosts-4-multi-makespan-mono"/>
    <x v="3"/>
    <x v="105"/>
    <x v="1"/>
    <n v="12747337.208136"/>
    <n v="12751051.251242001"/>
    <n v="12747337.208136"/>
    <n v="12756594.432574"/>
    <n v="11089.203833"/>
    <n v="11092.415832000001"/>
    <n v="11089.203833"/>
    <n v="11095.878857"/>
    <n v="9945218.4326639995"/>
    <n v="-0.28212882779553089"/>
    <n v="11089.203833"/>
    <n v="-2.8965100185484298E-4"/>
    <x v="6"/>
    <x v="26"/>
  </r>
  <r>
    <s v="srasearch-chameleon-40a-003-hosts-8-multi-makespan-mono"/>
    <x v="3"/>
    <x v="106"/>
    <x v="2"/>
    <n v="12766807.079632999"/>
    <n v="12783993.518038001"/>
    <n v="12766807.079632999"/>
    <n v="12800681.372308001"/>
    <n v="5563.5684350000001"/>
    <n v="5571.7848379999996"/>
    <n v="5563.5684350000001"/>
    <n v="5583.7165590000004"/>
    <n v="9715366.7750010006"/>
    <n v="-0.31585289717862292"/>
    <n v="5557.4656489999998"/>
    <n v="-2.576568152531252E-3"/>
    <x v="6"/>
    <x v="26"/>
  </r>
  <r>
    <s v="srasearch-chameleon-40a-003-hosts-16-multi-makespan-mono"/>
    <x v="3"/>
    <x v="107"/>
    <x v="3"/>
    <n v="13044099.444080001"/>
    <n v="13244450.566013999"/>
    <n v="13044099.444080001"/>
    <n v="13359073.803851999"/>
    <n v="2954.644726"/>
    <n v="3085.8247959999999"/>
    <n v="2954.644726"/>
    <n v="3165.5342310000001"/>
    <n v="10220792.372969"/>
    <n v="-0.29583402956523108"/>
    <n v="2849.395493"/>
    <n v="-8.297524986644593E-2"/>
    <x v="6"/>
    <x v="26"/>
  </r>
  <r>
    <s v="srasearch-chameleon-50a-003-hosts-2-multi-makespan-mono"/>
    <x v="3"/>
    <x v="108"/>
    <x v="0"/>
    <n v="18874375.300101001"/>
    <n v="19396333.499965999"/>
    <n v="18874375.300101001"/>
    <n v="19459971.403813001"/>
    <n v="33826.005710999998"/>
    <n v="33834.470563000003"/>
    <n v="33826.005710999998"/>
    <n v="33843.441973000001"/>
    <n v="15050774.006363999"/>
    <n v="-0.28872664567048473"/>
    <n v="33826.005710999998"/>
    <n v="-2.5024686841023909E-4"/>
    <x v="6"/>
    <x v="27"/>
  </r>
  <r>
    <s v="srasearch-chameleon-50a-003-hosts-4-multi-makespan-mono"/>
    <x v="3"/>
    <x v="109"/>
    <x v="1"/>
    <n v="19484206.095678002"/>
    <n v="19490353.834040999"/>
    <n v="19484206.095678002"/>
    <n v="19498432.305381998"/>
    <n v="16947.764609000002"/>
    <n v="16952.558327999999"/>
    <n v="16947.764609000002"/>
    <n v="16957.562757"/>
    <n v="15879030.241807999"/>
    <n v="-0.22742721294936033"/>
    <n v="16947.764609000002"/>
    <n v="-2.8285258325170713E-4"/>
    <x v="6"/>
    <x v="27"/>
  </r>
  <r>
    <s v="srasearch-chameleon-50a-003-hosts-8-multi-makespan-mono"/>
    <x v="3"/>
    <x v="110"/>
    <x v="2"/>
    <n v="19514563.24563"/>
    <n v="19535510.146396"/>
    <n v="19514563.24563"/>
    <n v="19558989.560167"/>
    <n v="8494.0695780000005"/>
    <n v="8513.5728600000002"/>
    <n v="8494.0695780000005"/>
    <n v="8541.9217119999994"/>
    <n v="15908944.737818999"/>
    <n v="-0.2279576344215887"/>
    <n v="8494.0695780000005"/>
    <n v="-2.2961057501240628E-3"/>
    <x v="6"/>
    <x v="27"/>
  </r>
  <r>
    <s v="srasearch-chameleon-50a-003-hosts-16-multi-makespan-mono"/>
    <x v="3"/>
    <x v="111"/>
    <x v="3"/>
    <n v="19635639.584075999"/>
    <n v="20129500.580768999"/>
    <n v="19635639.584075999"/>
    <n v="20577041.800834"/>
    <n v="4368.1033420000003"/>
    <n v="4642.9529009999997"/>
    <n v="4368.1033420000003"/>
    <n v="4818.6750300000003"/>
    <n v="15340479.362879001"/>
    <n v="-0.3121819797547204"/>
    <n v="4276.3534529999997"/>
    <n v="-8.572711587785585E-2"/>
    <x v="6"/>
    <x v="27"/>
  </r>
  <r>
    <s v="1000genome-chameleon-2ch-250k-001-hosts-2-simple-energy-mono"/>
    <x v="4"/>
    <x v="0"/>
    <x v="0"/>
    <n v="1477499.7862259999"/>
    <n v="1485369.4582239999"/>
    <n v="1477499.7862259999"/>
    <n v="1490603.5551799999"/>
    <n v="4800.5780539999996"/>
    <n v="4965.9228739999999"/>
    <n v="4800.5780539999996"/>
    <n v="5238.6748539999999"/>
    <n v="1275810.1354449999"/>
    <n v="-0.16425588491339754"/>
    <n v="2702.0282990000001"/>
    <n v="-0.83785006094786274"/>
    <x v="0"/>
    <x v="0"/>
  </r>
  <r>
    <s v="1000genome-chameleon-2ch-250k-001-hosts-4-simple-energy-mono"/>
    <x v="4"/>
    <x v="1"/>
    <x v="1"/>
    <n v="1493923.5180879999"/>
    <n v="1505048.152576"/>
    <n v="1493923.5180879999"/>
    <n v="1515460.8832020001"/>
    <n v="2145.3300210000002"/>
    <n v="2213.5174790000001"/>
    <n v="2145.3300210000002"/>
    <n v="2335.8154810000001"/>
    <n v="1368419.998747"/>
    <n v="-9.9843727769328233E-2"/>
    <n v="1351.5533459999999"/>
    <n v="-0.63775812886042027"/>
    <x v="0"/>
    <x v="0"/>
  </r>
  <r>
    <s v="1000genome-chameleon-2ch-250k-001-hosts-8-simple-energy-mono"/>
    <x v="4"/>
    <x v="2"/>
    <x v="2"/>
    <n v="1522988.0947130001"/>
    <n v="1545354.1385029999"/>
    <n v="1522988.0947130001"/>
    <n v="1566349.7117860001"/>
    <n v="897.923586"/>
    <n v="1056.4184949999999"/>
    <n v="897.923586"/>
    <n v="1171.4654350000001"/>
    <n v="1420836.26333"/>
    <n v="-8.7637033475742379E-2"/>
    <n v="711.63403000000005"/>
    <n v="-0.48449687685677401"/>
    <x v="0"/>
    <x v="0"/>
  </r>
  <r>
    <s v="1000genome-chameleon-2ch-250k-001-hosts-16-simple-energy-mono"/>
    <x v="4"/>
    <x v="3"/>
    <x v="3"/>
    <n v="1621211.217127"/>
    <n v="1649208.771735"/>
    <n v="1621211.217127"/>
    <n v="1681221.803848"/>
    <n v="525.52574600000003"/>
    <n v="582.091949"/>
    <n v="525.52574600000003"/>
    <n v="644.70143499999995"/>
    <n v="1449984.243675"/>
    <n v="-0.13739771927111658"/>
    <n v="437.19262400000002"/>
    <n v="-0.33143131207080923"/>
    <x v="0"/>
    <x v="0"/>
  </r>
  <r>
    <s v="1000genome-chameleon-4ch-250k-001-hosts-2-simple-energy-mono"/>
    <x v="4"/>
    <x v="4"/>
    <x v="0"/>
    <n v="3961134.8082920001"/>
    <n v="3973706.9127659998"/>
    <n v="3961134.8082920001"/>
    <n v="3994014.6168880002"/>
    <n v="11367.819086"/>
    <n v="12000.851382999999"/>
    <n v="11367.819086"/>
    <n v="12420.334656999999"/>
    <n v="3611480.5687150001"/>
    <n v="-0.10029857205624766"/>
    <n v="7156.5568030000004"/>
    <n v="-0.67690297350386286"/>
    <x v="0"/>
    <x v="1"/>
  </r>
  <r>
    <s v="1000genome-chameleon-4ch-250k-001-hosts-4-simple-energy-mono"/>
    <x v="4"/>
    <x v="5"/>
    <x v="1"/>
    <n v="4002132.4733190001"/>
    <n v="4020482.9747569999"/>
    <n v="4002132.4733190001"/>
    <n v="4036033.2402240001"/>
    <n v="4934.1958770000001"/>
    <n v="5214.5076120000003"/>
    <n v="4934.1958770000001"/>
    <n v="5490.1627790000002"/>
    <n v="3513557.476917"/>
    <n v="-0.1442769902500089"/>
    <n v="3579.5760839999998"/>
    <n v="-0.45673886785304618"/>
    <x v="0"/>
    <x v="1"/>
  </r>
  <r>
    <s v="1000genome-chameleon-4ch-250k-001-hosts-8-simple-energy-mono"/>
    <x v="4"/>
    <x v="6"/>
    <x v="2"/>
    <n v="4038305.3721159999"/>
    <n v="4061728.3406480001"/>
    <n v="4038305.3721159999"/>
    <n v="4089778.4991850001"/>
    <n v="2289.5653219999999"/>
    <n v="2427.7087489999999"/>
    <n v="2289.5653219999999"/>
    <n v="2640.399312"/>
    <n v="3795044.0347660002"/>
    <n v="-7.0271728980990197E-2"/>
    <n v="1805.4367950000001"/>
    <n v="-0.34466559877550285"/>
    <x v="0"/>
    <x v="1"/>
  </r>
  <r>
    <s v="1000genome-chameleon-4ch-250k-001-hosts-16-simple-energy-mono"/>
    <x v="4"/>
    <x v="7"/>
    <x v="3"/>
    <n v="4154119.9665089999"/>
    <n v="4192734.4057140001"/>
    <n v="4154119.9665089999"/>
    <n v="4239019.1033490002"/>
    <n v="1193.8358169999999"/>
    <n v="1290.0693349999999"/>
    <n v="1193.8358169999999"/>
    <n v="1340.214833"/>
    <n v="3810306.7617250001"/>
    <n v="-0.10036662870048488"/>
    <n v="968.28781300000003"/>
    <n v="-0.33232011978240178"/>
    <x v="0"/>
    <x v="1"/>
  </r>
  <r>
    <s v="1000genome-chameleon-12ch-250k-001-hosts-2-simple-energy-mono"/>
    <x v="4"/>
    <x v="8"/>
    <x v="0"/>
    <n v="9577065.9324609991"/>
    <n v="9593162.7140810005"/>
    <n v="9577065.9324609991"/>
    <n v="9613695.9715950005"/>
    <n v="24462.551926"/>
    <n v="25144.228661000001"/>
    <n v="24462.551926"/>
    <n v="25764.126942999999"/>
    <n v="9158383.9292920008"/>
    <n v="-4.7473308407437638E-2"/>
    <n v="17100.669827999998"/>
    <n v="-0.47036513270549085"/>
    <x v="0"/>
    <x v="2"/>
  </r>
  <r>
    <s v="1000genome-chameleon-12ch-250k-001-hosts-4-simple-energy-mono"/>
    <x v="4"/>
    <x v="9"/>
    <x v="1"/>
    <n v="9627390.1920689996"/>
    <n v="9657030.1023830008"/>
    <n v="9627390.1920689996"/>
    <n v="9709687.1996890008"/>
    <n v="10667.988022"/>
    <n v="11615.738148"/>
    <n v="10667.988022"/>
    <n v="12194.432783"/>
    <n v="9210095.6955159996"/>
    <n v="-4.8526575797099958E-2"/>
    <n v="8554.2066880000002"/>
    <n v="-0.35789776558646558"/>
    <x v="0"/>
    <x v="2"/>
  </r>
  <r>
    <s v="1000genome-chameleon-12ch-250k-001-hosts-8-simple-energy-mono"/>
    <x v="4"/>
    <x v="10"/>
    <x v="2"/>
    <n v="9706590.2934000008"/>
    <n v="9742578.4798470009"/>
    <n v="9706590.2934000008"/>
    <n v="9765905.5785809997"/>
    <n v="5092.992209"/>
    <n v="5419.9850269999997"/>
    <n v="5092.992209"/>
    <n v="5701.1889639999999"/>
    <n v="9204787.2024360001"/>
    <n v="-5.8425172204815023E-2"/>
    <n v="4285.4481480000004"/>
    <n v="-0.26474171190928597"/>
    <x v="0"/>
    <x v="2"/>
  </r>
  <r>
    <s v="1000genome-chameleon-12ch-250k-001-hosts-16-simple-energy-mono"/>
    <x v="4"/>
    <x v="11"/>
    <x v="3"/>
    <n v="9814578.5791560002"/>
    <n v="9850056.2821520008"/>
    <n v="9814578.5791560002"/>
    <n v="9903882.5517250001"/>
    <n v="2509.3249609999998"/>
    <n v="2626.0790630000001"/>
    <n v="2509.3249609999998"/>
    <n v="2790.4970990000002"/>
    <n v="9387106.5021330006"/>
    <n v="-4.9317623051768469E-2"/>
    <n v="2176.8285449999998"/>
    <n v="-0.20637845779443337"/>
    <x v="0"/>
    <x v="2"/>
  </r>
  <r>
    <s v="1000genome-chameleon-18ch-250k-001-hosts-2-simple-energy-mono"/>
    <x v="4"/>
    <x v="12"/>
    <x v="0"/>
    <n v="14551436.28648"/>
    <n v="14574949.813532"/>
    <n v="14551436.28648"/>
    <n v="14611579.001688"/>
    <n v="35970.748620999999"/>
    <n v="37157.144942999999"/>
    <n v="35970.748620999999"/>
    <n v="38048.274535999997"/>
    <n v="14099300.582345"/>
    <n v="-3.3735661454200358E-2"/>
    <n v="25924.962026000001"/>
    <n v="-0.43325744916175013"/>
    <x v="0"/>
    <x v="3"/>
  </r>
  <r>
    <s v="1000genome-chameleon-18ch-250k-001-hosts-4-simple-energy-mono"/>
    <x v="4"/>
    <x v="13"/>
    <x v="1"/>
    <n v="14636084.581734"/>
    <n v="14674732.381857"/>
    <n v="14636084.581734"/>
    <n v="14729174.169577001"/>
    <n v="16324.218366999999"/>
    <n v="17018.668564"/>
    <n v="16324.218366999999"/>
    <n v="17623.682304999998"/>
    <n v="14133448.390155001"/>
    <n v="-3.829808386175905E-2"/>
    <n v="12964.775543"/>
    <n v="-0.31268516817391384"/>
    <x v="0"/>
    <x v="3"/>
  </r>
  <r>
    <s v="1000genome-chameleon-18ch-250k-001-hosts-8-simple-energy-mono"/>
    <x v="4"/>
    <x v="14"/>
    <x v="2"/>
    <n v="14754717.104956999"/>
    <n v="14811329.53162"/>
    <n v="14754717.104956999"/>
    <n v="14881864.450608"/>
    <n v="7543.012076"/>
    <n v="7827.7585120000003"/>
    <n v="7543.012076"/>
    <n v="8176.4031160000004"/>
    <n v="14081851.06157"/>
    <n v="-5.1802740056012875E-2"/>
    <n v="6498.8758010000001"/>
    <n v="-0.20447885937372759"/>
    <x v="0"/>
    <x v="3"/>
  </r>
  <r>
    <s v="1000genome-chameleon-18ch-250k-001-hosts-16-simple-energy-mono"/>
    <x v="4"/>
    <x v="15"/>
    <x v="3"/>
    <n v="14822998.098022999"/>
    <n v="14953804.429976"/>
    <n v="14822998.098022999"/>
    <n v="15003765.90975"/>
    <n v="3712.2294280000001"/>
    <n v="3843.049567"/>
    <n v="3712.2294280000001"/>
    <n v="3995.8389999999999"/>
    <n v="14439058.522077"/>
    <n v="-3.5649547864354501E-2"/>
    <n v="3270.3677299999999"/>
    <n v="-0.17511236786818468"/>
    <x v="0"/>
    <x v="3"/>
  </r>
  <r>
    <s v="cycles-chameleon-1l-1c-9p-001-hosts-2-simple-energy-mono"/>
    <x v="4"/>
    <x v="16"/>
    <x v="0"/>
    <n v="271093.41636700003"/>
    <n v="273729.209408"/>
    <n v="271093.41636700003"/>
    <n v="275619.38382500003"/>
    <n v="986.54370400000005"/>
    <n v="1054.6860509999999"/>
    <n v="986.54370400000005"/>
    <n v="1149.6670710000001"/>
    <n v="217008.72512799999"/>
    <n v="-0.26137421085969748"/>
    <n v="502.66089599999998"/>
    <n v="-1.0982058866978186"/>
    <x v="1"/>
    <x v="4"/>
  </r>
  <r>
    <s v="cycles-chameleon-1l-1c-9p-001-hosts-4-simple-energy-mono"/>
    <x v="4"/>
    <x v="17"/>
    <x v="1"/>
    <n v="281609.00093500002"/>
    <n v="288353.43473400001"/>
    <n v="281609.00093500002"/>
    <n v="292758.16798999999"/>
    <n v="388.41878200000002"/>
    <n v="458.041245"/>
    <n v="388.41878200000002"/>
    <n v="520.08170299999995"/>
    <n v="234836.421627"/>
    <n v="-0.22789060034308989"/>
    <n v="261.03818999999999"/>
    <n v="-0.75469054930238377"/>
    <x v="1"/>
    <x v="4"/>
  </r>
  <r>
    <s v="cycles-chameleon-1l-1c-9p-001-hosts-8-simple-energy-mono"/>
    <x v="4"/>
    <x v="18"/>
    <x v="2"/>
    <n v="321462.52079799998"/>
    <n v="331330.29500599997"/>
    <n v="321462.52079799998"/>
    <n v="336535.65338700003"/>
    <n v="226.28303700000001"/>
    <n v="282.63960400000002"/>
    <n v="226.28303700000001"/>
    <n v="318.88604299999997"/>
    <n v="270999.27274500002"/>
    <n v="-0.22262429581414095"/>
    <n v="195.33240699999999"/>
    <n v="-0.44696729201724339"/>
    <x v="1"/>
    <x v="4"/>
  </r>
  <r>
    <s v="cycles-chameleon-1l-1c-9p-001-hosts-16-simple-energy-mono"/>
    <x v="4"/>
    <x v="19"/>
    <x v="3"/>
    <n v="399774.25726099999"/>
    <n v="406707.15414100001"/>
    <n v="399774.25726099999"/>
    <n v="411976.25580300001"/>
    <n v="189.047279"/>
    <n v="193.508816"/>
    <n v="189.047279"/>
    <n v="200.95353900000001"/>
    <n v="347302.93433399999"/>
    <n v="-0.17104439362401469"/>
    <n v="168.13284400000001"/>
    <n v="-0.15092810777649124"/>
    <x v="1"/>
    <x v="4"/>
  </r>
  <r>
    <s v="cycles-chameleon-2l-1c-9p-001-hosts-2-simple-energy-mono"/>
    <x v="4"/>
    <x v="20"/>
    <x v="0"/>
    <n v="1166617.4412720001"/>
    <n v="1175271.782168"/>
    <n v="1166617.4412720001"/>
    <n v="1180118.210834"/>
    <n v="3858.1944779999999"/>
    <n v="4033.1378850000001"/>
    <n v="3858.1944779999999"/>
    <n v="4345.6801240000004"/>
    <n v="1044259.172224"/>
    <n v="-0.12545986037640186"/>
    <n v="2135.3045769999999"/>
    <n v="-0.88878810472385383"/>
    <x v="1"/>
    <x v="5"/>
  </r>
  <r>
    <s v="cycles-chameleon-2l-1c-9p-001-hosts-4-simple-energy-mono"/>
    <x v="4"/>
    <x v="21"/>
    <x v="1"/>
    <n v="1184545.736305"/>
    <n v="1198470.203058"/>
    <n v="1184545.736305"/>
    <n v="1206236.520363"/>
    <n v="1581.783707"/>
    <n v="1711.2864320000001"/>
    <n v="1581.783707"/>
    <n v="1903.1303330000001"/>
    <n v="1039157.9132750001"/>
    <n v="-0.15330902815426081"/>
    <n v="1067.822381"/>
    <n v="-0.60259464724592637"/>
    <x v="1"/>
    <x v="5"/>
  </r>
  <r>
    <s v="cycles-chameleon-2l-1c-9p-001-hosts-8-simple-energy-mono"/>
    <x v="4"/>
    <x v="22"/>
    <x v="2"/>
    <n v="1220618.157443"/>
    <n v="1235631.321248"/>
    <n v="1220618.157443"/>
    <n v="1252840.844908"/>
    <n v="742.05434300000002"/>
    <n v="826.39103299999999"/>
    <n v="742.05434300000002"/>
    <n v="918.33986000000004"/>
    <n v="1040434.839335"/>
    <n v="-0.18761048220738261"/>
    <n v="537.70956200000001"/>
    <n v="-0.53687248916730257"/>
    <x v="1"/>
    <x v="5"/>
  </r>
  <r>
    <s v="cycles-chameleon-2l-1c-9p-001-hosts-16-simple-energy-mono"/>
    <x v="4"/>
    <x v="23"/>
    <x v="3"/>
    <n v="1303572.5124619999"/>
    <n v="1317583.393595"/>
    <n v="1303572.5124619999"/>
    <n v="1338433.5427319999"/>
    <n v="413.08213499999999"/>
    <n v="436.96886599999999"/>
    <n v="413.08213499999999"/>
    <n v="468.90692100000001"/>
    <n v="1170652.7773259999"/>
    <n v="-0.12551169664895717"/>
    <n v="307.48089299999998"/>
    <n v="-0.42112526647306187"/>
    <x v="1"/>
    <x v="5"/>
  </r>
  <r>
    <s v="cycles-chameleon-2l-1c-12p-001-hosts-2-simple-energy-mono"/>
    <x v="4"/>
    <x v="24"/>
    <x v="0"/>
    <n v="2690265.1976120002"/>
    <n v="2695364.479663"/>
    <n v="2690265.1976120002"/>
    <n v="2700277.8982719998"/>
    <n v="7803.8963469999999"/>
    <n v="7981.2476109999998"/>
    <n v="7803.8963469999999"/>
    <n v="8165.6073210000004"/>
    <n v="2540526.585552"/>
    <n v="-6.0947165438678993E-2"/>
    <n v="4838.8054160000002"/>
    <n v="-0.64942520412356242"/>
    <x v="1"/>
    <x v="6"/>
  </r>
  <r>
    <s v="cycles-chameleon-2l-1c-12p-001-hosts-4-simple-energy-mono"/>
    <x v="4"/>
    <x v="25"/>
    <x v="1"/>
    <n v="2732381.7120949998"/>
    <n v="2750315.881484"/>
    <n v="2732381.7120949998"/>
    <n v="2761731.7109449999"/>
    <n v="3338.1865109999999"/>
    <n v="3531.0624910000001"/>
    <n v="3338.1865109999999"/>
    <n v="3732.3017629999999"/>
    <n v="2533638.2954779998"/>
    <n v="-8.5520331135159708E-2"/>
    <n v="2423.4532559999998"/>
    <n v="-0.45703758975246372"/>
    <x v="1"/>
    <x v="6"/>
  </r>
  <r>
    <s v="cycles-chameleon-2l-1c-12p-001-hosts-8-simple-energy-mono"/>
    <x v="4"/>
    <x v="26"/>
    <x v="2"/>
    <n v="2791180.9908730001"/>
    <n v="2821633.6658510002"/>
    <n v="2791180.9908730001"/>
    <n v="2839514.040544"/>
    <n v="1549.716731"/>
    <n v="1727.0504800000001"/>
    <n v="1549.716731"/>
    <n v="1889.985189"/>
    <n v="2601932.9456210001"/>
    <n v="-8.4437502741856546E-2"/>
    <n v="1270.6115030000001"/>
    <n v="-0.3592278016705473"/>
    <x v="1"/>
    <x v="6"/>
  </r>
  <r>
    <s v="cycles-chameleon-2l-1c-12p-001-hosts-16-simple-energy-mono"/>
    <x v="4"/>
    <x v="27"/>
    <x v="3"/>
    <n v="2939858.4240469998"/>
    <n v="2970394.3793250001"/>
    <n v="2939858.4240469998"/>
    <n v="3012531.6840010001"/>
    <n v="893.152469"/>
    <n v="921.62147600000003"/>
    <n v="893.152469"/>
    <n v="954.16452600000002"/>
    <n v="2688171.8537349999"/>
    <n v="-0.10498678691166063"/>
    <n v="702.79858400000001"/>
    <n v="-0.31135932396813143"/>
    <x v="1"/>
    <x v="6"/>
  </r>
  <r>
    <s v="cycles-chameleon-5l-1c-12p-001-hosts-2-simple-energy-mono"/>
    <x v="4"/>
    <x v="28"/>
    <x v="0"/>
    <n v="5138806.4522470003"/>
    <n v="5153900.2490910003"/>
    <n v="5138806.4522470003"/>
    <n v="5175350.472205"/>
    <n v="14193.401432000001"/>
    <n v="14968.311066"/>
    <n v="14193.401432000001"/>
    <n v="15513.847221"/>
    <n v="4887089.191807"/>
    <n v="-5.4595086525389774E-2"/>
    <n v="9238.8018389999997"/>
    <n v="-0.62015717263399572"/>
    <x v="1"/>
    <x v="7"/>
  </r>
  <r>
    <s v="cycles-chameleon-5l-1c-12p-001-hosts-4-simple-energy-mono"/>
    <x v="4"/>
    <x v="29"/>
    <x v="1"/>
    <n v="5253819.0355179999"/>
    <n v="5268448.6618489996"/>
    <n v="5253819.0355179999"/>
    <n v="5283644.4497419996"/>
    <n v="6424.1716759999999"/>
    <n v="6682.639201"/>
    <n v="6424.1716759999999"/>
    <n v="6974.3877460000003"/>
    <n v="4783958.2034539999"/>
    <n v="-0.10127397393338414"/>
    <n v="4624.7880230000001"/>
    <n v="-0.44496118908929283"/>
    <x v="1"/>
    <x v="7"/>
  </r>
  <r>
    <s v="cycles-chameleon-5l-1c-12p-001-hosts-8-simple-energy-mono"/>
    <x v="4"/>
    <x v="30"/>
    <x v="2"/>
    <n v="5409494.6559809996"/>
    <n v="5428368.0541519998"/>
    <n v="5409494.6559809996"/>
    <n v="5454725.7982949996"/>
    <n v="3137.723113"/>
    <n v="3339.2224350000001"/>
    <n v="3137.723113"/>
    <n v="3650.828505"/>
    <n v="5045271.631914"/>
    <n v="-7.5931773388515519E-2"/>
    <n v="2383.5173749999999"/>
    <n v="-0.40096416750475766"/>
    <x v="1"/>
    <x v="7"/>
  </r>
  <r>
    <s v="cycles-chameleon-5l-1c-12p-001-hosts-16-simple-energy-mono"/>
    <x v="4"/>
    <x v="31"/>
    <x v="3"/>
    <n v="5619482.2111020004"/>
    <n v="5697084.5143759996"/>
    <n v="5619482.2111020004"/>
    <n v="5764263.446924"/>
    <n v="1740.158848"/>
    <n v="1815.2470699999999"/>
    <n v="1740.158848"/>
    <n v="1976.295423"/>
    <n v="5186113.8361269999"/>
    <n v="-9.8526699257838413E-2"/>
    <n v="1334.547853"/>
    <n v="-0.3601963136199357"/>
    <x v="1"/>
    <x v="7"/>
  </r>
  <r>
    <s v="epigenomics-chameleon-hep-1seq-100k-001-hosts-2-simple-energy-mono"/>
    <x v="4"/>
    <x v="32"/>
    <x v="0"/>
    <n v="169141.694842"/>
    <n v="169239.73094800001"/>
    <n v="169141.694842"/>
    <n v="169318.883336"/>
    <n v="746.20134299999995"/>
    <n v="748.8288"/>
    <n v="746.20134299999995"/>
    <n v="750.95679299999995"/>
    <n v="108950.780954"/>
    <n v="-0.55335950294339376"/>
    <n v="333.83623299999999"/>
    <n v="-1.243102233902813"/>
    <x v="2"/>
    <x v="8"/>
  </r>
  <r>
    <s v="epigenomics-chameleon-hep-1seq-100k-001-hosts-4-simple-energy-mono"/>
    <x v="4"/>
    <x v="33"/>
    <x v="1"/>
    <n v="179061.88717199999"/>
    <n v="180719.978367"/>
    <n v="179061.88717199999"/>
    <n v="183480.497966"/>
    <n v="303.766302"/>
    <n v="369.426715"/>
    <n v="303.766302"/>
    <n v="382.75914"/>
    <n v="122719.934931"/>
    <n v="-0.47262120427794285"/>
    <n v="197.54060799999999"/>
    <n v="-0.87013049489044814"/>
    <x v="2"/>
    <x v="8"/>
  </r>
  <r>
    <s v="epigenomics-chameleon-hep-1seq-100k-001-hosts-8-simple-energy-mono"/>
    <x v="4"/>
    <x v="34"/>
    <x v="2"/>
    <n v="196115.242539"/>
    <n v="202096.455927"/>
    <n v="196115.242539"/>
    <n v="209366.78703100001"/>
    <n v="154.19137699999999"/>
    <n v="214.48156499999999"/>
    <n v="154.19137699999999"/>
    <n v="227.01221799999999"/>
    <n v="159698.26031799999"/>
    <n v="-0.26548940185431197"/>
    <n v="130.27120300000001"/>
    <n v="-0.64642346167633047"/>
    <x v="2"/>
    <x v="8"/>
  </r>
  <r>
    <s v="epigenomics-chameleon-hep-1seq-100k-001-hosts-16-simple-energy-mono"/>
    <x v="4"/>
    <x v="35"/>
    <x v="3"/>
    <n v="230085.02677999999"/>
    <n v="238934.57899400001"/>
    <n v="230085.02677999999"/>
    <n v="245708.437775"/>
    <n v="127.60124999999999"/>
    <n v="129.618627"/>
    <n v="127.60124999999999"/>
    <n v="130.690528"/>
    <n v="199186.48682300001"/>
    <n v="-0.19955215238230856"/>
    <n v="105.702907"/>
    <n v="-0.22625413698414187"/>
    <x v="2"/>
    <x v="8"/>
  </r>
  <r>
    <s v="epigenomics-chameleon-hep-6seq-100k-001-hosts-2-simple-energy-mono"/>
    <x v="4"/>
    <x v="36"/>
    <x v="0"/>
    <n v="4270930.399584"/>
    <n v="4288353.3183850003"/>
    <n v="4270930.399584"/>
    <n v="4299118.8993579997"/>
    <n v="12827.792245000001"/>
    <n v="13130.223536"/>
    <n v="12827.792245000001"/>
    <n v="13829.905366000001"/>
    <n v="3853893.506418"/>
    <n v="-0.11273269778821908"/>
    <n v="7744.5508890000001"/>
    <n v="-0.69541445645990374"/>
    <x v="2"/>
    <x v="9"/>
  </r>
  <r>
    <s v="epigenomics-chameleon-hep-6seq-100k-001-hosts-4-simple-energy-mono"/>
    <x v="4"/>
    <x v="37"/>
    <x v="1"/>
    <n v="4346142.5668219998"/>
    <n v="4372830.4035689998"/>
    <n v="4346142.5668219998"/>
    <n v="4408579.8143229997"/>
    <n v="5554.8738729999995"/>
    <n v="5886.2143299999998"/>
    <n v="5554.8738729999995"/>
    <n v="6141.253455"/>
    <n v="3992064.1248039999"/>
    <n v="-9.5380802226891728E-2"/>
    <n v="3910.2534740000001"/>
    <n v="-0.50532807377796085"/>
    <x v="2"/>
    <x v="9"/>
  </r>
  <r>
    <s v="epigenomics-chameleon-hep-6seq-100k-001-hosts-8-simple-energy-mono"/>
    <x v="4"/>
    <x v="38"/>
    <x v="2"/>
    <n v="4535770.9742459999"/>
    <n v="4582294.6034920001"/>
    <n v="4535770.9742459999"/>
    <n v="4614825.154023"/>
    <n v="2903.9155959999998"/>
    <n v="3118.0944490000002"/>
    <n v="2903.9155959999998"/>
    <n v="3266.5699930000001"/>
    <n v="3958007.4647920001"/>
    <n v="-0.15772763044367005"/>
    <n v="2001.6923340000001"/>
    <n v="-0.55772912551904696"/>
    <x v="2"/>
    <x v="9"/>
  </r>
  <r>
    <s v="epigenomics-chameleon-hep-6seq-100k-001-hosts-16-simple-energy-mono"/>
    <x v="4"/>
    <x v="39"/>
    <x v="3"/>
    <n v="4890361.0028950004"/>
    <n v="4941647.2723660003"/>
    <n v="4890361.0028950004"/>
    <n v="5014492.2660640003"/>
    <n v="1588.28855"/>
    <n v="1729.5905620000001"/>
    <n v="1588.28855"/>
    <n v="1881.4003299999999"/>
    <n v="3988328.8605459998"/>
    <n v="-0.2390270324121396"/>
    <n v="1059.0085790000001"/>
    <n v="-0.63321676169348573"/>
    <x v="2"/>
    <x v="9"/>
  </r>
  <r>
    <s v="epigenomics-chameleon-ilmn-1seq-100k-001-hosts-2-simple-energy-mono"/>
    <x v="4"/>
    <x v="40"/>
    <x v="0"/>
    <n v="818035.56346700003"/>
    <n v="822989.74613500002"/>
    <n v="818035.56346700003"/>
    <n v="826567.76747399999"/>
    <n v="2937.5791370000002"/>
    <n v="3071.9394499999999"/>
    <n v="2937.5791370000002"/>
    <n v="3239.8924219999999"/>
    <n v="672415.75451500004"/>
    <n v="-0.22392989844297442"/>
    <n v="1526.229932"/>
    <n v="-1.0127632053280946"/>
    <x v="2"/>
    <x v="10"/>
  </r>
  <r>
    <s v="epigenomics-chameleon-ilmn-1seq-100k-001-hosts-4-simple-energy-mono"/>
    <x v="4"/>
    <x v="41"/>
    <x v="1"/>
    <n v="837399.97240900004"/>
    <n v="844961.14170599997"/>
    <n v="837399.97240900004"/>
    <n v="850570.97450600006"/>
    <n v="1254.237126"/>
    <n v="1359.907342"/>
    <n v="1254.237126"/>
    <n v="1478.8192919999999"/>
    <n v="739399.77720500005"/>
    <n v="-0.14276629200516086"/>
    <n v="787.65789700000005"/>
    <n v="-0.72652029158796072"/>
    <x v="2"/>
    <x v="10"/>
  </r>
  <r>
    <s v="epigenomics-chameleon-ilmn-1seq-100k-001-hosts-8-simple-energy-mono"/>
    <x v="4"/>
    <x v="42"/>
    <x v="2"/>
    <n v="866724.23656800005"/>
    <n v="876447.97505400004"/>
    <n v="866724.23656800005"/>
    <n v="883807.64601100003"/>
    <n v="602.89400899999998"/>
    <n v="640.82712500000002"/>
    <n v="602.89400899999998"/>
    <n v="694.26205200000004"/>
    <n v="708348.89080499997"/>
    <n v="-0.23731114205312667"/>
    <n v="419.597892"/>
    <n v="-0.52724104962853346"/>
    <x v="2"/>
    <x v="10"/>
  </r>
  <r>
    <s v="epigenomics-chameleon-ilmn-1seq-100k-001-hosts-16-simple-energy-mono"/>
    <x v="4"/>
    <x v="43"/>
    <x v="3"/>
    <n v="919711.40741600003"/>
    <n v="934569.83666200005"/>
    <n v="919711.40741600003"/>
    <n v="946312.00796700001"/>
    <n v="303.73226099999999"/>
    <n v="347.41368699999998"/>
    <n v="303.73226099999999"/>
    <n v="391.27120000000002"/>
    <n v="708167.87560000003"/>
    <n v="-0.31970097608590253"/>
    <n v="252.20457200000001"/>
    <n v="-0.37750749022900332"/>
    <x v="2"/>
    <x v="10"/>
  </r>
  <r>
    <s v="epigenomics-chameleon-ilmn-6seq-100k-001-hosts-2-simple-energy-mono"/>
    <x v="4"/>
    <x v="44"/>
    <x v="0"/>
    <n v="3786499.4832390002"/>
    <n v="3797367.0973350001"/>
    <n v="3786499.4832390002"/>
    <n v="3814170.7315420001"/>
    <n v="10502.063054"/>
    <n v="11111.714934"/>
    <n v="10502.063054"/>
    <n v="11640.451539"/>
    <n v="3625305.3440140001"/>
    <n v="-4.7461313460148487E-2"/>
    <n v="6846.7479279999998"/>
    <n v="-0.622918654352423"/>
    <x v="2"/>
    <x v="11"/>
  </r>
  <r>
    <s v="epigenomics-chameleon-ilmn-6seq-100k-001-hosts-4-simple-energy-mono"/>
    <x v="4"/>
    <x v="45"/>
    <x v="1"/>
    <n v="3855333.596202"/>
    <n v="3872742.214739"/>
    <n v="3855333.596202"/>
    <n v="3901487.3235169998"/>
    <n v="4465.6134700000002"/>
    <n v="4868.5449399999998"/>
    <n v="4465.6134700000002"/>
    <n v="5020.3148330000004"/>
    <n v="3693710.9530540002"/>
    <n v="-4.8469212659148331E-2"/>
    <n v="3476.0442819999998"/>
    <n v="-0.40059922861477515"/>
    <x v="2"/>
    <x v="11"/>
  </r>
  <r>
    <s v="epigenomics-chameleon-ilmn-6seq-100k-001-hosts-8-simple-energy-mono"/>
    <x v="4"/>
    <x v="46"/>
    <x v="2"/>
    <n v="3946975.6544639999"/>
    <n v="3969495.471196"/>
    <n v="3946975.6544639999"/>
    <n v="3989887.9478270002"/>
    <n v="2326.2663080000002"/>
    <n v="2445.8975679999999"/>
    <n v="2326.2663080000002"/>
    <n v="2629.6003110000001"/>
    <n v="3683616.6563419998"/>
    <n v="-7.7608188235822287E-2"/>
    <n v="1801.068677"/>
    <n v="-0.35802570953267426"/>
    <x v="2"/>
    <x v="11"/>
  </r>
  <r>
    <s v="epigenomics-chameleon-ilmn-6seq-100k-001-hosts-16-simple-energy-mono"/>
    <x v="4"/>
    <x v="47"/>
    <x v="3"/>
    <n v="4071039.8772120001"/>
    <n v="4154464.8013590002"/>
    <n v="4071039.8772120001"/>
    <n v="4270216.4165700004"/>
    <n v="1265.8942440000001"/>
    <n v="1314.569986"/>
    <n v="1265.8942440000001"/>
    <n v="1347.9275600000001"/>
    <n v="3550111.1228769999"/>
    <n v="-0.17023514407409135"/>
    <n v="981.01439200000004"/>
    <n v="-0.3400109078114319"/>
    <x v="2"/>
    <x v="11"/>
  </r>
  <r>
    <s v="montage-chameleon-2mass-01d-001-hosts-2-simple-energy-mono"/>
    <x v="4"/>
    <x v="48"/>
    <x v="0"/>
    <n v="115610.071498"/>
    <n v="116288.88085099999"/>
    <n v="115610.071498"/>
    <n v="117314.47472699999"/>
    <n v="413.87741599999998"/>
    <n v="455.48580600000003"/>
    <n v="413.87741599999998"/>
    <n v="478.03018600000001"/>
    <n v="86457.595818000002"/>
    <n v="-0.34503949306891646"/>
    <n v="213.55606700000001"/>
    <n v="-1.1328628701520336"/>
    <x v="3"/>
    <x v="12"/>
  </r>
  <r>
    <s v="montage-chameleon-2mass-01d-001-hosts-4-simple-energy-mono"/>
    <x v="4"/>
    <x v="49"/>
    <x v="1"/>
    <n v="118997.64367200001"/>
    <n v="119670.285856"/>
    <n v="118997.64367200001"/>
    <n v="120562.840154"/>
    <n v="170.234207"/>
    <n v="185.362718"/>
    <n v="170.234207"/>
    <n v="197.71507199999999"/>
    <n v="88742.582112999997"/>
    <n v="-0.34851029806207739"/>
    <n v="113.661277"/>
    <n v="-0.63083437818492927"/>
    <x v="3"/>
    <x v="12"/>
  </r>
  <r>
    <s v="montage-chameleon-2mass-01d-001-hosts-8-simple-energy-mono"/>
    <x v="4"/>
    <x v="50"/>
    <x v="2"/>
    <n v="122608.815153"/>
    <n v="123130.70621"/>
    <n v="122608.815153"/>
    <n v="124271.475572"/>
    <n v="75.927974000000006"/>
    <n v="78.806629000000001"/>
    <n v="75.927974000000006"/>
    <n v="98.329723999999999"/>
    <n v="100521.350068"/>
    <n v="-0.22492093596738783"/>
    <n v="66.915746999999996"/>
    <n v="-0.17769930895339187"/>
    <x v="3"/>
    <x v="12"/>
  </r>
  <r>
    <s v="montage-chameleon-2mass-01d-001-hosts-16-simple-energy-mono"/>
    <x v="4"/>
    <x v="51"/>
    <x v="3"/>
    <n v="127753.7197"/>
    <n v="129882.980024"/>
    <n v="127753.7197"/>
    <n v="131800.712883"/>
    <n v="51.240642000000001"/>
    <n v="52.481653999999999"/>
    <n v="51.240642000000001"/>
    <n v="53.483027"/>
    <n v="100599.245379"/>
    <n v="-0.29109298518766979"/>
    <n v="36.378352999999997"/>
    <n v="-0.44266162901877398"/>
    <x v="3"/>
    <x v="12"/>
  </r>
  <r>
    <s v="montage-chameleon-2mass-005d-001-hosts-2-simple-energy-mono"/>
    <x v="4"/>
    <x v="52"/>
    <x v="0"/>
    <n v="69852.902747"/>
    <n v="70351.986155000006"/>
    <n v="69852.902747"/>
    <n v="70670.501525999993"/>
    <n v="282.45777299999997"/>
    <n v="292.62296300000003"/>
    <n v="282.45777299999997"/>
    <n v="308.03959900000001"/>
    <n v="48224.605727000002"/>
    <n v="-0.45884004844463294"/>
    <n v="130.02713900000001"/>
    <n v="-1.2504760563869672"/>
    <x v="3"/>
    <x v="13"/>
  </r>
  <r>
    <s v="montage-chameleon-2mass-005d-001-hosts-4-simple-energy-mono"/>
    <x v="4"/>
    <x v="53"/>
    <x v="1"/>
    <n v="71627.343038000006"/>
    <n v="72193.595117999997"/>
    <n v="71627.343038000006"/>
    <n v="73124.658148000002"/>
    <n v="103.787345"/>
    <n v="121.06738799999999"/>
    <n v="103.787345"/>
    <n v="129.26526999999999"/>
    <n v="46001.366177999997"/>
    <n v="-0.56937937100934077"/>
    <n v="70.263294000000002"/>
    <n v="-0.72305312073755024"/>
    <x v="3"/>
    <x v="13"/>
  </r>
  <r>
    <s v="montage-chameleon-2mass-005d-001-hosts-8-simple-energy-mono"/>
    <x v="4"/>
    <x v="54"/>
    <x v="2"/>
    <n v="73682.931781000007"/>
    <n v="74197.408240000004"/>
    <n v="73682.931781000007"/>
    <n v="74944.427723000001"/>
    <n v="53.072096000000002"/>
    <n v="54.096677999999997"/>
    <n v="53.072096000000002"/>
    <n v="55.741598000000003"/>
    <n v="47423.307929000002"/>
    <n v="-0.56457681845148711"/>
    <n v="37.201340999999999"/>
    <n v="-0.45415935409425157"/>
    <x v="3"/>
    <x v="13"/>
  </r>
  <r>
    <s v="montage-chameleon-2mass-005d-001-hosts-16-simple-energy-mono"/>
    <x v="4"/>
    <x v="55"/>
    <x v="3"/>
    <n v="76374.352228000003"/>
    <n v="78609.998135000002"/>
    <n v="76374.352228000003"/>
    <n v="84989.436610000004"/>
    <n v="29.873626000000002"/>
    <n v="30.031497999999999"/>
    <n v="29.873626000000002"/>
    <n v="30.221312999999999"/>
    <n v="60322.148808999998"/>
    <n v="-0.30316972599741798"/>
    <n v="26.214033000000001"/>
    <n v="-0.14562677173710731"/>
    <x v="3"/>
    <x v="13"/>
  </r>
  <r>
    <s v="montage-chameleon-dss-10d-001-hosts-2-simple-energy-mono"/>
    <x v="4"/>
    <x v="56"/>
    <x v="0"/>
    <n v="11879932.841759"/>
    <n v="12027647.739159999"/>
    <n v="11879932.841759"/>
    <n v="12126304.361501001"/>
    <n v="36443.637818000003"/>
    <n v="40360.397130999998"/>
    <n v="36443.637818000003"/>
    <n v="46068.681360000002"/>
    <n v="9669007.3811050002"/>
    <n v="-0.24393821052036962"/>
    <n v="21755.797268999999"/>
    <n v="-0.85515596748595535"/>
    <x v="3"/>
    <x v="14"/>
  </r>
  <r>
    <s v="montage-chameleon-dss-10d-001-hosts-4-simple-energy-mono"/>
    <x v="4"/>
    <x v="57"/>
    <x v="1"/>
    <n v="12210557.089500999"/>
    <n v="12277197.412022"/>
    <n v="12210557.089500999"/>
    <n v="12397626.683213999"/>
    <n v="14492.401196000001"/>
    <n v="17174.775173000002"/>
    <n v="14492.401196000001"/>
    <n v="19121.654021999999"/>
    <n v="10292638.193131"/>
    <n v="-0.1928134635311903"/>
    <n v="10924.928886"/>
    <n v="-0.57207203380600591"/>
    <x v="3"/>
    <x v="14"/>
  </r>
  <r>
    <s v="montage-chameleon-dss-10d-001-hosts-8-simple-energy-mono"/>
    <x v="4"/>
    <x v="58"/>
    <x v="2"/>
    <n v="12521018.441567"/>
    <n v="12748809.382229"/>
    <n v="12521018.441567"/>
    <n v="12977688.926701"/>
    <n v="7753.3643480000001"/>
    <n v="8682.2512659999993"/>
    <n v="7753.3643480000001"/>
    <n v="10169.444321999999"/>
    <n v="9926910.6669260003"/>
    <n v="-0.28426756419848376"/>
    <n v="5496.0143189999999"/>
    <n v="-0.5797359253568567"/>
    <x v="3"/>
    <x v="14"/>
  </r>
  <r>
    <s v="montage-chameleon-dss-10d-001-hosts-16-simple-energy-mono"/>
    <x v="4"/>
    <x v="59"/>
    <x v="3"/>
    <n v="13064416.327289"/>
    <n v="13346573.487383001"/>
    <n v="13064416.327289"/>
    <n v="13815635.237152999"/>
    <n v="4104.4641929999998"/>
    <n v="4524.2923989999999"/>
    <n v="4104.4641929999998"/>
    <n v="4885.9739149999996"/>
    <n v="10629619.307456"/>
    <n v="-0.25560220938686212"/>
    <n v="3001.1975510000002"/>
    <n v="-0.50749569867285271"/>
    <x v="3"/>
    <x v="14"/>
  </r>
  <r>
    <s v="montage-chameleon-dss-125d-001-hosts-2-simple-energy-mono"/>
    <x v="4"/>
    <x v="60"/>
    <x v="0"/>
    <n v="12107474.424392"/>
    <n v="12201857.929926001"/>
    <n v="12107474.424392"/>
    <n v="12256389.088381"/>
    <n v="36946.712697000003"/>
    <n v="39013.843218000002"/>
    <n v="36946.712697000003"/>
    <n v="42321.923002000003"/>
    <n v="10715749.195713"/>
    <n v="-0.13868453871685804"/>
    <n v="21897.163157999999"/>
    <n v="-0.78168482083700985"/>
    <x v="3"/>
    <x v="15"/>
  </r>
  <r>
    <s v="montage-chameleon-dss-125d-001-hosts-4-simple-energy-mono"/>
    <x v="4"/>
    <x v="61"/>
    <x v="1"/>
    <n v="12349454.772863001"/>
    <n v="12534793.747067001"/>
    <n v="12349454.772863001"/>
    <n v="12718348.071506999"/>
    <n v="16215.637366999999"/>
    <n v="17521.196103999999"/>
    <n v="16215.637366999999"/>
    <n v="19315.920299000001"/>
    <n v="10510617.547826"/>
    <n v="-0.19258394571303555"/>
    <n v="11035.284607"/>
    <n v="-0.58774301959423847"/>
    <x v="3"/>
    <x v="15"/>
  </r>
  <r>
    <s v="montage-chameleon-dss-125d-001-hosts-8-simple-energy-mono"/>
    <x v="4"/>
    <x v="62"/>
    <x v="2"/>
    <n v="12840610.709089"/>
    <n v="13052991.686636001"/>
    <n v="12840610.709089"/>
    <n v="13245932.310014"/>
    <n v="7384.0957420000004"/>
    <n v="8289.4876800000002"/>
    <n v="7384.0957420000004"/>
    <n v="9569.0428109999993"/>
    <n v="11091159.543098999"/>
    <n v="-0.17688251042765568"/>
    <n v="5569.3943980000004"/>
    <n v="-0.48840018996981072"/>
    <x v="3"/>
    <x v="15"/>
  </r>
  <r>
    <s v="montage-chameleon-dss-125d-001-hosts-16-simple-energy-mono"/>
    <x v="4"/>
    <x v="63"/>
    <x v="3"/>
    <n v="13203382.733718"/>
    <n v="13785883.728970001"/>
    <n v="13203382.733718"/>
    <n v="14388369.06794"/>
    <n v="4129.6778800000002"/>
    <n v="4806.0189469999996"/>
    <n v="4129.6778800000002"/>
    <n v="5602.934894"/>
    <n v="11428509.767809"/>
    <n v="-0.2062713345007659"/>
    <n v="2861.094705"/>
    <n v="-0.67978324471436868"/>
    <x v="3"/>
    <x v="15"/>
  </r>
  <r>
    <s v="seismology-chameleon-100p-001-hosts-2-simple-energy-mono"/>
    <x v="4"/>
    <x v="64"/>
    <x v="0"/>
    <n v="23082.878927000002"/>
    <n v="23210.546984000001"/>
    <n v="23082.878927000002"/>
    <n v="23292.849690999999"/>
    <n v="69.736376000000007"/>
    <n v="72.712985000000003"/>
    <n v="69.736376000000007"/>
    <n v="77.325991999999999"/>
    <n v="18966.498961000001"/>
    <n v="-0.22376549471396137"/>
    <n v="41.889395999999998"/>
    <n v="-0.73583273914954528"/>
    <x v="4"/>
    <x v="16"/>
  </r>
  <r>
    <s v="seismology-chameleon-100p-001-hosts-4-simple-energy-mono"/>
    <x v="4"/>
    <x v="65"/>
    <x v="1"/>
    <n v="23302.604153"/>
    <n v="23421.177909999999"/>
    <n v="23302.604153"/>
    <n v="23525.024388999998"/>
    <n v="31.112770000000001"/>
    <n v="33.194232999999997"/>
    <n v="31.112770000000001"/>
    <n v="35.663200000000003"/>
    <n v="19539.454659999999"/>
    <n v="-0.19866077726040279"/>
    <n v="20.997623000000001"/>
    <n v="-0.58085669982740407"/>
    <x v="4"/>
    <x v="16"/>
  </r>
  <r>
    <s v="seismology-chameleon-100p-001-hosts-8-simple-energy-mono"/>
    <x v="4"/>
    <x v="66"/>
    <x v="2"/>
    <n v="23640.309544"/>
    <n v="23745.563389999999"/>
    <n v="23640.309544"/>
    <n v="23838.657728999999"/>
    <n v="13.196419000000001"/>
    <n v="14.639666999999999"/>
    <n v="13.196419000000001"/>
    <n v="16.217666999999999"/>
    <n v="19834.752424999999"/>
    <n v="-0.19716963848113173"/>
    <n v="10.597277999999999"/>
    <n v="-0.38145540769997732"/>
    <x v="4"/>
    <x v="16"/>
  </r>
  <r>
    <s v="seismology-chameleon-100p-001-hosts-16-simple-energy-mono"/>
    <x v="4"/>
    <x v="67"/>
    <x v="3"/>
    <n v="23975.599448000001"/>
    <n v="24221.930912"/>
    <n v="23975.599448000001"/>
    <n v="24482.937895999999"/>
    <n v="5.9702400000000004"/>
    <n v="6.518275"/>
    <n v="5.9702400000000004"/>
    <n v="7.9594120000000004"/>
    <n v="20006.548806999999"/>
    <n v="-0.21070011353108037"/>
    <n v="5.3939110000000001"/>
    <n v="-0.20845060291131981"/>
    <x v="4"/>
    <x v="16"/>
  </r>
  <r>
    <s v="seismology-chameleon-500p-001-hosts-2-simple-energy-mono"/>
    <x v="4"/>
    <x v="68"/>
    <x v="0"/>
    <n v="94203.124655000007"/>
    <n v="94345.955224999998"/>
    <n v="94203.124655000007"/>
    <n v="94528.543525999994"/>
    <n v="236.688458"/>
    <n v="243.411798"/>
    <n v="236.688458"/>
    <n v="248.32996399999999"/>
    <n v="85651.996543000001"/>
    <n v="-0.10150328110139681"/>
    <n v="167.80740299999999"/>
    <n v="-0.4505426676557292"/>
    <x v="4"/>
    <x v="17"/>
  </r>
  <r>
    <s v="seismology-chameleon-500p-001-hosts-4-simple-energy-mono"/>
    <x v="4"/>
    <x v="69"/>
    <x v="1"/>
    <n v="94664.979147999999"/>
    <n v="94814.105016999994"/>
    <n v="94664.979147999999"/>
    <n v="95200.442848000006"/>
    <n v="107.112487"/>
    <n v="114.361659"/>
    <n v="107.112487"/>
    <n v="117.273825"/>
    <n v="87314.573441"/>
    <n v="-8.5890949018580048E-2"/>
    <n v="84.018422000000001"/>
    <n v="-0.36114980831227705"/>
    <x v="4"/>
    <x v="17"/>
  </r>
  <r>
    <s v="seismology-chameleon-500p-001-hosts-8-simple-energy-mono"/>
    <x v="4"/>
    <x v="70"/>
    <x v="2"/>
    <n v="94917.128658999995"/>
    <n v="95331.891128000003"/>
    <n v="94917.128658999995"/>
    <n v="95567.736438000007"/>
    <n v="52.083938000000003"/>
    <n v="54.165349999999997"/>
    <n v="52.083938000000003"/>
    <n v="57.661943999999998"/>
    <n v="88829.916538999998"/>
    <n v="-7.3195775053389478E-2"/>
    <n v="42.153436999999997"/>
    <n v="-0.28495690636092141"/>
    <x v="4"/>
    <x v="17"/>
  </r>
  <r>
    <s v="seismology-chameleon-500p-001-hosts-16-simple-energy-mono"/>
    <x v="4"/>
    <x v="71"/>
    <x v="3"/>
    <n v="95858.916157"/>
    <n v="96436.098293999996"/>
    <n v="95858.916157"/>
    <n v="96817.498938999997"/>
    <n v="22.596059"/>
    <n v="25.197754"/>
    <n v="22.596059"/>
    <n v="28.283452"/>
    <n v="90477.201738999996"/>
    <n v="-6.5860752106256068E-2"/>
    <n v="21.293734000000001"/>
    <n v="-0.183341258982572"/>
    <x v="4"/>
    <x v="17"/>
  </r>
  <r>
    <s v="seismology-chameleon-700p-001-hosts-2-simple-energy-mono"/>
    <x v="4"/>
    <x v="72"/>
    <x v="0"/>
    <n v="118625.027986"/>
    <n v="118805.83136500001"/>
    <n v="118625.027986"/>
    <n v="118947.21230299999"/>
    <n v="286.63601199999999"/>
    <n v="291.93293299999999"/>
    <n v="286.63601199999999"/>
    <n v="298.28740900000003"/>
    <n v="111738.64456299999"/>
    <n v="-6.3247472077714528E-2"/>
    <n v="210.64883"/>
    <n v="-0.38587493222725228"/>
    <x v="4"/>
    <x v="18"/>
  </r>
  <r>
    <s v="seismology-chameleon-700p-001-hosts-4-simple-energy-mono"/>
    <x v="4"/>
    <x v="73"/>
    <x v="1"/>
    <n v="118962.850145"/>
    <n v="119189.498144"/>
    <n v="118962.850145"/>
    <n v="119440.62261799999"/>
    <n v="135.82060799999999"/>
    <n v="140.35139000000001"/>
    <n v="135.82060799999999"/>
    <n v="144.73047299999999"/>
    <n v="111917.250956"/>
    <n v="-6.4978786790063844E-2"/>
    <n v="105.477733"/>
    <n v="-0.33062577292972356"/>
    <x v="4"/>
    <x v="18"/>
  </r>
  <r>
    <s v="seismology-chameleon-700p-001-hosts-8-simple-energy-mono"/>
    <x v="4"/>
    <x v="74"/>
    <x v="2"/>
    <n v="119618.837917"/>
    <n v="119861.401524"/>
    <n v="119618.837917"/>
    <n v="120288.98818099999"/>
    <n v="62.859656999999999"/>
    <n v="66.303985999999995"/>
    <n v="62.859656999999999"/>
    <n v="69.549555999999995"/>
    <n v="112177.834613"/>
    <n v="-6.8494519773067294E-2"/>
    <n v="52.926189999999998"/>
    <n v="-0.25276325388243509"/>
    <x v="4"/>
    <x v="18"/>
  </r>
  <r>
    <s v="seismology-chameleon-700p-001-hosts-16-simple-energy-mono"/>
    <x v="4"/>
    <x v="75"/>
    <x v="3"/>
    <n v="120506.63003299999"/>
    <n v="120846.485695"/>
    <n v="120506.63003299999"/>
    <n v="121075.934989"/>
    <n v="29.194586000000001"/>
    <n v="30.923957000000001"/>
    <n v="29.194586000000001"/>
    <n v="34.141229000000003"/>
    <n v="112638.16529400001"/>
    <n v="-7.287334962865584E-2"/>
    <n v="26.724191000000001"/>
    <n v="-0.15715222211965182"/>
    <x v="4"/>
    <x v="18"/>
  </r>
  <r>
    <s v="seismology-chameleon-1000p-001-hosts-2-simple-energy-mono"/>
    <x v="4"/>
    <x v="76"/>
    <x v="0"/>
    <n v="176779.53155499999"/>
    <n v="177201.16809799999"/>
    <n v="176779.53155499999"/>
    <n v="177577.29273700001"/>
    <n v="408.45057200000002"/>
    <n v="423.09721500000001"/>
    <n v="408.45057200000002"/>
    <n v="438.19903499999998"/>
    <n v="167791.968517"/>
    <n v="-5.6076579017229254E-2"/>
    <n v="313.60828600000002"/>
    <n v="-0.34912639074848928"/>
    <x v="4"/>
    <x v="19"/>
  </r>
  <r>
    <s v="seismology-chameleon-1000p-001-hosts-4-simple-energy-mono"/>
    <x v="4"/>
    <x v="77"/>
    <x v="1"/>
    <n v="177541.27007500001"/>
    <n v="177829.37300399999"/>
    <n v="177541.27007500001"/>
    <n v="178233.20180000001"/>
    <n v="195.29146"/>
    <n v="202.01791600000001"/>
    <n v="195.29146"/>
    <n v="206.746959"/>
    <n v="168531.46905700001"/>
    <n v="-5.5170135281116466E-2"/>
    <n v="157.00871599999999"/>
    <n v="-0.28666688797072909"/>
    <x v="4"/>
    <x v="19"/>
  </r>
  <r>
    <s v="seismology-chameleon-1000p-001-hosts-8-simple-energy-mono"/>
    <x v="4"/>
    <x v="78"/>
    <x v="2"/>
    <n v="177915.960593"/>
    <n v="178332.90314499999"/>
    <n v="177915.960593"/>
    <n v="178572.49308499999"/>
    <n v="96.054134000000005"/>
    <n v="98.677723999999998"/>
    <n v="96.054134000000005"/>
    <n v="102.752011"/>
    <n v="168697.77463699999"/>
    <n v="-5.7114733900507239E-2"/>
    <n v="78.731155000000001"/>
    <n v="-0.25335039223036926"/>
    <x v="4"/>
    <x v="19"/>
  </r>
  <r>
    <s v="seismology-chameleon-1000p-001-hosts-16-simple-energy-mono"/>
    <x v="4"/>
    <x v="79"/>
    <x v="3"/>
    <n v="179599.97351099999"/>
    <n v="179969.73157999999"/>
    <n v="179599.97351099999"/>
    <n v="180495.007033"/>
    <n v="43.289836999999999"/>
    <n v="45.508881000000002"/>
    <n v="43.289836999999999"/>
    <n v="47.667045999999999"/>
    <n v="171232.695022"/>
    <n v="-5.1024347639202064E-2"/>
    <n v="39.672248000000003"/>
    <n v="-0.14712130756996675"/>
    <x v="4"/>
    <x v="19"/>
  </r>
  <r>
    <s v="soykb-chameleon-10fastq-10ch-001-hosts-2-simple-energy-mono"/>
    <x v="4"/>
    <x v="80"/>
    <x v="0"/>
    <n v="3851453.7506329999"/>
    <n v="3863875.6232500002"/>
    <n v="3851453.7506329999"/>
    <n v="3880829.5850610002"/>
    <n v="13706.554153999999"/>
    <n v="14310.88276"/>
    <n v="13706.554153999999"/>
    <n v="14751.697442999999"/>
    <n v="3190912.3670140002"/>
    <n v="-0.21089994924108404"/>
    <n v="7100.8332110000001"/>
    <n v="-1.0153807778262995"/>
    <x v="5"/>
    <x v="20"/>
  </r>
  <r>
    <s v="soykb-chameleon-10fastq-10ch-001-hosts-4-simple-energy-mono"/>
    <x v="4"/>
    <x v="81"/>
    <x v="1"/>
    <n v="4161255.1655259999"/>
    <n v="4211264.5626830002"/>
    <n v="4161255.1655259999"/>
    <n v="4250761.1023300001"/>
    <n v="6634.7546089999996"/>
    <n v="7154.2179699999997"/>
    <n v="6634.7546089999996"/>
    <n v="7531.1391649999996"/>
    <n v="3665331.6474339999"/>
    <n v="-0.1489450253788612"/>
    <n v="4841.8532569999998"/>
    <n v="-0.47757843748299289"/>
    <x v="5"/>
    <x v="20"/>
  </r>
  <r>
    <s v="soykb-chameleon-10fastq-10ch-001-hosts-8-simple-energy-mono"/>
    <x v="4"/>
    <x v="82"/>
    <x v="2"/>
    <n v="5108462.0181830004"/>
    <n v="5164152.7837969996"/>
    <n v="5108462.0181830004"/>
    <n v="5214491.4186140001"/>
    <n v="4084.4178780000002"/>
    <n v="4498.367056"/>
    <n v="4084.4178780000002"/>
    <n v="5388.772191"/>
    <n v="4362126.8550349995"/>
    <n v="-0.18386121160971258"/>
    <n v="3772.0394980000001"/>
    <n v="-0.19255566077320008"/>
    <x v="5"/>
    <x v="20"/>
  </r>
  <r>
    <s v="soykb-chameleon-10fastq-10ch-001-hosts-16-simple-energy-mono"/>
    <x v="4"/>
    <x v="83"/>
    <x v="3"/>
    <n v="6639641.834299"/>
    <n v="6706243.4060230004"/>
    <n v="6639641.834299"/>
    <n v="6786487.2333220001"/>
    <n v="3449.2149129999998"/>
    <n v="3525.8951480000001"/>
    <n v="3449.2149129999998"/>
    <n v="3593.0175020000001"/>
    <n v="5874427.3670119997"/>
    <n v="-0.14159951039348709"/>
    <n v="3254.5870839999998"/>
    <n v="-8.3361746666355388E-2"/>
    <x v="5"/>
    <x v="20"/>
  </r>
  <r>
    <s v="soykb-chameleon-10fastq-20ch-001-hosts-2-simple-energy-mono"/>
    <x v="4"/>
    <x v="84"/>
    <x v="0"/>
    <n v="7976447.6561860004"/>
    <n v="8004714.7954409998"/>
    <n v="7976447.6561860004"/>
    <n v="8036961.799265"/>
    <n v="27123.398410999998"/>
    <n v="28148.578858000001"/>
    <n v="27123.398410999998"/>
    <n v="29125.658433000001"/>
    <n v="6815654.1051970003"/>
    <n v="-0.17446024576530805"/>
    <n v="16185.215015"/>
    <n v="-0.73915384083020796"/>
    <x v="5"/>
    <x v="21"/>
  </r>
  <r>
    <s v="soykb-chameleon-10fastq-20ch-001-hosts-4-simple-energy-mono"/>
    <x v="4"/>
    <x v="85"/>
    <x v="1"/>
    <n v="9207415.0421689991"/>
    <n v="9273999.1614440009"/>
    <n v="9207415.0421689991"/>
    <n v="9331819.910774"/>
    <n v="16788.270148"/>
    <n v="17125.529472999999"/>
    <n v="16788.270148"/>
    <n v="17616.907139999999"/>
    <n v="7886562.1869719997"/>
    <n v="-0.17592417856844411"/>
    <n v="11811.492028000001"/>
    <n v="-0.44990399455061952"/>
    <x v="5"/>
    <x v="21"/>
  </r>
  <r>
    <s v="soykb-chameleon-10fastq-20ch-001-hosts-8-simple-energy-mono"/>
    <x v="4"/>
    <x v="86"/>
    <x v="2"/>
    <n v="11996531.237039"/>
    <n v="12088585.850813"/>
    <n v="11996531.237039"/>
    <n v="12171007.72119"/>
    <n v="13249.379026000001"/>
    <n v="13417.083344000001"/>
    <n v="13249.379026000001"/>
    <n v="13705.967123"/>
    <n v="9983673.2209319994"/>
    <n v="-0.21083548943366776"/>
    <n v="9692.2971969999999"/>
    <n v="-0.38430374876999357"/>
    <x v="5"/>
    <x v="21"/>
  </r>
  <r>
    <s v="soykb-chameleon-10fastq-20ch-001-hosts-16-simple-energy-mono"/>
    <x v="4"/>
    <x v="87"/>
    <x v="3"/>
    <n v="16283781.637638001"/>
    <n v="16344472.250892"/>
    <n v="16283781.637638001"/>
    <n v="16406209.072705001"/>
    <n v="8947.9928600000003"/>
    <n v="9006.5159270000004"/>
    <n v="8947.9928600000003"/>
    <n v="9083.8353439999992"/>
    <n v="13795567.215686999"/>
    <n v="-0.18476261217491877"/>
    <n v="8648.1245469999994"/>
    <n v="-4.1441514637335503E-2"/>
    <x v="5"/>
    <x v="21"/>
  </r>
  <r>
    <s v="soykb-chameleon-30fastq-10ch-001-hosts-2-simple-energy-mono"/>
    <x v="4"/>
    <x v="88"/>
    <x v="0"/>
    <n v="11121296.111822"/>
    <n v="11168196.851521"/>
    <n v="11121296.111822"/>
    <n v="11199219.712361"/>
    <n v="36615.672419000002"/>
    <n v="37596.542416999997"/>
    <n v="36615.672419000002"/>
    <n v="39145.810663999997"/>
    <n v="9885295.2458180003"/>
    <n v="-0.12977878493267408"/>
    <n v="21352.165943"/>
    <n v="-0.76078354380368995"/>
    <x v="5"/>
    <x v="22"/>
  </r>
  <r>
    <s v="soykb-chameleon-30fastq-10ch-001-hosts-4-simple-energy-mono"/>
    <x v="4"/>
    <x v="89"/>
    <x v="1"/>
    <n v="12207050.074971"/>
    <n v="12313838.977219"/>
    <n v="12207050.074971"/>
    <n v="12387144.970434001"/>
    <n v="18762.793861999999"/>
    <n v="19659.423379"/>
    <n v="18762.793861999999"/>
    <n v="20352.550918000001"/>
    <n v="10779850.205134001"/>
    <n v="-0.14230149240426587"/>
    <n v="14047.951574999999"/>
    <n v="-0.39945124910497859"/>
    <x v="5"/>
    <x v="22"/>
  </r>
  <r>
    <s v="soykb-chameleon-30fastq-10ch-001-hosts-8-simple-energy-mono"/>
    <x v="4"/>
    <x v="90"/>
    <x v="2"/>
    <n v="14771078.975203"/>
    <n v="14867525.854295"/>
    <n v="14771078.975203"/>
    <n v="14968573.184250999"/>
    <n v="11265.013378"/>
    <n v="13291.041153"/>
    <n v="11265.013378"/>
    <n v="14791.018690999999"/>
    <n v="12870753.956831001"/>
    <n v="-0.15514024307831917"/>
    <n v="10402.473656"/>
    <n v="-0.27768082789942133"/>
    <x v="5"/>
    <x v="22"/>
  </r>
  <r>
    <s v="soykb-chameleon-30fastq-10ch-001-hosts-16-simple-energy-mono"/>
    <x v="4"/>
    <x v="91"/>
    <x v="3"/>
    <n v="18634409.934881002"/>
    <n v="18821742.370044"/>
    <n v="18634409.934881002"/>
    <n v="18956384.301286001"/>
    <n v="9022.0335529999993"/>
    <n v="9341.9941650000001"/>
    <n v="9022.0335529999993"/>
    <n v="9741.1663559999997"/>
    <n v="16632043.334651001"/>
    <n v="-0.13165544313073108"/>
    <n v="8603.4416799999999"/>
    <n v="-8.5843841624088299E-2"/>
    <x v="5"/>
    <x v="22"/>
  </r>
  <r>
    <s v="soykb-chameleon-40fastq-20ch-001-hosts-2-simple-energy-mono"/>
    <x v="4"/>
    <x v="92"/>
    <x v="0"/>
    <n v="30089940.061388001"/>
    <n v="30132425.234852999"/>
    <n v="30089940.061388001"/>
    <n v="30171167.739762001"/>
    <n v="98275.607910000006"/>
    <n v="99620.689559000006"/>
    <n v="98275.607910000006"/>
    <n v="100989.714603"/>
    <n v="26398761.189087"/>
    <n v="-0.14143330510938754"/>
    <n v="63772.630161000001"/>
    <n v="-0.56212295631367581"/>
    <x v="5"/>
    <x v="23"/>
  </r>
  <r>
    <s v="soykb-chameleon-40fastq-20ch-001-hosts-4-simple-energy-mono"/>
    <x v="4"/>
    <x v="93"/>
    <x v="1"/>
    <n v="35737487.510678001"/>
    <n v="35852395.498154998"/>
    <n v="35737487.510678001"/>
    <n v="35995847.182669997"/>
    <n v="65190.947824000003"/>
    <n v="66179.155375999995"/>
    <n v="65190.947824000003"/>
    <n v="67363.414516000004"/>
    <n v="30660286.636526"/>
    <n v="-0.16934312856173925"/>
    <n v="47865.699356999998"/>
    <n v="-0.38260082407678836"/>
    <x v="5"/>
    <x v="23"/>
  </r>
  <r>
    <s v="soykb-chameleon-40fastq-20ch-001-hosts-8-simple-energy-mono"/>
    <x v="4"/>
    <x v="94"/>
    <x v="2"/>
    <n v="47782148.491783001"/>
    <n v="47915537.094324"/>
    <n v="47782148.491783001"/>
    <n v="48078411.238536999"/>
    <n v="54373.561751000001"/>
    <n v="54632.946579000003"/>
    <n v="54373.561751000001"/>
    <n v="55455.848749999997"/>
    <n v="39202545.618403003"/>
    <n v="-0.22225575759118113"/>
    <n v="39937.294729000001"/>
    <n v="-0.36796813479028478"/>
    <x v="5"/>
    <x v="23"/>
  </r>
  <r>
    <s v="soykb-chameleon-40fastq-20ch-001-hosts-16-simple-energy-mono"/>
    <x v="4"/>
    <x v="95"/>
    <x v="3"/>
    <n v="65641775.181146003"/>
    <n v="65954025.450342998"/>
    <n v="65641775.181146003"/>
    <n v="66416029.838506997"/>
    <n v="37054.357069999998"/>
    <n v="37305.750058999998"/>
    <n v="37054.357069999998"/>
    <n v="37450.699032999997"/>
    <n v="56807293.392220996"/>
    <n v="-0.16101334022322078"/>
    <n v="35989.287836000003"/>
    <n v="-3.6579279617840639E-2"/>
    <x v="5"/>
    <x v="23"/>
  </r>
  <r>
    <s v="srasearch-chameleon-10a-005-hosts-2-simple-energy-mono"/>
    <x v="4"/>
    <x v="96"/>
    <x v="0"/>
    <n v="1909078.746815"/>
    <n v="1912655.9065040001"/>
    <n v="1909078.746815"/>
    <n v="1922112.885644"/>
    <n v="7808.5732550000002"/>
    <n v="8267.3288219999995"/>
    <n v="7808.5732550000002"/>
    <n v="8350.789229"/>
    <n v="1246538.2271789999"/>
    <n v="-0.53437404870644789"/>
    <n v="3548.1855679999999"/>
    <n v="-1.3300159091340962"/>
    <x v="6"/>
    <x v="24"/>
  </r>
  <r>
    <s v="srasearch-chameleon-10a-005-hosts-4-simple-energy-mono"/>
    <x v="4"/>
    <x v="97"/>
    <x v="1"/>
    <n v="1916726.3985550001"/>
    <n v="1953976.199513"/>
    <n v="1916726.3985550001"/>
    <n v="1975269.5288239999"/>
    <n v="3330.6972430000001"/>
    <n v="3667.8345570000001"/>
    <n v="3330.6972430000001"/>
    <n v="4193.4011719999999"/>
    <n v="1374366.991101"/>
    <n v="-0.4217281207748429"/>
    <n v="1786.038616"/>
    <n v="-1.0536143642932299"/>
    <x v="6"/>
    <x v="24"/>
  </r>
  <r>
    <s v="srasearch-chameleon-10a-005-hosts-8-simple-energy-mono"/>
    <x v="4"/>
    <x v="98"/>
    <x v="2"/>
    <n v="1972065.241653"/>
    <n v="2013715.8436169999"/>
    <n v="1972065.241653"/>
    <n v="2034872.872282"/>
    <n v="1546.0650350000001"/>
    <n v="1762.385998"/>
    <n v="1546.0650350000001"/>
    <n v="2021.3753529999999"/>
    <n v="1354458.4459599999"/>
    <n v="-0.48673135718810329"/>
    <n v="967.87140399999998"/>
    <n v="-0.82088859193116526"/>
    <x v="6"/>
    <x v="24"/>
  </r>
  <r>
    <s v="srasearch-chameleon-10a-005-hosts-16-simple-energy-mono"/>
    <x v="4"/>
    <x v="99"/>
    <x v="3"/>
    <n v="2109854.1922800001"/>
    <n v="2222566.3068280001"/>
    <n v="2109854.1922800001"/>
    <n v="2274616.3173779999"/>
    <n v="967.92383500000005"/>
    <n v="986.83181100000002"/>
    <n v="967.92383500000005"/>
    <n v="1001.311343"/>
    <n v="1728919.496116"/>
    <n v="-0.2855233062158028"/>
    <n v="861.23532399999999"/>
    <n v="-0.14583294890491513"/>
    <x v="6"/>
    <x v="24"/>
  </r>
  <r>
    <s v="srasearch-chameleon-20a-003-hosts-2-simple-energy-mono"/>
    <x v="4"/>
    <x v="100"/>
    <x v="0"/>
    <n v="10014844.51873"/>
    <n v="10084163.878519"/>
    <n v="10014844.51873"/>
    <n v="10157419.092010999"/>
    <n v="39107.528323999999"/>
    <n v="41521.968647000002"/>
    <n v="39107.528323999999"/>
    <n v="43968.977227000003"/>
    <n v="7245418.6257910002"/>
    <n v="-0.39179865227153626"/>
    <n v="18613.652854"/>
    <n v="-1.230726498054201"/>
    <x v="6"/>
    <x v="25"/>
  </r>
  <r>
    <s v="srasearch-chameleon-20a-003-hosts-4-simple-energy-mono"/>
    <x v="4"/>
    <x v="101"/>
    <x v="1"/>
    <n v="10176213.977458"/>
    <n v="10257262.959582999"/>
    <n v="10176213.977458"/>
    <n v="10373629.744836001"/>
    <n v="15946.183532999999"/>
    <n v="18130.004728"/>
    <n v="15946.183532999999"/>
    <n v="19416.979610999999"/>
    <n v="7132327.5954219997"/>
    <n v="-0.43813682452931496"/>
    <n v="9318.9741630000008"/>
    <n v="-0.94549361452071212"/>
    <x v="6"/>
    <x v="25"/>
  </r>
  <r>
    <s v="srasearch-chameleon-20a-003-hosts-8-simple-energy-mono"/>
    <x v="4"/>
    <x v="102"/>
    <x v="2"/>
    <n v="10452722.640337"/>
    <n v="10591066.040410999"/>
    <n v="10452722.640337"/>
    <n v="10739780.855144"/>
    <n v="5737.1971210000002"/>
    <n v="7815.8571309999998"/>
    <n v="5737.1971210000002"/>
    <n v="9511.8385560000006"/>
    <n v="7002921.1480409997"/>
    <n v="-0.51237830849684052"/>
    <n v="4847.1408529999999"/>
    <n v="-0.6124675077602908"/>
    <x v="6"/>
    <x v="25"/>
  </r>
  <r>
    <s v="srasearch-chameleon-20a-003-hosts-16-simple-energy-mono"/>
    <x v="4"/>
    <x v="103"/>
    <x v="3"/>
    <n v="10917758.433507999"/>
    <n v="11301517.235871"/>
    <n v="10917758.433507999"/>
    <n v="11579069.759597"/>
    <n v="4138.1557000000003"/>
    <n v="4277.6356470000001"/>
    <n v="4138.1557000000003"/>
    <n v="4678.8914329999998"/>
    <n v="8932477.4714860003"/>
    <n v="-0.26521642757537101"/>
    <n v="3962.5163830000001"/>
    <n v="-7.9525037512002614E-2"/>
    <x v="6"/>
    <x v="25"/>
  </r>
  <r>
    <s v="srasearch-chameleon-40a-003-hosts-2-simple-energy-mono"/>
    <x v="4"/>
    <x v="104"/>
    <x v="0"/>
    <n v="12097478.453555999"/>
    <n v="12156223.675763"/>
    <n v="12097478.453555999"/>
    <n v="12221939.684544001"/>
    <n v="40836.683103000003"/>
    <n v="43662.874216999997"/>
    <n v="40836.683103000003"/>
    <n v="46212.038039999999"/>
    <n v="9957253.1112740003"/>
    <n v="-0.22084108337059716"/>
    <n v="22115.754691999999"/>
    <n v="-0.97428823140248999"/>
    <x v="6"/>
    <x v="26"/>
  </r>
  <r>
    <s v="srasearch-chameleon-40a-003-hosts-4-simple-energy-mono"/>
    <x v="4"/>
    <x v="105"/>
    <x v="1"/>
    <n v="12182934.077778"/>
    <n v="12339298.779083"/>
    <n v="12182934.077778"/>
    <n v="12467764.184699001"/>
    <n v="16765.993446"/>
    <n v="19144.122170999999"/>
    <n v="16765.993446"/>
    <n v="21961.947743000001"/>
    <n v="9945218.4326639995"/>
    <n v="-0.24072677363786216"/>
    <n v="11089.203833"/>
    <n v="-0.72637481096971368"/>
    <x v="6"/>
    <x v="26"/>
  </r>
  <r>
    <s v="srasearch-chameleon-40a-003-hosts-8-simple-energy-mono"/>
    <x v="4"/>
    <x v="106"/>
    <x v="2"/>
    <n v="12508441.943675"/>
    <n v="12593121.182634"/>
    <n v="12508441.943675"/>
    <n v="12662242.232469"/>
    <n v="6912.2776450000001"/>
    <n v="7959.1110500000004"/>
    <n v="6912.2776450000001"/>
    <n v="8795.8513610000009"/>
    <n v="9715366.7750010006"/>
    <n v="-0.29620646078312396"/>
    <n v="5557.4656489999998"/>
    <n v="-0.43214759256895241"/>
    <x v="6"/>
    <x v="26"/>
  </r>
  <r>
    <s v="srasearch-chameleon-40a-003-hosts-16-simple-energy-mono"/>
    <x v="4"/>
    <x v="107"/>
    <x v="3"/>
    <n v="12799095.865749"/>
    <n v="12986227.993651001"/>
    <n v="12799095.865749"/>
    <n v="13082974.349173"/>
    <n v="3481.0923590000002"/>
    <n v="4037.9666520000001"/>
    <n v="3481.0923590000002"/>
    <n v="4497.0198069999997"/>
    <n v="10220792.372969"/>
    <n v="-0.27056959184453916"/>
    <n v="2849.395493"/>
    <n v="-0.41713098863247206"/>
    <x v="6"/>
    <x v="26"/>
  </r>
  <r>
    <s v="srasearch-chameleon-50a-003-hosts-2-simple-energy-mono"/>
    <x v="4"/>
    <x v="108"/>
    <x v="0"/>
    <n v="18536743.142384"/>
    <n v="18620254.403864"/>
    <n v="18536743.142384"/>
    <n v="18707944.842431001"/>
    <n v="61441.256508999999"/>
    <n v="65312.454039999997"/>
    <n v="61441.256508999999"/>
    <n v="68295.467875000002"/>
    <n v="15050774.006363999"/>
    <n v="-0.23716258020954262"/>
    <n v="33826.005710999998"/>
    <n v="-0.93083554109259814"/>
    <x v="6"/>
    <x v="27"/>
  </r>
  <r>
    <s v="srasearch-chameleon-50a-003-hosts-4-simple-energy-mono"/>
    <x v="4"/>
    <x v="109"/>
    <x v="1"/>
    <n v="18799507.802749999"/>
    <n v="18951629.475198001"/>
    <n v="18799507.802749999"/>
    <n v="19122222.412253"/>
    <n v="24715.89921"/>
    <n v="27745.531104999998"/>
    <n v="24715.89921"/>
    <n v="30868.800660000001"/>
    <n v="15879030.241807999"/>
    <n v="-0.19350043337660103"/>
    <n v="16947.764609000002"/>
    <n v="-0.63712039582293423"/>
    <x v="6"/>
    <x v="27"/>
  </r>
  <r>
    <s v="srasearch-chameleon-50a-003-hosts-8-simple-energy-mono"/>
    <x v="4"/>
    <x v="110"/>
    <x v="2"/>
    <n v="19168257.753400002"/>
    <n v="19287196.35258"/>
    <n v="19168257.753400002"/>
    <n v="19464020.498879999"/>
    <n v="9518.8721939999996"/>
    <n v="12038.900486"/>
    <n v="9518.8721939999996"/>
    <n v="14768.429473"/>
    <n v="15908944.737818999"/>
    <n v="-0.21234919540138739"/>
    <n v="8494.0695780000005"/>
    <n v="-0.41733010018910865"/>
    <x v="6"/>
    <x v="27"/>
  </r>
  <r>
    <s v="srasearch-chameleon-50a-003-hosts-16-simple-energy-mono"/>
    <x v="4"/>
    <x v="111"/>
    <x v="3"/>
    <n v="19619440.075192999"/>
    <n v="19775079.797380999"/>
    <n v="19619440.075192999"/>
    <n v="19968296.406011"/>
    <n v="5036.0031580000004"/>
    <n v="5785.0769419999997"/>
    <n v="5036.0031580000004"/>
    <n v="6457.7033090000004"/>
    <n v="15340479.362879001"/>
    <n v="-0.28907834817944966"/>
    <n v="4276.3534529999997"/>
    <n v="-0.35280607779078266"/>
    <x v="6"/>
    <x v="27"/>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6">
  <r>
    <s v="1000genome-chameleon-2ch-250k-001-hosts-2-min-energy-UM-mono-active"/>
    <x v="0"/>
    <x v="0"/>
    <x v="0"/>
    <n v="1275810.1354449999"/>
    <n v="1337059.500678"/>
    <n v="1275810.1354449999"/>
    <n v="1383556.6304220001"/>
    <n v="2704.2741420000002"/>
    <n v="2705.8654919999999"/>
    <n v="2704.2741420000002"/>
    <n v="2710.2182440000001"/>
    <n v="1275810.1354449999"/>
    <n v="-4.800821339425751E-2"/>
    <n v="2702.0282990000001"/>
    <n v="-1.420115770593505E-3"/>
    <x v="0"/>
    <x v="0"/>
  </r>
  <r>
    <s v="1000genome-chameleon-2ch-250k-001-hosts-4-min-energy-UM-mono-active"/>
    <x v="0"/>
    <x v="1"/>
    <x v="1"/>
    <n v="1368419.998747"/>
    <n v="1416742.8878889999"/>
    <n v="1368419.998747"/>
    <n v="1448867.6660750001"/>
    <n v="1406.255257"/>
    <n v="1434.0277269999999"/>
    <n v="1406.255257"/>
    <n v="1445.0616789999999"/>
    <n v="1368419.998747"/>
    <n v="-3.5312907722955637E-2"/>
    <n v="1351.5533459999999"/>
    <n v="-6.1021920624951785E-2"/>
    <x v="0"/>
    <x v="0"/>
  </r>
  <r>
    <s v="1000genome-chameleon-2ch-250k-001-hosts-8-min-energy-UM-mono-active"/>
    <x v="0"/>
    <x v="2"/>
    <x v="2"/>
    <n v="1420836.26333"/>
    <n v="1465319.3729650001"/>
    <n v="1420836.26333"/>
    <n v="1512863.375611"/>
    <n v="749.838527"/>
    <n v="775.77750100000003"/>
    <n v="749.838527"/>
    <n v="812.61965599999996"/>
    <n v="1420836.26333"/>
    <n v="-3.1307695885200375E-2"/>
    <n v="711.63403000000005"/>
    <n v="-9.0135474550029557E-2"/>
    <x v="0"/>
    <x v="0"/>
  </r>
  <r>
    <s v="1000genome-chameleon-2ch-250k-001-hosts-16-min-energy-UM-mono-active"/>
    <x v="0"/>
    <x v="3"/>
    <x v="3"/>
    <n v="1449984.243675"/>
    <n v="1502610.02538"/>
    <n v="1449984.243675"/>
    <n v="1561761.4673510001"/>
    <n v="508.86918400000002"/>
    <n v="510.24162899999999"/>
    <n v="508.86918400000002"/>
    <n v="510.97376600000001"/>
    <n v="1449984.243675"/>
    <n v="-3.6294036941821782E-2"/>
    <n v="437.19262400000002"/>
    <n v="-0.16708654490017188"/>
    <x v="0"/>
    <x v="0"/>
  </r>
  <r>
    <s v="1000genome-chameleon-4ch-250k-001-hosts-2-min-energy-UM-mono-active"/>
    <x v="0"/>
    <x v="4"/>
    <x v="0"/>
    <n v="3611480.5687150001"/>
    <n v="3746778.4256600002"/>
    <n v="3611480.5687150001"/>
    <n v="3820630.025039"/>
    <n v="7161.5815169999996"/>
    <n v="7164.4698550000003"/>
    <n v="7161.5815169999996"/>
    <n v="7166.7079800000001"/>
    <n v="3611480.5687150001"/>
    <n v="-3.7463265929502262E-2"/>
    <n v="7156.5568030000004"/>
    <n v="-1.1057065873749175E-3"/>
    <x v="0"/>
    <x v="1"/>
  </r>
  <r>
    <s v="1000genome-chameleon-4ch-250k-001-hosts-4-min-energy-UM-mono-active"/>
    <x v="0"/>
    <x v="5"/>
    <x v="1"/>
    <n v="3513557.476917"/>
    <n v="3738974.1769349999"/>
    <n v="3513557.476917"/>
    <n v="3866166.5272229998"/>
    <n v="3592.8879120000001"/>
    <n v="3611.5309990000001"/>
    <n v="3592.8879120000001"/>
    <n v="3623.6830129999998"/>
    <n v="3513557.476917"/>
    <n v="-6.4156258008846806E-2"/>
    <n v="3579.5760839999998"/>
    <n v="-8.9270109784318971E-3"/>
    <x v="0"/>
    <x v="1"/>
  </r>
  <r>
    <s v="1000genome-chameleon-4ch-250k-001-hosts-8-min-energy-UM-mono-active"/>
    <x v="0"/>
    <x v="6"/>
    <x v="2"/>
    <n v="3795044.0347660002"/>
    <n v="3907519.7716870001"/>
    <n v="3795044.0347660002"/>
    <n v="4009702.0839490001"/>
    <n v="1841.755613"/>
    <n v="1861.964039"/>
    <n v="1841.755613"/>
    <n v="1882.2836339999999"/>
    <n v="3795044.0347660002"/>
    <n v="-2.9637531446439463E-2"/>
    <n v="1805.4367950000001"/>
    <n v="-3.1309456058803697E-2"/>
    <x v="0"/>
    <x v="1"/>
  </r>
  <r>
    <s v="1000genome-chameleon-4ch-250k-001-hosts-16-min-energy-UM-mono-active"/>
    <x v="0"/>
    <x v="7"/>
    <x v="3"/>
    <n v="3810306.7617250001"/>
    <n v="3907407.7204109998"/>
    <n v="3810306.7617250001"/>
    <n v="4028204.8847699999"/>
    <n v="1004.2516900000001"/>
    <n v="1024.592999"/>
    <n v="1004.2516900000001"/>
    <n v="1043.851388"/>
    <n v="3810306.7617250001"/>
    <n v="-2.5483764105659629E-2"/>
    <n v="968.28781300000003"/>
    <n v="-5.8149225100285272E-2"/>
    <x v="0"/>
    <x v="1"/>
  </r>
  <r>
    <s v="1000genome-chameleon-12ch-250k-001-hosts-2-min-energy-UM-mono-active"/>
    <x v="0"/>
    <x v="8"/>
    <x v="0"/>
    <n v="9158383.9292920008"/>
    <n v="9279662.1097650006"/>
    <n v="9158383.9292920008"/>
    <n v="9449313.0680960007"/>
    <n v="17111.841808000001"/>
    <n v="17116.224204999999"/>
    <n v="17111.841808000001"/>
    <n v="17120.848754999999"/>
    <n v="9158383.9292920008"/>
    <n v="-1.3242312334723814E-2"/>
    <n v="17100.669827999998"/>
    <n v="-9.0957706080800594E-4"/>
    <x v="0"/>
    <x v="2"/>
  </r>
  <r>
    <s v="1000genome-chameleon-12ch-250k-001-hosts-4-min-energy-UM-mono-active"/>
    <x v="0"/>
    <x v="9"/>
    <x v="1"/>
    <n v="9210095.6955159996"/>
    <n v="9294089.1455189995"/>
    <n v="9210095.6955159996"/>
    <n v="9395574.7155419998"/>
    <n v="8566.8699099999994"/>
    <n v="8584.4284060000009"/>
    <n v="8566.8699099999994"/>
    <n v="8596.6527769999993"/>
    <n v="9210095.6955159996"/>
    <n v="-9.1197152320461536E-3"/>
    <n v="8554.2066880000002"/>
    <n v="-3.5329656042092459E-3"/>
    <x v="0"/>
    <x v="2"/>
  </r>
  <r>
    <s v="1000genome-chameleon-12ch-250k-001-hosts-8-min-energy-UM-mono-active"/>
    <x v="0"/>
    <x v="10"/>
    <x v="2"/>
    <n v="9204787.2024360001"/>
    <n v="9368673.3089979999"/>
    <n v="9204787.2024360001"/>
    <n v="9557935.0570560005"/>
    <n v="4320.2108250000001"/>
    <n v="4336.3210140000001"/>
    <n v="4320.2108250000001"/>
    <n v="4350.3070610000004"/>
    <n v="9204787.2024360001"/>
    <n v="-1.7804442727217869E-2"/>
    <n v="4285.4481480000004"/>
    <n v="-1.1871072579361821E-2"/>
    <x v="0"/>
    <x v="2"/>
  </r>
  <r>
    <s v="1000genome-chameleon-12ch-250k-001-hosts-16-min-energy-UM-mono-active"/>
    <x v="0"/>
    <x v="11"/>
    <x v="3"/>
    <n v="9462093.2431099992"/>
    <n v="9683884.2588630002"/>
    <n v="9462093.2431099992"/>
    <n v="9850818.6850329991"/>
    <n v="2189.9865260000001"/>
    <n v="2211.0945310000002"/>
    <n v="2189.9865260000001"/>
    <n v="2232.4166310000001"/>
    <n v="9387106.5021330006"/>
    <n v="-3.1615467094419751E-2"/>
    <n v="2176.8285449999998"/>
    <n v="-1.5741242496432047E-2"/>
    <x v="0"/>
    <x v="2"/>
  </r>
  <r>
    <s v="1000genome-chameleon-18ch-250k-001-hosts-2-min-energy-UM-mono-active"/>
    <x v="0"/>
    <x v="12"/>
    <x v="0"/>
    <n v="14099300.582345"/>
    <n v="14195851.425651001"/>
    <n v="14099300.582345"/>
    <n v="14317890.082138"/>
    <n v="25943.068128999999"/>
    <n v="25945.313618"/>
    <n v="25943.068128999999"/>
    <n v="25948.496472999999"/>
    <n v="14099300.582345"/>
    <n v="-6.8479172241282136E-3"/>
    <n v="25924.962026000001"/>
    <n v="-7.8501916336805332E-4"/>
    <x v="0"/>
    <x v="3"/>
  </r>
  <r>
    <s v="1000genome-chameleon-18ch-250k-001-hosts-4-min-energy-UM-mono-active"/>
    <x v="0"/>
    <x v="13"/>
    <x v="1"/>
    <n v="14133448.390155001"/>
    <n v="14279082.459999001"/>
    <n v="14133448.390155001"/>
    <n v="14394390.211062999"/>
    <n v="12986.726001000001"/>
    <n v="12995.775713000001"/>
    <n v="12986.726001000001"/>
    <n v="13010.00404"/>
    <n v="14133448.390155001"/>
    <n v="-1.0304213509948854E-2"/>
    <n v="12964.775543"/>
    <n v="-2.3911073429064428E-3"/>
    <x v="0"/>
    <x v="3"/>
  </r>
  <r>
    <s v="1000genome-chameleon-18ch-250k-001-hosts-8-min-energy-UM-mono-active"/>
    <x v="0"/>
    <x v="14"/>
    <x v="2"/>
    <n v="14081851.06157"/>
    <n v="14264339.459657"/>
    <n v="14081851.06157"/>
    <n v="14500764.097619999"/>
    <n v="6534.7522799999997"/>
    <n v="6549.6320390000001"/>
    <n v="6534.7522799999997"/>
    <n v="6561.3947909999997"/>
    <n v="14081851.06157"/>
    <n v="-1.2959120025421903E-2"/>
    <n v="6498.8758010000001"/>
    <n v="-7.8100027688157905E-3"/>
    <x v="0"/>
    <x v="3"/>
  </r>
  <r>
    <s v="1000genome-chameleon-18ch-250k-001-hosts-16-min-energy-UM-mono-active"/>
    <x v="0"/>
    <x v="15"/>
    <x v="3"/>
    <n v="14439058.522077"/>
    <n v="14650015.274764"/>
    <n v="14439058.522077"/>
    <n v="14846384.455394"/>
    <n v="3281.154646"/>
    <n v="3304.2471759999999"/>
    <n v="3281.154646"/>
    <n v="3336.535386"/>
    <n v="14439058.522077"/>
    <n v="-1.4610145970698266E-2"/>
    <n v="3270.3677299999999"/>
    <n v="-1.0359521863310435E-2"/>
    <x v="0"/>
    <x v="3"/>
  </r>
  <r>
    <s v="cycles-chameleon-1l-1c-9p-001-hosts-2-min-energy-UM-mono-active"/>
    <x v="0"/>
    <x v="16"/>
    <x v="0"/>
    <n v="230994.75456500001"/>
    <n v="247308.71689000001"/>
    <n v="230994.75456500001"/>
    <n v="262601.78043400001"/>
    <n v="584.06108400000005"/>
    <n v="598.12832900000001"/>
    <n v="584.06108400000005"/>
    <n v="606.292463"/>
    <n v="217008.72512799999"/>
    <n v="-0.13962568437802642"/>
    <n v="502.66089599999998"/>
    <n v="-0.18992412928814745"/>
    <x v="1"/>
    <x v="4"/>
  </r>
  <r>
    <s v="cycles-chameleon-1l-1c-9p-001-hosts-4-min-energy-UM-mono-active"/>
    <x v="0"/>
    <x v="17"/>
    <x v="1"/>
    <n v="265694.38313500001"/>
    <n v="274042.40481899999"/>
    <n v="265694.38313500001"/>
    <n v="287860.22078099998"/>
    <n v="355.04801900000001"/>
    <n v="373.75043699999998"/>
    <n v="355.04801900000001"/>
    <n v="384.54357499999998"/>
    <n v="234836.421627"/>
    <n v="-0.16695018140871012"/>
    <n v="261.03818999999999"/>
    <n v="-0.43178451015156055"/>
    <x v="1"/>
    <x v="4"/>
  </r>
  <r>
    <s v="cycles-chameleon-1l-1c-9p-001-hosts-8-min-energy-UM-mono-active"/>
    <x v="0"/>
    <x v="18"/>
    <x v="2"/>
    <n v="323368.03368300002"/>
    <n v="333030.697078"/>
    <n v="323368.03368300002"/>
    <n v="341090.477449"/>
    <n v="279.89001999999999"/>
    <n v="281.83146399999998"/>
    <n v="279.89001999999999"/>
    <n v="283.58852999999999"/>
    <n v="270999.27274500002"/>
    <n v="-0.22889885904368892"/>
    <n v="195.33240699999999"/>
    <n v="-0.4428300369021716"/>
    <x v="1"/>
    <x v="4"/>
  </r>
  <r>
    <s v="cycles-chameleon-1l-1c-9p-001-hosts-16-min-energy-UM-mono-active"/>
    <x v="0"/>
    <x v="19"/>
    <x v="3"/>
    <n v="382547.971563"/>
    <n v="397087.56857900001"/>
    <n v="382547.971563"/>
    <n v="411720.226608"/>
    <n v="235.61149700000001"/>
    <n v="236.43606500000001"/>
    <n v="235.61149700000001"/>
    <n v="237.689763"/>
    <n v="347302.93433399999"/>
    <n v="-0.14334642562254404"/>
    <n v="168.13284400000001"/>
    <n v="-0.40624555782807081"/>
    <x v="1"/>
    <x v="4"/>
  </r>
  <r>
    <s v="cycles-chameleon-2l-1c-9p-001-hosts-2-min-energy-UM-mono-active"/>
    <x v="0"/>
    <x v="20"/>
    <x v="0"/>
    <n v="1044259.172224"/>
    <n v="1080599.2416379999"/>
    <n v="1044259.172224"/>
    <n v="1100904.2275070001"/>
    <n v="2136.0854920000002"/>
    <n v="2148.8477419999999"/>
    <n v="2136.0854920000002"/>
    <n v="2204.3677910000001"/>
    <n v="1044259.172224"/>
    <n v="-3.4799856568752972E-2"/>
    <n v="2135.3045769999999"/>
    <n v="-6.3424979957789158E-3"/>
    <x v="1"/>
    <x v="5"/>
  </r>
  <r>
    <s v="cycles-chameleon-2l-1c-9p-001-hosts-4-min-energy-UM-mono-active"/>
    <x v="0"/>
    <x v="21"/>
    <x v="1"/>
    <n v="1050688.077181"/>
    <n v="1119976.77311"/>
    <n v="1050688.077181"/>
    <n v="1176549.9075490001"/>
    <n v="1135.503162"/>
    <n v="1160.9482379999999"/>
    <n v="1135.503162"/>
    <n v="1184.68832"/>
    <n v="1039157.9132750001"/>
    <n v="-7.7773415187968833E-2"/>
    <n v="1067.822381"/>
    <n v="-8.7210999373125139E-2"/>
    <x v="1"/>
    <x v="5"/>
  </r>
  <r>
    <s v="cycles-chameleon-2l-1c-9p-001-hosts-8-min-energy-UM-mono-active"/>
    <x v="0"/>
    <x v="22"/>
    <x v="2"/>
    <n v="1107998.9691270001"/>
    <n v="1189757.0518370001"/>
    <n v="1107998.9691270001"/>
    <n v="1217149.143198"/>
    <n v="659.473658"/>
    <n v="681.56398300000001"/>
    <n v="659.473658"/>
    <n v="689.66956700000003"/>
    <n v="1040434.839335"/>
    <n v="-0.14351904305457533"/>
    <n v="537.70956200000001"/>
    <n v="-0.26753182603808706"/>
    <x v="1"/>
    <x v="5"/>
  </r>
  <r>
    <s v="cycles-chameleon-2l-1c-9p-001-hosts-16-min-energy-UM-mono-active"/>
    <x v="0"/>
    <x v="23"/>
    <x v="3"/>
    <n v="1224107.991708"/>
    <n v="1242282.922241"/>
    <n v="1224107.991708"/>
    <n v="1267581.2585700001"/>
    <n v="430.17265200000003"/>
    <n v="441.03717699999999"/>
    <n v="430.17265200000003"/>
    <n v="446.54040500000002"/>
    <n v="1170652.7773259999"/>
    <n v="-6.1188207385128611E-2"/>
    <n v="307.48089299999998"/>
    <n v="-0.43435636828334573"/>
    <x v="1"/>
    <x v="5"/>
  </r>
  <r>
    <s v="cycles-chameleon-2l-1c-12p-001-hosts-2-min-energy-UM-mono-active"/>
    <x v="0"/>
    <x v="24"/>
    <x v="0"/>
    <n v="2555530.8347260002"/>
    <n v="2596592.8456779998"/>
    <n v="2555530.8347260002"/>
    <n v="2643459.1956119998"/>
    <n v="4952.2350990000004"/>
    <n v="4958.8032910000002"/>
    <n v="4952.2350990000004"/>
    <n v="4967.3580709999997"/>
    <n v="2540526.585552"/>
    <n v="-2.2068755526845965E-2"/>
    <n v="4838.8054160000002"/>
    <n v="-2.4799070159592467E-2"/>
    <x v="1"/>
    <x v="6"/>
  </r>
  <r>
    <s v="cycles-chameleon-2l-1c-12p-001-hosts-4-min-energy-UM-mono-active"/>
    <x v="0"/>
    <x v="25"/>
    <x v="1"/>
    <n v="2591504.995449"/>
    <n v="2658348.9349710001"/>
    <n v="2591504.995449"/>
    <n v="2707229.132218"/>
    <n v="2587.9790870000002"/>
    <n v="2595.438502"/>
    <n v="2587.9790870000002"/>
    <n v="2603.0915530000002"/>
    <n v="2533638.2954779998"/>
    <n v="-4.9221958681151104E-2"/>
    <n v="2423.4532559999998"/>
    <n v="-7.0967016002556726E-2"/>
    <x v="1"/>
    <x v="6"/>
  </r>
  <r>
    <s v="cycles-chameleon-2l-1c-12p-001-hosts-8-min-energy-UM-mono-active"/>
    <x v="0"/>
    <x v="26"/>
    <x v="2"/>
    <n v="2650110.2997949999"/>
    <n v="2699345.4337129998"/>
    <n v="2650110.2997949999"/>
    <n v="2761274.4783339999"/>
    <n v="1416.672448"/>
    <n v="1420.096033"/>
    <n v="1416.672448"/>
    <n v="1424.0348590000001"/>
    <n v="2601932.9456210001"/>
    <n v="-3.7438508265919337E-2"/>
    <n v="1270.6115030000001"/>
    <n v="-0.11764770714499029"/>
    <x v="1"/>
    <x v="6"/>
  </r>
  <r>
    <s v="cycles-chameleon-2l-1c-12p-001-hosts-16-min-energy-UM-mono-active"/>
    <x v="0"/>
    <x v="27"/>
    <x v="3"/>
    <n v="2792436.6284320001"/>
    <n v="2849144.1127610002"/>
    <n v="2792436.6284320001"/>
    <n v="2925291.463852"/>
    <n v="830.55907000000002"/>
    <n v="831.20133599999997"/>
    <n v="830.55907000000002"/>
    <n v="833.25650800000005"/>
    <n v="2688171.8537349999"/>
    <n v="-5.9881684573976246E-2"/>
    <n v="702.79858400000001"/>
    <n v="-0.18270206418059595"/>
    <x v="1"/>
    <x v="6"/>
  </r>
  <r>
    <s v="cycles-chameleon-5l-1c-12p-001-hosts-2-min-energy-UM-mono-active"/>
    <x v="0"/>
    <x v="28"/>
    <x v="0"/>
    <n v="4911709.6949300002"/>
    <n v="4972584.3111009998"/>
    <n v="4911709.6949300002"/>
    <n v="5033032.2028959999"/>
    <n v="9439.7734650000002"/>
    <n v="9478.2992560000002"/>
    <n v="9439.7734650000002"/>
    <n v="9494.3796020000009"/>
    <n v="4887089.191807"/>
    <n v="-1.7494077954895694E-2"/>
    <n v="9238.8018389999997"/>
    <n v="-2.5922995337880686E-2"/>
    <x v="1"/>
    <x v="7"/>
  </r>
  <r>
    <s v="cycles-chameleon-5l-1c-12p-001-hosts-4-min-energy-UM-mono-active"/>
    <x v="0"/>
    <x v="29"/>
    <x v="1"/>
    <n v="4846074.9189170003"/>
    <n v="5062527.6087819999"/>
    <n v="4846074.9189170003"/>
    <n v="5142042.3480099998"/>
    <n v="4918.6260389999998"/>
    <n v="4942.7259789999998"/>
    <n v="4918.6260389999998"/>
    <n v="4960.7683829999996"/>
    <n v="4783958.2034539999"/>
    <n v="-5.8229899485090379E-2"/>
    <n v="4624.7880230000001"/>
    <n v="-6.874649268654702E-2"/>
    <x v="1"/>
    <x v="7"/>
  </r>
  <r>
    <s v="cycles-chameleon-5l-1c-12p-001-hosts-8-min-energy-UM-mono-active"/>
    <x v="0"/>
    <x v="30"/>
    <x v="2"/>
    <n v="5136202.7994029997"/>
    <n v="5233239.0592430001"/>
    <n v="5136202.7994029997"/>
    <n v="5325314.3267310001"/>
    <n v="2689.172634"/>
    <n v="2699.5310890000001"/>
    <n v="2689.172634"/>
    <n v="2705.5546850000001"/>
    <n v="5045271.631914"/>
    <n v="-3.7256156068982908E-2"/>
    <n v="2383.5173749999999"/>
    <n v="-0.13258292862245244"/>
    <x v="1"/>
    <x v="7"/>
  </r>
  <r>
    <s v="cycles-chameleon-5l-1c-12p-001-hosts-16-min-energy-UM-mono-active"/>
    <x v="0"/>
    <x v="31"/>
    <x v="3"/>
    <n v="5402287.8975959998"/>
    <n v="5504848.2540969998"/>
    <n v="5402287.8975959998"/>
    <n v="5581587.1216449998"/>
    <n v="1565.6967770000001"/>
    <n v="1570.627774"/>
    <n v="1565.6967770000001"/>
    <n v="1573.07034"/>
    <n v="5186113.8361269999"/>
    <n v="-6.1459202023230429E-2"/>
    <n v="1334.547853"/>
    <n v="-0.17689880544133624"/>
    <x v="1"/>
    <x v="7"/>
  </r>
  <r>
    <s v="epigenomics-chameleon-hep-1seq-100k-001-hosts-2-min-energy-UM-mono-active"/>
    <x v="0"/>
    <x v="32"/>
    <x v="0"/>
    <n v="111231.964847"/>
    <n v="134404.88647"/>
    <n v="111231.964847"/>
    <n v="147518.70217900001"/>
    <n v="351.24203299999999"/>
    <n v="351.42944999999997"/>
    <n v="351.24203299999999"/>
    <n v="352.08182399999998"/>
    <n v="108950.780954"/>
    <n v="-0.23362939937756799"/>
    <n v="333.83623299999999"/>
    <n v="-5.2700142347939752E-2"/>
    <x v="2"/>
    <x v="8"/>
  </r>
  <r>
    <s v="epigenomics-chameleon-hep-1seq-100k-001-hosts-4-min-energy-UM-mono-active"/>
    <x v="0"/>
    <x v="33"/>
    <x v="1"/>
    <n v="122719.934931"/>
    <n v="143427.16591899999"/>
    <n v="122719.934931"/>
    <n v="149250.26057700001"/>
    <n v="216.94219100000001"/>
    <n v="219.58640399999999"/>
    <n v="216.94219100000001"/>
    <n v="225.80284499999999"/>
    <n v="122719.934931"/>
    <n v="-0.16873567444150583"/>
    <n v="197.54060799999999"/>
    <n v="-0.1116013371792396"/>
    <x v="2"/>
    <x v="8"/>
  </r>
  <r>
    <s v="epigenomics-chameleon-hep-1seq-100k-001-hosts-8-min-energy-UM-mono-active"/>
    <x v="0"/>
    <x v="34"/>
    <x v="2"/>
    <n v="159698.26031799999"/>
    <n v="165020.87069700001"/>
    <n v="159698.26031799999"/>
    <n v="175297.01190799999"/>
    <n v="148.189369"/>
    <n v="172.99051600000001"/>
    <n v="148.189369"/>
    <n v="183.02387300000001"/>
    <n v="159698.26031799999"/>
    <n v="-3.3329169449944816E-2"/>
    <n v="130.27120300000001"/>
    <n v="-0.32792598837058407"/>
    <x v="2"/>
    <x v="8"/>
  </r>
  <r>
    <s v="epigenomics-chameleon-hep-1seq-100k-001-hosts-16-min-energy-UM-mono-active"/>
    <x v="0"/>
    <x v="35"/>
    <x v="3"/>
    <n v="199803.28948499999"/>
    <n v="207402.85759199999"/>
    <n v="199803.28948499999"/>
    <n v="214523.96562599999"/>
    <n v="134.54868099999999"/>
    <n v="134.96365399999999"/>
    <n v="134.54868099999999"/>
    <n v="135.33007699999999"/>
    <n v="199186.48682300001"/>
    <n v="-4.1249639471281789E-2"/>
    <n v="105.702907"/>
    <n v="-0.27682064600172251"/>
    <x v="2"/>
    <x v="8"/>
  </r>
  <r>
    <s v="epigenomics-chameleon-hep-6seq-100k-001-hosts-2-min-energy-UM-mono-active"/>
    <x v="0"/>
    <x v="36"/>
    <x v="0"/>
    <n v="3853893.506418"/>
    <n v="4037056.5596150002"/>
    <n v="3853893.506418"/>
    <n v="4096273.029139"/>
    <n v="7772.7596739999999"/>
    <n v="7775.42778"/>
    <n v="7772.7596739999999"/>
    <n v="7777.6984329999996"/>
    <n v="3853893.506418"/>
    <n v="-4.7526755187182385E-2"/>
    <n v="7744.5508890000001"/>
    <n v="-3.986918214180242E-3"/>
    <x v="2"/>
    <x v="9"/>
  </r>
  <r>
    <s v="epigenomics-chameleon-hep-6seq-100k-001-hosts-4-min-energy-UM-mono-active"/>
    <x v="0"/>
    <x v="37"/>
    <x v="1"/>
    <n v="3992064.1248039999"/>
    <n v="4119218.8968730001"/>
    <n v="3992064.1248039999"/>
    <n v="4216927.5573829999"/>
    <n v="3964.1698259999998"/>
    <n v="3974.4410929999999"/>
    <n v="3964.1698259999998"/>
    <n v="3986.5580530000002"/>
    <n v="3992064.1248039999"/>
    <n v="-3.1851886165591876E-2"/>
    <n v="3910.2534740000001"/>
    <n v="-1.6415206693580143E-2"/>
    <x v="2"/>
    <x v="9"/>
  </r>
  <r>
    <s v="epigenomics-chameleon-hep-6seq-100k-001-hosts-8-min-energy-UM-mono-active"/>
    <x v="0"/>
    <x v="38"/>
    <x v="2"/>
    <n v="4099678.9534470001"/>
    <n v="4186215.056876"/>
    <n v="4099678.9534470001"/>
    <n v="4248359.954597"/>
    <n v="2417.9291130000001"/>
    <n v="2778.2400379999999"/>
    <n v="2417.9291130000001"/>
    <n v="3003.6036819999999"/>
    <n v="3958007.4647920001"/>
    <n v="-5.7657190925988457E-2"/>
    <n v="2001.6923340000001"/>
    <n v="-0.38794558524796741"/>
    <x v="2"/>
    <x v="9"/>
  </r>
  <r>
    <s v="epigenomics-chameleon-hep-6seq-100k-001-hosts-16-min-energy-UM-mono-active"/>
    <x v="0"/>
    <x v="39"/>
    <x v="3"/>
    <n v="3988328.8605459998"/>
    <n v="4137347.3878859999"/>
    <n v="3988328.8605459998"/>
    <n v="4297160.5064160004"/>
    <n v="1677.393863"/>
    <n v="1838.4267789999999"/>
    <n v="1677.393863"/>
    <n v="1933.1354040000001"/>
    <n v="3988328.8605459998"/>
    <n v="-3.7363650930129035E-2"/>
    <n v="1059.0085790000001"/>
    <n v="-0.73598856086320696"/>
    <x v="2"/>
    <x v="9"/>
  </r>
  <r>
    <s v="epigenomics-chameleon-ilmn-1seq-100k-001-hosts-2-min-energy-UM-mono-active"/>
    <x v="0"/>
    <x v="40"/>
    <x v="0"/>
    <n v="672415.75451500004"/>
    <n v="740349.56398800004"/>
    <n v="672415.75451500004"/>
    <n v="773483.33319000003"/>
    <n v="1544.518548"/>
    <n v="1545.1160070000001"/>
    <n v="1544.518548"/>
    <n v="1546.072883"/>
    <n v="672415.75451500004"/>
    <n v="-0.10102947323415896"/>
    <n v="1526.229932"/>
    <n v="-1.2374331418891422E-2"/>
    <x v="2"/>
    <x v="10"/>
  </r>
  <r>
    <s v="epigenomics-chameleon-ilmn-1seq-100k-001-hosts-4-min-energy-UM-mono-active"/>
    <x v="0"/>
    <x v="41"/>
    <x v="1"/>
    <n v="739399.77720500005"/>
    <n v="777219.626193"/>
    <n v="739399.77720500005"/>
    <n v="814236.616546"/>
    <n v="813.15791899999999"/>
    <n v="822.49371199999996"/>
    <n v="813.15791899999999"/>
    <n v="831.27595899999994"/>
    <n v="739399.77720500005"/>
    <n v="-5.1149391917539526E-2"/>
    <n v="787.65789700000005"/>
    <n v="-4.4227087841918644E-2"/>
    <x v="2"/>
    <x v="10"/>
  </r>
  <r>
    <s v="epigenomics-chameleon-ilmn-1seq-100k-001-hosts-8-min-energy-UM-mono-active"/>
    <x v="0"/>
    <x v="42"/>
    <x v="2"/>
    <n v="768968.15175299998"/>
    <n v="786409.76915599999"/>
    <n v="768968.15175299998"/>
    <n v="810372.416233"/>
    <n v="481.01731599999999"/>
    <n v="493.03529900000001"/>
    <n v="481.01731599999999"/>
    <n v="499.98550599999999"/>
    <n v="708348.89080499997"/>
    <n v="-0.11020117256383091"/>
    <n v="419.597892"/>
    <n v="-0.17501853178995477"/>
    <x v="2"/>
    <x v="10"/>
  </r>
  <r>
    <s v="epigenomics-chameleon-ilmn-1seq-100k-001-hosts-16-min-energy-UM-mono-active"/>
    <x v="0"/>
    <x v="43"/>
    <x v="3"/>
    <n v="708167.87560000003"/>
    <n v="744750.56061199994"/>
    <n v="708167.87560000003"/>
    <n v="772087.14673799998"/>
    <n v="290.29611299999999"/>
    <n v="295.802617"/>
    <n v="290.29611299999999"/>
    <n v="302.82975399999998"/>
    <n v="708167.87560000003"/>
    <n v="-5.1658210252766672E-2"/>
    <n v="252.20457200000001"/>
    <n v="-0.17286778211142018"/>
    <x v="2"/>
    <x v="10"/>
  </r>
  <r>
    <s v="epigenomics-chameleon-ilmn-6seq-100k-001-hosts-2-min-energy-UM-mono-active"/>
    <x v="0"/>
    <x v="44"/>
    <x v="0"/>
    <n v="3625305.3440140001"/>
    <n v="3690718.9010620001"/>
    <n v="3625305.3440140001"/>
    <n v="3745439.4007159998"/>
    <n v="6885.3240210000004"/>
    <n v="6887.0759710000002"/>
    <n v="6885.3240210000004"/>
    <n v="6888.4792200000002"/>
    <n v="3625305.3440140001"/>
    <n v="-1.8043599322194726E-2"/>
    <n v="6846.7479279999998"/>
    <n v="-5.8901019029892398E-3"/>
    <x v="2"/>
    <x v="11"/>
  </r>
  <r>
    <s v="epigenomics-chameleon-ilmn-6seq-100k-001-hosts-4-min-energy-UM-mono-active"/>
    <x v="0"/>
    <x v="45"/>
    <x v="1"/>
    <n v="3693710.9530540002"/>
    <n v="3734701.0668509998"/>
    <n v="3693710.9530540002"/>
    <n v="3771902.5747759999"/>
    <n v="3521.7650250000002"/>
    <n v="3528.139302"/>
    <n v="3521.7650250000002"/>
    <n v="3533.2541190000002"/>
    <n v="3693710.9530540002"/>
    <n v="-1.1097271637649017E-2"/>
    <n v="3476.0442819999998"/>
    <n v="-1.4986868915843174E-2"/>
    <x v="2"/>
    <x v="11"/>
  </r>
  <r>
    <s v="epigenomics-chameleon-ilmn-6seq-100k-001-hosts-8-min-energy-UM-mono-active"/>
    <x v="0"/>
    <x v="46"/>
    <x v="2"/>
    <n v="3683616.6563419998"/>
    <n v="3801125.5871669999"/>
    <n v="3683616.6563419998"/>
    <n v="3865103.6457219999"/>
    <n v="1868.2669659999999"/>
    <n v="1873.870966"/>
    <n v="1868.2669659999999"/>
    <n v="1883.7309279999999"/>
    <n v="3683616.6563419998"/>
    <n v="-3.1900423357758383E-2"/>
    <n v="1801.068677"/>
    <n v="-4.0421717355756323E-2"/>
    <x v="2"/>
    <x v="11"/>
  </r>
  <r>
    <s v="epigenomics-chameleon-ilmn-6seq-100k-001-hosts-16-min-energy-UM-mono-active"/>
    <x v="0"/>
    <x v="47"/>
    <x v="3"/>
    <n v="3550111.1228769999"/>
    <n v="3611434.6912679998"/>
    <n v="3550111.1228769999"/>
    <n v="3691835.6342830001"/>
    <n v="1328.363707"/>
    <n v="1360.2085139999999"/>
    <n v="1328.363707"/>
    <n v="1399.922423"/>
    <n v="3550111.1228769999"/>
    <n v="-1.7273703911922473E-2"/>
    <n v="981.01439200000004"/>
    <n v="-0.38653267994054041"/>
    <x v="2"/>
    <x v="11"/>
  </r>
  <r>
    <s v="montage-chameleon-2mass-01d-001-hosts-2-min-energy-UM-mono-active"/>
    <x v="0"/>
    <x v="48"/>
    <x v="0"/>
    <n v="87352.620601000002"/>
    <n v="97130.827139999994"/>
    <n v="87352.620601000002"/>
    <n v="102333.991066"/>
    <n v="214.23557199999999"/>
    <n v="215.01932600000001"/>
    <n v="214.23557199999999"/>
    <n v="215.58956800000001"/>
    <n v="86457.595818000002"/>
    <n v="-0.12345047558884217"/>
    <n v="213.55606700000001"/>
    <n v="-6.8518727683816805E-3"/>
    <x v="3"/>
    <x v="12"/>
  </r>
  <r>
    <s v="montage-chameleon-2mass-01d-001-hosts-4-min-energy-UM-mono-active"/>
    <x v="0"/>
    <x v="49"/>
    <x v="1"/>
    <n v="93501.453825000004"/>
    <n v="99815.122155000005"/>
    <n v="93501.453825000004"/>
    <n v="106703.34790399999"/>
    <n v="116.45609899999999"/>
    <n v="117.555392"/>
    <n v="116.45609899999999"/>
    <n v="118.117532"/>
    <n v="88742.582112999997"/>
    <n v="-0.1247714431827196"/>
    <n v="113.661277"/>
    <n v="-3.42607007661897E-2"/>
    <x v="3"/>
    <x v="12"/>
  </r>
  <r>
    <s v="montage-chameleon-2mass-01d-001-hosts-8-min-energy-UM-mono-active"/>
    <x v="0"/>
    <x v="50"/>
    <x v="2"/>
    <n v="101764.86507299999"/>
    <n v="107636.933246"/>
    <n v="101764.86507299999"/>
    <n v="111590.195699"/>
    <n v="70.854376000000002"/>
    <n v="71.451790000000003"/>
    <n v="70.854376000000002"/>
    <n v="72.01925"/>
    <n v="100521.350068"/>
    <n v="-7.0786784829158178E-2"/>
    <n v="66.915746999999996"/>
    <n v="-6.7787377461391962E-2"/>
    <x v="3"/>
    <x v="12"/>
  </r>
  <r>
    <s v="montage-chameleon-2mass-01d-001-hosts-16-min-energy-UM-mono-active"/>
    <x v="0"/>
    <x v="51"/>
    <x v="3"/>
    <n v="106339.750474"/>
    <n v="112770.202395"/>
    <n v="106339.750474"/>
    <n v="121165.566697"/>
    <n v="48.839385999999998"/>
    <n v="49.249274999999997"/>
    <n v="48.839385999999998"/>
    <n v="49.609633000000002"/>
    <n v="100599.245379"/>
    <n v="-0.12098457568092928"/>
    <n v="36.378352999999997"/>
    <n v="-0.35380716658612887"/>
    <x v="3"/>
    <x v="12"/>
  </r>
  <r>
    <s v="montage-chameleon-2mass-005d-001-hosts-2-min-energy-UM-mono-active"/>
    <x v="0"/>
    <x v="52"/>
    <x v="0"/>
    <n v="48224.605727000002"/>
    <n v="54727.574439999997"/>
    <n v="48224.605727000002"/>
    <n v="61369.845373999997"/>
    <n v="130.55702299999999"/>
    <n v="130.70934399999999"/>
    <n v="130.55702299999999"/>
    <n v="131.16786400000001"/>
    <n v="48224.605727000002"/>
    <n v="-0.13484752472240766"/>
    <n v="130.02713900000001"/>
    <n v="-5.2466354735374275E-3"/>
    <x v="3"/>
    <x v="13"/>
  </r>
  <r>
    <s v="montage-chameleon-2mass-005d-001-hosts-4-min-energy-UM-mono-active"/>
    <x v="0"/>
    <x v="53"/>
    <x v="1"/>
    <n v="47106.534660999998"/>
    <n v="55956.721296999996"/>
    <n v="47106.534660999998"/>
    <n v="60358.699171"/>
    <n v="71.931770999999998"/>
    <n v="72.691505000000006"/>
    <n v="71.931770999999998"/>
    <n v="73.377504000000002"/>
    <n v="46001.366177999997"/>
    <n v="-0.21641433605424346"/>
    <n v="70.263294000000002"/>
    <n v="-3.4558741296700446E-2"/>
    <x v="3"/>
    <x v="13"/>
  </r>
  <r>
    <s v="montage-chameleon-2mass-005d-001-hosts-8-min-energy-UM-mono-active"/>
    <x v="0"/>
    <x v="54"/>
    <x v="2"/>
    <n v="54359.872181999999"/>
    <n v="57980.947407"/>
    <n v="54359.872181999999"/>
    <n v="61680.345073999997"/>
    <n v="47.266761000000002"/>
    <n v="48.193880999999998"/>
    <n v="47.266761000000002"/>
    <n v="48.574331999999998"/>
    <n v="47423.307929000002"/>
    <n v="-0.22262553877107033"/>
    <n v="37.201340999999999"/>
    <n v="-0.29548773524051186"/>
    <x v="3"/>
    <x v="13"/>
  </r>
  <r>
    <s v="montage-chameleon-2mass-005d-001-hosts-16-min-energy-UM-mono-active"/>
    <x v="0"/>
    <x v="55"/>
    <x v="3"/>
    <n v="61023.606624"/>
    <n v="64671.563294"/>
    <n v="61023.606624"/>
    <n v="71111.120901000002"/>
    <n v="27.858453999999998"/>
    <n v="28.26736"/>
    <n v="27.858453999999998"/>
    <n v="28.965755000000001"/>
    <n v="60322.148808999998"/>
    <n v="-7.2103109237233828E-2"/>
    <n v="26.214033000000001"/>
    <n v="-7.8329305528836379E-2"/>
    <x v="3"/>
    <x v="13"/>
  </r>
  <r>
    <s v="montage-chameleon-dss-10d-001-hosts-2-min-energy-UM-mono-active"/>
    <x v="0"/>
    <x v="56"/>
    <x v="0"/>
    <n v="10179730.601299999"/>
    <n v="10659188.833502"/>
    <n v="10179730.601299999"/>
    <n v="10976438.162974"/>
    <n v="21893.044697000001"/>
    <n v="22035.918802"/>
    <n v="21893.044697000001"/>
    <n v="22136.536887999999"/>
    <n v="9669007.3811050002"/>
    <n v="-0.10240776673022246"/>
    <n v="21755.797268999999"/>
    <n v="-1.2875719034169741E-2"/>
    <x v="3"/>
    <x v="14"/>
  </r>
  <r>
    <s v="montage-chameleon-dss-10d-001-hosts-4-min-energy-UM-mono-active"/>
    <x v="0"/>
    <x v="57"/>
    <x v="1"/>
    <n v="10474496.049825"/>
    <n v="10922014.264456"/>
    <n v="10474496.049825"/>
    <n v="11367718.332783001"/>
    <n v="10981.542482999999"/>
    <n v="10999.410298999999"/>
    <n v="10981.542482999999"/>
    <n v="11031.915045"/>
    <n v="10292638.193131"/>
    <n v="-6.1148177903020746E-2"/>
    <n v="10924.928886"/>
    <n v="-6.8175650182442319E-3"/>
    <x v="3"/>
    <x v="14"/>
  </r>
  <r>
    <s v="montage-chameleon-dss-10d-001-hosts-8-min-energy-UM-mono-active"/>
    <x v="0"/>
    <x v="58"/>
    <x v="2"/>
    <n v="9926910.6669260003"/>
    <n v="10729396.770442"/>
    <n v="9926910.6669260003"/>
    <n v="11201658.714728"/>
    <n v="5524.3123859999996"/>
    <n v="5577.6974730000002"/>
    <n v="5524.3123859999996"/>
    <n v="5638.5424329999996"/>
    <n v="9926910.6669260003"/>
    <n v="-8.0839460577567565E-2"/>
    <n v="5496.0143189999999"/>
    <n v="-1.4862252763355708E-2"/>
    <x v="3"/>
    <x v="14"/>
  </r>
  <r>
    <s v="montage-chameleon-dss-10d-001-hosts-16-min-energy-UM-mono-active"/>
    <x v="0"/>
    <x v="59"/>
    <x v="3"/>
    <n v="10629619.307456"/>
    <n v="11348217.368765"/>
    <n v="10629619.307456"/>
    <n v="11949448.203797"/>
    <n v="3021.4150439999999"/>
    <n v="3057.8831519999999"/>
    <n v="3021.4150439999999"/>
    <n v="3099.0527689999999"/>
    <n v="10629619.307456"/>
    <n v="-6.7603367582971655E-2"/>
    <n v="3001.1975510000002"/>
    <n v="-1.8887660687685159E-2"/>
    <x v="3"/>
    <x v="14"/>
  </r>
  <r>
    <s v="montage-chameleon-dss-125d-001-hosts-2-min-energy-UM-mono-active"/>
    <x v="0"/>
    <x v="60"/>
    <x v="0"/>
    <n v="10886166.361423999"/>
    <n v="11265333.778928"/>
    <n v="10886166.361423999"/>
    <n v="11645949.453757999"/>
    <n v="22166.149625999999"/>
    <n v="22299.334858999999"/>
    <n v="22166.149625999999"/>
    <n v="22472.610960000002"/>
    <n v="10715749.195713"/>
    <n v="-5.1287555650786402E-2"/>
    <n v="21897.163157999999"/>
    <n v="-1.8366383722773161E-2"/>
    <x v="3"/>
    <x v="15"/>
  </r>
  <r>
    <s v="montage-chameleon-dss-125d-001-hosts-4-min-energy-UM-mono-active"/>
    <x v="0"/>
    <x v="61"/>
    <x v="1"/>
    <n v="10854688.572903"/>
    <n v="11269524.307483001"/>
    <n v="10854688.572903"/>
    <n v="11693755.623943999"/>
    <n v="11078.139402999999"/>
    <n v="11122.502583"/>
    <n v="11078.139402999999"/>
    <n v="11165.103563999999"/>
    <n v="10510617.547826"/>
    <n v="-7.2203822106910578E-2"/>
    <n v="11035.284607"/>
    <n v="-7.9035547433615825E-3"/>
    <x v="3"/>
    <x v="15"/>
  </r>
  <r>
    <s v="montage-chameleon-dss-125d-001-hosts-8-min-energy-UM-mono-active"/>
    <x v="0"/>
    <x v="62"/>
    <x v="2"/>
    <n v="11298289.901830001"/>
    <n v="11653923.711425999"/>
    <n v="11298289.901830001"/>
    <n v="12103259.836657999"/>
    <n v="5586.681458"/>
    <n v="5618.5485630000003"/>
    <n v="5586.681458"/>
    <n v="5676.7593299999999"/>
    <n v="11091159.543098999"/>
    <n v="-5.0739885774806655E-2"/>
    <n v="5569.3943980000004"/>
    <n v="-8.8257647936823159E-3"/>
    <x v="3"/>
    <x v="15"/>
  </r>
  <r>
    <s v="montage-chameleon-dss-125d-001-hosts-16-min-energy-UM-mono-active"/>
    <x v="0"/>
    <x v="63"/>
    <x v="3"/>
    <n v="11428509.767809"/>
    <n v="11794477.166875999"/>
    <n v="11428509.767809"/>
    <n v="12250118.777385"/>
    <n v="2876.4020260000002"/>
    <n v="2928.4120250000001"/>
    <n v="2876.4020260000002"/>
    <n v="2990.2346870000001"/>
    <n v="11428509.767809"/>
    <n v="-3.2022320188921746E-2"/>
    <n v="2861.094705"/>
    <n v="-2.3528518605957893E-2"/>
    <x v="3"/>
    <x v="15"/>
  </r>
  <r>
    <s v="seismology-chameleon-100p-001-hosts-2-min-energy-UM-mono-active"/>
    <x v="0"/>
    <x v="64"/>
    <x v="0"/>
    <n v="18966.498961000001"/>
    <n v="20183.568421"/>
    <n v="18966.498961000001"/>
    <n v="21469.811865"/>
    <n v="41.926853000000001"/>
    <n v="41.943170000000002"/>
    <n v="41.926853000000001"/>
    <n v="41.965881000000003"/>
    <n v="18966.498961000001"/>
    <n v="-6.4169431717609374E-2"/>
    <n v="41.889395999999998"/>
    <n v="-1.2837139022010297E-3"/>
    <x v="4"/>
    <x v="16"/>
  </r>
  <r>
    <s v="seismology-chameleon-100p-001-hosts-4-min-energy-UM-mono-active"/>
    <x v="0"/>
    <x v="65"/>
    <x v="1"/>
    <n v="19539.454659999999"/>
    <n v="21047.508567000001"/>
    <n v="19539.454659999999"/>
    <n v="21735.113911"/>
    <n v="21.045262000000001"/>
    <n v="21.069935999999998"/>
    <n v="21.045262000000001"/>
    <n v="21.106573999999998"/>
    <n v="19539.454659999999"/>
    <n v="-7.7179938398546963E-2"/>
    <n v="20.997623000000001"/>
    <n v="-3.4438660033089281E-3"/>
    <x v="4"/>
    <x v="16"/>
  </r>
  <r>
    <s v="seismology-chameleon-100p-001-hosts-8-min-energy-UM-mono-active"/>
    <x v="0"/>
    <x v="66"/>
    <x v="2"/>
    <n v="20201.029261"/>
    <n v="21446.741784000002"/>
    <n v="20201.029261"/>
    <n v="22300.120480000001"/>
    <n v="10.601755000000001"/>
    <n v="10.635871"/>
    <n v="10.601755000000001"/>
    <n v="10.66024"/>
    <n v="19834.752424999999"/>
    <n v="-8.1270959397921644E-2"/>
    <n v="10.597277999999999"/>
    <n v="-3.6417842393113163E-3"/>
    <x v="4"/>
    <x v="16"/>
  </r>
  <r>
    <s v="seismology-chameleon-100p-001-hosts-16-min-energy-UM-mono-active"/>
    <x v="0"/>
    <x v="67"/>
    <x v="3"/>
    <n v="21111.520755000001"/>
    <n v="21725.843216000001"/>
    <n v="21111.520755000001"/>
    <n v="21996.109483"/>
    <n v="5.3939110000000001"/>
    <n v="5.4274529999999999"/>
    <n v="5.3939110000000001"/>
    <n v="5.505325"/>
    <n v="20006.548806999999"/>
    <n v="-8.5936581345726445E-2"/>
    <n v="5.3939110000000001"/>
    <n v="-6.2184934085860403E-3"/>
    <x v="4"/>
    <x v="16"/>
  </r>
  <r>
    <s v="seismology-chameleon-500p-001-hosts-2-min-energy-UM-mono-active"/>
    <x v="0"/>
    <x v="68"/>
    <x v="0"/>
    <n v="85651.996543000001"/>
    <n v="88159.746136999995"/>
    <n v="85651.996543000001"/>
    <n v="90604.581057999996"/>
    <n v="167.893405"/>
    <n v="167.90950699999999"/>
    <n v="167.893405"/>
    <n v="167.94230400000001"/>
    <n v="85651.996543000001"/>
    <n v="-2.9278355382422686E-2"/>
    <n v="167.80740299999999"/>
    <n v="-6.0845944919365146E-4"/>
    <x v="4"/>
    <x v="17"/>
  </r>
  <r>
    <s v="seismology-chameleon-500p-001-hosts-4-min-energy-UM-mono-active"/>
    <x v="0"/>
    <x v="69"/>
    <x v="1"/>
    <n v="87314.573441"/>
    <n v="88946.921516000002"/>
    <n v="87314.573441"/>
    <n v="91085.044387999995"/>
    <n v="84.151353"/>
    <n v="84.200355999999999"/>
    <n v="84.151353"/>
    <n v="84.258448999999999"/>
    <n v="87314.573441"/>
    <n v="-1.8695024331797351E-2"/>
    <n v="84.018422000000001"/>
    <n v="-2.1654060582094515E-3"/>
    <x v="4"/>
    <x v="17"/>
  </r>
  <r>
    <s v="seismology-chameleon-500p-001-hosts-8-min-energy-UM-mono-active"/>
    <x v="0"/>
    <x v="70"/>
    <x v="2"/>
    <n v="89440.713398000007"/>
    <n v="90932.611720000001"/>
    <n v="89440.713398000007"/>
    <n v="92781.567647000003"/>
    <n v="42.255960999999999"/>
    <n v="42.305714999999999"/>
    <n v="42.255960999999999"/>
    <n v="42.377136"/>
    <n v="88829.916538999998"/>
    <n v="-2.3671025065939724E-2"/>
    <n v="42.153436999999997"/>
    <n v="-3.612469369935424E-3"/>
    <x v="4"/>
    <x v="17"/>
  </r>
  <r>
    <s v="seismology-chameleon-500p-001-hosts-16-min-energy-UM-mono-active"/>
    <x v="0"/>
    <x v="71"/>
    <x v="3"/>
    <n v="91150.044410999995"/>
    <n v="92511.024892999994"/>
    <n v="91150.044410999995"/>
    <n v="93945.174083999998"/>
    <n v="21.293734000000001"/>
    <n v="21.345334999999999"/>
    <n v="21.293734000000001"/>
    <n v="21.407834000000001"/>
    <n v="90477.201738999996"/>
    <n v="-2.2478846769233393E-2"/>
    <n v="21.293734000000001"/>
    <n v="-2.4232950406912197E-3"/>
    <x v="4"/>
    <x v="17"/>
  </r>
  <r>
    <s v="seismology-chameleon-700p-001-hosts-2-min-energy-UM-mono-active"/>
    <x v="0"/>
    <x v="72"/>
    <x v="0"/>
    <n v="111738.64456299999"/>
    <n v="113236.256415"/>
    <n v="111738.64456299999"/>
    <n v="114971.853995"/>
    <n v="210.76028500000001"/>
    <n v="210.77311399999999"/>
    <n v="210.76028500000001"/>
    <n v="210.81451000000001"/>
    <n v="111738.64456299999"/>
    <n v="-1.3402810261902048E-2"/>
    <n v="210.64883"/>
    <n v="-5.9000565063660091E-4"/>
    <x v="4"/>
    <x v="18"/>
  </r>
  <r>
    <s v="seismology-chameleon-700p-001-hosts-4-min-energy-UM-mono-active"/>
    <x v="0"/>
    <x v="73"/>
    <x v="1"/>
    <n v="111917.250956"/>
    <n v="113972.68191299999"/>
    <n v="111917.250956"/>
    <n v="115142.830051"/>
    <n v="105.604619"/>
    <n v="105.652111"/>
    <n v="105.604619"/>
    <n v="105.73003199999999"/>
    <n v="111917.250956"/>
    <n v="-1.8365631209151814E-2"/>
    <n v="105.477733"/>
    <n v="-1.6532209693964921E-3"/>
    <x v="4"/>
    <x v="18"/>
  </r>
  <r>
    <s v="seismology-chameleon-700p-001-hosts-8-min-energy-UM-mono-active"/>
    <x v="0"/>
    <x v="74"/>
    <x v="2"/>
    <n v="112177.834613"/>
    <n v="115146.560728"/>
    <n v="112177.834613"/>
    <n v="116241.84116700001"/>
    <n v="53.056789999999999"/>
    <n v="53.119819999999997"/>
    <n v="53.056789999999999"/>
    <n v="53.190641999999997"/>
    <n v="112177.834613"/>
    <n v="-2.6464462656475271E-2"/>
    <n v="52.926189999999998"/>
    <n v="-3.6584911931124998E-3"/>
    <x v="4"/>
    <x v="18"/>
  </r>
  <r>
    <s v="seismology-chameleon-700p-001-hosts-16-min-energy-UM-mono-active"/>
    <x v="0"/>
    <x v="75"/>
    <x v="3"/>
    <n v="112638.16529400001"/>
    <n v="115404.973539"/>
    <n v="112638.16529400001"/>
    <n v="117268.243544"/>
    <n v="26.748899000000002"/>
    <n v="26.780822000000001"/>
    <n v="26.748899000000002"/>
    <n v="26.821297000000001"/>
    <n v="112638.16529400001"/>
    <n v="-2.4563683523948297E-2"/>
    <n v="26.724191000000001"/>
    <n v="-2.1190912757658195E-3"/>
    <x v="4"/>
    <x v="18"/>
  </r>
  <r>
    <s v="seismology-chameleon-1000p-001-hosts-2-min-energy-UM-mono-active"/>
    <x v="0"/>
    <x v="76"/>
    <x v="0"/>
    <n v="167791.968517"/>
    <n v="171056.533119"/>
    <n v="167791.968517"/>
    <n v="173060.88657800001"/>
    <n v="313.75751200000002"/>
    <n v="313.76597800000002"/>
    <n v="313.75751200000002"/>
    <n v="313.78264100000001"/>
    <n v="167791.968517"/>
    <n v="-1.9456024211726475E-2"/>
    <n v="313.60828600000002"/>
    <n v="-5.0283110185423243E-4"/>
    <x v="4"/>
    <x v="19"/>
  </r>
  <r>
    <s v="seismology-chameleon-1000p-001-hosts-4-min-energy-UM-mono-active"/>
    <x v="0"/>
    <x v="77"/>
    <x v="1"/>
    <n v="168531.46905700001"/>
    <n v="172128.81074799999"/>
    <n v="168531.46905700001"/>
    <n v="174053.52490600001"/>
    <n v="157.186418"/>
    <n v="157.235859"/>
    <n v="157.186418"/>
    <n v="157.289365"/>
    <n v="168531.46905700001"/>
    <n v="-2.1345222415306318E-2"/>
    <n v="157.00871599999999"/>
    <n v="-1.4466903862841113E-3"/>
    <x v="4"/>
    <x v="19"/>
  </r>
  <r>
    <s v="seismology-chameleon-1000p-001-hosts-8-min-energy-UM-mono-active"/>
    <x v="0"/>
    <x v="78"/>
    <x v="2"/>
    <n v="168697.77463699999"/>
    <n v="172054.38367700001"/>
    <n v="168697.77463699999"/>
    <n v="173501.514654"/>
    <n v="78.938027000000005"/>
    <n v="79.041308999999998"/>
    <n v="78.938027000000005"/>
    <n v="79.151028999999994"/>
    <n v="168697.77463699999"/>
    <n v="-1.9897174383139819E-2"/>
    <n v="78.731155000000001"/>
    <n v="-3.9394061982197153E-3"/>
    <x v="4"/>
    <x v="19"/>
  </r>
  <r>
    <s v="seismology-chameleon-1000p-001-hosts-16-min-energy-UM-mono-active"/>
    <x v="0"/>
    <x v="79"/>
    <x v="3"/>
    <n v="171586.71471"/>
    <n v="174696.977422"/>
    <n v="171586.71471"/>
    <n v="176699.199035"/>
    <n v="39.783763999999998"/>
    <n v="39.837116000000002"/>
    <n v="39.783763999999998"/>
    <n v="39.955264"/>
    <n v="171232.695022"/>
    <n v="-2.0231430682994885E-2"/>
    <n v="39.672248000000003"/>
    <n v="-4.1557513957867585E-3"/>
    <x v="4"/>
    <x v="19"/>
  </r>
  <r>
    <s v="soykb-chameleon-10fastq-10ch-001-hosts-2-min-energy-UM-mono-active"/>
    <x v="0"/>
    <x v="80"/>
    <x v="0"/>
    <n v="3511713.5586950001"/>
    <n v="3576282.9849029998"/>
    <n v="3511713.5586950001"/>
    <n v="3643899.7845200002"/>
    <n v="8490.0477210000008"/>
    <n v="8629.3654630000001"/>
    <n v="8490.0477210000008"/>
    <n v="8756.1893660000005"/>
    <n v="3190912.3670140002"/>
    <n v="-0.12077129471581907"/>
    <n v="7100.8332110000001"/>
    <n v="-0.21526097101282837"/>
    <x v="5"/>
    <x v="20"/>
  </r>
  <r>
    <s v="soykb-chameleon-10fastq-10ch-001-hosts-4-min-energy-UM-mono-active"/>
    <x v="0"/>
    <x v="81"/>
    <x v="1"/>
    <n v="4032882.5431590001"/>
    <n v="4115304.7747869999"/>
    <n v="4032882.5431590001"/>
    <n v="4175797.4831670001"/>
    <n v="5937.9084329999996"/>
    <n v="5985.3082990000003"/>
    <n v="5937.9084329999996"/>
    <n v="6016.084734"/>
    <n v="3665331.6474339999"/>
    <n v="-0.12276464195757404"/>
    <n v="4841.8532569999998"/>
    <n v="-0.23616061481146217"/>
    <x v="5"/>
    <x v="20"/>
  </r>
  <r>
    <s v="soykb-chameleon-10fastq-10ch-001-hosts-8-min-energy-UM-mono-active"/>
    <x v="0"/>
    <x v="82"/>
    <x v="2"/>
    <n v="5081392.1316830004"/>
    <n v="5127254.2710720003"/>
    <n v="5081392.1316830004"/>
    <n v="5204486.2719219998"/>
    <n v="4832.4814230000002"/>
    <n v="4864.4758609999999"/>
    <n v="4832.4814230000002"/>
    <n v="4920.0074539999996"/>
    <n v="4362126.8550349995"/>
    <n v="-0.17540237628666158"/>
    <n v="3772.0394980000001"/>
    <n v="-0.28961424279338227"/>
    <x v="5"/>
    <x v="20"/>
  </r>
  <r>
    <s v="soykb-chameleon-10fastq-10ch-001-hosts-16-min-energy-UM-mono-active"/>
    <x v="0"/>
    <x v="83"/>
    <x v="3"/>
    <n v="6895405.5766799999"/>
    <n v="6965942.7688079998"/>
    <n v="6895405.5766799999"/>
    <n v="7056334.2558979997"/>
    <n v="4317.4054539999997"/>
    <n v="4339.4064719999997"/>
    <n v="4317.4054539999997"/>
    <n v="4376.1466630000004"/>
    <n v="5874427.3670119997"/>
    <n v="-0.18580796622415205"/>
    <n v="3254.5870839999998"/>
    <n v="-0.3333201294053928"/>
    <x v="5"/>
    <x v="20"/>
  </r>
  <r>
    <s v="soykb-chameleon-10fastq-20ch-001-hosts-2-min-energy-UM-mono-active"/>
    <x v="0"/>
    <x v="84"/>
    <x v="0"/>
    <n v="7511924.5008859998"/>
    <n v="7655977.053719"/>
    <n v="7511924.5008859998"/>
    <n v="7850394.8003089996"/>
    <n v="19776.545242"/>
    <n v="20139.460716000001"/>
    <n v="19776.545242"/>
    <n v="20376.938453999999"/>
    <n v="6815654.1051970003"/>
    <n v="-0.12329307437729939"/>
    <n v="16185.215015"/>
    <n v="-0.24431221317327687"/>
    <x v="5"/>
    <x v="21"/>
  </r>
  <r>
    <s v="soykb-chameleon-10fastq-20ch-001-hosts-4-min-energy-UM-mono-active"/>
    <x v="0"/>
    <x v="85"/>
    <x v="1"/>
    <n v="9080807.5804009996"/>
    <n v="9191997.1715120003"/>
    <n v="9080807.5804009996"/>
    <n v="9292397.8198029995"/>
    <n v="14867.487863"/>
    <n v="15032.279469999999"/>
    <n v="14867.487863"/>
    <n v="15198.365473"/>
    <n v="7886562.1869719997"/>
    <n v="-0.16552649349503384"/>
    <n v="11811.492028000001"/>
    <n v="-0.27268252261144382"/>
    <x v="5"/>
    <x v="21"/>
  </r>
  <r>
    <s v="soykb-chameleon-10fastq-20ch-001-hosts-8-min-energy-UM-mono-active"/>
    <x v="0"/>
    <x v="86"/>
    <x v="2"/>
    <n v="12056820.203244001"/>
    <n v="12148441.293838"/>
    <n v="12056820.203244001"/>
    <n v="12214235.710463"/>
    <n v="12735.990684"/>
    <n v="12789.840009"/>
    <n v="12735.990684"/>
    <n v="12883.014365999999"/>
    <n v="9983673.2209319994"/>
    <n v="-0.21683082218349234"/>
    <n v="9692.2971969999999"/>
    <n v="-0.31958809651016107"/>
    <x v="5"/>
    <x v="21"/>
  </r>
  <r>
    <s v="soykb-chameleon-10fastq-20ch-001-hosts-16-min-energy-UM-mono-active"/>
    <x v="0"/>
    <x v="87"/>
    <x v="3"/>
    <n v="17276544.333679002"/>
    <n v="17631084.403921001"/>
    <n v="17276544.333679002"/>
    <n v="17794531.450798001"/>
    <n v="11676.985197"/>
    <n v="11698.488558999999"/>
    <n v="11676.985197"/>
    <n v="11724.074592999999"/>
    <n v="13795567.215686999"/>
    <n v="-0.27802533438948551"/>
    <n v="8648.1245469999994"/>
    <n v="-0.35271971343869685"/>
    <x v="5"/>
    <x v="21"/>
  </r>
  <r>
    <s v="soykb-chameleon-30fastq-10ch-001-hosts-2-min-energy-UM-mono-active"/>
    <x v="0"/>
    <x v="88"/>
    <x v="0"/>
    <n v="10537398.488144999"/>
    <n v="10792680.603443"/>
    <n v="10537398.488144999"/>
    <n v="10952877.896090001"/>
    <n v="24766.822898999999"/>
    <n v="24907.914256"/>
    <n v="24766.822898999999"/>
    <n v="25022.972073000001"/>
    <n v="9885295.2458180003"/>
    <n v="-9.1791427070311515E-2"/>
    <n v="21352.165943"/>
    <n v="-0.16652869420798508"/>
    <x v="5"/>
    <x v="22"/>
  </r>
  <r>
    <s v="soykb-chameleon-30fastq-10ch-001-hosts-4-min-energy-UM-mono-active"/>
    <x v="0"/>
    <x v="89"/>
    <x v="1"/>
    <n v="11927130.165956"/>
    <n v="12113316.640784999"/>
    <n v="11927130.165956"/>
    <n v="12312576.729026999"/>
    <n v="16700.849861999999"/>
    <n v="16747.860940999999"/>
    <n v="16700.849861999999"/>
    <n v="16786.054049999999"/>
    <n v="10779850.205134001"/>
    <n v="-0.12369990401313029"/>
    <n v="14047.951574999999"/>
    <n v="-0.19219238844792216"/>
    <x v="5"/>
    <x v="22"/>
  </r>
  <r>
    <s v="soykb-chameleon-30fastq-10ch-001-hosts-8-min-energy-UM-mono-active"/>
    <x v="0"/>
    <x v="90"/>
    <x v="2"/>
    <n v="14866731.330305001"/>
    <n v="14984186.56632"/>
    <n v="14866731.330305001"/>
    <n v="15101262.267049"/>
    <n v="13189.351865000001"/>
    <n v="13260.041866"/>
    <n v="13189.351865000001"/>
    <n v="13360.069202999999"/>
    <n v="12870753.956831001"/>
    <n v="-0.16420425847448666"/>
    <n v="10402.473656"/>
    <n v="-0.27470083602199696"/>
    <x v="5"/>
    <x v="22"/>
  </r>
  <r>
    <s v="soykb-chameleon-30fastq-10ch-001-hosts-16-min-energy-UM-mono-active"/>
    <x v="0"/>
    <x v="91"/>
    <x v="3"/>
    <n v="18616953.980496999"/>
    <n v="19311926.216524001"/>
    <n v="18616953.980496999"/>
    <n v="19573213.117704999"/>
    <n v="11454.663637"/>
    <n v="11506.566037000001"/>
    <n v="11454.663637"/>
    <n v="11548.573807000001"/>
    <n v="16632043.334651001"/>
    <n v="-0.16112769958275447"/>
    <n v="8603.4416799999999"/>
    <n v="-0.33743755870964426"/>
    <x v="5"/>
    <x v="22"/>
  </r>
  <r>
    <s v="soykb-chameleon-40fastq-20ch-001-hosts-2-min-energy-UM-mono-active"/>
    <x v="0"/>
    <x v="92"/>
    <x v="0"/>
    <n v="29375417.625431001"/>
    <n v="29580062.642269"/>
    <n v="29375417.625431001"/>
    <n v="29989380.528712001"/>
    <n v="78746.837948999993"/>
    <n v="79332.091090999995"/>
    <n v="78746.837948999993"/>
    <n v="79862.590918000002"/>
    <n v="26398761.189087"/>
    <n v="-0.12050949779026453"/>
    <n v="63772.630161000001"/>
    <n v="-0.24398336544562568"/>
    <x v="5"/>
    <x v="23"/>
  </r>
  <r>
    <s v="soykb-chameleon-40fastq-20ch-001-hosts-4-min-energy-UM-mono-active"/>
    <x v="0"/>
    <x v="93"/>
    <x v="1"/>
    <n v="35410065.534704"/>
    <n v="35779907.018266"/>
    <n v="35410065.534704"/>
    <n v="35973184.231697001"/>
    <n v="60468.997364000003"/>
    <n v="60508.712946"/>
    <n v="60468.997364000003"/>
    <n v="60530.425565999998"/>
    <n v="30660286.636526"/>
    <n v="-0.1669788819143305"/>
    <n v="47865.699356999998"/>
    <n v="-0.264135148108957"/>
    <x v="5"/>
    <x v="23"/>
  </r>
  <r>
    <s v="soykb-chameleon-40fastq-20ch-001-hosts-8-min-energy-UM-mono-active"/>
    <x v="0"/>
    <x v="94"/>
    <x v="2"/>
    <n v="47870565.813207999"/>
    <n v="48343785.158606999"/>
    <n v="47870565.813207999"/>
    <n v="48707585.944003001"/>
    <n v="52590.764819999997"/>
    <n v="52837.650120999999"/>
    <n v="52590.764819999997"/>
    <n v="53170.399092"/>
    <n v="39202545.618403003"/>
    <n v="-0.23317974371319369"/>
    <n v="39937.294729000001"/>
    <n v="-0.32301525377562829"/>
    <x v="5"/>
    <x v="23"/>
  </r>
  <r>
    <s v="soykb-chameleon-40fastq-20ch-001-hosts-16-min-energy-UM-mono-active"/>
    <x v="0"/>
    <x v="95"/>
    <x v="3"/>
    <n v="71629929.718105003"/>
    <n v="71979430.363989994"/>
    <n v="71629929.718105003"/>
    <n v="72319462.615100995"/>
    <n v="48772.084330999998"/>
    <n v="48916.985976000004"/>
    <n v="48772.084330999998"/>
    <n v="49100.919608999997"/>
    <n v="56807293.392220996"/>
    <n v="-0.2670807930772956"/>
    <n v="35989.287836000003"/>
    <n v="-0.35920961256333761"/>
    <x v="5"/>
    <x v="23"/>
  </r>
  <r>
    <s v="srasearch-chameleon-10a-005-hosts-2-min-energy-UM-mono-active"/>
    <x v="0"/>
    <x v="96"/>
    <x v="0"/>
    <n v="1246538.2271789999"/>
    <n v="1430209.744651"/>
    <n v="1246538.2271789999"/>
    <n v="1617076.0985640001"/>
    <n v="3554.4378179999999"/>
    <n v="3565.7499670000002"/>
    <n v="3554.4378179999999"/>
    <n v="3576.5993400000002"/>
    <n v="1246538.2271789999"/>
    <n v="-0.14734527467132807"/>
    <n v="3548.1855679999999"/>
    <n v="-4.950248137642028E-3"/>
    <x v="6"/>
    <x v="24"/>
  </r>
  <r>
    <s v="srasearch-chameleon-10a-005-hosts-4-min-energy-UM-mono-active"/>
    <x v="0"/>
    <x v="97"/>
    <x v="1"/>
    <n v="1374366.991101"/>
    <n v="1505395.886863"/>
    <n v="1374366.991101"/>
    <n v="1593872.9797710001"/>
    <n v="1792.994584"/>
    <n v="1805.2612690000001"/>
    <n v="1792.994584"/>
    <n v="1809.312805"/>
    <n v="1374366.991101"/>
    <n v="-9.5337632968784614E-2"/>
    <n v="1786.038616"/>
    <n v="-1.076273089943092E-2"/>
    <x v="6"/>
    <x v="24"/>
  </r>
  <r>
    <s v="srasearch-chameleon-10a-005-hosts-8-min-energy-UM-mono-active"/>
    <x v="0"/>
    <x v="98"/>
    <x v="2"/>
    <n v="1354458.4459599999"/>
    <n v="1398998.6544560001"/>
    <n v="1354458.4459599999"/>
    <n v="1490298.4117040001"/>
    <n v="987.96441900000002"/>
    <n v="1153.0180780000001"/>
    <n v="987.96441900000002"/>
    <n v="1194.647692"/>
    <n v="1354458.4459599999"/>
    <n v="-3.2884145415351874E-2"/>
    <n v="967.87140399999998"/>
    <n v="-0.19129263788022824"/>
    <x v="6"/>
    <x v="24"/>
  </r>
  <r>
    <s v="srasearch-chameleon-10a-005-hosts-16-min-energy-UM-mono-active"/>
    <x v="0"/>
    <x v="99"/>
    <x v="3"/>
    <n v="1728919.496116"/>
    <n v="1754193.873474"/>
    <n v="1728919.496116"/>
    <n v="1783739.8902070001"/>
    <n v="896.93955000000005"/>
    <n v="943.91366700000003"/>
    <n v="896.93955000000005"/>
    <n v="979.30130299999996"/>
    <n v="1728919.496116"/>
    <n v="-1.4618596999327417E-2"/>
    <n v="861.23532399999999"/>
    <n v="-9.5999711920780481E-2"/>
    <x v="6"/>
    <x v="24"/>
  </r>
  <r>
    <s v="srasearch-chameleon-20a-003-hosts-2-min-energy-UM-mono-active"/>
    <x v="0"/>
    <x v="100"/>
    <x v="0"/>
    <n v="7431366.1864550002"/>
    <n v="7988958.1409419999"/>
    <n v="7431366.1864550002"/>
    <n v="8642606.1194100007"/>
    <n v="18645.228436000001"/>
    <n v="18660.679519000001"/>
    <n v="18645.228436000001"/>
    <n v="18706.470216000002"/>
    <n v="7245418.6257910002"/>
    <n v="-0.10262202276405052"/>
    <n v="18613.652854"/>
    <n v="-2.526460838657759E-3"/>
    <x v="6"/>
    <x v="25"/>
  </r>
  <r>
    <s v="srasearch-chameleon-20a-003-hosts-4-min-energy-UM-mono-active"/>
    <x v="0"/>
    <x v="101"/>
    <x v="1"/>
    <n v="7450567.3095549997"/>
    <n v="8162711.9502680004"/>
    <n v="7450567.3095549997"/>
    <n v="8772357.648418"/>
    <n v="9340.3816860000006"/>
    <n v="9372.8596570000009"/>
    <n v="9340.3816860000006"/>
    <n v="9422.5747769999998"/>
    <n v="7132327.5954219997"/>
    <n v="-0.14446677344256728"/>
    <n v="9318.9741630000008"/>
    <n v="-5.7823418176162298E-3"/>
    <x v="6"/>
    <x v="25"/>
  </r>
  <r>
    <s v="srasearch-chameleon-20a-003-hosts-8-min-energy-UM-mono-active"/>
    <x v="0"/>
    <x v="102"/>
    <x v="2"/>
    <n v="7002921.1480409997"/>
    <n v="7474951.4743870003"/>
    <n v="7002921.1480409997"/>
    <n v="7947796.8952040002"/>
    <n v="5508.2171520000002"/>
    <n v="5513.7236339999999"/>
    <n v="5508.2171520000002"/>
    <n v="5514.8733389999998"/>
    <n v="7002921.1480409997"/>
    <n v="-6.7404775288387564E-2"/>
    <n v="4847.1408529999999"/>
    <n v="-0.13752081922427273"/>
    <x v="6"/>
    <x v="25"/>
  </r>
  <r>
    <s v="srasearch-chameleon-20a-003-hosts-16-min-energy-UM-mono-active"/>
    <x v="0"/>
    <x v="103"/>
    <x v="3"/>
    <n v="8932477.4714860003"/>
    <n v="9531272.7107999995"/>
    <n v="8932477.4714860003"/>
    <n v="9785737.9819019996"/>
    <n v="4024.4893310000002"/>
    <n v="4517.2548399999996"/>
    <n v="4024.4893310000002"/>
    <n v="5514.8733389999998"/>
    <n v="8932477.4714860003"/>
    <n v="-6.7035740221618942E-2"/>
    <n v="3962.5163830000001"/>
    <n v="-0.13999650812295442"/>
    <x v="6"/>
    <x v="25"/>
  </r>
  <r>
    <s v="srasearch-chameleon-40a-003-hosts-2-min-energy-UM-mono-active"/>
    <x v="0"/>
    <x v="104"/>
    <x v="0"/>
    <n v="10126955.754356001"/>
    <n v="10499789.697187999"/>
    <n v="10126955.754356001"/>
    <n v="11041250.558630999"/>
    <n v="22158.576234"/>
    <n v="22174.007088999999"/>
    <n v="22158.576234"/>
    <n v="22189.608375"/>
    <n v="9957253.1112740003"/>
    <n v="-5.4486571733294333E-2"/>
    <n v="22115.754691999999"/>
    <n v="-2.633977352853892E-3"/>
    <x v="6"/>
    <x v="26"/>
  </r>
  <r>
    <s v="srasearch-chameleon-40a-003-hosts-4-min-energy-UM-mono-active"/>
    <x v="0"/>
    <x v="105"/>
    <x v="1"/>
    <n v="10009480.829073999"/>
    <n v="10542821.035615999"/>
    <n v="10009480.829073999"/>
    <n v="11416323.684513999"/>
    <n v="11095.074357"/>
    <n v="11109.32387"/>
    <n v="11095.074357"/>
    <n v="11129.246088"/>
    <n v="9945218.4326639995"/>
    <n v="-6.0089439663711997E-2"/>
    <n v="11089.203833"/>
    <n v="-1.8143806627601191E-3"/>
    <x v="6"/>
    <x v="26"/>
  </r>
  <r>
    <s v="srasearch-chameleon-40a-003-hosts-8-min-energy-UM-mono-active"/>
    <x v="0"/>
    <x v="106"/>
    <x v="2"/>
    <n v="10249560.789532"/>
    <n v="11006427.670740001"/>
    <n v="10249560.789532"/>
    <n v="11343674.796838"/>
    <n v="5557.4656489999998"/>
    <n v="5566.7060549999997"/>
    <n v="5557.4656489999998"/>
    <n v="5582.7501949999996"/>
    <n v="9715366.7750010006"/>
    <n v="-0.13288853891353652"/>
    <n v="5557.4656489999998"/>
    <n v="-1.6627014152867676E-3"/>
    <x v="6"/>
    <x v="26"/>
  </r>
  <r>
    <s v="srasearch-chameleon-40a-003-hosts-16-min-energy-UM-mono-active"/>
    <x v="0"/>
    <x v="107"/>
    <x v="3"/>
    <n v="10220792.372969"/>
    <n v="10860090.150458001"/>
    <n v="10220792.372969"/>
    <n v="11150719.230496"/>
    <n v="2849.5011829999999"/>
    <n v="2901.2479469999998"/>
    <n v="2849.5011829999999"/>
    <n v="3034.4109239999998"/>
    <n v="10220792.372969"/>
    <n v="-6.2548749075439225E-2"/>
    <n v="2849.395493"/>
    <n v="-1.8197703382132727E-2"/>
    <x v="6"/>
    <x v="26"/>
  </r>
  <r>
    <s v="srasearch-chameleon-50a-003-hosts-2-min-energy-UM-mono-active"/>
    <x v="0"/>
    <x v="108"/>
    <x v="0"/>
    <n v="15050774.006363999"/>
    <n v="16065554.762767"/>
    <n v="15050774.006363999"/>
    <n v="16857832.208967"/>
    <n v="33878.443584000001"/>
    <n v="33897.304784"/>
    <n v="33878.443584000001"/>
    <n v="33920.521774000001"/>
    <n v="15050774.006363999"/>
    <n v="-6.7423825244729327E-2"/>
    <n v="33826.005710999998"/>
    <n v="-2.1078182747665047E-3"/>
    <x v="6"/>
    <x v="27"/>
  </r>
  <r>
    <s v="srasearch-chameleon-50a-003-hosts-4-min-energy-UM-mono-active"/>
    <x v="0"/>
    <x v="109"/>
    <x v="1"/>
    <n v="16137843.421681"/>
    <n v="16754637.75643"/>
    <n v="16137843.421681"/>
    <n v="17407722.173322"/>
    <n v="16958.138103000001"/>
    <n v="16987.293635000002"/>
    <n v="16958.138103000001"/>
    <n v="17006.307605000002"/>
    <n v="15879030.241807999"/>
    <n v="-5.5142379684913527E-2"/>
    <n v="16947.764609000002"/>
    <n v="-2.3324035300212112E-3"/>
    <x v="6"/>
    <x v="27"/>
  </r>
  <r>
    <s v="srasearch-chameleon-50a-003-hosts-8-min-energy-UM-mono-active"/>
    <x v="0"/>
    <x v="110"/>
    <x v="2"/>
    <n v="15950400.105881"/>
    <n v="17001102.534166999"/>
    <n v="15950400.105881"/>
    <n v="17639511.319738001"/>
    <n v="8495.2498049999995"/>
    <n v="8510.8992739999994"/>
    <n v="8495.2498049999995"/>
    <n v="8535.9879619999992"/>
    <n v="15908944.737818999"/>
    <n v="-6.8650549382556145E-2"/>
    <n v="8494.0695780000005"/>
    <n v="-1.9813466142999934E-3"/>
    <x v="6"/>
    <x v="27"/>
  </r>
  <r>
    <s v="srasearch-chameleon-50a-003-hosts-16-min-energy-UM-mono-active"/>
    <x v="0"/>
    <x v="111"/>
    <x v="3"/>
    <n v="15652555.661005"/>
    <n v="16004725.77691"/>
    <n v="15652555.661005"/>
    <n v="16830971.413626999"/>
    <n v="4276.3534529999997"/>
    <n v="4387.5386689999996"/>
    <n v="4276.3534529999997"/>
    <n v="4487.1713760000002"/>
    <n v="15340479.362879001"/>
    <n v="-4.330023842920757E-2"/>
    <n v="4276.3534529999997"/>
    <n v="-2.6000006131859807E-2"/>
    <x v="6"/>
    <x v="27"/>
  </r>
  <r>
    <s v="1000genome-chameleon-2ch-250k-001-hosts-2-fvlt-me-mono-active"/>
    <x v="1"/>
    <x v="0"/>
    <x v="0"/>
    <n v="1430919.9147880001"/>
    <n v="1451258.2442739999"/>
    <n v="1430919.9147880001"/>
    <n v="1460848.814666"/>
    <n v="3693.8398400000001"/>
    <n v="3821.1004330000001"/>
    <n v="3693.8398400000001"/>
    <n v="3889.0373650000001"/>
    <n v="1275810.1354449999"/>
    <n v="-0.13751898025782974"/>
    <n v="2702.0282990000001"/>
    <n v="-0.41416003467253099"/>
    <x v="0"/>
    <x v="0"/>
  </r>
  <r>
    <s v="1000genome-chameleon-2ch-250k-001-hosts-4-fvlt-me-mono-active"/>
    <x v="1"/>
    <x v="1"/>
    <x v="1"/>
    <n v="1529825.990251"/>
    <n v="1674698.2379290001"/>
    <n v="1529825.990251"/>
    <n v="1752182.0762449999"/>
    <n v="2010.5955160000001"/>
    <n v="2330.4591500000001"/>
    <n v="2010.5955160000001"/>
    <n v="2982.2540869999998"/>
    <n v="1368419.998747"/>
    <n v="-0.22381888562169883"/>
    <n v="1351.5533459999999"/>
    <n v="-0.72428203214999132"/>
    <x v="0"/>
    <x v="0"/>
  </r>
  <r>
    <s v="1000genome-chameleon-2ch-250k-001-hosts-8-fvlt-me-mono-active"/>
    <x v="1"/>
    <x v="2"/>
    <x v="2"/>
    <n v="2306204.0685040001"/>
    <n v="2317997.837996"/>
    <n v="2306204.0685040001"/>
    <n v="2335765.5816870001"/>
    <n v="2503.6040410000001"/>
    <n v="2557.7757190000002"/>
    <n v="2503.6040410000001"/>
    <n v="2578.5360409999998"/>
    <n v="1420836.26333"/>
    <n v="-0.63143206421500753"/>
    <n v="711.63403000000005"/>
    <n v="-2.5942290716479648"/>
    <x v="0"/>
    <x v="0"/>
  </r>
  <r>
    <s v="1000genome-chameleon-2ch-250k-001-hosts-16-fvlt-me-mono-active"/>
    <x v="1"/>
    <x v="3"/>
    <x v="3"/>
    <n v="3442631.6790240002"/>
    <n v="3477038.6409669998"/>
    <n v="3442631.6790240002"/>
    <n v="3491388.68071"/>
    <n v="2348.1794220000002"/>
    <n v="2381.7739329999999"/>
    <n v="2348.1794220000002"/>
    <n v="2399.5443919999998"/>
    <n v="1449984.243675"/>
    <n v="-1.3979837409504599"/>
    <n v="437.19262400000002"/>
    <n v="-4.4478822428623586"/>
    <x v="0"/>
    <x v="0"/>
  </r>
  <r>
    <s v="1000genome-chameleon-4ch-250k-001-hosts-2-fvlt-me-mono-active"/>
    <x v="1"/>
    <x v="4"/>
    <x v="0"/>
    <n v="3883089.1566010001"/>
    <n v="3919551.1376410001"/>
    <n v="3883089.1566010001"/>
    <n v="3950875.2969240001"/>
    <n v="10436.353397000001"/>
    <n v="10481.983816"/>
    <n v="10436.353397000001"/>
    <n v="10515.623948"/>
    <n v="3611480.5687150001"/>
    <n v="-8.530312237997574E-2"/>
    <n v="7156.5568030000004"/>
    <n v="-0.46466856961241382"/>
    <x v="0"/>
    <x v="1"/>
  </r>
  <r>
    <s v="1000genome-chameleon-4ch-250k-001-hosts-4-fvlt-me-mono-active"/>
    <x v="1"/>
    <x v="5"/>
    <x v="1"/>
    <n v="3916766.2903740001"/>
    <n v="3978745.326074"/>
    <n v="3916766.2903740001"/>
    <n v="4001593.4448139998"/>
    <n v="5283.4543350000004"/>
    <n v="5297.8418549999997"/>
    <n v="5283.4543350000004"/>
    <n v="5312.7044020000003"/>
    <n v="3513557.476917"/>
    <n v="-0.13239796195540904"/>
    <n v="3579.5760839999998"/>
    <n v="-0.48001934605617391"/>
    <x v="0"/>
    <x v="1"/>
  </r>
  <r>
    <s v="1000genome-chameleon-4ch-250k-001-hosts-8-fvlt-me-mono-active"/>
    <x v="1"/>
    <x v="6"/>
    <x v="2"/>
    <n v="4329925.9347200003"/>
    <n v="4366535.8863810003"/>
    <n v="4329925.9347200003"/>
    <n v="4408651.676058"/>
    <n v="3153.073903"/>
    <n v="3169.5926519999998"/>
    <n v="3153.073903"/>
    <n v="3183.8219829999998"/>
    <n v="3795044.0347660002"/>
    <n v="-0.15058899089961095"/>
    <n v="1805.4367950000001"/>
    <n v="-0.7555821731217125"/>
    <x v="0"/>
    <x v="1"/>
  </r>
  <r>
    <s v="1000genome-chameleon-4ch-250k-001-hosts-16-fvlt-me-mono-active"/>
    <x v="1"/>
    <x v="7"/>
    <x v="3"/>
    <n v="4799410.0125190001"/>
    <n v="5204073.7884989996"/>
    <n v="4799410.0125190001"/>
    <n v="5552835.1760010002"/>
    <n v="1895.713262"/>
    <n v="2299.0447530000001"/>
    <n v="1895.713262"/>
    <n v="2638.5818589999999"/>
    <n v="3810306.7617250001"/>
    <n v="-0.36578866582989084"/>
    <n v="968.28781300000003"/>
    <n v="-1.3743402758287118"/>
    <x v="0"/>
    <x v="1"/>
  </r>
  <r>
    <s v="1000genome-chameleon-12ch-250k-001-hosts-2-fvlt-me-mono-active"/>
    <x v="1"/>
    <x v="8"/>
    <x v="0"/>
    <n v="9554002.1783649996"/>
    <n v="9578271.7791820001"/>
    <n v="9554002.1783649996"/>
    <n v="9612093.7244029995"/>
    <n v="24274.184562999999"/>
    <n v="24433.580248999999"/>
    <n v="24274.184562999999"/>
    <n v="24611.102094000002"/>
    <n v="9158383.9292920008"/>
    <n v="-4.5847373634013963E-2"/>
    <n v="17100.669827999998"/>
    <n v="-0.42880837386810233"/>
    <x v="0"/>
    <x v="2"/>
  </r>
  <r>
    <s v="1000genome-chameleon-12ch-250k-001-hosts-4-fvlt-me-mono-active"/>
    <x v="1"/>
    <x v="9"/>
    <x v="1"/>
    <n v="9658997.4349819999"/>
    <n v="9690189.6025210004"/>
    <n v="9658997.4349819999"/>
    <n v="9722989.3204399999"/>
    <n v="12455.05809"/>
    <n v="12546.981817"/>
    <n v="12455.05809"/>
    <n v="12628.537284"/>
    <n v="9210095.6955159996"/>
    <n v="-5.2126918424825704E-2"/>
    <n v="8554.2066880000002"/>
    <n v="-0.46676159165070663"/>
    <x v="0"/>
    <x v="2"/>
  </r>
  <r>
    <s v="1000genome-chameleon-12ch-250k-001-hosts-8-fvlt-me-mono-active"/>
    <x v="1"/>
    <x v="10"/>
    <x v="2"/>
    <n v="9764379.2904589996"/>
    <n v="9872078.2072519995"/>
    <n v="9764379.2904589996"/>
    <n v="9933829.5621550009"/>
    <n v="6291.992859"/>
    <n v="6371.9704890000003"/>
    <n v="6291.992859"/>
    <n v="6416.0259699999997"/>
    <n v="9204787.2024360001"/>
    <n v="-7.249390889116962E-2"/>
    <n v="4285.4481480000004"/>
    <n v="-0.48688544790205213"/>
    <x v="0"/>
    <x v="2"/>
  </r>
  <r>
    <s v="1000genome-chameleon-12ch-250k-001-hosts-16-fvlt-me-mono-active"/>
    <x v="1"/>
    <x v="11"/>
    <x v="3"/>
    <n v="10585731.614479"/>
    <n v="10887860.87675"/>
    <n v="10585731.614479"/>
    <n v="11302652.063955"/>
    <n v="3762.8569940000002"/>
    <n v="3993.49289"/>
    <n v="3762.8569940000002"/>
    <n v="4394.8392569999996"/>
    <n v="9387106.5021330006"/>
    <n v="-0.15987401168570825"/>
    <n v="2176.8285449999998"/>
    <n v="-0.83454636295207174"/>
    <x v="0"/>
    <x v="2"/>
  </r>
  <r>
    <s v="1000genome-chameleon-18ch-250k-001-hosts-2-fvlt-me-mono-active"/>
    <x v="1"/>
    <x v="12"/>
    <x v="0"/>
    <n v="14497095.086608"/>
    <n v="14539751.093578"/>
    <n v="14497095.086608"/>
    <n v="14576772.004768001"/>
    <n v="37082.773644000001"/>
    <n v="37677.454745000003"/>
    <n v="37082.773644000001"/>
    <n v="38169.753170000004"/>
    <n v="14099300.582345"/>
    <n v="-3.1239174500934302E-2"/>
    <n v="25924.962026000001"/>
    <n v="-0.45332728770107711"/>
    <x v="0"/>
    <x v="3"/>
  </r>
  <r>
    <s v="1000genome-chameleon-18ch-250k-001-hosts-4-fvlt-me-mono-active"/>
    <x v="1"/>
    <x v="13"/>
    <x v="1"/>
    <n v="14715090.003918"/>
    <n v="14743139.969752001"/>
    <n v="14715090.003918"/>
    <n v="14775997.737441"/>
    <n v="19061.569450999999"/>
    <n v="19184.361022000001"/>
    <n v="19061.569450999999"/>
    <n v="19365.575529999998"/>
    <n v="14133448.390155001"/>
    <n v="-4.3138203980119645E-2"/>
    <n v="12964.775543"/>
    <n v="-0.47972951466623021"/>
    <x v="0"/>
    <x v="3"/>
  </r>
  <r>
    <s v="1000genome-chameleon-18ch-250k-001-hosts-8-fvlt-me-mono-active"/>
    <x v="1"/>
    <x v="14"/>
    <x v="2"/>
    <n v="14901319.8212"/>
    <n v="15033133.914803"/>
    <n v="14901319.8212"/>
    <n v="15124858.263638999"/>
    <n v="9730.0388239999993"/>
    <n v="9812.8971970000002"/>
    <n v="9730.0388239999993"/>
    <n v="9880.8830849999995"/>
    <n v="14081851.06157"/>
    <n v="-6.7553821516341248E-2"/>
    <n v="6498.8758010000001"/>
    <n v="-0.50993764113634277"/>
    <x v="0"/>
    <x v="3"/>
  </r>
  <r>
    <s v="1000genome-chameleon-18ch-250k-001-hosts-16-fvlt-me-mono-active"/>
    <x v="1"/>
    <x v="15"/>
    <x v="3"/>
    <n v="15552571.48856"/>
    <n v="15760481.533453999"/>
    <n v="15552571.48856"/>
    <n v="15870708.048291"/>
    <n v="5373.8978010000001"/>
    <n v="5505.3006869999999"/>
    <n v="5373.8978010000001"/>
    <n v="5573.8244260000001"/>
    <n v="14439058.522077"/>
    <n v="-9.1517255737731992E-2"/>
    <n v="3270.3677299999999"/>
    <n v="-0.68338888513922558"/>
    <x v="0"/>
    <x v="3"/>
  </r>
  <r>
    <s v="cycles-chameleon-1l-1c-9p-001-hosts-2-fvlt-me-mono-active"/>
    <x v="1"/>
    <x v="16"/>
    <x v="0"/>
    <n v="217008.72512799999"/>
    <n v="231092.61715500001"/>
    <n v="217008.72512799999"/>
    <n v="246605.29577200001"/>
    <n v="502.73138799999998"/>
    <n v="503.45944100000003"/>
    <n v="502.73138799999998"/>
    <n v="505.75877300000002"/>
    <n v="217008.72512799999"/>
    <n v="-6.4900118733441745E-2"/>
    <n v="502.66089599999998"/>
    <n v="-1.5886356117107764E-3"/>
    <x v="1"/>
    <x v="4"/>
  </r>
  <r>
    <s v="cycles-chameleon-1l-1c-9p-001-hosts-4-fvlt-me-mono-active"/>
    <x v="1"/>
    <x v="17"/>
    <x v="1"/>
    <n v="234836.421627"/>
    <n v="246809.68180200001"/>
    <n v="234836.421627"/>
    <n v="258215.19648099999"/>
    <n v="289.884612"/>
    <n v="290.93122799999998"/>
    <n v="289.884612"/>
    <n v="292.91476399999999"/>
    <n v="234836.421627"/>
    <n v="-5.0985533215190983E-2"/>
    <n v="261.03818999999999"/>
    <n v="-0.11451595645832509"/>
    <x v="1"/>
    <x v="4"/>
  </r>
  <r>
    <s v="cycles-chameleon-1l-1c-9p-001-hosts-8-fvlt-me-mono-active"/>
    <x v="1"/>
    <x v="18"/>
    <x v="2"/>
    <n v="273967.34297100001"/>
    <n v="287887.61184600001"/>
    <n v="273967.34297100001"/>
    <n v="295657.06774899998"/>
    <n v="195.913635"/>
    <n v="198.54170300000001"/>
    <n v="195.913635"/>
    <n v="201.75103100000001"/>
    <n v="270999.27274500002"/>
    <n v="-6.2318761707125588E-2"/>
    <n v="195.33240699999999"/>
    <n v="-1.6429920919369123E-2"/>
    <x v="1"/>
    <x v="4"/>
  </r>
  <r>
    <s v="cycles-chameleon-1l-1c-9p-001-hosts-16-fvlt-me-mono-active"/>
    <x v="1"/>
    <x v="19"/>
    <x v="3"/>
    <n v="347302.93433399999"/>
    <n v="364352.20107499999"/>
    <n v="347302.93433399999"/>
    <n v="373316.38012599997"/>
    <n v="175.74276900000001"/>
    <n v="176.62355199999999"/>
    <n v="175.74276900000001"/>
    <n v="176.85782599999999"/>
    <n v="347302.93433399999"/>
    <n v="-4.90904770893867E-2"/>
    <n v="168.13284400000001"/>
    <n v="-5.0499996300544248E-2"/>
    <x v="1"/>
    <x v="4"/>
  </r>
  <r>
    <s v="cycles-chameleon-2l-1c-9p-001-hosts-2-fvlt-me-mono-active"/>
    <x v="1"/>
    <x v="20"/>
    <x v="0"/>
    <n v="1053324.951168"/>
    <n v="1086086.141758"/>
    <n v="1053324.951168"/>
    <n v="1108328.7076989999"/>
    <n v="2135.4239149999999"/>
    <n v="2140.8327669999999"/>
    <n v="2135.4239149999999"/>
    <n v="2153.6158610000002"/>
    <n v="1044259.172224"/>
    <n v="-4.0054203636937645E-2"/>
    <n v="2135.3045769999999"/>
    <n v="-2.58894682264337E-3"/>
    <x v="1"/>
    <x v="5"/>
  </r>
  <r>
    <s v="cycles-chameleon-2l-1c-9p-001-hosts-4-fvlt-me-mono-active"/>
    <x v="1"/>
    <x v="21"/>
    <x v="1"/>
    <n v="1039157.9132750001"/>
    <n v="1103229.5602859999"/>
    <n v="1039157.9132750001"/>
    <n v="1170488.8834480001"/>
    <n v="1113.362396"/>
    <n v="1120.5558390000001"/>
    <n v="1113.362396"/>
    <n v="1131.390911"/>
    <n v="1039157.9132750001"/>
    <n v="-6.1657276716560107E-2"/>
    <n v="1067.822381"/>
    <n v="-4.9384110071392255E-2"/>
    <x v="1"/>
    <x v="5"/>
  </r>
  <r>
    <s v="cycles-chameleon-2l-1c-9p-001-hosts-8-fvlt-me-mono-active"/>
    <x v="1"/>
    <x v="22"/>
    <x v="2"/>
    <n v="1040434.839335"/>
    <n v="1136111.311891"/>
    <n v="1040434.839335"/>
    <n v="1185519.6191430001"/>
    <n v="601.626169"/>
    <n v="609.28538600000002"/>
    <n v="601.626169"/>
    <n v="618.57418700000005"/>
    <n v="1040434.839335"/>
    <n v="-9.1958159164635594E-2"/>
    <n v="537.70956200000001"/>
    <n v="-0.13311242547700874"/>
    <x v="1"/>
    <x v="5"/>
  </r>
  <r>
    <s v="cycles-chameleon-2l-1c-9p-001-hosts-16-fvlt-me-mono-active"/>
    <x v="1"/>
    <x v="23"/>
    <x v="3"/>
    <n v="1170652.7773259999"/>
    <n v="1193308.6919519999"/>
    <n v="1170652.7773259999"/>
    <n v="1216375.918016"/>
    <n v="347.60297000000003"/>
    <n v="356.57083999999998"/>
    <n v="347.60297000000003"/>
    <n v="373.00632200000001"/>
    <n v="1170652.7773259999"/>
    <n v="-1.9353231859023583E-2"/>
    <n v="307.48089299999998"/>
    <n v="-0.15965202429667719"/>
    <x v="1"/>
    <x v="5"/>
  </r>
  <r>
    <s v="cycles-chameleon-2l-1c-12p-001-hosts-2-fvlt-me-mono-active"/>
    <x v="1"/>
    <x v="24"/>
    <x v="0"/>
    <n v="2540526.585552"/>
    <n v="2579134.8466830002"/>
    <n v="2540526.585552"/>
    <n v="2623143.2142380001"/>
    <n v="4839.0586240000002"/>
    <n v="4841.9054610000003"/>
    <n v="4839.0586240000002"/>
    <n v="4847.7100190000001"/>
    <n v="2540526.585552"/>
    <n v="-1.5196952218711587E-2"/>
    <n v="4838.8054160000002"/>
    <n v="-6.4066329051991301E-4"/>
    <x v="1"/>
    <x v="6"/>
  </r>
  <r>
    <s v="cycles-chameleon-2l-1c-12p-001-hosts-4-fvlt-me-mono-active"/>
    <x v="1"/>
    <x v="25"/>
    <x v="1"/>
    <n v="2533638.2954779998"/>
    <n v="2617447.7312830002"/>
    <n v="2533638.2954779998"/>
    <n v="2645459.9303870001"/>
    <n v="2470.903104"/>
    <n v="2473.4410440000001"/>
    <n v="2470.903104"/>
    <n v="2477.4043059999999"/>
    <n v="2533638.2954779998"/>
    <n v="-3.3078690022400672E-2"/>
    <n v="2423.4532559999998"/>
    <n v="-2.0626677191416962E-2"/>
    <x v="1"/>
    <x v="6"/>
  </r>
  <r>
    <s v="cycles-chameleon-2l-1c-12p-001-hosts-8-fvlt-me-mono-active"/>
    <x v="1"/>
    <x v="26"/>
    <x v="2"/>
    <n v="2601932.9456210001"/>
    <n v="2636635.381236"/>
    <n v="2601932.9456210001"/>
    <n v="2681167.961871"/>
    <n v="1291.5765269999999"/>
    <n v="1295.8180179999999"/>
    <n v="1291.5765269999999"/>
    <n v="1298.754625"/>
    <n v="2601932.9456210001"/>
    <n v="-1.3337175223290568E-2"/>
    <n v="1270.6115030000001"/>
    <n v="-1.98380975935489E-2"/>
    <x v="1"/>
    <x v="6"/>
  </r>
  <r>
    <s v="cycles-chameleon-2l-1c-12p-001-hosts-16-fvlt-me-mono-active"/>
    <x v="1"/>
    <x v="27"/>
    <x v="3"/>
    <n v="2688171.8537349999"/>
    <n v="2711068.8325"/>
    <n v="2688171.8537349999"/>
    <n v="2727331.9987059999"/>
    <n v="704.39884500000005"/>
    <n v="706.92844700000001"/>
    <n v="704.39884500000005"/>
    <n v="709.13273800000002"/>
    <n v="2688171.8537349999"/>
    <n v="-8.5176767003146032E-3"/>
    <n v="702.79858400000001"/>
    <n v="-5.8763109289360783E-3"/>
    <x v="1"/>
    <x v="6"/>
  </r>
  <r>
    <s v="cycles-chameleon-5l-1c-12p-001-hosts-2-fvlt-me-mono-active"/>
    <x v="1"/>
    <x v="28"/>
    <x v="0"/>
    <n v="4887089.191807"/>
    <n v="4975092.612377"/>
    <n v="4887089.191807"/>
    <n v="5028107.5930819996"/>
    <n v="9240.3871999999992"/>
    <n v="9250.4143999999997"/>
    <n v="9240.3871999999992"/>
    <n v="9266.3838159999996"/>
    <n v="4887089.191807"/>
    <n v="-1.8007328517256064E-2"/>
    <n v="9238.8018389999997"/>
    <n v="-1.2569336589707447E-3"/>
    <x v="1"/>
    <x v="7"/>
  </r>
  <r>
    <s v="cycles-chameleon-5l-1c-12p-001-hosts-4-fvlt-me-mono-active"/>
    <x v="1"/>
    <x v="29"/>
    <x v="1"/>
    <n v="4783958.2034539999"/>
    <n v="4998788.9770799996"/>
    <n v="4783958.2034539999"/>
    <n v="5102149.1910960004"/>
    <n v="4713.3510299999998"/>
    <n v="4723.5172069999999"/>
    <n v="4713.3510299999998"/>
    <n v="4731.768669"/>
    <n v="4783958.2034539999"/>
    <n v="-4.4906490502131198E-2"/>
    <n v="4624.7880230000001"/>
    <n v="-2.1347829026757494E-2"/>
    <x v="1"/>
    <x v="7"/>
  </r>
  <r>
    <s v="cycles-chameleon-5l-1c-12p-001-hosts-8-fvlt-me-mono-active"/>
    <x v="1"/>
    <x v="30"/>
    <x v="2"/>
    <n v="5045271.631914"/>
    <n v="5110567.3153130002"/>
    <n v="5045271.631914"/>
    <n v="5194896.4380029999"/>
    <n v="2455.4980529999998"/>
    <n v="2467.074337"/>
    <n v="2455.4980529999998"/>
    <n v="2474.5816110000001"/>
    <n v="5045271.631914"/>
    <n v="-1.2941955986268534E-2"/>
    <n v="2383.5173749999999"/>
    <n v="-3.5056158128488626E-2"/>
    <x v="1"/>
    <x v="7"/>
  </r>
  <r>
    <s v="cycles-chameleon-5l-1c-12p-001-hosts-16-fvlt-me-mono-active"/>
    <x v="1"/>
    <x v="31"/>
    <x v="3"/>
    <n v="5186113.8361269999"/>
    <n v="5239511.0980740003"/>
    <n v="5186113.8361269999"/>
    <n v="5279468.3431789996"/>
    <n v="1334.547853"/>
    <n v="1342.985631"/>
    <n v="1334.547853"/>
    <n v="1351.667766"/>
    <n v="5186113.8361269999"/>
    <n v="-1.0296199357412791E-2"/>
    <n v="1334.547853"/>
    <n v="-6.3225743318474923E-3"/>
    <x v="1"/>
    <x v="7"/>
  </r>
  <r>
    <s v="epigenomics-chameleon-hep-1seq-100k-001-hosts-2-fvlt-me-mono-active"/>
    <x v="1"/>
    <x v="32"/>
    <x v="0"/>
    <n v="108950.780954"/>
    <n v="126410.377545"/>
    <n v="108950.780954"/>
    <n v="144990.768805"/>
    <n v="350.55582199999998"/>
    <n v="350.69024000000002"/>
    <n v="350.55582199999998"/>
    <n v="350.92666400000002"/>
    <n v="108950.780954"/>
    <n v="-0.16025214723675632"/>
    <n v="333.83623299999999"/>
    <n v="-5.0485853043998448E-2"/>
    <x v="2"/>
    <x v="8"/>
  </r>
  <r>
    <s v="epigenomics-chameleon-hep-1seq-100k-001-hosts-4-fvlt-me-mono-active"/>
    <x v="1"/>
    <x v="33"/>
    <x v="1"/>
    <n v="137470.86859500001"/>
    <n v="147220.73933899999"/>
    <n v="137470.86859500001"/>
    <n v="163010.01104300001"/>
    <n v="222.87317400000001"/>
    <n v="224.071023"/>
    <n v="222.87317400000001"/>
    <n v="225.76106999999999"/>
    <n v="122719.934931"/>
    <n v="-0.19964812091675013"/>
    <n v="197.54060799999999"/>
    <n v="-0.13430360100946945"/>
    <x v="2"/>
    <x v="8"/>
  </r>
  <r>
    <s v="epigenomics-chameleon-hep-1seq-100k-001-hosts-8-fvlt-me-mono-active"/>
    <x v="1"/>
    <x v="34"/>
    <x v="2"/>
    <n v="164100.71430699999"/>
    <n v="170724.11199100001"/>
    <n v="164100.71430699999"/>
    <n v="184224.030436"/>
    <n v="166.08472499999999"/>
    <n v="166.25389000000001"/>
    <n v="166.08472499999999"/>
    <n v="166.43192099999999"/>
    <n v="159698.26031799999"/>
    <n v="-6.9041776980192163E-2"/>
    <n v="130.27120300000001"/>
    <n v="-0.27621366941702374"/>
    <x v="2"/>
    <x v="8"/>
  </r>
  <r>
    <s v="epigenomics-chameleon-hep-1seq-100k-001-hosts-16-fvlt-me-mono-active"/>
    <x v="1"/>
    <x v="35"/>
    <x v="3"/>
    <n v="199186.48682300001"/>
    <n v="207613.87123799999"/>
    <n v="199186.48682300001"/>
    <n v="214926.228967"/>
    <n v="122.26069699999999"/>
    <n v="122.26069699999999"/>
    <n v="122.26069699999999"/>
    <n v="122.26069699999999"/>
    <n v="199186.48682300001"/>
    <n v="-4.2309016788315938E-2"/>
    <n v="105.702907"/>
    <n v="-0.15664460391803603"/>
    <x v="2"/>
    <x v="8"/>
  </r>
  <r>
    <s v="epigenomics-chameleon-hep-6seq-100k-001-hosts-2-fvlt-me-mono-active"/>
    <x v="1"/>
    <x v="36"/>
    <x v="0"/>
    <n v="4205249.4667739999"/>
    <n v="4220848.0394789996"/>
    <n v="4205249.4667739999"/>
    <n v="4238512.89855"/>
    <n v="10172.515227"/>
    <n v="10403.132077"/>
    <n v="10172.515227"/>
    <n v="10511.993348"/>
    <n v="3853893.506418"/>
    <n v="-9.5216573174608909E-2"/>
    <n v="7744.5508890000001"/>
    <n v="-0.34328410079609978"/>
    <x v="2"/>
    <x v="9"/>
  </r>
  <r>
    <s v="epigenomics-chameleon-hep-6seq-100k-001-hosts-4-fvlt-me-mono-active"/>
    <x v="1"/>
    <x v="37"/>
    <x v="1"/>
    <n v="4242360.7719670003"/>
    <n v="4267252.3115959996"/>
    <n v="4242360.7719670003"/>
    <n v="4284133.4574370002"/>
    <n v="5267.4806559999997"/>
    <n v="5362.0155500000001"/>
    <n v="5267.4806559999997"/>
    <n v="5436.5231249999997"/>
    <n v="3992064.1248039999"/>
    <n v="-6.8933809224697953E-2"/>
    <n v="3910.2534740000001"/>
    <n v="-0.37127058019461784"/>
    <x v="2"/>
    <x v="9"/>
  </r>
  <r>
    <s v="epigenomics-chameleon-hep-6seq-100k-001-hosts-8-fvlt-me-mono-active"/>
    <x v="1"/>
    <x v="38"/>
    <x v="2"/>
    <n v="4353954.025378"/>
    <n v="4381507.3446629997"/>
    <n v="4353954.025378"/>
    <n v="4408454.8702199999"/>
    <n v="2788.2889100000002"/>
    <n v="2814.0469149999999"/>
    <n v="2788.2889100000002"/>
    <n v="2842.8162080000002"/>
    <n v="3958007.4647920001"/>
    <n v="-0.10699825193312394"/>
    <n v="2001.6923340000001"/>
    <n v="-0.40583388725712122"/>
    <x v="2"/>
    <x v="9"/>
  </r>
  <r>
    <s v="epigenomics-chameleon-hep-6seq-100k-001-hosts-16-fvlt-me-mono-active"/>
    <x v="1"/>
    <x v="39"/>
    <x v="3"/>
    <n v="4459251.6804579999"/>
    <n v="4505965.663741"/>
    <n v="4459251.6804579999"/>
    <n v="4560928.3567779996"/>
    <n v="1500.0088800000001"/>
    <n v="1537.973622"/>
    <n v="1500.0088800000001"/>
    <n v="1583.042623"/>
    <n v="3988328.8605459998"/>
    <n v="-0.12978789395118637"/>
    <n v="1059.0085790000001"/>
    <n v="-0.45227682995002433"/>
    <x v="2"/>
    <x v="9"/>
  </r>
  <r>
    <s v="epigenomics-chameleon-ilmn-1seq-100k-001-hosts-2-fvlt-me-mono-active"/>
    <x v="1"/>
    <x v="40"/>
    <x v="0"/>
    <n v="808005.20631499996"/>
    <n v="812491.47983700002"/>
    <n v="808005.20631499996"/>
    <n v="818292.32018899999"/>
    <n v="2361.7337210000001"/>
    <n v="2390.9000110000002"/>
    <n v="2361.7337210000001"/>
    <n v="2430.8267080000001"/>
    <n v="672415.75451500004"/>
    <n v="-0.20831713769561183"/>
    <n v="1526.229932"/>
    <n v="-0.56653985148025532"/>
    <x v="2"/>
    <x v="10"/>
  </r>
  <r>
    <s v="epigenomics-chameleon-ilmn-1seq-100k-001-hosts-4-fvlt-me-mono-active"/>
    <x v="1"/>
    <x v="41"/>
    <x v="1"/>
    <n v="823279.99833199999"/>
    <n v="828465.29015799996"/>
    <n v="823279.99833199999"/>
    <n v="834713.41993900004"/>
    <n v="1243.384219"/>
    <n v="1259.226396"/>
    <n v="1243.384219"/>
    <n v="1271.3969709999999"/>
    <n v="739399.77720500005"/>
    <n v="-0.12045650499067749"/>
    <n v="787.65789700000005"/>
    <n v="-0.59869710034786838"/>
    <x v="2"/>
    <x v="10"/>
  </r>
  <r>
    <s v="epigenomics-chameleon-ilmn-1seq-100k-001-hosts-8-fvlt-me-mono-active"/>
    <x v="1"/>
    <x v="42"/>
    <x v="2"/>
    <n v="850749.90520399995"/>
    <n v="858447.03168300004"/>
    <n v="850749.90520399995"/>
    <n v="868855.06634400005"/>
    <n v="679.67825300000004"/>
    <n v="697.20027800000003"/>
    <n v="679.67825300000004"/>
    <n v="717.034494"/>
    <n v="708348.89080499997"/>
    <n v="-0.2118986036773795"/>
    <n v="419.597892"/>
    <n v="-0.66159146957773574"/>
    <x v="2"/>
    <x v="10"/>
  </r>
  <r>
    <s v="epigenomics-chameleon-ilmn-1seq-100k-001-hosts-16-fvlt-me-mono-active"/>
    <x v="1"/>
    <x v="43"/>
    <x v="3"/>
    <n v="942362.77792400005"/>
    <n v="953826.69488299999"/>
    <n v="942362.77792400005"/>
    <n v="960593.99002899998"/>
    <n v="412.64229499999999"/>
    <n v="419.49183299999999"/>
    <n v="412.64229499999999"/>
    <n v="427.27951899999999"/>
    <n v="708167.87560000003"/>
    <n v="-0.34689348069462184"/>
    <n v="252.20457200000001"/>
    <n v="-0.66329987467475393"/>
    <x v="2"/>
    <x v="10"/>
  </r>
  <r>
    <s v="epigenomics-chameleon-ilmn-6seq-100k-001-hosts-2-fvlt-me-mono-active"/>
    <x v="1"/>
    <x v="44"/>
    <x v="0"/>
    <n v="3768792.3593640001"/>
    <n v="3778740.4663539999"/>
    <n v="3768792.3593640001"/>
    <n v="3783705.3755109999"/>
    <n v="10054.530649"/>
    <n v="10271.879379"/>
    <n v="10054.530649"/>
    <n v="10347.976549999999"/>
    <n v="3625305.3440140001"/>
    <n v="-4.2323365283795315E-2"/>
    <n v="6846.7479279999998"/>
    <n v="-0.50025668930979816"/>
    <x v="2"/>
    <x v="11"/>
  </r>
  <r>
    <s v="epigenomics-chameleon-ilmn-6seq-100k-001-hosts-4-fvlt-me-mono-active"/>
    <x v="1"/>
    <x v="45"/>
    <x v="1"/>
    <n v="3805344.1979399999"/>
    <n v="3809897.4692830001"/>
    <n v="3805344.1979399999"/>
    <n v="3817095.448961"/>
    <n v="5241.8568409999998"/>
    <n v="5264.8114420000002"/>
    <n v="5241.8568409999998"/>
    <n v="5296.4826929999999"/>
    <n v="3693710.9530540002"/>
    <n v="-3.1455226926442544E-2"/>
    <n v="3476.0442819999998"/>
    <n v="-0.51459849613043573"/>
    <x v="2"/>
    <x v="11"/>
  </r>
  <r>
    <s v="epigenomics-chameleon-ilmn-6seq-100k-001-hosts-8-fvlt-me-mono-active"/>
    <x v="1"/>
    <x v="46"/>
    <x v="2"/>
    <n v="3860367.889093"/>
    <n v="3886506.110475"/>
    <n v="3860367.889093"/>
    <n v="3906347.7642529998"/>
    <n v="2749.776288"/>
    <n v="2770.1448030000001"/>
    <n v="2749.776288"/>
    <n v="2799.8701080000001"/>
    <n v="3683616.6563419998"/>
    <n v="-5.5078873037369407E-2"/>
    <n v="1801.068677"/>
    <n v="-0.53805617652191295"/>
    <x v="2"/>
    <x v="11"/>
  </r>
  <r>
    <s v="epigenomics-chameleon-ilmn-6seq-100k-001-hosts-16-fvlt-me-mono-active"/>
    <x v="1"/>
    <x v="47"/>
    <x v="3"/>
    <n v="4021466.4476640001"/>
    <n v="4060739.3787250002"/>
    <n v="4021466.4476640001"/>
    <n v="4086676.4182440001"/>
    <n v="1568.3114889999999"/>
    <n v="1598.502295"/>
    <n v="1568.3114889999999"/>
    <n v="1661.2453410000001"/>
    <n v="3550111.1228769999"/>
    <n v="-0.14383444297208045"/>
    <n v="981.01439200000004"/>
    <n v="-0.62943816934339114"/>
    <x v="2"/>
    <x v="11"/>
  </r>
  <r>
    <s v="montage-chameleon-2mass-01d-001-hosts-2-fvlt-me-mono-active"/>
    <x v="1"/>
    <x v="48"/>
    <x v="0"/>
    <n v="86457.595818000002"/>
    <n v="96211.051410999993"/>
    <n v="86457.595818000002"/>
    <n v="101511.859497"/>
    <n v="215.643259"/>
    <n v="216.33616000000001"/>
    <n v="215.643259"/>
    <n v="217.49356599999999"/>
    <n v="86457.595818000002"/>
    <n v="-0.11281201496201419"/>
    <n v="213.55606700000001"/>
    <n v="-1.3018094213169761E-2"/>
    <x v="3"/>
    <x v="12"/>
  </r>
  <r>
    <s v="montage-chameleon-2mass-01d-001-hosts-4-fvlt-me-mono-active"/>
    <x v="1"/>
    <x v="49"/>
    <x v="1"/>
    <n v="88742.582112999997"/>
    <n v="98554.561977000005"/>
    <n v="88742.582112999997"/>
    <n v="107207.58846699999"/>
    <n v="118.115566"/>
    <n v="118.95485100000001"/>
    <n v="118.115566"/>
    <n v="119.52924"/>
    <n v="88742.582112999997"/>
    <n v="-0.11056676096607111"/>
    <n v="113.661277"/>
    <n v="-4.6573240594507896E-2"/>
    <x v="3"/>
    <x v="12"/>
  </r>
  <r>
    <s v="montage-chameleon-2mass-01d-001-hosts-8-fvlt-me-mono-active"/>
    <x v="1"/>
    <x v="50"/>
    <x v="2"/>
    <n v="100521.350068"/>
    <n v="105420.152034"/>
    <n v="100521.350068"/>
    <n v="111452.92148600001"/>
    <n v="69.946592999999993"/>
    <n v="70.321566000000004"/>
    <n v="69.946592999999993"/>
    <n v="70.670805999999999"/>
    <n v="100521.350068"/>
    <n v="-4.8733945203542239E-2"/>
    <n v="66.915746999999996"/>
    <n v="-5.0897122914879939E-2"/>
    <x v="3"/>
    <x v="12"/>
  </r>
  <r>
    <s v="montage-chameleon-2mass-01d-001-hosts-16-fvlt-me-mono-active"/>
    <x v="1"/>
    <x v="51"/>
    <x v="3"/>
    <n v="100599.245379"/>
    <n v="109444.521972"/>
    <n v="100599.245379"/>
    <n v="114656.74518300001"/>
    <n v="39.383228000000003"/>
    <n v="39.622920000000001"/>
    <n v="39.383228000000003"/>
    <n v="39.789850999999999"/>
    <n v="100599.245379"/>
    <n v="-8.7925874191959352E-2"/>
    <n v="36.378352999999997"/>
    <n v="-8.9189496841707044E-2"/>
    <x v="3"/>
    <x v="12"/>
  </r>
  <r>
    <s v="montage-chameleon-2mass-005d-001-hosts-2-fvlt-me-mono-active"/>
    <x v="1"/>
    <x v="52"/>
    <x v="0"/>
    <n v="48733.600356000003"/>
    <n v="54336.676318999998"/>
    <n v="48733.600356000003"/>
    <n v="60969.920423000003"/>
    <n v="130.47599199999999"/>
    <n v="130.99332999999999"/>
    <n v="130.47599199999999"/>
    <n v="131.55747500000001"/>
    <n v="48224.605727000002"/>
    <n v="-0.12674174313835745"/>
    <n v="130.02713900000001"/>
    <n v="-7.4306872198424724E-3"/>
    <x v="3"/>
    <x v="13"/>
  </r>
  <r>
    <s v="montage-chameleon-2mass-005d-001-hosts-4-fvlt-me-mono-active"/>
    <x v="1"/>
    <x v="53"/>
    <x v="1"/>
    <n v="46001.366177999997"/>
    <n v="53421.179517999997"/>
    <n v="46001.366177999997"/>
    <n v="59727.157694000001"/>
    <n v="71.545259999999999"/>
    <n v="72.255260000000007"/>
    <n v="71.545259999999999"/>
    <n v="73.068879999999993"/>
    <n v="46001.366177999997"/>
    <n v="-0.16129549960080319"/>
    <n v="70.263294000000002"/>
    <n v="-2.835002298639749E-2"/>
    <x v="3"/>
    <x v="13"/>
  </r>
  <r>
    <s v="montage-chameleon-2mass-005d-001-hosts-8-fvlt-me-mono-active"/>
    <x v="1"/>
    <x v="54"/>
    <x v="2"/>
    <n v="47423.307929000002"/>
    <n v="54947.514515000003"/>
    <n v="47423.307929000002"/>
    <n v="58415.781128000002"/>
    <n v="38.471791000000003"/>
    <n v="39.240174000000003"/>
    <n v="38.471791000000003"/>
    <n v="39.583360999999996"/>
    <n v="47423.307929000002"/>
    <n v="-0.15866051767761322"/>
    <n v="37.201340999999999"/>
    <n v="-5.480536306473479E-2"/>
    <x v="3"/>
    <x v="13"/>
  </r>
  <r>
    <s v="montage-chameleon-2mass-005d-001-hosts-16-fvlt-me-mono-active"/>
    <x v="1"/>
    <x v="55"/>
    <x v="3"/>
    <n v="62129.799040999998"/>
    <n v="67575.462893000004"/>
    <n v="62129.799040999998"/>
    <n v="74129.013424000004"/>
    <n v="29.894611000000001"/>
    <n v="30.848551"/>
    <n v="29.894611000000001"/>
    <n v="31.628191000000001"/>
    <n v="60322.148808999998"/>
    <n v="-0.12024296592892292"/>
    <n v="26.214033000000001"/>
    <n v="-0.17679530654439932"/>
    <x v="3"/>
    <x v="13"/>
  </r>
  <r>
    <s v="montage-chameleon-dss-10d-001-hosts-2-fvlt-me-mono-active"/>
    <x v="1"/>
    <x v="56"/>
    <x v="0"/>
    <n v="9669007.3811050002"/>
    <n v="10589896.389709"/>
    <n v="9669007.3811050002"/>
    <n v="11088679.336457999"/>
    <n v="21824.916381999999"/>
    <n v="21905.382600000001"/>
    <n v="21824.916381999999"/>
    <n v="21998.195319999999"/>
    <n v="9669007.3811050002"/>
    <n v="-9.5241318194004498E-2"/>
    <n v="21755.797268999999"/>
    <n v="-6.8756538383977E-3"/>
    <x v="3"/>
    <x v="14"/>
  </r>
  <r>
    <s v="montage-chameleon-dss-10d-001-hosts-4-fvlt-me-mono-active"/>
    <x v="1"/>
    <x v="57"/>
    <x v="1"/>
    <n v="10292638.193131"/>
    <n v="10875597.792861"/>
    <n v="10292638.193131"/>
    <n v="11375540.372932"/>
    <n v="11155.571696000001"/>
    <n v="11262.208553"/>
    <n v="11155.571696000001"/>
    <n v="11377.787737000001"/>
    <n v="10292638.193131"/>
    <n v="-5.6638501110342125E-2"/>
    <n v="10924.928886"/>
    <n v="-3.0872481690220926E-2"/>
    <x v="3"/>
    <x v="14"/>
  </r>
  <r>
    <s v="montage-chameleon-dss-10d-001-hosts-8-fvlt-me-mono-active"/>
    <x v="1"/>
    <x v="58"/>
    <x v="2"/>
    <n v="10217820.135651"/>
    <n v="11004764.230531"/>
    <n v="10217820.135651"/>
    <n v="11388297.908061"/>
    <n v="5811.3889410000002"/>
    <n v="5898.4127669999998"/>
    <n v="5811.3889410000002"/>
    <n v="5964.0630680000004"/>
    <n v="9926910.6669260003"/>
    <n v="-0.10857895268425651"/>
    <n v="5496.0143189999999"/>
    <n v="-7.3216411865756628E-2"/>
    <x v="3"/>
    <x v="14"/>
  </r>
  <r>
    <s v="montage-chameleon-dss-10d-001-hosts-16-fvlt-me-mono-active"/>
    <x v="1"/>
    <x v="59"/>
    <x v="3"/>
    <n v="11050966.817500999"/>
    <n v="11845096.527299"/>
    <n v="11050966.817500999"/>
    <n v="12331759.571636001"/>
    <n v="3352.0597459999999"/>
    <n v="3377.5407479999999"/>
    <n v="3352.0597459999999"/>
    <n v="3415.4234430000001"/>
    <n v="10629619.307456"/>
    <n v="-0.11434814217574288"/>
    <n v="3001.1975510000002"/>
    <n v="-0.125397675629384"/>
    <x v="3"/>
    <x v="14"/>
  </r>
  <r>
    <s v="montage-chameleon-dss-125d-001-hosts-2-fvlt-me-mono-active"/>
    <x v="1"/>
    <x v="60"/>
    <x v="0"/>
    <n v="10715749.195713"/>
    <n v="11055395.383543"/>
    <n v="10715749.195713"/>
    <n v="11481983.181214999"/>
    <n v="21927.870737000001"/>
    <n v="21974.525704"/>
    <n v="21927.870737000001"/>
    <n v="22037.707241"/>
    <n v="10715749.195713"/>
    <n v="-3.1695981459315965E-2"/>
    <n v="21897.163157999999"/>
    <n v="-3.5329939975232063E-3"/>
    <x v="3"/>
    <x v="15"/>
  </r>
  <r>
    <s v="montage-chameleon-dss-125d-001-hosts-4-fvlt-me-mono-active"/>
    <x v="1"/>
    <x v="61"/>
    <x v="1"/>
    <n v="10510617.547826"/>
    <n v="11009550.437872"/>
    <n v="10510617.547826"/>
    <n v="11618138.858127"/>
    <n v="11107.033418999999"/>
    <n v="11178.911543"/>
    <n v="11107.033418999999"/>
    <n v="11245.332442000001"/>
    <n v="10510617.547826"/>
    <n v="-4.746941726075829E-2"/>
    <n v="11035.284607"/>
    <n v="-1.3015245289540957E-2"/>
    <x v="3"/>
    <x v="15"/>
  </r>
  <r>
    <s v="montage-chameleon-dss-125d-001-hosts-8-fvlt-me-mono-active"/>
    <x v="1"/>
    <x v="62"/>
    <x v="2"/>
    <n v="11091159.543098999"/>
    <n v="11488203.764604"/>
    <n v="11091159.543098999"/>
    <n v="11788105.829522001"/>
    <n v="5749.079624"/>
    <n v="5799.7637549999999"/>
    <n v="5749.079624"/>
    <n v="5836.3911289999996"/>
    <n v="11091159.543098999"/>
    <n v="-3.5798260764542428E-2"/>
    <n v="5569.3943980000004"/>
    <n v="-4.1363448256192176E-2"/>
    <x v="3"/>
    <x v="15"/>
  </r>
  <r>
    <s v="montage-chameleon-dss-125d-001-hosts-16-fvlt-me-mono-active"/>
    <x v="1"/>
    <x v="63"/>
    <x v="3"/>
    <n v="11545209.140071999"/>
    <n v="11786790.703840001"/>
    <n v="11545209.140071999"/>
    <n v="12047289.134461001"/>
    <n v="3052.6405150000001"/>
    <n v="3103.1845819999999"/>
    <n v="3052.6405150000001"/>
    <n v="3148.2693410000002"/>
    <n v="11428509.767809"/>
    <n v="-3.1349751044548305E-2"/>
    <n v="2861.094705"/>
    <n v="-8.4614422786120219E-2"/>
    <x v="3"/>
    <x v="15"/>
  </r>
  <r>
    <s v="seismology-chameleon-100p-001-hosts-2-fvlt-me-mono-active"/>
    <x v="1"/>
    <x v="64"/>
    <x v="0"/>
    <n v="19483.62817"/>
    <n v="20505.992532"/>
    <n v="19483.62817"/>
    <n v="21602.299654999999"/>
    <n v="41.927188000000001"/>
    <n v="42.071137999999998"/>
    <n v="41.927188000000001"/>
    <n v="42.260995000000001"/>
    <n v="18966.498961000001"/>
    <n v="-8.116909579177442E-2"/>
    <n v="41.889395999999998"/>
    <n v="-4.3386159112917232E-3"/>
    <x v="4"/>
    <x v="16"/>
  </r>
  <r>
    <s v="seismology-chameleon-100p-001-hosts-4-fvlt-me-mono-active"/>
    <x v="1"/>
    <x v="65"/>
    <x v="1"/>
    <n v="20074.603702"/>
    <n v="20920.599877000001"/>
    <n v="20074.603702"/>
    <n v="21683.076378999998"/>
    <n v="21.057765"/>
    <n v="21.236411"/>
    <n v="21.057765"/>
    <n v="21.440797"/>
    <n v="19539.454659999999"/>
    <n v="-7.0684941879539706E-2"/>
    <n v="20.997623000000001"/>
    <n v="-1.1372144361292682E-2"/>
    <x v="4"/>
    <x v="16"/>
  </r>
  <r>
    <s v="seismology-chameleon-100p-001-hosts-8-fvlt-me-mono-active"/>
    <x v="1"/>
    <x v="66"/>
    <x v="2"/>
    <n v="19834.752424999999"/>
    <n v="21319.860542999999"/>
    <n v="19834.752424999999"/>
    <n v="22543.545104000001"/>
    <n v="10.842924999999999"/>
    <n v="11.040862000000001"/>
    <n v="10.842924999999999"/>
    <n v="11.224304"/>
    <n v="19834.752424999999"/>
    <n v="-7.4874043606823606E-2"/>
    <n v="10.597277999999999"/>
    <n v="-4.1858296064329101E-2"/>
    <x v="4"/>
    <x v="16"/>
  </r>
  <r>
    <s v="seismology-chameleon-100p-001-hosts-16-fvlt-me-mono-active"/>
    <x v="1"/>
    <x v="67"/>
    <x v="3"/>
    <n v="21392.682261000002"/>
    <n v="22640.669974"/>
    <n v="21392.682261000002"/>
    <n v="23080.720945000001"/>
    <n v="5.7574160000000001"/>
    <n v="5.9216870000000004"/>
    <n v="5.7574160000000001"/>
    <n v="6.0849010000000003"/>
    <n v="20006.548806999999"/>
    <n v="-0.13166294658868702"/>
    <n v="5.3939110000000001"/>
    <n v="-9.7846627428594984E-2"/>
    <x v="4"/>
    <x v="16"/>
  </r>
  <r>
    <s v="seismology-chameleon-500p-001-hosts-2-fvlt-me-mono-active"/>
    <x v="1"/>
    <x v="68"/>
    <x v="0"/>
    <n v="87442.036911000003"/>
    <n v="89452.480951999998"/>
    <n v="87442.036911000003"/>
    <n v="91661.538081999999"/>
    <n v="167.91027099999999"/>
    <n v="167.953147"/>
    <n v="167.91027099999999"/>
    <n v="168.04433"/>
    <n v="85651.996543000001"/>
    <n v="-4.4371229654781415E-2"/>
    <n v="167.80740299999999"/>
    <n v="-8.6851948957226662E-4"/>
    <x v="4"/>
    <x v="17"/>
  </r>
  <r>
    <s v="seismology-chameleon-500p-001-hosts-4-fvlt-me-mono-active"/>
    <x v="1"/>
    <x v="69"/>
    <x v="1"/>
    <n v="88237.026440000001"/>
    <n v="90140.587513000006"/>
    <n v="88237.026440000001"/>
    <n v="91781.294301999995"/>
    <n v="84.136785000000003"/>
    <n v="84.274466000000004"/>
    <n v="84.136785000000003"/>
    <n v="84.456248000000002"/>
    <n v="87314.573441"/>
    <n v="-3.2365892205951083E-2"/>
    <n v="84.018422000000001"/>
    <n v="-3.0474745169577549E-3"/>
    <x v="4"/>
    <x v="17"/>
  </r>
  <r>
    <s v="seismology-chameleon-500p-001-hosts-8-fvlt-me-mono-active"/>
    <x v="1"/>
    <x v="70"/>
    <x v="2"/>
    <n v="88829.916538999998"/>
    <n v="90835.838329999999"/>
    <n v="88829.916538999998"/>
    <n v="92931.147662000003"/>
    <n v="42.322685"/>
    <n v="42.470044999999999"/>
    <n v="42.322685"/>
    <n v="42.633262000000002"/>
    <n v="88829.916538999998"/>
    <n v="-2.2581601662535821E-2"/>
    <n v="42.153436999999997"/>
    <n v="-7.5108466244401912E-3"/>
    <x v="4"/>
    <x v="17"/>
  </r>
  <r>
    <s v="seismology-chameleon-500p-001-hosts-16-fvlt-me-mono-active"/>
    <x v="1"/>
    <x v="71"/>
    <x v="3"/>
    <n v="90522.122891000006"/>
    <n v="91870.995595"/>
    <n v="90522.122891000006"/>
    <n v="93541.892376000003"/>
    <n v="21.551262999999999"/>
    <n v="21.692589000000002"/>
    <n v="21.551262999999999"/>
    <n v="21.90382"/>
    <n v="90477.201738999996"/>
    <n v="-1.5404917804826541E-2"/>
    <n v="21.293734000000001"/>
    <n v="-1.8731097138717009E-2"/>
    <x v="4"/>
    <x v="17"/>
  </r>
  <r>
    <s v="seismology-chameleon-700p-001-hosts-2-fvlt-me-mono-active"/>
    <x v="1"/>
    <x v="72"/>
    <x v="0"/>
    <n v="114097.694537"/>
    <n v="115028.003983"/>
    <n v="114097.694537"/>
    <n v="116133.704191"/>
    <n v="210.88669999999999"/>
    <n v="211.300985"/>
    <n v="210.88669999999999"/>
    <n v="213.17159100000001"/>
    <n v="111738.64456299999"/>
    <n v="-2.9437974953646549E-2"/>
    <n v="210.64883"/>
    <n v="-3.0959345940824515E-3"/>
    <x v="4"/>
    <x v="18"/>
  </r>
  <r>
    <s v="seismology-chameleon-700p-001-hosts-4-fvlt-me-mono-active"/>
    <x v="1"/>
    <x v="73"/>
    <x v="1"/>
    <n v="114244.081674"/>
    <n v="115345.47891599999"/>
    <n v="114244.081674"/>
    <n v="117044.293472"/>
    <n v="105.655075"/>
    <n v="105.83881100000001"/>
    <n v="105.655075"/>
    <n v="106.114025"/>
    <n v="111917.250956"/>
    <n v="-3.0631809937395522E-2"/>
    <n v="105.477733"/>
    <n v="-3.4232628037237606E-3"/>
    <x v="4"/>
    <x v="18"/>
  </r>
  <r>
    <s v="seismology-chameleon-700p-001-hosts-8-fvlt-me-mono-active"/>
    <x v="1"/>
    <x v="74"/>
    <x v="2"/>
    <n v="113433.834483"/>
    <n v="115168.14575700001"/>
    <n v="113433.834483"/>
    <n v="115902.574872"/>
    <n v="53.170167999999997"/>
    <n v="53.320354999999999"/>
    <n v="53.170167999999997"/>
    <n v="53.473205999999998"/>
    <n v="112177.834613"/>
    <n v="-2.6656880606727874E-2"/>
    <n v="52.926189999999998"/>
    <n v="-7.4474470956628659E-3"/>
    <x v="4"/>
    <x v="18"/>
  </r>
  <r>
    <s v="seismology-chameleon-700p-001-hosts-16-fvlt-me-mono-active"/>
    <x v="1"/>
    <x v="75"/>
    <x v="3"/>
    <n v="113883.777783"/>
    <n v="116689.004352"/>
    <n v="113883.777783"/>
    <n v="118528.20460300001"/>
    <n v="26.979071000000001"/>
    <n v="27.256788"/>
    <n v="26.979071000000001"/>
    <n v="27.539456000000001"/>
    <n v="112638.16529400001"/>
    <n v="-3.5963290483530072E-2"/>
    <n v="26.724191000000001"/>
    <n v="-1.9929396553107971E-2"/>
    <x v="4"/>
    <x v="18"/>
  </r>
  <r>
    <s v="seismology-chameleon-1000p-001-hosts-2-fvlt-me-mono-active"/>
    <x v="1"/>
    <x v="76"/>
    <x v="0"/>
    <n v="170040.356405"/>
    <n v="172733.43897799999"/>
    <n v="170040.356405"/>
    <n v="174810.66098399999"/>
    <n v="313.77266900000001"/>
    <n v="313.85500100000002"/>
    <n v="313.77266900000001"/>
    <n v="314.00800500000003"/>
    <n v="167791.968517"/>
    <n v="-2.944998205023943E-2"/>
    <n v="313.60828600000002"/>
    <n v="-7.8669796371386267E-4"/>
    <x v="4"/>
    <x v="19"/>
  </r>
  <r>
    <s v="seismology-chameleon-1000p-001-hosts-4-fvlt-me-mono-active"/>
    <x v="1"/>
    <x v="77"/>
    <x v="1"/>
    <n v="171175.772677"/>
    <n v="173492.90137599999"/>
    <n v="171175.772677"/>
    <n v="174993.34946699999"/>
    <n v="157.29685799999999"/>
    <n v="157.41223500000001"/>
    <n v="157.29685799999999"/>
    <n v="157.54523699999999"/>
    <n v="168531.46905700001"/>
    <n v="-2.9439204124672706E-2"/>
    <n v="157.00871599999999"/>
    <n v="-2.5700420351187198E-3"/>
    <x v="4"/>
    <x v="19"/>
  </r>
  <r>
    <s v="seismology-chameleon-1000p-001-hosts-8-fvlt-me-mono-active"/>
    <x v="1"/>
    <x v="78"/>
    <x v="2"/>
    <n v="170293.02472799999"/>
    <n v="172291.20506400001"/>
    <n v="170293.02472799999"/>
    <n v="173942.362322"/>
    <n v="79.057507999999999"/>
    <n v="79.141034000000005"/>
    <n v="79.057507999999999"/>
    <n v="79.287349000000006"/>
    <n v="168697.77463699999"/>
    <n v="-2.1300994839631257E-2"/>
    <n v="78.731155000000001"/>
    <n v="-5.2060585164793232E-3"/>
    <x v="4"/>
    <x v="19"/>
  </r>
  <r>
    <s v="seismology-chameleon-1000p-001-hosts-16-fvlt-me-mono-active"/>
    <x v="1"/>
    <x v="79"/>
    <x v="3"/>
    <n v="171232.695022"/>
    <n v="173961.915832"/>
    <n v="171232.695022"/>
    <n v="176693.538524"/>
    <n v="40.049793000000001"/>
    <n v="40.169241999999997"/>
    <n v="40.049793000000001"/>
    <n v="40.365653000000002"/>
    <n v="171232.695022"/>
    <n v="-1.5938666442465024E-2"/>
    <n v="39.672248000000003"/>
    <n v="-1.2527497811568269E-2"/>
    <x v="4"/>
    <x v="19"/>
  </r>
  <r>
    <s v="soykb-chameleon-10fastq-10ch-001-hosts-2-fvlt-me-mono-active"/>
    <x v="1"/>
    <x v="80"/>
    <x v="0"/>
    <n v="3190912.3670140002"/>
    <n v="3323949.3948519998"/>
    <n v="3190912.3670140002"/>
    <n v="3415367.1478929999"/>
    <n v="7105.602511"/>
    <n v="7114.8049700000001"/>
    <n v="7105.602511"/>
    <n v="7125.5306110000001"/>
    <n v="3190912.3670140002"/>
    <n v="-4.1692473041023484E-2"/>
    <n v="7100.8332110000001"/>
    <n v="-1.9676224725791577E-3"/>
    <x v="5"/>
    <x v="20"/>
  </r>
  <r>
    <s v="soykb-chameleon-10fastq-10ch-001-hosts-4-fvlt-me-mono-active"/>
    <x v="1"/>
    <x v="81"/>
    <x v="1"/>
    <n v="3665331.6474339999"/>
    <n v="3753316.4998860001"/>
    <n v="3665331.6474339999"/>
    <n v="3873811.0729860002"/>
    <n v="4857.8962519999995"/>
    <n v="4879.9645389999996"/>
    <n v="4857.8962519999995"/>
    <n v="4897.2569199999998"/>
    <n v="3665331.6474339999"/>
    <n v="-2.4004608836309796E-2"/>
    <n v="4841.8532569999998"/>
    <n v="-7.8712178946979284E-3"/>
    <x v="5"/>
    <x v="20"/>
  </r>
  <r>
    <s v="soykb-chameleon-10fastq-10ch-001-hosts-8-fvlt-me-mono-active"/>
    <x v="1"/>
    <x v="82"/>
    <x v="2"/>
    <n v="4362126.8550349995"/>
    <n v="4449663.5946439998"/>
    <n v="4362126.8550349995"/>
    <n v="4617991.0204020003"/>
    <n v="3792.2228289999998"/>
    <n v="3802.657021"/>
    <n v="3792.2228289999998"/>
    <n v="3816.9006519999998"/>
    <n v="4362126.8550349995"/>
    <n v="-2.0067444739247025E-2"/>
    <n v="3772.0394980000001"/>
    <n v="-8.11696776140171E-3"/>
    <x v="5"/>
    <x v="20"/>
  </r>
  <r>
    <s v="soykb-chameleon-10fastq-10ch-001-hosts-16-fvlt-me-mono-active"/>
    <x v="1"/>
    <x v="83"/>
    <x v="3"/>
    <n v="5874427.3670119997"/>
    <n v="6025717.047336"/>
    <n v="5874427.3670119997"/>
    <n v="6138081.844575"/>
    <n v="3256.3383429999999"/>
    <n v="3266.1910929999999"/>
    <n v="3256.3383429999999"/>
    <n v="3278.3080960000002"/>
    <n v="5874427.3670119997"/>
    <n v="-2.575394517150241E-2"/>
    <n v="3254.5870839999998"/>
    <n v="-3.565432019639925E-3"/>
    <x v="5"/>
    <x v="20"/>
  </r>
  <r>
    <s v="soykb-chameleon-10fastq-20ch-001-hosts-2-fvlt-me-mono-active"/>
    <x v="1"/>
    <x v="84"/>
    <x v="0"/>
    <n v="6815654.1051970003"/>
    <n v="6964774.926647"/>
    <n v="6815654.1051970003"/>
    <n v="7104762.3946810002"/>
    <n v="16190.370401"/>
    <n v="16201.197026"/>
    <n v="16190.370401"/>
    <n v="16214.861617"/>
    <n v="6815654.1051970003"/>
    <n v="-2.1879165102626566E-2"/>
    <n v="16185.215015"/>
    <n v="-9.8744508399723949E-4"/>
    <x v="5"/>
    <x v="21"/>
  </r>
  <r>
    <s v="soykb-chameleon-10fastq-20ch-001-hosts-4-fvlt-me-mono-active"/>
    <x v="1"/>
    <x v="85"/>
    <x v="1"/>
    <n v="7886562.1869719997"/>
    <n v="8028989.8552890001"/>
    <n v="7886562.1869719997"/>
    <n v="8309444.6347639998"/>
    <n v="11835.372805999999"/>
    <n v="11861.232978"/>
    <n v="11835.372805999999"/>
    <n v="11896.440629000001"/>
    <n v="7886562.1869719997"/>
    <n v="-1.8059537849366109E-2"/>
    <n v="11811.492028000001"/>
    <n v="-4.2112334226772448E-3"/>
    <x v="5"/>
    <x v="21"/>
  </r>
  <r>
    <s v="soykb-chameleon-10fastq-20ch-001-hosts-8-fvlt-me-mono-active"/>
    <x v="1"/>
    <x v="86"/>
    <x v="2"/>
    <n v="9983673.2209319994"/>
    <n v="10083369.236684"/>
    <n v="9983673.2209319994"/>
    <n v="10209275.438750001"/>
    <n v="9711.1756750000004"/>
    <n v="9728.6130780000003"/>
    <n v="9711.1756750000004"/>
    <n v="9745.3046319999994"/>
    <n v="9983673.2209319994"/>
    <n v="-9.9859053422317323E-3"/>
    <n v="9692.2971969999999"/>
    <n v="-3.7468806684179154E-3"/>
    <x v="5"/>
    <x v="21"/>
  </r>
  <r>
    <s v="soykb-chameleon-10fastq-20ch-001-hosts-16-fvlt-me-mono-active"/>
    <x v="1"/>
    <x v="87"/>
    <x v="3"/>
    <n v="13795567.215686999"/>
    <n v="14242751.324047999"/>
    <n v="13795567.215686999"/>
    <n v="14404646.806149"/>
    <n v="8655.5128810000006"/>
    <n v="8666.0296969999999"/>
    <n v="8655.5128810000006"/>
    <n v="8684.2835230000001"/>
    <n v="13795567.215686999"/>
    <n v="-3.241505777685641E-2"/>
    <n v="8648.1245469999994"/>
    <n v="-2.0704084339548197E-3"/>
    <x v="5"/>
    <x v="21"/>
  </r>
  <r>
    <s v="soykb-chameleon-30fastq-10ch-001-hosts-2-fvlt-me-mono-active"/>
    <x v="1"/>
    <x v="88"/>
    <x v="0"/>
    <n v="9885295.2458180003"/>
    <n v="10148770.998524001"/>
    <n v="9885295.2458180003"/>
    <n v="10347996.130873"/>
    <n v="21363.261793000001"/>
    <n v="21381.793992999999"/>
    <n v="21363.261793000001"/>
    <n v="21397.400164999999"/>
    <n v="9885295.2458180003"/>
    <n v="-2.6653301308068131E-2"/>
    <n v="21352.165943"/>
    <n v="-1.3875899091029909E-3"/>
    <x v="5"/>
    <x v="22"/>
  </r>
  <r>
    <s v="soykb-chameleon-30fastq-10ch-001-hosts-4-fvlt-me-mono-active"/>
    <x v="1"/>
    <x v="89"/>
    <x v="1"/>
    <n v="10779850.205134001"/>
    <n v="10990166.212463999"/>
    <n v="10779850.205134001"/>
    <n v="11123744.625277"/>
    <n v="14066.672318999999"/>
    <n v="14097.998361"/>
    <n v="14066.672318999999"/>
    <n v="14118.211223"/>
    <n v="10779850.205134001"/>
    <n v="-1.9510104809233215E-2"/>
    <n v="14047.951574999999"/>
    <n v="-3.5625682315893656E-3"/>
    <x v="5"/>
    <x v="22"/>
  </r>
  <r>
    <s v="soykb-chameleon-30fastq-10ch-001-hosts-8-fvlt-me-mono-active"/>
    <x v="1"/>
    <x v="90"/>
    <x v="2"/>
    <n v="12870753.956831001"/>
    <n v="13014266.434963999"/>
    <n v="12870753.956831001"/>
    <n v="13154437.201932"/>
    <n v="10439.105615"/>
    <n v="10469.376157000001"/>
    <n v="10439.105615"/>
    <n v="10497.521331"/>
    <n v="12870753.956831001"/>
    <n v="-1.1150277490685074E-2"/>
    <n v="10402.473656"/>
    <n v="-6.4314030693470746E-3"/>
    <x v="5"/>
    <x v="22"/>
  </r>
  <r>
    <s v="soykb-chameleon-30fastq-10ch-001-hosts-16-fvlt-me-mono-active"/>
    <x v="1"/>
    <x v="91"/>
    <x v="3"/>
    <n v="16632043.334651001"/>
    <n v="16774285.686155001"/>
    <n v="16632043.334651001"/>
    <n v="16857232.033126"/>
    <n v="8646.0543959999995"/>
    <n v="8682.9029370000007"/>
    <n v="8646.0543959999995"/>
    <n v="8701.5706649999993"/>
    <n v="16632043.334651001"/>
    <n v="-8.552307653483195E-3"/>
    <n v="8603.4416799999999"/>
    <n v="-9.2359848483334912E-3"/>
    <x v="5"/>
    <x v="22"/>
  </r>
  <r>
    <s v="soykb-chameleon-40fastq-20ch-001-hosts-2-fvlt-me-mono-active"/>
    <x v="1"/>
    <x v="92"/>
    <x v="0"/>
    <n v="26398761.189087"/>
    <n v="26617257.726955999"/>
    <n v="26398761.189087"/>
    <n v="26929078.504528999"/>
    <n v="63808.967149999997"/>
    <n v="63824.199081999999"/>
    <n v="63808.967149999997"/>
    <n v="63840.625155000002"/>
    <n v="26398761.189087"/>
    <n v="-8.2767723948850812E-3"/>
    <n v="63772.630161000001"/>
    <n v="-8.086371985882915E-4"/>
    <x v="5"/>
    <x v="23"/>
  </r>
  <r>
    <s v="soykb-chameleon-40fastq-20ch-001-hosts-4-fvlt-me-mono-active"/>
    <x v="1"/>
    <x v="93"/>
    <x v="1"/>
    <n v="30660286.636526"/>
    <n v="30968387.348437"/>
    <n v="30660286.636526"/>
    <n v="31288247.091924001"/>
    <n v="47920.189057000003"/>
    <n v="47939.519058999998"/>
    <n v="47920.189057000003"/>
    <n v="47964.739170000001"/>
    <n v="30660286.636526"/>
    <n v="-1.0048852953121317E-2"/>
    <n v="47865.699356999998"/>
    <n v="-1.5422254974157212E-3"/>
    <x v="5"/>
    <x v="23"/>
  </r>
  <r>
    <s v="soykb-chameleon-40fastq-20ch-001-hosts-8-fvlt-me-mono-active"/>
    <x v="1"/>
    <x v="94"/>
    <x v="2"/>
    <n v="39202545.618403003"/>
    <n v="39697532.006727003"/>
    <n v="39202545.618403003"/>
    <n v="40111125.253631003"/>
    <n v="39992.178853999998"/>
    <n v="40019.403047"/>
    <n v="39992.178853999998"/>
    <n v="40054.827985999997"/>
    <n v="39202545.618403003"/>
    <n v="-1.2626383835942443E-2"/>
    <n v="39937.294729000001"/>
    <n v="-2.0559308925944021E-3"/>
    <x v="5"/>
    <x v="23"/>
  </r>
  <r>
    <s v="soykb-chameleon-40fastq-20ch-001-hosts-16-fvlt-me-mono-active"/>
    <x v="1"/>
    <x v="95"/>
    <x v="3"/>
    <n v="56807293.392220996"/>
    <n v="57249248.642852001"/>
    <n v="56807293.392220996"/>
    <n v="57585478.484164"/>
    <n v="36012.786059999999"/>
    <n v="36056.054475999998"/>
    <n v="36012.786059999999"/>
    <n v="36086.948256000003"/>
    <n v="56807293.392220996"/>
    <n v="-7.7799033229688152E-3"/>
    <n v="35989.287836000003"/>
    <n v="-1.8551809167284452E-3"/>
    <x v="5"/>
    <x v="23"/>
  </r>
  <r>
    <s v="srasearch-chameleon-10a-005-hosts-2-fvlt-me-mono-active"/>
    <x v="1"/>
    <x v="96"/>
    <x v="0"/>
    <n v="1312727.8854459999"/>
    <n v="1460029.4295890001"/>
    <n v="1312727.8854459999"/>
    <n v="1587919.780607"/>
    <n v="3567.8054900000002"/>
    <n v="3572.0930509999998"/>
    <n v="3567.8054900000002"/>
    <n v="3575.2700319999999"/>
    <n v="1246538.2271789999"/>
    <n v="-0.1712672726396407"/>
    <n v="3548.1855679999999"/>
    <n v="-6.7379460690033324E-3"/>
    <x v="6"/>
    <x v="24"/>
  </r>
  <r>
    <s v="srasearch-chameleon-10a-005-hosts-4-fvlt-me-mono-active"/>
    <x v="1"/>
    <x v="97"/>
    <x v="1"/>
    <n v="1431024.5729199999"/>
    <n v="1495319.6806300001"/>
    <n v="1431024.5729199999"/>
    <n v="1580983.7058059999"/>
    <n v="1860.168821"/>
    <n v="1888.863685"/>
    <n v="1860.168821"/>
    <n v="1912.0812060000001"/>
    <n v="1374366.991101"/>
    <n v="-8.800610776609627E-2"/>
    <n v="1786.038616"/>
    <n v="-5.7571582203685107E-2"/>
    <x v="6"/>
    <x v="24"/>
  </r>
  <r>
    <s v="srasearch-chameleon-10a-005-hosts-8-fvlt-me-mono-active"/>
    <x v="1"/>
    <x v="98"/>
    <x v="2"/>
    <n v="1501703.8576539999"/>
    <n v="1642698.5017659999"/>
    <n v="1501703.8576539999"/>
    <n v="1735840.4109789999"/>
    <n v="1086.623558"/>
    <n v="1105.7809910000001"/>
    <n v="1086.623558"/>
    <n v="1109.5156979999999"/>
    <n v="1354458.4459599999"/>
    <n v="-0.21280834171453966"/>
    <n v="967.87140399999998"/>
    <n v="-0.14248751066520826"/>
    <x v="6"/>
    <x v="24"/>
  </r>
  <r>
    <s v="srasearch-chameleon-10a-005-hosts-16-fvlt-me-mono-active"/>
    <x v="1"/>
    <x v="99"/>
    <x v="3"/>
    <n v="1823995.053755"/>
    <n v="1979628.3605889999"/>
    <n v="1823995.053755"/>
    <n v="2094850.4544850001"/>
    <n v="861.23533499999996"/>
    <n v="861.23533499999996"/>
    <n v="861.23533499999996"/>
    <n v="861.23533499999996"/>
    <n v="1728919.496116"/>
    <n v="-0.14500898684769004"/>
    <n v="861.23532399999999"/>
    <n v="-1.2772351139916399E-8"/>
    <x v="6"/>
    <x v="24"/>
  </r>
  <r>
    <s v="srasearch-chameleon-20a-003-hosts-2-fvlt-me-mono-active"/>
    <x v="1"/>
    <x v="100"/>
    <x v="0"/>
    <n v="7245418.6257910002"/>
    <n v="8044613.629408"/>
    <n v="7245418.6257910002"/>
    <n v="8664199.8998300005"/>
    <n v="18634.847695"/>
    <n v="18648.640374999999"/>
    <n v="18634.847695"/>
    <n v="18678.165431000001"/>
    <n v="7245418.6257910002"/>
    <n v="-0.11030349589079123"/>
    <n v="18613.652854"/>
    <n v="-1.8796697926210882E-3"/>
    <x v="6"/>
    <x v="25"/>
  </r>
  <r>
    <s v="srasearch-chameleon-20a-003-hosts-4-fvlt-me-mono-active"/>
    <x v="1"/>
    <x v="101"/>
    <x v="1"/>
    <n v="7132327.5954219997"/>
    <n v="7828637.9838579996"/>
    <n v="7132327.5954219997"/>
    <n v="8489379.6879420001"/>
    <n v="9390.7201779999996"/>
    <n v="9513.949869"/>
    <n v="9390.7201779999996"/>
    <n v="9585.5914730000004"/>
    <n v="7132327.5954219997"/>
    <n v="-9.7627370464999114E-2"/>
    <n v="9318.9741630000008"/>
    <n v="-2.09224430274879E-2"/>
    <x v="6"/>
    <x v="25"/>
  </r>
  <r>
    <s v="srasearch-chameleon-20a-003-hosts-8-fvlt-me-mono-active"/>
    <x v="1"/>
    <x v="102"/>
    <x v="2"/>
    <n v="7122600.163408"/>
    <n v="8364063.8207780002"/>
    <n v="7122600.163408"/>
    <n v="9087878.5269990005"/>
    <n v="5025.2858070000002"/>
    <n v="5149.3887489999997"/>
    <n v="5025.2858070000002"/>
    <n v="5324.9685149999996"/>
    <n v="7002921.1480409997"/>
    <n v="-0.19436784221364067"/>
    <n v="4847.1408529999999"/>
    <n v="-6.2355913551167409E-2"/>
    <x v="6"/>
    <x v="25"/>
  </r>
  <r>
    <s v="srasearch-chameleon-20a-003-hosts-16-fvlt-me-mono-active"/>
    <x v="1"/>
    <x v="103"/>
    <x v="3"/>
    <n v="9101605.0969559997"/>
    <n v="10137933.850347999"/>
    <n v="9101605.0969559997"/>
    <n v="10770813.838207001"/>
    <n v="3962.5164100000002"/>
    <n v="3966.1881239999998"/>
    <n v="3962.5164100000002"/>
    <n v="3996.0374350000002"/>
    <n v="8932477.4714860003"/>
    <n v="-0.13495207602930123"/>
    <n v="3962.5163830000001"/>
    <n v="-9.2661850327033864E-4"/>
    <x v="6"/>
    <x v="25"/>
  </r>
  <r>
    <s v="srasearch-chameleon-40a-003-hosts-2-fvlt-me-mono-active"/>
    <x v="1"/>
    <x v="104"/>
    <x v="0"/>
    <n v="9957253.1112740003"/>
    <n v="10429005.432321999"/>
    <n v="9957253.1112740003"/>
    <n v="11091742.914612001"/>
    <n v="22157.462635"/>
    <n v="22195.131634000001"/>
    <n v="22157.462635"/>
    <n v="22241.056217000001"/>
    <n v="9957253.1112740003"/>
    <n v="-4.7377757276639086E-2"/>
    <n v="22115.754691999999"/>
    <n v="-3.5891581863455859E-3"/>
    <x v="6"/>
    <x v="26"/>
  </r>
  <r>
    <s v="srasearch-chameleon-40a-003-hosts-4-fvlt-me-mono-active"/>
    <x v="1"/>
    <x v="105"/>
    <x v="1"/>
    <n v="9945218.4326639995"/>
    <n v="10521390.287356"/>
    <n v="9945218.4326639995"/>
    <n v="11182741.632505"/>
    <n v="11160.598588000001"/>
    <n v="11284.481381"/>
    <n v="11160.598588000001"/>
    <n v="11354.788333"/>
    <n v="9945218.4326639995"/>
    <n v="-5.7934560069553269E-2"/>
    <n v="11089.203833"/>
    <n v="-1.7609699572739383E-2"/>
    <x v="6"/>
    <x v="26"/>
  </r>
  <r>
    <s v="srasearch-chameleon-40a-003-hosts-8-fvlt-me-mono-active"/>
    <x v="1"/>
    <x v="106"/>
    <x v="2"/>
    <n v="9715366.7750010006"/>
    <n v="10804291.128325"/>
    <n v="9715366.7750010006"/>
    <n v="11528882.411320001"/>
    <n v="5807.1263490000001"/>
    <n v="5889.6754309999997"/>
    <n v="5807.1263490000001"/>
    <n v="5967.7050499999996"/>
    <n v="9715366.7750010006"/>
    <n v="-0.1120826808233277"/>
    <n v="5557.4656489999998"/>
    <n v="-5.9777208350316503E-2"/>
    <x v="6"/>
    <x v="26"/>
  </r>
  <r>
    <s v="srasearch-chameleon-40a-003-hosts-16-fvlt-me-mono-active"/>
    <x v="1"/>
    <x v="107"/>
    <x v="3"/>
    <n v="11052749.944482001"/>
    <n v="11420798.218055001"/>
    <n v="11052749.944482001"/>
    <n v="11745353.681314999"/>
    <n v="3168.9539300000001"/>
    <n v="3286.8397"/>
    <n v="3168.9539300000001"/>
    <n v="3374.7975000000001"/>
    <n v="10220792.372969"/>
    <n v="-0.11740829881836408"/>
    <n v="2849.395493"/>
    <n v="-0.1535217585886734"/>
    <x v="6"/>
    <x v="26"/>
  </r>
  <r>
    <s v="srasearch-chameleon-50a-003-hosts-2-fvlt-me-mono-active"/>
    <x v="1"/>
    <x v="108"/>
    <x v="0"/>
    <n v="15429790.593463"/>
    <n v="16195304.729691001"/>
    <n v="15429790.593463"/>
    <n v="16924756.476673"/>
    <n v="33876.398282000002"/>
    <n v="33915.959900000002"/>
    <n v="33876.398282000002"/>
    <n v="33985.736426000003"/>
    <n v="15050774.006363999"/>
    <n v="-7.6044642145517136E-2"/>
    <n v="33826.005710999998"/>
    <n v="-2.659320458009358E-3"/>
    <x v="6"/>
    <x v="27"/>
  </r>
  <r>
    <s v="srasearch-chameleon-50a-003-hosts-4-fvlt-me-mono-active"/>
    <x v="1"/>
    <x v="109"/>
    <x v="1"/>
    <n v="15879030.241807999"/>
    <n v="16601836.654448999"/>
    <n v="15879030.241807999"/>
    <n v="17437050.614333998"/>
    <n v="17010.301085999999"/>
    <n v="17131.719741000001"/>
    <n v="17010.301085999999"/>
    <n v="17249.576323000001"/>
    <n v="15879030.241807999"/>
    <n v="-4.5519556398218732E-2"/>
    <n v="16947.764609000002"/>
    <n v="-1.0854241620886742E-2"/>
    <x v="6"/>
    <x v="27"/>
  </r>
  <r>
    <s v="srasearch-chameleon-50a-003-hosts-8-fvlt-me-mono-active"/>
    <x v="1"/>
    <x v="110"/>
    <x v="2"/>
    <n v="15908944.737818999"/>
    <n v="16919656.286956999"/>
    <n v="15908944.737818999"/>
    <n v="17950401.443620998"/>
    <n v="8826.6116129999991"/>
    <n v="8907.7868469999994"/>
    <n v="8826.6116129999991"/>
    <n v="9014.3514460000006"/>
    <n v="15908944.737818999"/>
    <n v="-6.3531023948767668E-2"/>
    <n v="8494.0695780000005"/>
    <n v="-4.8706602318345033E-2"/>
    <x v="6"/>
    <x v="27"/>
  </r>
  <r>
    <s v="srasearch-chameleon-50a-003-hosts-16-fvlt-me-mono-active"/>
    <x v="1"/>
    <x v="111"/>
    <x v="3"/>
    <n v="15851801.152476"/>
    <n v="17511975.206611"/>
    <n v="15851801.152476"/>
    <n v="18035561.872313999"/>
    <n v="4878.8711169999997"/>
    <n v="4989.3516870000003"/>
    <n v="4878.8711169999997"/>
    <n v="5103.3662180000001"/>
    <n v="15340479.362879001"/>
    <n v="-0.14155332388025632"/>
    <n v="4276.3534529999997"/>
    <n v="-0.16673042624664464"/>
    <x v="6"/>
    <x v="27"/>
  </r>
  <r>
    <s v="1000genome-chameleon-2ch-250k-001-hosts-2-multi-energy-mono"/>
    <x v="2"/>
    <x v="0"/>
    <x v="0"/>
    <n v="1275810.1354449999"/>
    <n v="1345685.7571630001"/>
    <n v="1275810.1354449999"/>
    <n v="1387888.5037779999"/>
    <n v="2704.4503279999999"/>
    <n v="2707.7914930000002"/>
    <n v="2704.4503279999999"/>
    <n v="2709.87363"/>
    <n v="1275810.1354449999"/>
    <n v="-5.4769608562192276E-2"/>
    <n v="2702.0282990000001"/>
    <n v="-2.1329140046878955E-3"/>
    <x v="0"/>
    <x v="0"/>
  </r>
  <r>
    <s v="1000genome-chameleon-2ch-250k-001-hosts-4-multi-energy-mono"/>
    <x v="2"/>
    <x v="1"/>
    <x v="1"/>
    <n v="1368419.998747"/>
    <n v="1415665.4475710001"/>
    <n v="1368419.998747"/>
    <n v="1445868.830751"/>
    <n v="1409.021047"/>
    <n v="1442.1547210000001"/>
    <n v="1409.021047"/>
    <n v="1491.253948"/>
    <n v="1368419.998747"/>
    <n v="-3.4525546884188033E-2"/>
    <n v="1351.5533459999999"/>
    <n v="-6.7034997374051261E-2"/>
    <x v="0"/>
    <x v="0"/>
  </r>
  <r>
    <s v="1000genome-chameleon-2ch-250k-001-hosts-8-multi-energy-mono"/>
    <x v="2"/>
    <x v="2"/>
    <x v="2"/>
    <n v="1420836.26333"/>
    <n v="1464245.580635"/>
    <n v="1420836.26333"/>
    <n v="1508615.229054"/>
    <n v="749.66720399999997"/>
    <n v="819.00700900000004"/>
    <n v="749.66720399999997"/>
    <n v="884.79362700000001"/>
    <n v="1420836.26333"/>
    <n v="-3.0551949176228121E-2"/>
    <n v="711.63403000000005"/>
    <n v="-0.15088229971239567"/>
    <x v="0"/>
    <x v="0"/>
  </r>
  <r>
    <s v="1000genome-chameleon-2ch-250k-001-hosts-16-multi-energy-mono"/>
    <x v="2"/>
    <x v="3"/>
    <x v="3"/>
    <n v="1458605.5858400001"/>
    <n v="1488885.6200039999"/>
    <n v="1458605.5858400001"/>
    <n v="1536151.7495860001"/>
    <n v="506.91639700000002"/>
    <n v="509.98954199999997"/>
    <n v="506.91639700000002"/>
    <n v="512.97854299999995"/>
    <n v="1449984.243675"/>
    <n v="-2.6828826932907862E-2"/>
    <n v="437.19262400000002"/>
    <n v="-0.16650994093624036"/>
    <x v="0"/>
    <x v="0"/>
  </r>
  <r>
    <s v="1000genome-chameleon-4ch-250k-001-hosts-2-multi-energy-mono"/>
    <x v="2"/>
    <x v="4"/>
    <x v="0"/>
    <n v="3611480.5687150001"/>
    <n v="3742375.4544239999"/>
    <n v="3611480.5687150001"/>
    <n v="3828503.4146150001"/>
    <n v="7162.5841309999996"/>
    <n v="7165.2160910000002"/>
    <n v="7162.5841309999996"/>
    <n v="7167.5486780000001"/>
    <n v="3611480.5687150001"/>
    <n v="-3.6244106321074158E-2"/>
    <n v="7156.5568030000004"/>
    <n v="-1.2099796366277556E-3"/>
    <x v="0"/>
    <x v="1"/>
  </r>
  <r>
    <s v="1000genome-chameleon-4ch-250k-001-hosts-4-multi-energy-mono"/>
    <x v="2"/>
    <x v="5"/>
    <x v="1"/>
    <n v="3513557.476917"/>
    <n v="3738974.1769349999"/>
    <n v="3513557.476917"/>
    <n v="3866166.5272229998"/>
    <n v="3593.229108"/>
    <n v="3608.7818200000002"/>
    <n v="3593.229108"/>
    <n v="3630.7837159999999"/>
    <n v="3513557.476917"/>
    <n v="-6.4156258008846806E-2"/>
    <n v="3579.5760839999998"/>
    <n v="-8.1589929406848567E-3"/>
    <x v="0"/>
    <x v="1"/>
  </r>
  <r>
    <s v="1000genome-chameleon-4ch-250k-001-hosts-8-multi-energy-mono"/>
    <x v="2"/>
    <x v="6"/>
    <x v="2"/>
    <n v="3795044.0347660002"/>
    <n v="3886101.8135429998"/>
    <n v="3795044.0347660002"/>
    <n v="3957457.1442339998"/>
    <n v="1838.077366"/>
    <n v="1872.045519"/>
    <n v="1838.077366"/>
    <n v="1906.4526430000001"/>
    <n v="3795044.0347660002"/>
    <n v="-2.3993866195709142E-2"/>
    <n v="1805.4367950000001"/>
    <n v="-3.6893412267029781E-2"/>
    <x v="0"/>
    <x v="1"/>
  </r>
  <r>
    <s v="1000genome-chameleon-4ch-250k-001-hosts-16-multi-energy-mono"/>
    <x v="2"/>
    <x v="7"/>
    <x v="3"/>
    <n v="3865872.2265559998"/>
    <n v="3930235.707769"/>
    <n v="3865872.2265559998"/>
    <n v="3980459.9045000002"/>
    <n v="1006.780813"/>
    <n v="1030.4401009999999"/>
    <n v="1006.780813"/>
    <n v="1061.4118269999999"/>
    <n v="3810306.7617250001"/>
    <n v="-3.1474879463433462E-2"/>
    <n v="968.28781300000003"/>
    <n v="-6.4187824286909501E-2"/>
    <x v="0"/>
    <x v="1"/>
  </r>
  <r>
    <s v="1000genome-chameleon-12ch-250k-001-hosts-2-multi-energy-mono"/>
    <x v="2"/>
    <x v="8"/>
    <x v="0"/>
    <n v="9158383.9292920008"/>
    <n v="9252540.5808949992"/>
    <n v="9158383.9292920008"/>
    <n v="9358005.7063749991"/>
    <n v="17111.841808000001"/>
    <n v="17117.191906"/>
    <n v="17111.841808000001"/>
    <n v="17123.671848000002"/>
    <n v="9158383.9292920008"/>
    <n v="-1.0280924268947661E-2"/>
    <n v="17100.669827999998"/>
    <n v="-9.6616554592201707E-4"/>
    <x v="0"/>
    <x v="2"/>
  </r>
  <r>
    <s v="1000genome-chameleon-12ch-250k-001-hosts-4-multi-energy-mono"/>
    <x v="2"/>
    <x v="9"/>
    <x v="1"/>
    <n v="9210095.6955159996"/>
    <n v="9294089.1455189995"/>
    <n v="9210095.6955159996"/>
    <n v="9395574.7155419998"/>
    <n v="8576.2646100000002"/>
    <n v="8584.8468909999992"/>
    <n v="8576.2646100000002"/>
    <n v="8591.0317479999994"/>
    <n v="9210095.6955159996"/>
    <n v="-9.1197152320461536E-3"/>
    <n v="8554.2066880000002"/>
    <n v="-3.5818871483409053E-3"/>
    <x v="0"/>
    <x v="2"/>
  </r>
  <r>
    <s v="1000genome-chameleon-12ch-250k-001-hosts-8-multi-energy-mono"/>
    <x v="2"/>
    <x v="10"/>
    <x v="2"/>
    <n v="9204787.2024360001"/>
    <n v="9370544.4880660009"/>
    <n v="9204787.2024360001"/>
    <n v="9557935.0570560005"/>
    <n v="4334.7648330000002"/>
    <n v="4364.7886289999997"/>
    <n v="4334.7648330000002"/>
    <n v="4392.2246660000001"/>
    <n v="9204787.2024360001"/>
    <n v="-1.8007725978296807E-2"/>
    <n v="4285.4481480000004"/>
    <n v="-1.8513928592748724E-2"/>
    <x v="0"/>
    <x v="2"/>
  </r>
  <r>
    <s v="1000genome-chameleon-12ch-250k-001-hosts-16-multi-energy-mono"/>
    <x v="2"/>
    <x v="11"/>
    <x v="3"/>
    <n v="9387106.5021330006"/>
    <n v="9551096.5138460007"/>
    <n v="9387106.5021330006"/>
    <n v="9707079.2450910006"/>
    <n v="2235.3793439999999"/>
    <n v="2271.0523720000001"/>
    <n v="2235.3793439999999"/>
    <n v="2310.5196620000002"/>
    <n v="9387106.5021330006"/>
    <n v="-1.7469708229659174E-2"/>
    <n v="2176.8285449999998"/>
    <n v="-4.3284909698756389E-2"/>
    <x v="0"/>
    <x v="2"/>
  </r>
  <r>
    <s v="1000genome-chameleon-18ch-250k-001-hosts-2-multi-energy-mono"/>
    <x v="2"/>
    <x v="12"/>
    <x v="0"/>
    <n v="14099300.582345"/>
    <n v="14185114.002512001"/>
    <n v="14099300.582345"/>
    <n v="14297647.024460001"/>
    <n v="25942.563586"/>
    <n v="25946.604845000002"/>
    <n v="25942.563586"/>
    <n v="25956.720453000002"/>
    <n v="14099300.582345"/>
    <n v="-6.0863600762193588E-3"/>
    <n v="25924.962026000001"/>
    <n v="-8.3482548511720615E-4"/>
    <x v="0"/>
    <x v="3"/>
  </r>
  <r>
    <s v="1000genome-chameleon-18ch-250k-001-hosts-4-multi-energy-mono"/>
    <x v="2"/>
    <x v="13"/>
    <x v="1"/>
    <n v="14133448.390155001"/>
    <n v="14273610.773514001"/>
    <n v="14133448.390155001"/>
    <n v="14394390.211062999"/>
    <n v="12984.362419999999"/>
    <n v="12996.656933"/>
    <n v="12984.362419999999"/>
    <n v="13011.574818999999"/>
    <n v="14133448.390155001"/>
    <n v="-9.9170690329639308E-3"/>
    <n v="12964.775543"/>
    <n v="-2.4590776673502849E-3"/>
    <x v="0"/>
    <x v="3"/>
  </r>
  <r>
    <s v="1000genome-chameleon-18ch-250k-001-hosts-8-multi-energy-mono"/>
    <x v="2"/>
    <x v="14"/>
    <x v="2"/>
    <n v="14081851.06157"/>
    <n v="14264339.459657"/>
    <n v="14081851.06157"/>
    <n v="14500764.097619999"/>
    <n v="6541.7736800000002"/>
    <n v="6556.514561"/>
    <n v="6541.7736800000002"/>
    <n v="6570.4367540000003"/>
    <n v="14081851.06157"/>
    <n v="-1.2959120025421903E-2"/>
    <n v="6498.8758010000001"/>
    <n v="-8.8690354708934101E-3"/>
    <x v="0"/>
    <x v="3"/>
  </r>
  <r>
    <s v="1000genome-chameleon-18ch-250k-001-hosts-16-multi-energy-mono"/>
    <x v="2"/>
    <x v="15"/>
    <x v="3"/>
    <n v="14439058.522077"/>
    <n v="14650155.465198999"/>
    <n v="14439058.522077"/>
    <n v="14837331.887716001"/>
    <n v="3328.5348629999999"/>
    <n v="3406.928476"/>
    <n v="3328.5348629999999"/>
    <n v="3652.1514499999998"/>
    <n v="14439058.522077"/>
    <n v="-1.4619855082603687E-2"/>
    <n v="3270.3677299999999"/>
    <n v="-4.1757000213550943E-2"/>
    <x v="0"/>
    <x v="3"/>
  </r>
  <r>
    <s v="cycles-chameleon-1l-1c-9p-001-hosts-2-multi-energy-mono"/>
    <x v="2"/>
    <x v="16"/>
    <x v="0"/>
    <n v="217008.72512799999"/>
    <n v="231680.24953100001"/>
    <n v="217008.72512799999"/>
    <n v="246605.29577200001"/>
    <n v="502.72164700000002"/>
    <n v="503.08358399999997"/>
    <n v="502.72164700000002"/>
    <n v="504.48247099999998"/>
    <n v="217008.72512799999"/>
    <n v="-6.7607993154865986E-2"/>
    <n v="502.66089599999998"/>
    <n v="-8.4090090031589356E-4"/>
    <x v="1"/>
    <x v="4"/>
  </r>
  <r>
    <s v="cycles-chameleon-1l-1c-9p-001-hosts-4-multi-energy-mono"/>
    <x v="2"/>
    <x v="17"/>
    <x v="1"/>
    <n v="234836.421627"/>
    <n v="246809.68180200001"/>
    <n v="234836.421627"/>
    <n v="258215.19648099999"/>
    <n v="289.401183"/>
    <n v="290.83762999999999"/>
    <n v="289.401183"/>
    <n v="292.183922"/>
    <n v="234836.421627"/>
    <n v="-5.0985533215190983E-2"/>
    <n v="261.03818999999999"/>
    <n v="-0.11415739589674601"/>
    <x v="1"/>
    <x v="4"/>
  </r>
  <r>
    <s v="cycles-chameleon-1l-1c-9p-001-hosts-8-multi-energy-mono"/>
    <x v="2"/>
    <x v="18"/>
    <x v="2"/>
    <n v="270999.27274500002"/>
    <n v="286869.91860899999"/>
    <n v="270999.27274500002"/>
    <n v="297953.89586300001"/>
    <n v="195.33240699999999"/>
    <n v="198.30318700000001"/>
    <n v="195.33240699999999"/>
    <n v="203.261696"/>
    <n v="270999.27274500002"/>
    <n v="-5.8563426031529003E-2"/>
    <n v="195.33240699999999"/>
    <n v="-1.5208843456273076E-2"/>
    <x v="1"/>
    <x v="4"/>
  </r>
  <r>
    <s v="cycles-chameleon-1l-1c-9p-001-hosts-16-multi-energy-mono"/>
    <x v="2"/>
    <x v="19"/>
    <x v="3"/>
    <n v="347302.93433399999"/>
    <n v="359963.738724"/>
    <n v="347302.93433399999"/>
    <n v="370415.75415300002"/>
    <n v="168.978205"/>
    <n v="171.87907300000001"/>
    <n v="168.978205"/>
    <n v="176.653212"/>
    <n v="347302.93433399999"/>
    <n v="-3.6454642729347501E-2"/>
    <n v="168.13284400000001"/>
    <n v="-2.228136341998711E-2"/>
    <x v="1"/>
    <x v="4"/>
  </r>
  <r>
    <s v="cycles-chameleon-2l-1c-9p-001-hosts-2-multi-energy-mono"/>
    <x v="2"/>
    <x v="20"/>
    <x v="0"/>
    <n v="1044259.172224"/>
    <n v="1077554.257578"/>
    <n v="1044259.172224"/>
    <n v="1098555.826041"/>
    <n v="2135.390938"/>
    <n v="2136.5868949999999"/>
    <n v="2135.390938"/>
    <n v="2138.6288589999999"/>
    <n v="1044259.172224"/>
    <n v="-3.1883929047125462E-2"/>
    <n v="2135.3045769999999"/>
    <n v="-6.0053165895500825E-4"/>
    <x v="1"/>
    <x v="5"/>
  </r>
  <r>
    <s v="cycles-chameleon-2l-1c-9p-001-hosts-4-multi-energy-mono"/>
    <x v="2"/>
    <x v="21"/>
    <x v="1"/>
    <n v="1039157.9132750001"/>
    <n v="1102392.6736330001"/>
    <n v="1039157.9132750001"/>
    <n v="1162120.016914"/>
    <n v="1070.15039"/>
    <n v="1073.978537"/>
    <n v="1070.15039"/>
    <n v="1078.3620209999999"/>
    <n v="1039157.9132750001"/>
    <n v="-6.0851925920200133E-2"/>
    <n v="1067.822381"/>
    <n v="-5.7651498128694963E-3"/>
    <x v="1"/>
    <x v="5"/>
  </r>
  <r>
    <s v="cycles-chameleon-2l-1c-9p-001-hosts-8-multi-energy-mono"/>
    <x v="2"/>
    <x v="22"/>
    <x v="2"/>
    <n v="1040434.839335"/>
    <n v="1132380.06458"/>
    <n v="1040434.839335"/>
    <n v="1178227.4830690001"/>
    <n v="559.38629000000003"/>
    <n v="592.117346"/>
    <n v="559.38629000000003"/>
    <n v="623.85159199999998"/>
    <n v="1040434.839335"/>
    <n v="-8.8371920824726807E-2"/>
    <n v="537.70956200000001"/>
    <n v="-0.10118433415547108"/>
    <x v="1"/>
    <x v="5"/>
  </r>
  <r>
    <s v="cycles-chameleon-2l-1c-9p-001-hosts-16-multi-energy-mono"/>
    <x v="2"/>
    <x v="23"/>
    <x v="3"/>
    <n v="1170652.7773259999"/>
    <n v="1204562.4962569999"/>
    <n v="1170652.7773259999"/>
    <n v="1235913.1490460001"/>
    <n v="350.62328600000001"/>
    <n v="357.32516800000002"/>
    <n v="350.62328600000001"/>
    <n v="372.40864499999998"/>
    <n v="1170652.7773259999"/>
    <n v="-2.8966504490303621E-2"/>
    <n v="307.48089299999998"/>
    <n v="-0.16210527592034812"/>
    <x v="1"/>
    <x v="5"/>
  </r>
  <r>
    <s v="cycles-chameleon-2l-1c-12p-001-hosts-2-multi-energy-mono"/>
    <x v="2"/>
    <x v="24"/>
    <x v="0"/>
    <n v="2540526.585552"/>
    <n v="2579134.8466830002"/>
    <n v="2540526.585552"/>
    <n v="2623143.2142380001"/>
    <n v="4838.9829010000003"/>
    <n v="4841.5887720000001"/>
    <n v="4838.9829010000003"/>
    <n v="4850.7114600000004"/>
    <n v="2540526.585552"/>
    <n v="-1.5196952218711587E-2"/>
    <n v="4838.8054160000002"/>
    <n v="-5.7521552546760076E-4"/>
    <x v="1"/>
    <x v="6"/>
  </r>
  <r>
    <s v="cycles-chameleon-2l-1c-12p-001-hosts-4-multi-energy-mono"/>
    <x v="2"/>
    <x v="25"/>
    <x v="1"/>
    <n v="2533638.2954779998"/>
    <n v="2617650.1270989999"/>
    <n v="2533638.2954779998"/>
    <n v="2645459.9303870001"/>
    <n v="2423.4532559999998"/>
    <n v="2460.6415969999998"/>
    <n v="2423.4532559999998"/>
    <n v="2475.9807329999999"/>
    <n v="2533638.2954779998"/>
    <n v="-3.3158573491308192E-2"/>
    <n v="2423.4532559999998"/>
    <n v="-1.5345186010057724E-2"/>
    <x v="1"/>
    <x v="6"/>
  </r>
  <r>
    <s v="cycles-chameleon-2l-1c-12p-001-hosts-8-multi-energy-mono"/>
    <x v="2"/>
    <x v="26"/>
    <x v="2"/>
    <n v="2601932.9456210001"/>
    <n v="2639869.064762"/>
    <n v="2601932.9456210001"/>
    <n v="2681167.961871"/>
    <n v="1270.6115030000001"/>
    <n v="1291.926737"/>
    <n v="1270.6115030000001"/>
    <n v="1297.98109"/>
    <n v="2601932.9456210001"/>
    <n v="-1.4579975708000304E-2"/>
    <n v="1270.6115030000001"/>
    <n v="-1.6775571407682995E-2"/>
    <x v="1"/>
    <x v="6"/>
  </r>
  <r>
    <s v="cycles-chameleon-2l-1c-12p-001-hosts-16-multi-energy-mono"/>
    <x v="2"/>
    <x v="27"/>
    <x v="3"/>
    <n v="2688171.8537349999"/>
    <n v="2720724.6694479999"/>
    <n v="2688171.8537349999"/>
    <n v="2753324.2754449998"/>
    <n v="702.79858400000001"/>
    <n v="710.14229"/>
    <n v="702.79858400000001"/>
    <n v="717.56258600000001"/>
    <n v="2688171.8537349999"/>
    <n v="-1.2109648297883368E-2"/>
    <n v="702.79858400000001"/>
    <n v="-1.0449232777623236E-2"/>
    <x v="1"/>
    <x v="6"/>
  </r>
  <r>
    <s v="cycles-chameleon-5l-1c-12p-001-hosts-2-multi-energy-mono"/>
    <x v="2"/>
    <x v="28"/>
    <x v="0"/>
    <n v="4887089.191807"/>
    <n v="4958804.0173869999"/>
    <n v="4887089.191807"/>
    <n v="5028107.5930819996"/>
    <n v="9240.8012980000003"/>
    <n v="9248.1575539999994"/>
    <n v="9240.8012980000003"/>
    <n v="9259.2468950000002"/>
    <n v="4887089.191807"/>
    <n v="-1.4674343513154383E-2"/>
    <n v="9238.8018389999997"/>
    <n v="-1.0126545804355455E-3"/>
    <x v="1"/>
    <x v="7"/>
  </r>
  <r>
    <s v="cycles-chameleon-5l-1c-12p-001-hosts-4-multi-energy-mono"/>
    <x v="2"/>
    <x v="29"/>
    <x v="1"/>
    <n v="4783958.2034539999"/>
    <n v="4998788.9770799996"/>
    <n v="4783958.2034539999"/>
    <n v="5102149.1910960004"/>
    <n v="4624.7880230000001"/>
    <n v="4694.2107219999998"/>
    <n v="4624.7880230000001"/>
    <n v="4727.1133799999998"/>
    <n v="4783958.2034539999"/>
    <n v="-4.4906490502131198E-2"/>
    <n v="4624.7880230000001"/>
    <n v="-1.5011001294491058E-2"/>
    <x v="1"/>
    <x v="7"/>
  </r>
  <r>
    <s v="cycles-chameleon-5l-1c-12p-001-hosts-8-multi-energy-mono"/>
    <x v="2"/>
    <x v="30"/>
    <x v="2"/>
    <n v="5045271.631914"/>
    <n v="5107035.7303060004"/>
    <n v="5045271.631914"/>
    <n v="5165541.8404400004"/>
    <n v="2383.5173749999999"/>
    <n v="2463.995911"/>
    <n v="2383.5173749999999"/>
    <n v="2499.968985"/>
    <n v="5045271.631914"/>
    <n v="-1.2241976824658949E-2"/>
    <n v="2383.5173749999999"/>
    <n v="-3.3764610589423573E-2"/>
    <x v="1"/>
    <x v="7"/>
  </r>
  <r>
    <s v="cycles-chameleon-5l-1c-12p-001-hosts-16-multi-energy-mono"/>
    <x v="2"/>
    <x v="31"/>
    <x v="3"/>
    <n v="5223951.7745420001"/>
    <n v="5246768.1435669996"/>
    <n v="5223951.7745420001"/>
    <n v="5285362.4616179997"/>
    <n v="1345.050489"/>
    <n v="1357.0913230000001"/>
    <n v="1345.050489"/>
    <n v="1381.82861"/>
    <n v="5186113.8361269999"/>
    <n v="-1.1695521802370696E-2"/>
    <n v="1334.547853"/>
    <n v="-1.6892215553997125E-2"/>
    <x v="1"/>
    <x v="7"/>
  </r>
  <r>
    <s v="epigenomics-chameleon-hep-1seq-100k-001-hosts-2-multi-energy-mono"/>
    <x v="2"/>
    <x v="32"/>
    <x v="0"/>
    <n v="108950.780954"/>
    <n v="130861.056857"/>
    <n v="108950.780954"/>
    <n v="149218.47837600001"/>
    <n v="350.44811499999997"/>
    <n v="350.620293"/>
    <n v="350.44811499999997"/>
    <n v="350.69843900000001"/>
    <n v="108950.780954"/>
    <n v="-0.20110251354922107"/>
    <n v="333.83623299999999"/>
    <n v="-5.0276328153990434E-2"/>
    <x v="2"/>
    <x v="8"/>
  </r>
  <r>
    <s v="epigenomics-chameleon-hep-1seq-100k-001-hosts-4-multi-energy-mono"/>
    <x v="2"/>
    <x v="33"/>
    <x v="1"/>
    <n v="137470.86859500001"/>
    <n v="146140.40905399999"/>
    <n v="137470.86859500001"/>
    <n v="152888.34311099999"/>
    <n v="217.243775"/>
    <n v="219.78512499999999"/>
    <n v="217.243775"/>
    <n v="222.970583"/>
    <n v="122719.934931"/>
    <n v="-0.19084490336609364"/>
    <n v="197.54060799999999"/>
    <n v="-0.11260731261898314"/>
    <x v="2"/>
    <x v="8"/>
  </r>
  <r>
    <s v="epigenomics-chameleon-hep-1seq-100k-001-hosts-8-multi-energy-mono"/>
    <x v="2"/>
    <x v="34"/>
    <x v="2"/>
    <n v="164100.71430699999"/>
    <n v="170160.591461"/>
    <n v="164100.71430699999"/>
    <n v="181240.39400999999"/>
    <n v="150.86920699999999"/>
    <n v="164.64969400000001"/>
    <n v="150.86920699999999"/>
    <n v="166.37216000000001"/>
    <n v="159698.26031799999"/>
    <n v="-6.5513119066963207E-2"/>
    <n v="130.27120300000001"/>
    <n v="-0.26389938995189899"/>
    <x v="2"/>
    <x v="8"/>
  </r>
  <r>
    <s v="epigenomics-chameleon-hep-1seq-100k-001-hosts-16-multi-energy-mono"/>
    <x v="2"/>
    <x v="35"/>
    <x v="3"/>
    <n v="199450.93176199999"/>
    <n v="210041.47109400001"/>
    <n v="199450.93176199999"/>
    <n v="218267.54611900001"/>
    <n v="122.26069699999999"/>
    <n v="122.26069699999999"/>
    <n v="122.26069699999999"/>
    <n v="122.26069699999999"/>
    <n v="199186.48682300001"/>
    <n v="-5.4496589824619426E-2"/>
    <n v="105.702907"/>
    <n v="-0.15664460391803603"/>
    <x v="2"/>
    <x v="8"/>
  </r>
  <r>
    <s v="epigenomics-chameleon-hep-6seq-100k-001-hosts-2-multi-energy-mono"/>
    <x v="2"/>
    <x v="36"/>
    <x v="0"/>
    <n v="3853893.506418"/>
    <n v="4035202.8447090001"/>
    <n v="3853893.506418"/>
    <n v="4096273.029139"/>
    <n v="7773.9921770000001"/>
    <n v="7776.183395"/>
    <n v="7773.9921770000001"/>
    <n v="7778.6122530000002"/>
    <n v="3853893.506418"/>
    <n v="-4.7045757229425368E-2"/>
    <n v="7744.5508890000001"/>
    <n v="-4.0844855245162452E-3"/>
    <x v="2"/>
    <x v="9"/>
  </r>
  <r>
    <s v="epigenomics-chameleon-hep-6seq-100k-001-hosts-4-multi-energy-mono"/>
    <x v="2"/>
    <x v="37"/>
    <x v="1"/>
    <n v="3992064.1248039999"/>
    <n v="4119218.8968730001"/>
    <n v="3992064.1248039999"/>
    <n v="4216927.5573829999"/>
    <n v="3962.4340969999998"/>
    <n v="3984.2376119999999"/>
    <n v="3962.4340969999998"/>
    <n v="4005.549203"/>
    <n v="3992064.1248039999"/>
    <n v="-3.1851886165591876E-2"/>
    <n v="3910.2534740000001"/>
    <n v="-1.8920547860115475E-2"/>
    <x v="2"/>
    <x v="9"/>
  </r>
  <r>
    <s v="epigenomics-chameleon-hep-6seq-100k-001-hosts-8-multi-energy-mono"/>
    <x v="2"/>
    <x v="38"/>
    <x v="2"/>
    <n v="3958007.4647920001"/>
    <n v="4218696.4477030002"/>
    <n v="3958007.4647920001"/>
    <n v="4418651.6050779996"/>
    <n v="2319.6776570000002"/>
    <n v="2471.007122"/>
    <n v="2319.6776570000002"/>
    <n v="2731.485079"/>
    <n v="3958007.4647920001"/>
    <n v="-6.586369157459375E-2"/>
    <n v="2001.6923340000001"/>
    <n v="-0.23445900252920682"/>
    <x v="2"/>
    <x v="9"/>
  </r>
  <r>
    <s v="epigenomics-chameleon-hep-6seq-100k-001-hosts-16-multi-energy-mono"/>
    <x v="2"/>
    <x v="39"/>
    <x v="3"/>
    <n v="4086475.4148329999"/>
    <n v="4214886.7489120001"/>
    <n v="4086475.4148329999"/>
    <n v="4376197.6177519998"/>
    <n v="1467.0380970000001"/>
    <n v="1529.181458"/>
    <n v="1467.0380970000001"/>
    <n v="1593.526625"/>
    <n v="3988328.8605459998"/>
    <n v="-5.680521749527561E-2"/>
    <n v="1059.0085790000001"/>
    <n v="-0.44397457048362582"/>
    <x v="2"/>
    <x v="9"/>
  </r>
  <r>
    <s v="epigenomics-chameleon-ilmn-1seq-100k-001-hosts-2-multi-energy-mono"/>
    <x v="2"/>
    <x v="40"/>
    <x v="0"/>
    <n v="672415.75451500004"/>
    <n v="740761.32623500004"/>
    <n v="672415.75451500004"/>
    <n v="776745.815175"/>
    <n v="1544.5246239999999"/>
    <n v="1545.383896"/>
    <n v="1544.5246239999999"/>
    <n v="1546.336006"/>
    <n v="672415.75451500004"/>
    <n v="-0.1016418358152484"/>
    <n v="1526.229932"/>
    <n v="-1.2549854775093015E-2"/>
    <x v="2"/>
    <x v="10"/>
  </r>
  <r>
    <s v="epigenomics-chameleon-ilmn-1seq-100k-001-hosts-4-multi-energy-mono"/>
    <x v="2"/>
    <x v="41"/>
    <x v="1"/>
    <n v="739399.77720500005"/>
    <n v="776623.43558699999"/>
    <n v="739399.77720500005"/>
    <n v="808623.88924599998"/>
    <n v="817.30707500000005"/>
    <n v="825.10178900000005"/>
    <n v="817.30707500000005"/>
    <n v="838.55378800000005"/>
    <n v="739399.77720500005"/>
    <n v="-5.0343074923161091E-2"/>
    <n v="787.65789700000005"/>
    <n v="-4.7538267746206578E-2"/>
    <x v="2"/>
    <x v="10"/>
  </r>
  <r>
    <s v="epigenomics-chameleon-ilmn-1seq-100k-001-hosts-8-multi-energy-mono"/>
    <x v="2"/>
    <x v="42"/>
    <x v="2"/>
    <n v="708348.89080499997"/>
    <n v="791887.82133900002"/>
    <n v="708348.89080499997"/>
    <n v="830757.61340999999"/>
    <n v="482.48677300000003"/>
    <n v="497.53520600000002"/>
    <n v="482.48677300000003"/>
    <n v="514.51680499999998"/>
    <n v="708348.89080499997"/>
    <n v="-0.11793472343700941"/>
    <n v="419.597892"/>
    <n v="-0.185742863550897"/>
    <x v="2"/>
    <x v="10"/>
  </r>
  <r>
    <s v="epigenomics-chameleon-ilmn-1seq-100k-001-hosts-16-multi-energy-mono"/>
    <x v="2"/>
    <x v="43"/>
    <x v="3"/>
    <n v="758688.26043200004"/>
    <n v="787359.37881699996"/>
    <n v="758688.26043200004"/>
    <n v="803173.69102100004"/>
    <n v="292.53549099999998"/>
    <n v="296.82173399999999"/>
    <n v="292.53549099999998"/>
    <n v="306.02898199999998"/>
    <n v="708167.87560000003"/>
    <n v="-0.1118258903651968"/>
    <n v="252.20457200000001"/>
    <n v="-0.17690861686678691"/>
    <x v="2"/>
    <x v="10"/>
  </r>
  <r>
    <s v="epigenomics-chameleon-ilmn-6seq-100k-001-hosts-2-multi-energy-mono"/>
    <x v="2"/>
    <x v="44"/>
    <x v="0"/>
    <n v="3625305.3440140001"/>
    <n v="3684918.4893479999"/>
    <n v="3625305.3440140001"/>
    <n v="3736924.7365250001"/>
    <n v="6885.141095"/>
    <n v="6887.4376830000001"/>
    <n v="6885.141095"/>
    <n v="6888.5087519999997"/>
    <n v="3625305.3440140001"/>
    <n v="-1.6443620516663867E-2"/>
    <n v="6846.7479279999998"/>
    <n v="-5.9429316557132539E-3"/>
    <x v="2"/>
    <x v="11"/>
  </r>
  <r>
    <s v="epigenomics-chameleon-ilmn-6seq-100k-001-hosts-4-multi-energy-mono"/>
    <x v="2"/>
    <x v="45"/>
    <x v="1"/>
    <n v="3693710.9530540002"/>
    <n v="3734701.0668509998"/>
    <n v="3693710.9530540002"/>
    <n v="3771902.5747759999"/>
    <n v="3521.7650250000002"/>
    <n v="3532.5860910000001"/>
    <n v="3521.7650250000002"/>
    <n v="3539.8468619999999"/>
    <n v="3693710.9530540002"/>
    <n v="-1.1097271637649017E-2"/>
    <n v="3476.0442819999998"/>
    <n v="-1.6266135990496651E-2"/>
    <x v="2"/>
    <x v="11"/>
  </r>
  <r>
    <s v="epigenomics-chameleon-ilmn-6seq-100k-001-hosts-8-multi-energy-mono"/>
    <x v="2"/>
    <x v="46"/>
    <x v="2"/>
    <n v="3683616.6563419998"/>
    <n v="3801125.5871669999"/>
    <n v="3683616.6563419998"/>
    <n v="3865103.6457219999"/>
    <n v="1868.2669659999999"/>
    <n v="1883.6210490000001"/>
    <n v="1868.2669659999999"/>
    <n v="1904.732094"/>
    <n v="3683616.6563419998"/>
    <n v="-3.1900423357758383E-2"/>
    <n v="1801.068677"/>
    <n v="-4.5835216088209223E-2"/>
    <x v="2"/>
    <x v="11"/>
  </r>
  <r>
    <s v="epigenomics-chameleon-ilmn-6seq-100k-001-hosts-16-multi-energy-mono"/>
    <x v="2"/>
    <x v="47"/>
    <x v="3"/>
    <n v="3896545.2982330001"/>
    <n v="3989694.6535189999"/>
    <n v="3896545.2982330001"/>
    <n v="4027416.7533809999"/>
    <n v="1306.3811439999999"/>
    <n v="1363.9810649999999"/>
    <n v="1306.3811439999999"/>
    <n v="1446.054515"/>
    <n v="3550111.1228769999"/>
    <n v="-0.12382247074163774"/>
    <n v="981.01439200000004"/>
    <n v="-0.3903782412602973"/>
    <x v="2"/>
    <x v="11"/>
  </r>
  <r>
    <s v="montage-chameleon-2mass-01d-001-hosts-2-multi-energy-mono"/>
    <x v="2"/>
    <x v="48"/>
    <x v="0"/>
    <n v="86457.595818000002"/>
    <n v="96134.003624000004"/>
    <n v="86457.595818000002"/>
    <n v="101511.859497"/>
    <n v="215.082504"/>
    <n v="215.65292600000001"/>
    <n v="215.082504"/>
    <n v="216.40617700000001"/>
    <n v="86457.595818000002"/>
    <n v="-0.11192085223338384"/>
    <n v="213.55606700000001"/>
    <n v="-9.8187751322466287E-3"/>
    <x v="3"/>
    <x v="12"/>
  </r>
  <r>
    <s v="montage-chameleon-2mass-01d-001-hosts-4-multi-energy-mono"/>
    <x v="2"/>
    <x v="49"/>
    <x v="1"/>
    <n v="88742.582112999997"/>
    <n v="98315.87414"/>
    <n v="88742.582112999997"/>
    <n v="106703.34790399999"/>
    <n v="117.1296"/>
    <n v="118.724378"/>
    <n v="117.1296"/>
    <n v="119.614862"/>
    <n v="88742.582112999997"/>
    <n v="-0.10787709574204063"/>
    <n v="113.661277"/>
    <n v="-4.4545522746502343E-2"/>
    <x v="3"/>
    <x v="12"/>
  </r>
  <r>
    <s v="montage-chameleon-2mass-01d-001-hosts-8-multi-energy-mono"/>
    <x v="2"/>
    <x v="50"/>
    <x v="2"/>
    <n v="100521.350068"/>
    <n v="105420.152034"/>
    <n v="100521.350068"/>
    <n v="111452.92148600001"/>
    <n v="70.273537000000005"/>
    <n v="70.652113999999997"/>
    <n v="70.273537000000005"/>
    <n v="71.079590999999994"/>
    <n v="100521.350068"/>
    <n v="-4.8733945203542239E-2"/>
    <n v="66.915746999999996"/>
    <n v="-5.5836886943816104E-2"/>
    <x v="3"/>
    <x v="12"/>
  </r>
  <r>
    <s v="montage-chameleon-2mass-01d-001-hosts-16-multi-energy-mono"/>
    <x v="2"/>
    <x v="51"/>
    <x v="3"/>
    <n v="100599.245379"/>
    <n v="109444.521972"/>
    <n v="100599.245379"/>
    <n v="114656.74518300001"/>
    <n v="39.261032"/>
    <n v="39.608559999999997"/>
    <n v="39.261032"/>
    <n v="39.893321999999998"/>
    <n v="100599.245379"/>
    <n v="-8.7925874191959352E-2"/>
    <n v="36.378352999999997"/>
    <n v="-8.879475659604491E-2"/>
    <x v="3"/>
    <x v="12"/>
  </r>
  <r>
    <s v="montage-chameleon-2mass-005d-001-hosts-2-multi-energy-mono"/>
    <x v="2"/>
    <x v="52"/>
    <x v="0"/>
    <n v="48224.605727000002"/>
    <n v="53600.392571999997"/>
    <n v="48224.605727000002"/>
    <n v="57929.418835999997"/>
    <n v="130.47599199999999"/>
    <n v="130.81631899999999"/>
    <n v="130.47599199999999"/>
    <n v="131.230966"/>
    <n v="48224.605727000002"/>
    <n v="-0.11147394082250005"/>
    <n v="130.02713900000001"/>
    <n v="-6.0693483381187643E-3"/>
    <x v="3"/>
    <x v="13"/>
  </r>
  <r>
    <s v="montage-chameleon-2mass-005d-001-hosts-4-multi-energy-mono"/>
    <x v="2"/>
    <x v="53"/>
    <x v="1"/>
    <n v="46001.366177999997"/>
    <n v="53421.179517999997"/>
    <n v="46001.366177999997"/>
    <n v="59727.157694000001"/>
    <n v="71.545259999999999"/>
    <n v="72.219960999999998"/>
    <n v="71.545259999999999"/>
    <n v="72.868926000000002"/>
    <n v="46001.366177999997"/>
    <n v="-0.16129549960080319"/>
    <n v="70.263294000000002"/>
    <n v="-2.7847641188014839E-2"/>
    <x v="3"/>
    <x v="13"/>
  </r>
  <r>
    <s v="montage-chameleon-2mass-005d-001-hosts-8-multi-energy-mono"/>
    <x v="2"/>
    <x v="54"/>
    <x v="2"/>
    <n v="47423.307929000002"/>
    <n v="54947.514515000003"/>
    <n v="47423.307929000002"/>
    <n v="58415.781128000002"/>
    <n v="38.471791000000003"/>
    <n v="39.503411999999997"/>
    <n v="38.471791000000003"/>
    <n v="40.782381999999998"/>
    <n v="47423.307929000002"/>
    <n v="-0.15866051767761322"/>
    <n v="37.201340999999999"/>
    <n v="-6.188139830765773E-2"/>
    <x v="3"/>
    <x v="13"/>
  </r>
  <r>
    <s v="montage-chameleon-2mass-005d-001-hosts-16-multi-energy-mono"/>
    <x v="2"/>
    <x v="55"/>
    <x v="3"/>
    <n v="60322.148808999998"/>
    <n v="63626.749025999998"/>
    <n v="60322.148808999998"/>
    <n v="66053.442387000003"/>
    <n v="27.858453999999998"/>
    <n v="28.613061999999999"/>
    <n v="27.858453999999998"/>
    <n v="29.894611000000001"/>
    <n v="60322.148808999998"/>
    <n v="-5.4782534810944208E-2"/>
    <n v="26.214033000000001"/>
    <n v="-9.1516974896613534E-2"/>
    <x v="3"/>
    <x v="13"/>
  </r>
  <r>
    <s v="montage-chameleon-dss-10d-001-hosts-2-multi-energy-mono"/>
    <x v="2"/>
    <x v="56"/>
    <x v="0"/>
    <n v="9669007.3811050002"/>
    <n v="10537392.501204999"/>
    <n v="9669007.3811050002"/>
    <n v="10976438.162974"/>
    <n v="21798.307624000001"/>
    <n v="21850.049676999999"/>
    <n v="21798.307624000001"/>
    <n v="21957.055401000001"/>
    <n v="9669007.3811050002"/>
    <n v="-8.9811196317522893E-2"/>
    <n v="21755.797268999999"/>
    <n v="-4.3322893128031328E-3"/>
    <x v="3"/>
    <x v="14"/>
  </r>
  <r>
    <s v="montage-chameleon-dss-10d-001-hosts-4-multi-energy-mono"/>
    <x v="2"/>
    <x v="57"/>
    <x v="1"/>
    <n v="10292638.193131"/>
    <n v="10808775.427753"/>
    <n v="10292638.193131"/>
    <n v="11304293.664082"/>
    <n v="10978.671990999999"/>
    <n v="11058.085197"/>
    <n v="10978.671990999999"/>
    <n v="11191.809143"/>
    <n v="10292638.193131"/>
    <n v="-5.0146252587257405E-2"/>
    <n v="10924.928886"/>
    <n v="-1.2188300023685907E-2"/>
    <x v="3"/>
    <x v="14"/>
  </r>
  <r>
    <s v="montage-chameleon-dss-10d-001-hosts-8-multi-energy-mono"/>
    <x v="2"/>
    <x v="58"/>
    <x v="2"/>
    <n v="9926910.6669260003"/>
    <n v="10729396.770442"/>
    <n v="9926910.6669260003"/>
    <n v="11201658.714728"/>
    <n v="5544.4775810000001"/>
    <n v="5618.3112460000002"/>
    <n v="5544.4775810000001"/>
    <n v="5751.33259"/>
    <n v="9926910.6669260003"/>
    <n v="-8.0839460577567565E-2"/>
    <n v="5496.0143189999999"/>
    <n v="-2.2251930199165177E-2"/>
    <x v="3"/>
    <x v="14"/>
  </r>
  <r>
    <s v="montage-chameleon-dss-10d-001-hosts-16-multi-energy-mono"/>
    <x v="2"/>
    <x v="59"/>
    <x v="3"/>
    <n v="10629619.307456"/>
    <n v="11345665.113911999"/>
    <n v="10629619.307456"/>
    <n v="11923925.655272"/>
    <n v="3043.4836359999999"/>
    <n v="3124.4178550000001"/>
    <n v="3043.4836359999999"/>
    <n v="3240.439793"/>
    <n v="10629619.307456"/>
    <n v="-6.7363259750397572E-2"/>
    <n v="3001.1975510000002"/>
    <n v="-4.1057045364755441E-2"/>
    <x v="3"/>
    <x v="14"/>
  </r>
  <r>
    <s v="montage-chameleon-dss-125d-001-hosts-2-multi-energy-mono"/>
    <x v="2"/>
    <x v="60"/>
    <x v="0"/>
    <n v="10715749.195713"/>
    <n v="11055395.383543"/>
    <n v="10715749.195713"/>
    <n v="11481983.181214999"/>
    <n v="21937.082297000001"/>
    <n v="21979.878207999998"/>
    <n v="21937.082297000001"/>
    <n v="22032.383436"/>
    <n v="10715749.195713"/>
    <n v="-3.1695981459315965E-2"/>
    <n v="21897.163157999999"/>
    <n v="-3.7774322364575079E-3"/>
    <x v="3"/>
    <x v="15"/>
  </r>
  <r>
    <s v="montage-chameleon-dss-125d-001-hosts-4-multi-energy-mono"/>
    <x v="2"/>
    <x v="61"/>
    <x v="1"/>
    <n v="10510617.547826"/>
    <n v="11009550.437872"/>
    <n v="10510617.547826"/>
    <n v="11618138.858127"/>
    <n v="11111.716770999999"/>
    <n v="11171.531789000001"/>
    <n v="11111.716770999999"/>
    <n v="11215.118893000001"/>
    <n v="10510617.547826"/>
    <n v="-4.746941726075829E-2"/>
    <n v="11035.284607"/>
    <n v="-1.2346503679078242E-2"/>
    <x v="3"/>
    <x v="15"/>
  </r>
  <r>
    <s v="montage-chameleon-dss-125d-001-hosts-8-multi-energy-mono"/>
    <x v="2"/>
    <x v="62"/>
    <x v="2"/>
    <n v="11091159.543098999"/>
    <n v="11465054.446316"/>
    <n v="11091159.543098999"/>
    <n v="11788105.829522001"/>
    <n v="5609.3589089999996"/>
    <n v="5728.5935900000004"/>
    <n v="5609.3589089999996"/>
    <n v="5862.5471630000002"/>
    <n v="11091159.543098999"/>
    <n v="-3.3711074280744706E-2"/>
    <n v="5569.3943980000004"/>
    <n v="-2.8584650434734758E-2"/>
    <x v="3"/>
    <x v="15"/>
  </r>
  <r>
    <s v="montage-chameleon-dss-125d-001-hosts-16-multi-energy-mono"/>
    <x v="2"/>
    <x v="63"/>
    <x v="3"/>
    <n v="11428509.767809"/>
    <n v="11705099.300775001"/>
    <n v="11428509.767809"/>
    <n v="11937628.946588"/>
    <n v="2884.9779400000002"/>
    <n v="2945.7560229999999"/>
    <n v="2884.9779400000002"/>
    <n v="3001.1893960000002"/>
    <n v="11428509.767809"/>
    <n v="-2.4201714710440931E-2"/>
    <n v="2861.094705"/>
    <n v="-2.9590533250104328E-2"/>
    <x v="3"/>
    <x v="15"/>
  </r>
  <r>
    <s v="seismology-chameleon-100p-001-hosts-2-multi-energy-mono"/>
    <x v="2"/>
    <x v="64"/>
    <x v="0"/>
    <n v="18966.498961000001"/>
    <n v="20171.623173"/>
    <n v="18966.498961000001"/>
    <n v="21469.811865"/>
    <n v="41.928258"/>
    <n v="41.952972000000003"/>
    <n v="41.928258"/>
    <n v="42.020212999999998"/>
    <n v="18966.498961000001"/>
    <n v="-6.3539623969507714E-2"/>
    <n v="41.889395999999998"/>
    <n v="-1.5177110694077505E-3"/>
    <x v="4"/>
    <x v="16"/>
  </r>
  <r>
    <s v="seismology-chameleon-100p-001-hosts-4-multi-energy-mono"/>
    <x v="2"/>
    <x v="65"/>
    <x v="1"/>
    <n v="19539.454659999999"/>
    <n v="20664.803510000002"/>
    <n v="19539.454659999999"/>
    <n v="21348.862767999999"/>
    <n v="21.050825"/>
    <n v="21.112286000000001"/>
    <n v="21.050825"/>
    <n v="21.259498000000001"/>
    <n v="19539.454659999999"/>
    <n v="-5.7593667253352208E-2"/>
    <n v="20.997623000000001"/>
    <n v="-5.460760963276661E-3"/>
    <x v="4"/>
    <x v="16"/>
  </r>
  <r>
    <s v="seismology-chameleon-100p-001-hosts-8-multi-energy-mono"/>
    <x v="2"/>
    <x v="66"/>
    <x v="2"/>
    <n v="19834.752424999999"/>
    <n v="20991.650269999998"/>
    <n v="19834.752424999999"/>
    <n v="21783.714702000001"/>
    <n v="10.630998"/>
    <n v="10.689054"/>
    <n v="10.630998"/>
    <n v="10.885847"/>
    <n v="19834.752424999999"/>
    <n v="-5.8326810449210814E-2"/>
    <n v="10.597277999999999"/>
    <n v="-8.6603371167578314E-3"/>
    <x v="4"/>
    <x v="16"/>
  </r>
  <r>
    <s v="seismology-chameleon-100p-001-hosts-16-multi-energy-mono"/>
    <x v="2"/>
    <x v="67"/>
    <x v="3"/>
    <n v="20006.548806999999"/>
    <n v="20748.288069999999"/>
    <n v="20006.548806999999"/>
    <n v="21144.826401999999"/>
    <n v="5.4078239999999997"/>
    <n v="5.4720360000000001"/>
    <n v="5.4078239999999997"/>
    <n v="5.5039350000000002"/>
    <n v="20006.548806999999"/>
    <n v="-3.7074823356863816E-2"/>
    <n v="5.3939110000000001"/>
    <n v="-1.448392455863658E-2"/>
    <x v="4"/>
    <x v="16"/>
  </r>
  <r>
    <s v="seismology-chameleon-500p-001-hosts-2-multi-energy-mono"/>
    <x v="2"/>
    <x v="68"/>
    <x v="0"/>
    <n v="85651.996543000001"/>
    <n v="88125.749404000002"/>
    <n v="85651.996543000001"/>
    <n v="90264.613719999994"/>
    <n v="167.88531"/>
    <n v="167.92297400000001"/>
    <n v="167.88531"/>
    <n v="167.986773"/>
    <n v="85651.996543000001"/>
    <n v="-2.8881438388398791E-2"/>
    <n v="167.80740299999999"/>
    <n v="-6.8871216605394324E-4"/>
    <x v="4"/>
    <x v="17"/>
  </r>
  <r>
    <s v="seismology-chameleon-500p-001-hosts-4-multi-energy-mono"/>
    <x v="2"/>
    <x v="69"/>
    <x v="1"/>
    <n v="87314.573441"/>
    <n v="88918.817907000004"/>
    <n v="87314.573441"/>
    <n v="91085.044387999995"/>
    <n v="84.170835999999994"/>
    <n v="84.242526999999995"/>
    <n v="84.170835999999994"/>
    <n v="84.296215000000004"/>
    <n v="87314.573441"/>
    <n v="-1.837315814277006E-2"/>
    <n v="84.018422000000001"/>
    <n v="-2.6673316954226355E-3"/>
    <x v="4"/>
    <x v="17"/>
  </r>
  <r>
    <s v="seismology-chameleon-500p-001-hosts-8-multi-energy-mono"/>
    <x v="2"/>
    <x v="70"/>
    <x v="2"/>
    <n v="88829.916538999998"/>
    <n v="90598.659801000002"/>
    <n v="88829.916538999998"/>
    <n v="92781.567647000003"/>
    <n v="42.350724999999997"/>
    <n v="42.433979000000001"/>
    <n v="42.350724999999997"/>
    <n v="42.568330000000003"/>
    <n v="88829.916538999998"/>
    <n v="-1.9911571809520415E-2"/>
    <n v="42.153436999999997"/>
    <n v="-6.6552580279516495E-3"/>
    <x v="4"/>
    <x v="17"/>
  </r>
  <r>
    <s v="seismology-chameleon-500p-001-hosts-16-multi-energy-mono"/>
    <x v="2"/>
    <x v="71"/>
    <x v="3"/>
    <n v="90477.201738999996"/>
    <n v="91375.784904999993"/>
    <n v="90477.201738999996"/>
    <n v="93541.892376000003"/>
    <n v="21.332653000000001"/>
    <n v="21.603656000000001"/>
    <n v="21.332653000000001"/>
    <n v="21.795110000000001"/>
    <n v="90477.201738999996"/>
    <n v="-9.9315976702301616E-3"/>
    <n v="21.293734000000001"/>
    <n v="-1.4554610290520218E-2"/>
    <x v="4"/>
    <x v="17"/>
  </r>
  <r>
    <s v="seismology-chameleon-700p-001-hosts-2-multi-energy-mono"/>
    <x v="2"/>
    <x v="72"/>
    <x v="0"/>
    <n v="111738.64456299999"/>
    <n v="113181.758359"/>
    <n v="111738.64456299999"/>
    <n v="114971.853995"/>
    <n v="210.76158799999999"/>
    <n v="210.78453500000001"/>
    <n v="210.76158799999999"/>
    <n v="210.843749"/>
    <n v="111738.64456299999"/>
    <n v="-1.2915082348133863E-2"/>
    <n v="210.64883"/>
    <n v="-6.4422384876289848E-4"/>
    <x v="4"/>
    <x v="18"/>
  </r>
  <r>
    <s v="seismology-chameleon-700p-001-hosts-4-multi-energy-mono"/>
    <x v="2"/>
    <x v="73"/>
    <x v="1"/>
    <n v="111917.250956"/>
    <n v="113972.68191299999"/>
    <n v="111917.250956"/>
    <n v="115142.830051"/>
    <n v="105.628255"/>
    <n v="105.697221"/>
    <n v="105.628255"/>
    <n v="105.784211"/>
    <n v="111917.250956"/>
    <n v="-1.8365631209151814E-2"/>
    <n v="105.477733"/>
    <n v="-2.0808941731805929E-3"/>
    <x v="4"/>
    <x v="18"/>
  </r>
  <r>
    <s v="seismology-chameleon-700p-001-hosts-8-multi-energy-mono"/>
    <x v="2"/>
    <x v="74"/>
    <x v="2"/>
    <n v="112177.834613"/>
    <n v="114917.890875"/>
    <n v="112177.834613"/>
    <n v="115810.044838"/>
    <n v="53.074987"/>
    <n v="53.254575000000003"/>
    <n v="53.074987"/>
    <n v="53.419462000000003"/>
    <n v="112177.834613"/>
    <n v="-2.4426004223141423E-2"/>
    <n v="52.926189999999998"/>
    <n v="-6.2045841576732494E-3"/>
    <x v="4"/>
    <x v="18"/>
  </r>
  <r>
    <s v="seismology-chameleon-700p-001-hosts-16-multi-energy-mono"/>
    <x v="2"/>
    <x v="75"/>
    <x v="3"/>
    <n v="112638.16529400001"/>
    <n v="115171.590274"/>
    <n v="112638.16529400001"/>
    <n v="116877.61706600001"/>
    <n v="26.83389"/>
    <n v="27.063662999999998"/>
    <n v="26.83389"/>
    <n v="27.539456000000001"/>
    <n v="112638.16529400001"/>
    <n v="-2.2491710277661513E-2"/>
    <n v="26.724191000000001"/>
    <n v="-1.2702798000508119E-2"/>
    <x v="4"/>
    <x v="18"/>
  </r>
  <r>
    <s v="seismology-chameleon-1000p-001-hosts-2-multi-energy-mono"/>
    <x v="2"/>
    <x v="76"/>
    <x v="0"/>
    <n v="167791.968517"/>
    <n v="169573.39406300001"/>
    <n v="167791.968517"/>
    <n v="172996.61876700001"/>
    <n v="313.74623500000001"/>
    <n v="313.77073300000001"/>
    <n v="313.74623500000001"/>
    <n v="313.81447400000002"/>
    <n v="167791.968517"/>
    <n v="-1.0616870174090165E-2"/>
    <n v="313.60828600000002"/>
    <n v="-5.1799332878591734E-4"/>
    <x v="4"/>
    <x v="19"/>
  </r>
  <r>
    <s v="seismology-chameleon-1000p-001-hosts-4-multi-energy-mono"/>
    <x v="2"/>
    <x v="77"/>
    <x v="1"/>
    <n v="168531.46905700001"/>
    <n v="170920.820477"/>
    <n v="168531.46905700001"/>
    <n v="172924.96438300001"/>
    <n v="157.183144"/>
    <n v="157.233338"/>
    <n v="157.183144"/>
    <n v="157.296661"/>
    <n v="168531.46905700001"/>
    <n v="-1.4177479335873322E-2"/>
    <n v="157.00871599999999"/>
    <n v="-1.4306339528310694E-3"/>
    <x v="4"/>
    <x v="19"/>
  </r>
  <r>
    <s v="seismology-chameleon-1000p-001-hosts-8-multi-energy-mono"/>
    <x v="2"/>
    <x v="78"/>
    <x v="2"/>
    <n v="168697.77463699999"/>
    <n v="171808.42336399999"/>
    <n v="168697.77463699999"/>
    <n v="173501.514654"/>
    <n v="78.938027000000005"/>
    <n v="79.111778000000001"/>
    <n v="78.938027000000005"/>
    <n v="79.507688999999999"/>
    <n v="168697.77463699999"/>
    <n v="-1.8439180562360203E-2"/>
    <n v="78.731155000000001"/>
    <n v="-4.8344648316158952E-3"/>
    <x v="4"/>
    <x v="19"/>
  </r>
  <r>
    <s v="seismology-chameleon-1000p-001-hosts-16-multi-energy-mono"/>
    <x v="2"/>
    <x v="79"/>
    <x v="3"/>
    <n v="171232.695022"/>
    <n v="173837.97996200001"/>
    <n v="171232.695022"/>
    <n v="176326.393301"/>
    <n v="39.931657999999999"/>
    <n v="40.104030999999999"/>
    <n v="39.931657999999999"/>
    <n v="40.267690999999999"/>
    <n v="171232.695022"/>
    <n v="-1.5214880193676126E-2"/>
    <n v="39.672248000000003"/>
    <n v="-1.0883754306032665E-2"/>
    <x v="4"/>
    <x v="19"/>
  </r>
  <r>
    <s v="soykb-chameleon-10fastq-10ch-001-hosts-2-multi-energy-mono"/>
    <x v="2"/>
    <x v="80"/>
    <x v="0"/>
    <n v="3190912.3670140002"/>
    <n v="3323949.3948519998"/>
    <n v="3190912.3670140002"/>
    <n v="3415367.1478929999"/>
    <n v="7105.6820129999996"/>
    <n v="7115.4734239999998"/>
    <n v="7105.6820129999996"/>
    <n v="7129.1740209999998"/>
    <n v="3190912.3670140002"/>
    <n v="-4.1692473041023484E-2"/>
    <n v="7100.8332110000001"/>
    <n v="-2.0617598759143248E-3"/>
    <x v="5"/>
    <x v="20"/>
  </r>
  <r>
    <s v="soykb-chameleon-10fastq-10ch-001-hosts-4-multi-energy-mono"/>
    <x v="2"/>
    <x v="81"/>
    <x v="1"/>
    <n v="3665331.6474339999"/>
    <n v="3753316.4998860001"/>
    <n v="3665331.6474339999"/>
    <n v="3873811.0729860002"/>
    <n v="4862.1241950000003"/>
    <n v="4875.9072239999996"/>
    <n v="4862.1241950000003"/>
    <n v="4888.1982719999996"/>
    <n v="3665331.6474339999"/>
    <n v="-2.4004608836309796E-2"/>
    <n v="4841.8532569999998"/>
    <n v="-7.0332505328960715E-3"/>
    <x v="5"/>
    <x v="20"/>
  </r>
  <r>
    <s v="soykb-chameleon-10fastq-10ch-001-hosts-8-multi-energy-mono"/>
    <x v="2"/>
    <x v="82"/>
    <x v="2"/>
    <n v="4362126.8550349995"/>
    <n v="4472490.567977"/>
    <n v="4362126.8550349995"/>
    <n v="4617991.0204020003"/>
    <n v="3789.4364289999999"/>
    <n v="3804.335137"/>
    <n v="3789.4364289999999"/>
    <n v="3828.5115649999998"/>
    <n v="4362126.8550349995"/>
    <n v="-2.5300436371907157E-2"/>
    <n v="3772.0394980000001"/>
    <n v="-8.5618506956577842E-3"/>
    <x v="5"/>
    <x v="20"/>
  </r>
  <r>
    <s v="soykb-chameleon-10fastq-10ch-001-hosts-16-multi-energy-mono"/>
    <x v="2"/>
    <x v="83"/>
    <x v="3"/>
    <n v="5874427.3670119997"/>
    <n v="6013370.9962339997"/>
    <n v="5874427.3670119997"/>
    <n v="6138081.844575"/>
    <n v="3259.4770600000002"/>
    <n v="3269.8560750000001"/>
    <n v="3259.4770600000002"/>
    <n v="3292.8796969999999"/>
    <n v="5874427.3670119997"/>
    <n v="-2.3652284817111128E-2"/>
    <n v="3254.5870839999998"/>
    <n v="-4.6915294032428383E-3"/>
    <x v="5"/>
    <x v="20"/>
  </r>
  <r>
    <s v="soykb-chameleon-10fastq-20ch-001-hosts-2-multi-energy-mono"/>
    <x v="2"/>
    <x v="84"/>
    <x v="0"/>
    <n v="6815654.1051970003"/>
    <n v="6964774.926647"/>
    <n v="6815654.1051970003"/>
    <n v="7104762.3946810002"/>
    <n v="16198.924341"/>
    <n v="16208.079524999999"/>
    <n v="16198.924341"/>
    <n v="16226.300222"/>
    <n v="6815654.1051970003"/>
    <n v="-2.1879165102626566E-2"/>
    <n v="16185.215015"/>
    <n v="-1.4126787922687E-3"/>
    <x v="5"/>
    <x v="21"/>
  </r>
  <r>
    <s v="soykb-chameleon-10fastq-20ch-001-hosts-4-multi-energy-mono"/>
    <x v="2"/>
    <x v="85"/>
    <x v="1"/>
    <n v="7886562.1869719997"/>
    <n v="8017398.5137280002"/>
    <n v="7886562.1869719997"/>
    <n v="8309444.6347639998"/>
    <n v="11822.890880999999"/>
    <n v="11862.370881000001"/>
    <n v="11822.890880999999"/>
    <n v="11888.232392"/>
    <n v="7886562.1869719997"/>
    <n v="-1.6589779380949049E-2"/>
    <n v="11811.492028000001"/>
    <n v="-4.3075720560440747E-3"/>
    <x v="5"/>
    <x v="21"/>
  </r>
  <r>
    <s v="soykb-chameleon-10fastq-20ch-001-hosts-8-multi-energy-mono"/>
    <x v="2"/>
    <x v="86"/>
    <x v="2"/>
    <n v="9983673.2209319994"/>
    <n v="10083369.236684"/>
    <n v="9983673.2209319994"/>
    <n v="10209275.438750001"/>
    <n v="9705.5902260000003"/>
    <n v="9742.9067379999997"/>
    <n v="9705.5902260000003"/>
    <n v="9829.2365829999999"/>
    <n v="9983673.2209319994"/>
    <n v="-9.9859053422317323E-3"/>
    <n v="9692.2971969999999"/>
    <n v="-5.2216249637562374E-3"/>
    <x v="5"/>
    <x v="21"/>
  </r>
  <r>
    <s v="soykb-chameleon-10fastq-20ch-001-hosts-16-multi-energy-mono"/>
    <x v="2"/>
    <x v="87"/>
    <x v="3"/>
    <n v="13795567.215686999"/>
    <n v="14242751.324047999"/>
    <n v="13795567.215686999"/>
    <n v="14404646.806149"/>
    <n v="8654.3623459999999"/>
    <n v="8671.9450699999998"/>
    <n v="8654.3623459999999"/>
    <n v="8705.386176"/>
    <n v="13795567.215686999"/>
    <n v="-3.241505777685641E-2"/>
    <n v="8648.1245469999994"/>
    <n v="-2.7544148873600077E-3"/>
    <x v="5"/>
    <x v="21"/>
  </r>
  <r>
    <s v="soykb-chameleon-30fastq-10ch-001-hosts-2-multi-energy-mono"/>
    <x v="2"/>
    <x v="88"/>
    <x v="0"/>
    <n v="9885295.2458180003"/>
    <n v="10148770.998524001"/>
    <n v="9885295.2458180003"/>
    <n v="10347996.130873"/>
    <n v="21382.443907000001"/>
    <n v="21405.413989000001"/>
    <n v="21382.443907000001"/>
    <n v="21424.797686999998"/>
    <n v="9885295.2458180003"/>
    <n v="-2.6653301308068131E-2"/>
    <n v="21352.165943"/>
    <n v="-2.4938006824294667E-3"/>
    <x v="5"/>
    <x v="22"/>
  </r>
  <r>
    <s v="soykb-chameleon-30fastq-10ch-001-hosts-4-multi-energy-mono"/>
    <x v="2"/>
    <x v="89"/>
    <x v="1"/>
    <n v="10779850.205134001"/>
    <n v="10990166.212463999"/>
    <n v="10779850.205134001"/>
    <n v="11123744.625277"/>
    <n v="14076.159663"/>
    <n v="14114.620467000001"/>
    <n v="14076.159663"/>
    <n v="14195.431665"/>
    <n v="10779850.205134001"/>
    <n v="-1.9510104809233215E-2"/>
    <n v="14047.951574999999"/>
    <n v="-4.7458087852927065E-3"/>
    <x v="5"/>
    <x v="22"/>
  </r>
  <r>
    <s v="soykb-chameleon-30fastq-10ch-001-hosts-8-multi-energy-mono"/>
    <x v="2"/>
    <x v="90"/>
    <x v="2"/>
    <n v="12870753.956831001"/>
    <n v="13014266.434963999"/>
    <n v="12870753.956831001"/>
    <n v="13154437.201932"/>
    <n v="10475.740843"/>
    <n v="10511.354982000001"/>
    <n v="10475.740843"/>
    <n v="10538.267185999999"/>
    <n v="12870753.956831001"/>
    <n v="-1.1150277490685074E-2"/>
    <n v="10402.473656"/>
    <n v="-1.0466868708405659E-2"/>
    <x v="5"/>
    <x v="22"/>
  </r>
  <r>
    <s v="soykb-chameleon-30fastq-10ch-001-hosts-16-multi-energy-mono"/>
    <x v="2"/>
    <x v="91"/>
    <x v="3"/>
    <n v="16632043.334651001"/>
    <n v="16774285.686155001"/>
    <n v="16632043.334651001"/>
    <n v="16857232.033126"/>
    <n v="8684.7215369999994"/>
    <n v="8723.4409300000007"/>
    <n v="8684.7215369999994"/>
    <n v="8749.9987459999993"/>
    <n v="16632043.334651001"/>
    <n v="-8.552307653483195E-3"/>
    <n v="8603.4416799999999"/>
    <n v="-1.3947819310376352E-2"/>
    <x v="5"/>
    <x v="22"/>
  </r>
  <r>
    <s v="soykb-chameleon-40fastq-20ch-001-hosts-2-multi-energy-mono"/>
    <x v="2"/>
    <x v="92"/>
    <x v="0"/>
    <n v="26398761.189087"/>
    <n v="26617257.726955999"/>
    <n v="26398761.189087"/>
    <n v="26929078.504528999"/>
    <n v="63809.527757000003"/>
    <n v="63841.889596000001"/>
    <n v="63809.527757000003"/>
    <n v="63881.502396999997"/>
    <n v="26398761.189087"/>
    <n v="-8.2767723948850812E-3"/>
    <n v="63772.630161000001"/>
    <n v="-1.0860369852262325E-3"/>
    <x v="5"/>
    <x v="23"/>
  </r>
  <r>
    <s v="soykb-chameleon-40fastq-20ch-001-hosts-4-multi-energy-mono"/>
    <x v="2"/>
    <x v="93"/>
    <x v="1"/>
    <n v="30660286.636526"/>
    <n v="30968387.348437"/>
    <n v="30660286.636526"/>
    <n v="31288247.091924001"/>
    <n v="48082.867791999997"/>
    <n v="48142.360977999997"/>
    <n v="48082.867791999997"/>
    <n v="48209.638060999998"/>
    <n v="30660286.636526"/>
    <n v="-1.0048852953121317E-2"/>
    <n v="47865.699356999998"/>
    <n v="-5.7799556825975764E-3"/>
    <x v="5"/>
    <x v="23"/>
  </r>
  <r>
    <s v="soykb-chameleon-40fastq-20ch-001-hosts-8-multi-energy-mono"/>
    <x v="2"/>
    <x v="94"/>
    <x v="2"/>
    <n v="39202545.618403003"/>
    <n v="39697532.006727003"/>
    <n v="39202545.618403003"/>
    <n v="40111125.253631003"/>
    <n v="40038.630447000003"/>
    <n v="40106.655594000003"/>
    <n v="40038.630447000003"/>
    <n v="40164.808103000003"/>
    <n v="39202545.618403003"/>
    <n v="-1.2626383835942443E-2"/>
    <n v="39937.294729000001"/>
    <n v="-4.2406694331507374E-3"/>
    <x v="5"/>
    <x v="23"/>
  </r>
  <r>
    <s v="soykb-chameleon-40fastq-20ch-001-hosts-16-multi-energy-mono"/>
    <x v="2"/>
    <x v="95"/>
    <x v="3"/>
    <n v="56807293.392220996"/>
    <n v="57249248.642852001"/>
    <n v="56807293.392220996"/>
    <n v="57585478.484164"/>
    <n v="36092.778386999998"/>
    <n v="36121.985139999997"/>
    <n v="36092.778386999998"/>
    <n v="36141.500703999998"/>
    <n v="56807293.392220996"/>
    <n v="-7.7799033229688152E-3"/>
    <n v="35989.287836000003"/>
    <n v="-3.6871333660361315E-3"/>
    <x v="5"/>
    <x v="23"/>
  </r>
  <r>
    <s v="srasearch-chameleon-10a-005-hosts-2-multi-energy-mono"/>
    <x v="2"/>
    <x v="96"/>
    <x v="0"/>
    <n v="1246538.2271789999"/>
    <n v="1415191.9029039999"/>
    <n v="1246538.2271789999"/>
    <n v="1555210.991534"/>
    <n v="3554.4378179999999"/>
    <n v="3569.897078"/>
    <n v="3554.4378179999999"/>
    <n v="3577.014784"/>
    <n v="1246538.2271789999"/>
    <n v="-0.13529763632413794"/>
    <n v="3548.1855679999999"/>
    <n v="-6.119045800707143E-3"/>
    <x v="6"/>
    <x v="24"/>
  </r>
  <r>
    <s v="srasearch-chameleon-10a-005-hosts-4-multi-energy-mono"/>
    <x v="2"/>
    <x v="97"/>
    <x v="1"/>
    <n v="1374366.991101"/>
    <n v="1477793.313576"/>
    <n v="1374366.991101"/>
    <n v="1572549.369616"/>
    <n v="1799.2517620000001"/>
    <n v="1807.3849339999999"/>
    <n v="1799.2517620000001"/>
    <n v="1809.312805"/>
    <n v="1374366.991101"/>
    <n v="-7.5253788212816169E-2"/>
    <n v="1786.038616"/>
    <n v="-1.1951767340734745E-2"/>
    <x v="6"/>
    <x v="24"/>
  </r>
  <r>
    <s v="srasearch-chameleon-10a-005-hosts-8-multi-energy-mono"/>
    <x v="2"/>
    <x v="98"/>
    <x v="2"/>
    <n v="1491772.5759709999"/>
    <n v="1548140.239058"/>
    <n v="1491772.5759709999"/>
    <n v="1680209.129587"/>
    <n v="1044.8867150000001"/>
    <n v="1102.551911"/>
    <n v="1044.8867150000001"/>
    <n v="1131.065664"/>
    <n v="1354458.4459599999"/>
    <n v="-0.14299574392680922"/>
    <n v="967.87140399999998"/>
    <n v="-0.13915124100515325"/>
    <x v="6"/>
    <x v="24"/>
  </r>
  <r>
    <s v="srasearch-chameleon-10a-005-hosts-16-multi-energy-mono"/>
    <x v="2"/>
    <x v="99"/>
    <x v="3"/>
    <n v="1823995.053755"/>
    <n v="1941732.839535"/>
    <n v="1823995.053755"/>
    <n v="2054144.9578839999"/>
    <n v="861.23533499999996"/>
    <n v="891.71731"/>
    <n v="861.23533499999996"/>
    <n v="1001.311345"/>
    <n v="1728919.496116"/>
    <n v="-0.1230903717015645"/>
    <n v="861.23532399999999"/>
    <n v="-3.5393329965179188E-2"/>
    <x v="6"/>
    <x v="24"/>
  </r>
  <r>
    <s v="srasearch-chameleon-20a-003-hosts-2-multi-energy-mono"/>
    <x v="2"/>
    <x v="100"/>
    <x v="0"/>
    <n v="7245418.6257910002"/>
    <n v="7895650.2994649997"/>
    <n v="7245418.6257910002"/>
    <n v="8664199.8998300005"/>
    <n v="18634.847695"/>
    <n v="18652.915704999999"/>
    <n v="18634.847695"/>
    <n v="18678.748791000002"/>
    <n v="7245418.6257910002"/>
    <n v="-8.9743837762447043E-2"/>
    <n v="18613.652854"/>
    <n v="-2.1093576477419942E-3"/>
    <x v="6"/>
    <x v="25"/>
  </r>
  <r>
    <s v="srasearch-chameleon-20a-003-hosts-4-multi-energy-mono"/>
    <x v="2"/>
    <x v="101"/>
    <x v="1"/>
    <n v="7132327.5954219997"/>
    <n v="7795237.2257200005"/>
    <n v="7132327.5954219997"/>
    <n v="8319560.6047820002"/>
    <n v="9333.1611520000006"/>
    <n v="9442.1357420000004"/>
    <n v="9333.1611520000006"/>
    <n v="9543.1958919999997"/>
    <n v="7132327.5954219997"/>
    <n v="-9.294436092973353E-2"/>
    <n v="9318.9741630000008"/>
    <n v="-1.3216216382378182E-2"/>
    <x v="6"/>
    <x v="25"/>
  </r>
  <r>
    <s v="srasearch-chameleon-20a-003-hosts-8-multi-energy-mono"/>
    <x v="2"/>
    <x v="102"/>
    <x v="2"/>
    <n v="7122600.163408"/>
    <n v="7819371.2671339996"/>
    <n v="7122600.163408"/>
    <n v="8185520.3277909998"/>
    <n v="5240.1811630000002"/>
    <n v="5331.9985370000004"/>
    <n v="5240.1811630000002"/>
    <n v="5439.4096410000002"/>
    <n v="7002921.1480409997"/>
    <n v="-0.11658707871091681"/>
    <n v="4847.1408529999999"/>
    <n v="-0.10002962544402061"/>
    <x v="6"/>
    <x v="25"/>
  </r>
  <r>
    <s v="srasearch-chameleon-20a-003-hosts-16-multi-energy-mono"/>
    <x v="2"/>
    <x v="103"/>
    <x v="3"/>
    <n v="8958133.9822930004"/>
    <n v="9644238.5812899992"/>
    <n v="8958133.9822930004"/>
    <n v="10386330.844331"/>
    <n v="3962.5164100000002"/>
    <n v="3989.4703589999999"/>
    <n v="3962.5164100000002"/>
    <n v="4016.4557759999998"/>
    <n v="8932477.4714860003"/>
    <n v="-7.9682385102684258E-2"/>
    <n v="3962.5163830000001"/>
    <n v="-6.8022371126685594E-3"/>
    <x v="6"/>
    <x v="25"/>
  </r>
  <r>
    <s v="srasearch-chameleon-40a-003-hosts-2-multi-energy-mono"/>
    <x v="2"/>
    <x v="104"/>
    <x v="0"/>
    <n v="9957253.1112740003"/>
    <n v="10396556.952269999"/>
    <n v="9957253.1112740003"/>
    <n v="10902238.642921999"/>
    <n v="22146.881331000001"/>
    <n v="22172.483796"/>
    <n v="22146.881331000001"/>
    <n v="22203.806205000001"/>
    <n v="9957253.1112740003"/>
    <n v="-4.4118979008236886E-2"/>
    <n v="22115.754691999999"/>
    <n v="-2.5650991698023592E-3"/>
    <x v="6"/>
    <x v="26"/>
  </r>
  <r>
    <s v="srasearch-chameleon-40a-003-hosts-4-multi-energy-mono"/>
    <x v="2"/>
    <x v="105"/>
    <x v="1"/>
    <n v="9945218.4326639995"/>
    <n v="10427913.680777"/>
    <n v="9945218.4326639995"/>
    <n v="11182741.632505"/>
    <n v="11093.191032999999"/>
    <n v="11138.454282000001"/>
    <n v="11093.191032999999"/>
    <n v="11313.115464"/>
    <n v="9945218.4326639995"/>
    <n v="-4.8535409391073821E-2"/>
    <n v="11089.203833"/>
    <n v="-4.4412971157981804E-3"/>
    <x v="6"/>
    <x v="26"/>
  </r>
  <r>
    <s v="srasearch-chameleon-40a-003-hosts-8-multi-energy-mono"/>
    <x v="2"/>
    <x v="106"/>
    <x v="2"/>
    <n v="9715366.7750010006"/>
    <n v="10787825.381393"/>
    <n v="9715366.7750010006"/>
    <n v="11460924.352829"/>
    <n v="5571.9921949999998"/>
    <n v="5582.6577340000003"/>
    <n v="5571.9921949999998"/>
    <n v="5609.7435459999997"/>
    <n v="9715366.7750010006"/>
    <n v="-0.11038786607126208"/>
    <n v="5557.4656489999998"/>
    <n v="-4.5330167725883483E-3"/>
    <x v="6"/>
    <x v="26"/>
  </r>
  <r>
    <s v="srasearch-chameleon-40a-003-hosts-16-multi-energy-mono"/>
    <x v="2"/>
    <x v="107"/>
    <x v="3"/>
    <n v="10220792.372969"/>
    <n v="11036764.473648001"/>
    <n v="10220792.372969"/>
    <n v="11359293.446373001"/>
    <n v="2849.395493"/>
    <n v="2914.203794"/>
    <n v="2849.395493"/>
    <n v="3015.3102909999998"/>
    <n v="10220792.372969"/>
    <n v="-7.9834524653588299E-2"/>
    <n v="2849.395493"/>
    <n v="-2.2744579037628186E-2"/>
    <x v="6"/>
    <x v="26"/>
  </r>
  <r>
    <s v="srasearch-chameleon-50a-003-hosts-2-multi-energy-mono"/>
    <x v="2"/>
    <x v="108"/>
    <x v="0"/>
    <n v="15050774.006363999"/>
    <n v="16001489.514448"/>
    <n v="15050774.006363999"/>
    <n v="16857832.208967"/>
    <n v="33868.61735"/>
    <n v="33892.978524999999"/>
    <n v="33868.61735"/>
    <n v="33912.074284000002"/>
    <n v="15050774.006363999"/>
    <n v="-6.3167217026978473E-2"/>
    <n v="33826.005710999998"/>
    <n v="-1.9799208506081911E-3"/>
    <x v="6"/>
    <x v="27"/>
  </r>
  <r>
    <s v="srasearch-chameleon-50a-003-hosts-4-multi-energy-mono"/>
    <x v="2"/>
    <x v="109"/>
    <x v="1"/>
    <n v="15879030.241807999"/>
    <n v="16525195.836346"/>
    <n v="15879030.241807999"/>
    <n v="17407722.173322"/>
    <n v="16969.002393999999"/>
    <n v="16993.869444"/>
    <n v="16969.002393999999"/>
    <n v="17031.127791999999"/>
    <n v="15879030.241807999"/>
    <n v="-4.0693013660034971E-2"/>
    <n v="16947.764609000002"/>
    <n v="-2.7204080339606911E-3"/>
    <x v="6"/>
    <x v="27"/>
  </r>
  <r>
    <s v="srasearch-chameleon-50a-003-hosts-8-multi-energy-mono"/>
    <x v="2"/>
    <x v="110"/>
    <x v="2"/>
    <n v="15908944.737818999"/>
    <n v="16877752.635853998"/>
    <n v="15908944.737818999"/>
    <n v="17639511.319738001"/>
    <n v="8494.6377310000007"/>
    <n v="8542.5390530000004"/>
    <n v="8494.6377310000007"/>
    <n v="8602.8749239999997"/>
    <n v="15908944.737818999"/>
    <n v="-6.0897055964493574E-2"/>
    <n v="8494.0695780000005"/>
    <n v="-5.7062724239436259E-3"/>
    <x v="6"/>
    <x v="27"/>
  </r>
  <r>
    <s v="srasearch-chameleon-50a-003-hosts-16-multi-energy-mono"/>
    <x v="2"/>
    <x v="111"/>
    <x v="3"/>
    <n v="15340479.362879001"/>
    <n v="16679246.344881"/>
    <n v="15340479.362879001"/>
    <n v="17484340.879624002"/>
    <n v="4288.0330569999996"/>
    <n v="4483.0215600000001"/>
    <n v="4288.0330569999996"/>
    <n v="4653.3179440000004"/>
    <n v="15340479.362879001"/>
    <n v="-8.7270218246344844E-2"/>
    <n v="4276.3534529999997"/>
    <n v="-4.8328116296143878E-2"/>
    <x v="6"/>
    <x v="27"/>
  </r>
  <r>
    <s v="1000genome-chameleon-2ch-250k-001-hosts-2-multi-makespan-mono"/>
    <x v="3"/>
    <x v="0"/>
    <x v="0"/>
    <n v="1553660.2742590001"/>
    <n v="1553982.935447"/>
    <n v="1553660.2742590001"/>
    <n v="1554107.140595"/>
    <n v="2702.0282990000001"/>
    <n v="2702.5877660000001"/>
    <n v="2702.0282990000001"/>
    <n v="2702.795615"/>
    <n v="1275810.1354449999"/>
    <n v="-0.21803620481896702"/>
    <n v="2702.0282990000001"/>
    <n v="-2.0705445616801832E-4"/>
    <x v="0"/>
    <x v="0"/>
  </r>
  <r>
    <s v="1000genome-chameleon-2ch-250k-001-hosts-4-multi-makespan-mono"/>
    <x v="3"/>
    <x v="1"/>
    <x v="1"/>
    <n v="1554156.4750069999"/>
    <n v="1559190.072073"/>
    <n v="1554156.4750069999"/>
    <n v="1572116.2689360001"/>
    <n v="1351.5533459999999"/>
    <n v="1358.764394"/>
    <n v="1351.5533459999999"/>
    <n v="1377.3224210000001"/>
    <n v="1368419.998747"/>
    <n v="-0.13940900710357895"/>
    <n v="1351.5533459999999"/>
    <n v="-5.3353780088234264E-3"/>
    <x v="0"/>
    <x v="0"/>
  </r>
  <r>
    <s v="1000genome-chameleon-2ch-250k-001-hosts-8-multi-makespan-mono"/>
    <x v="3"/>
    <x v="2"/>
    <x v="2"/>
    <n v="1582314.628243"/>
    <n v="1593976.399922"/>
    <n v="1582314.628243"/>
    <n v="1635906.4233599999"/>
    <n v="711.63403000000005"/>
    <n v="737.55057799999997"/>
    <n v="711.63403000000005"/>
    <n v="767.39705300000003"/>
    <n v="1420836.26333"/>
    <n v="-0.12185790935981124"/>
    <n v="711.63403000000005"/>
    <n v="-3.6418365209432042E-2"/>
    <x v="0"/>
    <x v="0"/>
  </r>
  <r>
    <s v="1000genome-chameleon-2ch-250k-001-hosts-16-multi-makespan-mono"/>
    <x v="3"/>
    <x v="3"/>
    <x v="3"/>
    <n v="1674626.8957730001"/>
    <n v="1689489.9066019999"/>
    <n v="1674626.8957730001"/>
    <n v="1751468.2827689999"/>
    <n v="437.19262400000002"/>
    <n v="442.10867100000002"/>
    <n v="437.19262400000002"/>
    <n v="467.831681"/>
    <n v="1449984.243675"/>
    <n v="-0.16517811415658579"/>
    <n v="437.19262400000002"/>
    <n v="-1.1244579002778398E-2"/>
    <x v="0"/>
    <x v="0"/>
  </r>
  <r>
    <s v="1000genome-chameleon-4ch-250k-001-hosts-2-multi-makespan-mono"/>
    <x v="3"/>
    <x v="4"/>
    <x v="0"/>
    <n v="4115019.5855640001"/>
    <n v="4115309.9719460001"/>
    <n v="4115019.5855640001"/>
    <n v="4115492.0227839998"/>
    <n v="7156.5568030000004"/>
    <n v="7157.0949760000003"/>
    <n v="7156.5568030000004"/>
    <n v="7157.4491619999999"/>
    <n v="3611480.5687150001"/>
    <n v="-0.13950771536624035"/>
    <n v="7156.5568030000004"/>
    <n v="-7.5199989997189041E-5"/>
    <x v="0"/>
    <x v="1"/>
  </r>
  <r>
    <s v="1000genome-chameleon-4ch-250k-001-hosts-4-multi-makespan-mono"/>
    <x v="3"/>
    <x v="5"/>
    <x v="1"/>
    <n v="4115990.1039809999"/>
    <n v="4117577.919098"/>
    <n v="4115990.1039809999"/>
    <n v="4121406.3546699998"/>
    <n v="3579.5760839999998"/>
    <n v="3581.6999059999998"/>
    <n v="3579.5760839999998"/>
    <n v="3586.997566"/>
    <n v="3513557.476917"/>
    <n v="-0.17191135939833913"/>
    <n v="3579.5760839999998"/>
    <n v="-5.933166246956125E-4"/>
    <x v="0"/>
    <x v="1"/>
  </r>
  <r>
    <s v="1000genome-chameleon-4ch-250k-001-hosts-8-multi-makespan-mono"/>
    <x v="3"/>
    <x v="6"/>
    <x v="2"/>
    <n v="4124011.1508780001"/>
    <n v="4140180.417477"/>
    <n v="4124011.1508780001"/>
    <n v="4169391.5015710001"/>
    <n v="1805.4367950000001"/>
    <n v="1817.849035"/>
    <n v="1805.4367950000001"/>
    <n v="1842.5065729999999"/>
    <n v="3795044.0347660002"/>
    <n v="-9.0943973126330457E-2"/>
    <n v="1805.4367950000001"/>
    <n v="-6.8749235832428479E-3"/>
    <x v="0"/>
    <x v="1"/>
  </r>
  <r>
    <s v="1000genome-chameleon-4ch-250k-001-hosts-16-multi-makespan-mono"/>
    <x v="3"/>
    <x v="7"/>
    <x v="3"/>
    <n v="4204705.4334899997"/>
    <n v="4269900.9575169999"/>
    <n v="4204705.4334899997"/>
    <n v="4318877.9232310001"/>
    <n v="968.28781300000003"/>
    <n v="988.04321200000004"/>
    <n v="968.28781300000003"/>
    <n v="1004.751138"/>
    <n v="3810306.7617250001"/>
    <n v="-0.12061868624560101"/>
    <n v="968.28781300000003"/>
    <n v="-2.0402403846014338E-2"/>
    <x v="0"/>
    <x v="1"/>
  </r>
  <r>
    <s v="1000genome-chameleon-12ch-250k-001-hosts-2-multi-makespan-mono"/>
    <x v="3"/>
    <x v="8"/>
    <x v="0"/>
    <n v="9832859.0988919996"/>
    <n v="9834175.4018140007"/>
    <n v="9832859.0988919996"/>
    <n v="9835399.81941"/>
    <n v="17100.669827999998"/>
    <n v="17103.047513000001"/>
    <n v="17100.669827999998"/>
    <n v="17105.055039999999"/>
    <n v="9158383.9292920008"/>
    <n v="-7.3789380063065638E-2"/>
    <n v="17100.669827999998"/>
    <n v="-1.3904046004735904E-4"/>
    <x v="0"/>
    <x v="2"/>
  </r>
  <r>
    <s v="1000genome-chameleon-12ch-250k-001-hosts-4-multi-makespan-mono"/>
    <x v="3"/>
    <x v="9"/>
    <x v="1"/>
    <n v="9836624.6307059992"/>
    <n v="9837593.9368719999"/>
    <n v="9836624.6307059992"/>
    <n v="9838765.4854680002"/>
    <n v="8554.2066880000002"/>
    <n v="8555.8993279999995"/>
    <n v="8554.2066880000002"/>
    <n v="8559.5602159999999"/>
    <n v="9210095.6955159996"/>
    <n v="-6.8131565849147716E-2"/>
    <n v="8554.2066880000002"/>
    <n v="-1.9787223546676371E-4"/>
    <x v="0"/>
    <x v="2"/>
  </r>
  <r>
    <s v="1000genome-chameleon-12ch-250k-001-hosts-8-multi-makespan-mono"/>
    <x v="3"/>
    <x v="10"/>
    <x v="2"/>
    <n v="9842597.2307409998"/>
    <n v="9848331.4469189998"/>
    <n v="9842597.2307409998"/>
    <n v="9858580.1538529992"/>
    <n v="4285.4481480000004"/>
    <n v="4292.624264"/>
    <n v="4285.4481480000004"/>
    <n v="4299.3755010000004"/>
    <n v="9204787.2024360001"/>
    <n v="-6.9914081697911384E-2"/>
    <n v="4285.4481480000004"/>
    <n v="-1.6745310530355384E-3"/>
    <x v="0"/>
    <x v="2"/>
  </r>
  <r>
    <s v="1000genome-chameleon-12ch-250k-001-hosts-16-multi-makespan-mono"/>
    <x v="3"/>
    <x v="11"/>
    <x v="3"/>
    <n v="9899994.3523469996"/>
    <n v="9920915.9036180004"/>
    <n v="9899994.3523469996"/>
    <n v="9942442.0229880009"/>
    <n v="2176.8285449999998"/>
    <n v="2185.6498419999998"/>
    <n v="2176.8285449999998"/>
    <n v="2191.9811930000001"/>
    <n v="9387106.5021330006"/>
    <n v="-5.6866234697955549E-2"/>
    <n v="2176.8285449999998"/>
    <n v="-4.052361873084478E-3"/>
    <x v="0"/>
    <x v="2"/>
  </r>
  <r>
    <s v="1000genome-chameleon-18ch-250k-001-hosts-2-multi-makespan-mono"/>
    <x v="3"/>
    <x v="12"/>
    <x v="0"/>
    <n v="14906788.252013"/>
    <n v="14909013.924042"/>
    <n v="14906788.252013"/>
    <n v="14911729.227032"/>
    <n v="25924.962026000001"/>
    <n v="25928.798618000001"/>
    <n v="25924.962026000001"/>
    <n v="25933.516327000001"/>
    <n v="14099300.582345"/>
    <n v="-5.7429326863980383E-2"/>
    <n v="25924.962026000001"/>
    <n v="-1.4798833634363507E-4"/>
    <x v="0"/>
    <x v="3"/>
  </r>
  <r>
    <s v="1000genome-chameleon-18ch-250k-001-hosts-4-multi-makespan-mono"/>
    <x v="3"/>
    <x v="13"/>
    <x v="1"/>
    <n v="14908503.797707999"/>
    <n v="14913252.874446999"/>
    <n v="14908503.797707999"/>
    <n v="14915627.138777999"/>
    <n v="12964.775543"/>
    <n v="12970.405145000001"/>
    <n v="12964.775543"/>
    <n v="12973.403675"/>
    <n v="14133448.390155001"/>
    <n v="-5.517439642226242E-2"/>
    <n v="12964.775543"/>
    <n v="-4.3422286651468076E-4"/>
    <x v="0"/>
    <x v="3"/>
  </r>
  <r>
    <s v="1000genome-chameleon-18ch-250k-001-hosts-8-multi-makespan-mono"/>
    <x v="3"/>
    <x v="14"/>
    <x v="2"/>
    <n v="14921211.109386999"/>
    <n v="14936433.244565999"/>
    <n v="14921211.109386999"/>
    <n v="14952654.774174999"/>
    <n v="6498.8758010000001"/>
    <n v="6508.0954899999997"/>
    <n v="6498.8758010000001"/>
    <n v="6517.7913140000001"/>
    <n v="14081851.06157"/>
    <n v="-6.0686778979518692E-2"/>
    <n v="6498.8758010000001"/>
    <n v="-1.4186590546292487E-3"/>
    <x v="0"/>
    <x v="3"/>
  </r>
  <r>
    <s v="1000genome-chameleon-18ch-250k-001-hosts-16-multi-makespan-mono"/>
    <x v="3"/>
    <x v="15"/>
    <x v="3"/>
    <n v="14943210.095044"/>
    <n v="14973714.692047"/>
    <n v="14943210.095044"/>
    <n v="14996589.846945999"/>
    <n v="3270.3677299999999"/>
    <n v="3278.369494"/>
    <n v="3270.3677299999999"/>
    <n v="3288.3964679999999"/>
    <n v="14439058.522077"/>
    <n v="-3.7028464782002425E-2"/>
    <n v="3270.3677299999999"/>
    <n v="-2.4467474793729372E-3"/>
    <x v="0"/>
    <x v="3"/>
  </r>
  <r>
    <s v="cycles-chameleon-1l-1c-9p-001-hosts-2-multi-makespan-mono"/>
    <x v="3"/>
    <x v="16"/>
    <x v="0"/>
    <n v="281375.15750199999"/>
    <n v="288267.75732999999"/>
    <n v="281375.15750199999"/>
    <n v="289036.56810899999"/>
    <n v="502.66089599999998"/>
    <n v="502.67558000000002"/>
    <n v="502.66089599999998"/>
    <n v="502.68121500000001"/>
    <n v="217008.72512799999"/>
    <n v="-0.32836943380948724"/>
    <n v="502.66089599999998"/>
    <n v="-2.9212536954625604E-5"/>
    <x v="1"/>
    <x v="4"/>
  </r>
  <r>
    <s v="cycles-chameleon-1l-1c-9p-001-hosts-4-multi-makespan-mono"/>
    <x v="3"/>
    <x v="17"/>
    <x v="1"/>
    <n v="288853.927707"/>
    <n v="291014.26517999999"/>
    <n v="288853.927707"/>
    <n v="293120.129197"/>
    <n v="261.03818999999999"/>
    <n v="262.34384799999998"/>
    <n v="261.03818999999999"/>
    <n v="263.63003900000001"/>
    <n v="234836.421627"/>
    <n v="-0.23922117005440272"/>
    <n v="261.03818999999999"/>
    <n v="-5.0017892018022116E-3"/>
    <x v="1"/>
    <x v="4"/>
  </r>
  <r>
    <s v="cycles-chameleon-1l-1c-9p-001-hosts-8-multi-makespan-mono"/>
    <x v="3"/>
    <x v="18"/>
    <x v="2"/>
    <n v="318681.69437799999"/>
    <n v="324137.04481599998"/>
    <n v="318681.69437799999"/>
    <n v="333705.68461499998"/>
    <n v="196.93444"/>
    <n v="198.911304"/>
    <n v="196.93444"/>
    <n v="201.656578"/>
    <n v="270999.27274500002"/>
    <n v="-0.19608086594756499"/>
    <n v="195.33240699999999"/>
    <n v="-1.8322085182721434E-2"/>
    <x v="1"/>
    <x v="4"/>
  </r>
  <r>
    <s v="cycles-chameleon-1l-1c-9p-001-hosts-16-multi-makespan-mono"/>
    <x v="3"/>
    <x v="19"/>
    <x v="3"/>
    <n v="395006.877148"/>
    <n v="407987.373096"/>
    <n v="395006.877148"/>
    <n v="416886.88601999998"/>
    <n v="168.13284400000001"/>
    <n v="168.71042800000001"/>
    <n v="168.13284400000001"/>
    <n v="169.58020300000001"/>
    <n v="347302.93433399999"/>
    <n v="-0.17473056736007878"/>
    <n v="168.13284400000001"/>
    <n v="-3.4352835903971365E-3"/>
    <x v="1"/>
    <x v="4"/>
  </r>
  <r>
    <s v="cycles-chameleon-2l-1c-9p-001-hosts-2-multi-makespan-mono"/>
    <x v="3"/>
    <x v="20"/>
    <x v="0"/>
    <n v="1227799.735229"/>
    <n v="1227803.898729"/>
    <n v="1227799.735229"/>
    <n v="1227806.445414"/>
    <n v="2135.3045769999999"/>
    <n v="2135.3118589999999"/>
    <n v="2135.3045769999999"/>
    <n v="2135.317344"/>
    <n v="1044259.172224"/>
    <n v="-0.17576549135220673"/>
    <n v="2135.3045769999999"/>
    <n v="-3.4102863256457983E-6"/>
    <x v="1"/>
    <x v="5"/>
  </r>
  <r>
    <s v="cycles-chameleon-2l-1c-9p-001-hosts-4-multi-makespan-mono"/>
    <x v="3"/>
    <x v="21"/>
    <x v="1"/>
    <n v="1227837.3623029999"/>
    <n v="1228196.74765"/>
    <n v="1227837.3623029999"/>
    <n v="1228664.4725349999"/>
    <n v="1067.822381"/>
    <n v="1068.5187309999999"/>
    <n v="1067.822381"/>
    <n v="1069.534187"/>
    <n v="1039157.9132750001"/>
    <n v="-0.18191540665771097"/>
    <n v="1067.822381"/>
    <n v="-6.5212156290245292E-4"/>
    <x v="1"/>
    <x v="5"/>
  </r>
  <r>
    <s v="cycles-chameleon-2l-1c-9p-001-hosts-8-multi-makespan-mono"/>
    <x v="3"/>
    <x v="22"/>
    <x v="2"/>
    <n v="1229417.8640769999"/>
    <n v="1242084.467624"/>
    <n v="1229417.8640769999"/>
    <n v="1268571.202118"/>
    <n v="537.70956200000001"/>
    <n v="553.76571999999999"/>
    <n v="537.70956200000001"/>
    <n v="598.81338500000004"/>
    <n v="1040434.839335"/>
    <n v="-0.19381283734970423"/>
    <n v="537.70956200000001"/>
    <n v="-2.9860279851225673E-2"/>
    <x v="1"/>
    <x v="5"/>
  </r>
  <r>
    <s v="cycles-chameleon-2l-1c-9p-001-hosts-16-multi-makespan-mono"/>
    <x v="3"/>
    <x v="23"/>
    <x v="3"/>
    <n v="1278883.945975"/>
    <n v="1301101.191991"/>
    <n v="1278883.945975"/>
    <n v="1335296.7913850001"/>
    <n v="307.48089299999998"/>
    <n v="327.66253999999998"/>
    <n v="307.48089299999998"/>
    <n v="356.94443999999999"/>
    <n v="1170652.7773259999"/>
    <n v="-0.1114322002147979"/>
    <n v="307.48089299999998"/>
    <n v="-6.5635450720510302E-2"/>
    <x v="1"/>
    <x v="5"/>
  </r>
  <r>
    <s v="cycles-chameleon-2l-1c-12p-001-hosts-2-multi-makespan-mono"/>
    <x v="3"/>
    <x v="24"/>
    <x v="0"/>
    <n v="2782312.9644129998"/>
    <n v="2782326.3165279999"/>
    <n v="2782312.9644129998"/>
    <n v="2782341.6307299999"/>
    <n v="4838.8054160000002"/>
    <n v="4838.8313200000002"/>
    <n v="4838.8054160000002"/>
    <n v="4838.8551470000002"/>
    <n v="2540526.585552"/>
    <n v="-9.5177012652068849E-2"/>
    <n v="4838.8054160000002"/>
    <n v="-5.3533874113697786E-6"/>
    <x v="1"/>
    <x v="6"/>
  </r>
  <r>
    <s v="cycles-chameleon-2l-1c-12p-001-hosts-4-multi-makespan-mono"/>
    <x v="3"/>
    <x v="25"/>
    <x v="1"/>
    <n v="2783670.1107040001"/>
    <n v="2798200.3770860001"/>
    <n v="2783670.1107040001"/>
    <n v="2813383.2573810001"/>
    <n v="2426.0330749999998"/>
    <n v="2463.3695339999999"/>
    <n v="2426.0330749999998"/>
    <n v="2493.3744069999998"/>
    <n v="2533638.2954779998"/>
    <n v="-0.10441983059704564"/>
    <n v="2423.4532559999998"/>
    <n v="-1.6470826454430345E-2"/>
    <x v="1"/>
    <x v="6"/>
  </r>
  <r>
    <s v="cycles-chameleon-2l-1c-12p-001-hosts-8-multi-makespan-mono"/>
    <x v="3"/>
    <x v="26"/>
    <x v="2"/>
    <n v="2820652.4718570001"/>
    <n v="2837476.8121119998"/>
    <n v="2820652.4718570001"/>
    <n v="2856971.1902439999"/>
    <n v="1276.199042"/>
    <n v="1296.0249679999999"/>
    <n v="1276.199042"/>
    <n v="1326.090203"/>
    <n v="2601932.9456210001"/>
    <n v="-9.0526493731291277E-2"/>
    <n v="1270.6115030000001"/>
    <n v="-2.0000971925719972E-2"/>
    <x v="1"/>
    <x v="6"/>
  </r>
  <r>
    <s v="cycles-chameleon-2l-1c-12p-001-hosts-16-multi-makespan-mono"/>
    <x v="3"/>
    <x v="27"/>
    <x v="3"/>
    <n v="2940176.953342"/>
    <n v="2956662.927251"/>
    <n v="2940176.953342"/>
    <n v="2975215.748836"/>
    <n v="732.74288000000001"/>
    <n v="742.61908700000004"/>
    <n v="732.74288000000001"/>
    <n v="751.19219899999996"/>
    <n v="2688171.8537349999"/>
    <n v="-9.9878686380468262E-2"/>
    <n v="702.79858400000001"/>
    <n v="-5.6659907840679473E-2"/>
    <x v="1"/>
    <x v="6"/>
  </r>
  <r>
    <s v="cycles-chameleon-5l-1c-12p-001-hosts-2-multi-makespan-mono"/>
    <x v="3"/>
    <x v="28"/>
    <x v="0"/>
    <n v="5312198.0047610002"/>
    <n v="5331649.949422"/>
    <n v="5312198.0047610002"/>
    <n v="5345383.2213700004"/>
    <n v="9238.8018389999997"/>
    <n v="9292.6434649999992"/>
    <n v="9238.8018389999997"/>
    <n v="9330.4746809999997"/>
    <n v="4887089.191807"/>
    <n v="-9.0966368766153785E-2"/>
    <n v="9238.8018389999997"/>
    <n v="-5.8277714944286784E-3"/>
    <x v="1"/>
    <x v="7"/>
  </r>
  <r>
    <s v="cycles-chameleon-5l-1c-12p-001-hosts-4-multi-makespan-mono"/>
    <x v="3"/>
    <x v="29"/>
    <x v="1"/>
    <n v="5327373.6160909999"/>
    <n v="5357987.3412939999"/>
    <n v="5327373.6160909999"/>
    <n v="5376892.9123499999"/>
    <n v="4647.0455199999997"/>
    <n v="4731.4576900000002"/>
    <n v="4647.0455199999997"/>
    <n v="4786.0394729999998"/>
    <n v="4783958.2034539999"/>
    <n v="-0.11999041660220883"/>
    <n v="4624.7880230000001"/>
    <n v="-2.3064768908220318E-2"/>
    <x v="1"/>
    <x v="7"/>
  </r>
  <r>
    <s v="cycles-chameleon-5l-1c-12p-001-hosts-8-multi-makespan-mono"/>
    <x v="3"/>
    <x v="30"/>
    <x v="2"/>
    <n v="5402089.8833680004"/>
    <n v="5432536.0975439996"/>
    <n v="5402089.8833680004"/>
    <n v="5460042.98539"/>
    <n v="2444.3013470000001"/>
    <n v="2487.6160239999999"/>
    <n v="2444.3013470000001"/>
    <n v="2527.4486339999999"/>
    <n v="5045271.631914"/>
    <n v="-7.6757902028574201E-2"/>
    <n v="2383.5173749999999"/>
    <n v="-4.3674382277158787E-2"/>
    <x v="1"/>
    <x v="7"/>
  </r>
  <r>
    <s v="cycles-chameleon-5l-1c-12p-001-hosts-16-multi-makespan-mono"/>
    <x v="3"/>
    <x v="31"/>
    <x v="3"/>
    <n v="5559636.8182960004"/>
    <n v="5611359.1257779999"/>
    <n v="5559636.8182960004"/>
    <n v="5645194.9430339998"/>
    <n v="1385.2188510000001"/>
    <n v="1404.2163869999999"/>
    <n v="1385.2188510000001"/>
    <n v="1417.8141109999999"/>
    <n v="5186113.8361269999"/>
    <n v="-8.1996906178321366E-2"/>
    <n v="1334.547853"/>
    <n v="-5.2203848549445687E-2"/>
    <x v="1"/>
    <x v="7"/>
  </r>
  <r>
    <s v="epigenomics-chameleon-hep-1seq-100k-001-hosts-2-multi-makespan-mono"/>
    <x v="3"/>
    <x v="32"/>
    <x v="0"/>
    <n v="188043.54685000001"/>
    <n v="188073.83227399999"/>
    <n v="188043.54685000001"/>
    <n v="188123.24297399999"/>
    <n v="333.83623299999999"/>
    <n v="333.88690500000001"/>
    <n v="333.83623299999999"/>
    <n v="333.98559899999998"/>
    <n v="108950.780954"/>
    <n v="-0.72622748205362975"/>
    <n v="333.83623299999999"/>
    <n v="-1.5178699910629544E-4"/>
    <x v="2"/>
    <x v="8"/>
  </r>
  <r>
    <s v="epigenomics-chameleon-hep-1seq-100k-001-hosts-4-multi-makespan-mono"/>
    <x v="3"/>
    <x v="33"/>
    <x v="1"/>
    <n v="193748.582066"/>
    <n v="193877.89839399999"/>
    <n v="193748.582066"/>
    <n v="194000.078695"/>
    <n v="197.54060799999999"/>
    <n v="198.19958600000001"/>
    <n v="197.54060799999999"/>
    <n v="199.300152"/>
    <n v="122719.934931"/>
    <n v="-0.57984029655009983"/>
    <n v="197.54060799999999"/>
    <n v="-3.335911571154114E-3"/>
    <x v="2"/>
    <x v="8"/>
  </r>
  <r>
    <s v="epigenomics-chameleon-hep-1seq-100k-001-hosts-8-multi-makespan-mono"/>
    <x v="3"/>
    <x v="34"/>
    <x v="2"/>
    <n v="192719.74543700001"/>
    <n v="199554.37378200001"/>
    <n v="192719.74543700001"/>
    <n v="208320.43243399999"/>
    <n v="130.27120300000001"/>
    <n v="130.28858199999999"/>
    <n v="130.27120300000001"/>
    <n v="130.29939400000001"/>
    <n v="159698.26031799999"/>
    <n v="-0.24957136905960234"/>
    <n v="130.27120300000001"/>
    <n v="-1.3340630622699431E-4"/>
    <x v="2"/>
    <x v="8"/>
  </r>
  <r>
    <s v="epigenomics-chameleon-hep-1seq-100k-001-hosts-16-multi-makespan-mono"/>
    <x v="3"/>
    <x v="35"/>
    <x v="3"/>
    <n v="208041.387174"/>
    <n v="231931.316804"/>
    <n v="208041.387174"/>
    <n v="248357.28009099999"/>
    <n v="105.702907"/>
    <n v="105.716797"/>
    <n v="105.702907"/>
    <n v="105.782459"/>
    <n v="199186.48682300001"/>
    <n v="-0.16439282856621451"/>
    <n v="105.702907"/>
    <n v="-1.3140603597594066E-4"/>
    <x v="2"/>
    <x v="8"/>
  </r>
  <r>
    <s v="epigenomics-chameleon-hep-6seq-100k-001-hosts-2-multi-makespan-mono"/>
    <x v="3"/>
    <x v="36"/>
    <x v="0"/>
    <n v="4446801.1028969996"/>
    <n v="4447135.7044360004"/>
    <n v="4446801.1028969996"/>
    <n v="4447481.6158919996"/>
    <n v="7744.5508890000001"/>
    <n v="7745.0825889999996"/>
    <n v="7744.5508890000001"/>
    <n v="7745.583079"/>
    <n v="3853893.506418"/>
    <n v="-0.15393320989022066"/>
    <n v="7744.5508890000001"/>
    <n v="-6.8654723510791043E-5"/>
    <x v="2"/>
    <x v="9"/>
  </r>
  <r>
    <s v="epigenomics-chameleon-hep-6seq-100k-001-hosts-4-multi-makespan-mono"/>
    <x v="3"/>
    <x v="37"/>
    <x v="1"/>
    <n v="4458831.1928519998"/>
    <n v="4459459.3952759998"/>
    <n v="4458831.1928519998"/>
    <n v="4460207.3624369996"/>
    <n v="3910.2534740000001"/>
    <n v="3910.8879670000001"/>
    <n v="3910.2534740000001"/>
    <n v="3912.0458159999998"/>
    <n v="3992064.1248039999"/>
    <n v="-0.11708110287305262"/>
    <n v="3910.2534740000001"/>
    <n v="-1.6226390545239123E-4"/>
    <x v="2"/>
    <x v="9"/>
  </r>
  <r>
    <s v="epigenomics-chameleon-hep-6seq-100k-001-hosts-8-multi-makespan-mono"/>
    <x v="3"/>
    <x v="38"/>
    <x v="2"/>
    <n v="4489657.084082"/>
    <n v="4491742.0275419997"/>
    <n v="4489657.084082"/>
    <n v="4494506.3041719999"/>
    <n v="2001.6923340000001"/>
    <n v="2003.317818"/>
    <n v="2001.6923340000001"/>
    <n v="2005.1694110000001"/>
    <n v="3958007.4647920001"/>
    <n v="-0.13484930675289877"/>
    <n v="2001.6923340000001"/>
    <n v="-8.12054865970184E-4"/>
    <x v="2"/>
    <x v="9"/>
  </r>
  <r>
    <s v="epigenomics-chameleon-hep-6seq-100k-001-hosts-16-multi-makespan-mono"/>
    <x v="3"/>
    <x v="39"/>
    <x v="3"/>
    <n v="4565812.9671649998"/>
    <n v="4574875.3034619996"/>
    <n v="4565812.9671649998"/>
    <n v="4586410.5753840003"/>
    <n v="1059.0085790000001"/>
    <n v="1062.9574110000001"/>
    <n v="1059.0085790000001"/>
    <n v="1068.039068"/>
    <n v="3988328.8605459998"/>
    <n v="-0.14706571685156924"/>
    <n v="1059.0085790000001"/>
    <n v="-3.7288007654563472E-3"/>
    <x v="2"/>
    <x v="9"/>
  </r>
  <r>
    <s v="epigenomics-chameleon-ilmn-1seq-100k-001-hosts-2-multi-makespan-mono"/>
    <x v="3"/>
    <x v="40"/>
    <x v="0"/>
    <n v="873368.28459499998"/>
    <n v="873447.88427499996"/>
    <n v="873368.28459499998"/>
    <n v="873553.32270699996"/>
    <n v="1526.229932"/>
    <n v="1526.3517179999999"/>
    <n v="1526.229932"/>
    <n v="1526.539552"/>
    <n v="672415.75451500004"/>
    <n v="-0.29896998755628557"/>
    <n v="1526.229932"/>
    <n v="-7.979531618826168E-5"/>
    <x v="2"/>
    <x v="10"/>
  </r>
  <r>
    <s v="epigenomics-chameleon-ilmn-1seq-100k-001-hosts-4-multi-makespan-mono"/>
    <x v="3"/>
    <x v="41"/>
    <x v="1"/>
    <n v="880384.64390200004"/>
    <n v="880871.59823999996"/>
    <n v="880384.64390200004"/>
    <n v="881327.10143299995"/>
    <n v="787.65789700000005"/>
    <n v="788.16695500000003"/>
    <n v="787.65789700000005"/>
    <n v="788.625991"/>
    <n v="739399.77720500005"/>
    <n v="-0.19133332927117799"/>
    <n v="787.65789700000005"/>
    <n v="-6.4629327267442074E-4"/>
    <x v="2"/>
    <x v="10"/>
  </r>
  <r>
    <s v="epigenomics-chameleon-ilmn-1seq-100k-001-hosts-8-multi-makespan-mono"/>
    <x v="3"/>
    <x v="42"/>
    <x v="2"/>
    <n v="875483.93266299996"/>
    <n v="895632.18489699997"/>
    <n v="875483.93266299996"/>
    <n v="900208.37217400002"/>
    <n v="419.597892"/>
    <n v="421.65821099999999"/>
    <n v="419.597892"/>
    <n v="423.385738"/>
    <n v="708348.89080499997"/>
    <n v="-0.26439413758262925"/>
    <n v="419.597892"/>
    <n v="-4.9102224755695218E-3"/>
    <x v="2"/>
    <x v="10"/>
  </r>
  <r>
    <s v="epigenomics-chameleon-ilmn-1seq-100k-001-hosts-16-multi-makespan-mono"/>
    <x v="3"/>
    <x v="43"/>
    <x v="3"/>
    <n v="930272.80280499998"/>
    <n v="944026.50722699997"/>
    <n v="930272.80280499998"/>
    <n v="950134.38091399998"/>
    <n v="252.20457200000001"/>
    <n v="253.58472"/>
    <n v="252.20457200000001"/>
    <n v="255.35062400000001"/>
    <n v="708167.87560000003"/>
    <n v="-0.33305468908366836"/>
    <n v="252.20457200000001"/>
    <n v="-5.4723353706688203E-3"/>
    <x v="2"/>
    <x v="10"/>
  </r>
  <r>
    <s v="epigenomics-chameleon-ilmn-6seq-100k-001-hosts-2-multi-makespan-mono"/>
    <x v="3"/>
    <x v="44"/>
    <x v="0"/>
    <n v="3928311.612592"/>
    <n v="3929014.5965320002"/>
    <n v="3928311.612592"/>
    <n v="3929473.4864480002"/>
    <n v="6846.7479279999998"/>
    <n v="6847.9171630000001"/>
    <n v="6846.7479279999998"/>
    <n v="6848.8036110000003"/>
    <n v="3625305.3440140001"/>
    <n v="-8.3774806174458122E-2"/>
    <n v="6846.7479279999998"/>
    <n v="-1.707723158930204E-4"/>
    <x v="2"/>
    <x v="11"/>
  </r>
  <r>
    <s v="epigenomics-chameleon-ilmn-6seq-100k-001-hosts-4-multi-makespan-mono"/>
    <x v="3"/>
    <x v="45"/>
    <x v="1"/>
    <n v="3946251.9401500002"/>
    <n v="3946795.2337369998"/>
    <n v="3946251.9401500002"/>
    <n v="3947126.0119810002"/>
    <n v="3476.0442819999998"/>
    <n v="3476.923319"/>
    <n v="3476.0442819999998"/>
    <n v="3477.4926759999998"/>
    <n v="3693710.9530540002"/>
    <n v="-6.8517619245151498E-2"/>
    <n v="3476.0442819999998"/>
    <n v="-2.5288429280146698E-4"/>
    <x v="2"/>
    <x v="11"/>
  </r>
  <r>
    <s v="epigenomics-chameleon-ilmn-6seq-100k-001-hosts-8-multi-makespan-mono"/>
    <x v="3"/>
    <x v="46"/>
    <x v="2"/>
    <n v="3992419.8402280002"/>
    <n v="3994383.8070069999"/>
    <n v="3992419.8402280002"/>
    <n v="3997062.8625679999"/>
    <n v="1801.068677"/>
    <n v="1803.227376"/>
    <n v="1801.068677"/>
    <n v="1805.561156"/>
    <n v="3683616.6563419998"/>
    <n v="-8.4364682771742625E-2"/>
    <n v="1801.068677"/>
    <n v="-1.1985656224924007E-3"/>
    <x v="2"/>
    <x v="11"/>
  </r>
  <r>
    <s v="epigenomics-chameleon-ilmn-6seq-100k-001-hosts-16-multi-makespan-mono"/>
    <x v="3"/>
    <x v="47"/>
    <x v="3"/>
    <n v="4099585.023085"/>
    <n v="4106369.9365579998"/>
    <n v="4099585.023085"/>
    <n v="4111908.3109909999"/>
    <n v="981.01439200000004"/>
    <n v="982.81742999999994"/>
    <n v="981.01439200000004"/>
    <n v="984.18550700000003"/>
    <n v="3550111.1228769999"/>
    <n v="-0.15668771889884092"/>
    <n v="981.01439200000004"/>
    <n v="-1.8379322614462737E-3"/>
    <x v="2"/>
    <x v="11"/>
  </r>
  <r>
    <s v="montage-chameleon-2mass-01d-001-hosts-2-multi-makespan-mono"/>
    <x v="3"/>
    <x v="48"/>
    <x v="0"/>
    <n v="122768.01957600001"/>
    <n v="122872.66550800001"/>
    <n v="122768.01957600001"/>
    <n v="122990.471653"/>
    <n v="213.55606700000001"/>
    <n v="213.72453100000001"/>
    <n v="213.55606700000001"/>
    <n v="213.94959800000001"/>
    <n v="86457.595818000002"/>
    <n v="-0.42118994109732788"/>
    <n v="213.55606700000001"/>
    <n v="-7.888513886144951E-4"/>
    <x v="3"/>
    <x v="12"/>
  </r>
  <r>
    <s v="montage-chameleon-2mass-01d-001-hosts-4-multi-makespan-mono"/>
    <x v="3"/>
    <x v="49"/>
    <x v="1"/>
    <n v="125211.55918900001"/>
    <n v="125577.77237599999"/>
    <n v="125211.55918900001"/>
    <n v="126438.009405"/>
    <n v="113.661277"/>
    <n v="114.632774"/>
    <n v="113.661277"/>
    <n v="114.95586400000001"/>
    <n v="88742.582112999997"/>
    <n v="-0.41507909039761837"/>
    <n v="113.661277"/>
    <n v="-8.5472997105249787E-3"/>
    <x v="3"/>
    <x v="12"/>
  </r>
  <r>
    <s v="montage-chameleon-2mass-01d-001-hosts-8-multi-makespan-mono"/>
    <x v="3"/>
    <x v="50"/>
    <x v="2"/>
    <n v="133065.54542899999"/>
    <n v="133769.37833199999"/>
    <n v="133065.54542899999"/>
    <n v="134879.67427600001"/>
    <n v="66.915746999999996"/>
    <n v="67.182872000000003"/>
    <n v="66.915746999999996"/>
    <n v="67.414298000000002"/>
    <n v="100521.350068"/>
    <n v="-0.33075588660029531"/>
    <n v="66.915746999999996"/>
    <n v="-3.9919602182727958E-3"/>
    <x v="3"/>
    <x v="12"/>
  </r>
  <r>
    <s v="montage-chameleon-2mass-01d-001-hosts-16-multi-makespan-mono"/>
    <x v="3"/>
    <x v="51"/>
    <x v="3"/>
    <n v="137721.88356300001"/>
    <n v="138597.68079799999"/>
    <n v="137721.88356300001"/>
    <n v="139123.10928100001"/>
    <n v="36.378352999999997"/>
    <n v="36.401138000000003"/>
    <n v="36.378352999999997"/>
    <n v="36.414282"/>
    <n v="100599.245379"/>
    <n v="-0.37772087927542375"/>
    <n v="36.378352999999997"/>
    <n v="-6.2633401792560684E-4"/>
    <x v="3"/>
    <x v="12"/>
  </r>
  <r>
    <s v="montage-chameleon-2mass-005d-001-hosts-2-multi-makespan-mono"/>
    <x v="3"/>
    <x v="52"/>
    <x v="0"/>
    <n v="74765.543730999998"/>
    <n v="74820.119795000006"/>
    <n v="74765.543730999998"/>
    <n v="74839.281916000007"/>
    <n v="130.02713900000001"/>
    <n v="130.131958"/>
    <n v="130.02713900000001"/>
    <n v="130.18083100000001"/>
    <n v="48224.605727000002"/>
    <n v="-0.55149261807462957"/>
    <n v="130.02713900000001"/>
    <n v="-8.0613171070380925E-4"/>
    <x v="3"/>
    <x v="13"/>
  </r>
  <r>
    <s v="montage-chameleon-2mass-005d-001-hosts-4-multi-makespan-mono"/>
    <x v="3"/>
    <x v="53"/>
    <x v="1"/>
    <n v="76766.729017999998"/>
    <n v="78269.434974000003"/>
    <n v="76766.729017999998"/>
    <n v="78940.038467999999"/>
    <n v="70.263294000000002"/>
    <n v="70.777102999999997"/>
    <n v="70.263294000000002"/>
    <n v="71.257360000000006"/>
    <n v="46001.366177999997"/>
    <n v="-0.70145892344023697"/>
    <n v="70.263294000000002"/>
    <n v="-7.3126232880569879E-3"/>
    <x v="3"/>
    <x v="13"/>
  </r>
  <r>
    <s v="montage-chameleon-2mass-005d-001-hosts-8-multi-makespan-mono"/>
    <x v="3"/>
    <x v="54"/>
    <x v="2"/>
    <n v="79752.480011000007"/>
    <n v="80638.803509000005"/>
    <n v="79752.480011000007"/>
    <n v="81165.687418999994"/>
    <n v="37.201340999999999"/>
    <n v="37.512259999999998"/>
    <n v="37.201340999999999"/>
    <n v="37.719431"/>
    <n v="47423.307929000002"/>
    <n v="-0.70040444310061023"/>
    <n v="37.201340999999999"/>
    <n v="-8.3577363514933077E-3"/>
    <x v="3"/>
    <x v="13"/>
  </r>
  <r>
    <s v="montage-chameleon-2mass-005d-001-hosts-16-multi-makespan-mono"/>
    <x v="3"/>
    <x v="55"/>
    <x v="3"/>
    <n v="91952.244120999996"/>
    <n v="92509.745913999999"/>
    <n v="91952.244120999996"/>
    <n v="92786.550738000005"/>
    <n v="26.214033000000001"/>
    <n v="26.214518000000002"/>
    <n v="26.214033000000001"/>
    <n v="26.215646"/>
    <n v="60322.148808999998"/>
    <n v="-0.53359500184445763"/>
    <n v="26.214033000000001"/>
    <n v="-1.85015407587676E-5"/>
    <x v="3"/>
    <x v="13"/>
  </r>
  <r>
    <s v="montage-chameleon-dss-10d-001-hosts-2-multi-makespan-mono"/>
    <x v="3"/>
    <x v="56"/>
    <x v="0"/>
    <n v="12509510.309176"/>
    <n v="12514449.79432"/>
    <n v="12509510.309176"/>
    <n v="12518651.923912"/>
    <n v="21755.797268999999"/>
    <n v="21764.664121000002"/>
    <n v="21755.797268999999"/>
    <n v="21771.904816999999"/>
    <n v="9669007.3811050002"/>
    <n v="-0.2942848527321959"/>
    <n v="21755.797268999999"/>
    <n v="-4.075627241037625E-4"/>
    <x v="3"/>
    <x v="14"/>
  </r>
  <r>
    <s v="montage-chameleon-dss-10d-001-hosts-4-multi-makespan-mono"/>
    <x v="3"/>
    <x v="57"/>
    <x v="1"/>
    <n v="12554435.844395"/>
    <n v="12558536.230497999"/>
    <n v="12554435.844395"/>
    <n v="12562162.613793001"/>
    <n v="10924.928886"/>
    <n v="10928.653907"/>
    <n v="10924.928886"/>
    <n v="10930.921069"/>
    <n v="10292638.193131"/>
    <n v="-0.22014744857923715"/>
    <n v="10924.928886"/>
    <n v="-3.4096524003682173E-4"/>
    <x v="3"/>
    <x v="14"/>
  </r>
  <r>
    <s v="montage-chameleon-dss-10d-001-hosts-8-multi-makespan-mono"/>
    <x v="3"/>
    <x v="58"/>
    <x v="2"/>
    <n v="12594005.176325999"/>
    <n v="12605592.092897"/>
    <n v="12594005.176325999"/>
    <n v="12616941.522822"/>
    <n v="5496.0143189999999"/>
    <n v="5504.2033810000003"/>
    <n v="5496.0143189999999"/>
    <n v="5523.4359260000001"/>
    <n v="9926910.6669260003"/>
    <n v="-0.26984038799661009"/>
    <n v="5496.0143189999999"/>
    <n v="-1.4900001209404376E-3"/>
    <x v="3"/>
    <x v="14"/>
  </r>
  <r>
    <s v="montage-chameleon-dss-10d-001-hosts-16-multi-makespan-mono"/>
    <x v="3"/>
    <x v="59"/>
    <x v="3"/>
    <n v="12977517.179515"/>
    <n v="13107295.910023"/>
    <n v="12977517.179515"/>
    <n v="13359991.51702"/>
    <n v="3001.1975510000002"/>
    <n v="3053.639956"/>
    <n v="3001.1975510000002"/>
    <n v="3106.188787"/>
    <n v="10629619.307456"/>
    <n v="-0.23309175342046995"/>
    <n v="3001.1975510000002"/>
    <n v="-1.7473826400573315E-2"/>
    <x v="3"/>
    <x v="14"/>
  </r>
  <r>
    <s v="montage-chameleon-dss-125d-001-hosts-2-multi-makespan-mono"/>
    <x v="3"/>
    <x v="60"/>
    <x v="0"/>
    <n v="12590767.164804"/>
    <n v="12595467.984426999"/>
    <n v="12590767.164804"/>
    <n v="12599491.980232"/>
    <n v="21897.163157999999"/>
    <n v="21905.470539999998"/>
    <n v="21897.163157999999"/>
    <n v="21912.630449"/>
    <n v="10715749.195713"/>
    <n v="-0.17541645986507498"/>
    <n v="21897.163157999999"/>
    <n v="-3.7938165505991579E-4"/>
    <x v="3"/>
    <x v="15"/>
  </r>
  <r>
    <s v="montage-chameleon-dss-125d-001-hosts-4-multi-makespan-mono"/>
    <x v="3"/>
    <x v="61"/>
    <x v="1"/>
    <n v="12680882.060651001"/>
    <n v="12687231.118225001"/>
    <n v="12680882.060651001"/>
    <n v="12693814.228153"/>
    <n v="11035.284607"/>
    <n v="11040.081608"/>
    <n v="11035.284607"/>
    <n v="11044.917049"/>
    <n v="10510617.547826"/>
    <n v="-0.20708712504235383"/>
    <n v="11035.284607"/>
    <n v="-4.3469662730383435E-4"/>
    <x v="3"/>
    <x v="15"/>
  </r>
  <r>
    <s v="montage-chameleon-dss-125d-001-hosts-8-multi-makespan-mono"/>
    <x v="3"/>
    <x v="62"/>
    <x v="2"/>
    <n v="12759219.267645"/>
    <n v="12768287.421217"/>
    <n v="12759219.267645"/>
    <n v="12780206.451819999"/>
    <n v="5569.3943980000004"/>
    <n v="5573.6356640000004"/>
    <n v="5569.3943980000004"/>
    <n v="5577.4493279999997"/>
    <n v="11091159.543098999"/>
    <n v="-0.1512130333713865"/>
    <n v="5569.3943980000004"/>
    <n v="-7.6153091286245724E-4"/>
    <x v="3"/>
    <x v="15"/>
  </r>
  <r>
    <s v="montage-chameleon-dss-125d-001-hosts-16-multi-makespan-mono"/>
    <x v="3"/>
    <x v="63"/>
    <x v="3"/>
    <n v="12525626.463977"/>
    <n v="12911869.320421999"/>
    <n v="12525626.463977"/>
    <n v="13016847.30108"/>
    <n v="2861.094705"/>
    <n v="2912.6343200000001"/>
    <n v="2861.094705"/>
    <n v="2944.8109220000001"/>
    <n v="11428509.767809"/>
    <n v="-0.12979466113694188"/>
    <n v="2861.094705"/>
    <n v="-1.8013949314550963E-2"/>
    <x v="3"/>
    <x v="15"/>
  </r>
  <r>
    <s v="seismology-chameleon-100p-001-hosts-2-multi-makespan-mono"/>
    <x v="3"/>
    <x v="64"/>
    <x v="0"/>
    <n v="24078.299975000002"/>
    <n v="24078.335213999999"/>
    <n v="24078.299975000002"/>
    <n v="24078.379058999999"/>
    <n v="41.889395999999998"/>
    <n v="41.889595"/>
    <n v="41.889395999999998"/>
    <n v="41.889794000000002"/>
    <n v="18966.498961000001"/>
    <n v="-0.26951923301771441"/>
    <n v="41.889395999999998"/>
    <n v="-4.7506056187121596E-6"/>
    <x v="4"/>
    <x v="16"/>
  </r>
  <r>
    <s v="seismology-chameleon-100p-001-hosts-4-multi-makespan-mono"/>
    <x v="3"/>
    <x v="65"/>
    <x v="1"/>
    <n v="24091.256592000002"/>
    <n v="24093.966762"/>
    <n v="24091.256592000002"/>
    <n v="24096.651887"/>
    <n v="20.997623000000001"/>
    <n v="21.000330000000002"/>
    <n v="20.997623000000001"/>
    <n v="21.007521000000001"/>
    <n v="19539.454659999999"/>
    <n v="-0.23309310220022286"/>
    <n v="20.997623000000001"/>
    <n v="-1.2891935434791371E-4"/>
    <x v="4"/>
    <x v="16"/>
  </r>
  <r>
    <s v="seismology-chameleon-100p-001-hosts-8-multi-makespan-mono"/>
    <x v="3"/>
    <x v="66"/>
    <x v="2"/>
    <n v="23803.713335"/>
    <n v="24144.422403"/>
    <n v="23803.713335"/>
    <n v="24242.184772000001"/>
    <n v="10.597277999999999"/>
    <n v="10.622617"/>
    <n v="10.597277999999999"/>
    <n v="10.648808000000001"/>
    <n v="19834.752424999999"/>
    <n v="-0.21727873812874182"/>
    <n v="10.597277999999999"/>
    <n v="-2.3910857108778941E-3"/>
    <x v="4"/>
    <x v="16"/>
  </r>
  <r>
    <s v="seismology-chameleon-100p-001-hosts-16-multi-makespan-mono"/>
    <x v="3"/>
    <x v="67"/>
    <x v="3"/>
    <n v="24321.192748000001"/>
    <n v="24553.502820000002"/>
    <n v="24321.192748000001"/>
    <n v="24770.491431999999"/>
    <n v="5.4338509999999998"/>
    <n v="5.5695009999999998"/>
    <n v="5.4338509999999998"/>
    <n v="5.6868059999999998"/>
    <n v="20006.548806999999"/>
    <n v="-0.22727328220692863"/>
    <n v="5.3939110000000001"/>
    <n v="-3.2553373609612704E-2"/>
    <x v="4"/>
    <x v="16"/>
  </r>
  <r>
    <s v="seismology-chameleon-500p-001-hosts-2-multi-makespan-mono"/>
    <x v="3"/>
    <x v="68"/>
    <x v="0"/>
    <n v="96470.208838000006"/>
    <n v="96470.248426000006"/>
    <n v="96470.208838000006"/>
    <n v="96470.276060000004"/>
    <n v="167.80740299999999"/>
    <n v="167.807468"/>
    <n v="167.80740299999999"/>
    <n v="167.80753799999999"/>
    <n v="85651.996543000001"/>
    <n v="-0.12630472516269836"/>
    <n v="167.80740299999999"/>
    <n v="-3.8734882278358743E-7"/>
    <x v="4"/>
    <x v="17"/>
  </r>
  <r>
    <s v="seismology-chameleon-500p-001-hosts-4-multi-makespan-mono"/>
    <x v="3"/>
    <x v="69"/>
    <x v="1"/>
    <n v="96502.879396000004"/>
    <n v="96504.717174000005"/>
    <n v="96502.879396000004"/>
    <n v="96509.399944000004"/>
    <n v="84.018422000000001"/>
    <n v="84.020930000000007"/>
    <n v="84.018422000000001"/>
    <n v="84.026561999999998"/>
    <n v="87314.573441"/>
    <n v="-0.10525326266651176"/>
    <n v="84.018422000000001"/>
    <n v="-2.9850596337145558E-5"/>
    <x v="4"/>
    <x v="17"/>
  </r>
  <r>
    <s v="seismology-chameleon-500p-001-hosts-8-multi-makespan-mono"/>
    <x v="3"/>
    <x v="70"/>
    <x v="2"/>
    <n v="96582.285245999999"/>
    <n v="96607.274479999993"/>
    <n v="96582.285245999999"/>
    <n v="96633.377777000002"/>
    <n v="42.153436999999997"/>
    <n v="42.165489000000001"/>
    <n v="42.153436999999997"/>
    <n v="42.181792000000002"/>
    <n v="88829.916538999998"/>
    <n v="-8.7553363146360877E-2"/>
    <n v="42.153436999999997"/>
    <n v="-2.859078845695114E-4"/>
    <x v="4"/>
    <x v="17"/>
  </r>
  <r>
    <s v="seismology-chameleon-500p-001-hosts-16-multi-makespan-mono"/>
    <x v="3"/>
    <x v="71"/>
    <x v="3"/>
    <n v="96969.422653000001"/>
    <n v="97046.596451000005"/>
    <n v="96969.422653000001"/>
    <n v="97279.209927000004"/>
    <n v="21.333649999999999"/>
    <n v="21.386036000000001"/>
    <n v="21.333649999999999"/>
    <n v="21.44154"/>
    <n v="90477.201738999996"/>
    <n v="-7.2608287897218265E-2"/>
    <n v="21.293734000000001"/>
    <n v="-4.3347024058814718E-3"/>
    <x v="4"/>
    <x v="17"/>
  </r>
  <r>
    <s v="seismology-chameleon-700p-001-hosts-2-multi-makespan-mono"/>
    <x v="3"/>
    <x v="72"/>
    <x v="0"/>
    <n v="121097.72188500001"/>
    <n v="121097.801326"/>
    <n v="121097.72188500001"/>
    <n v="121097.861962"/>
    <n v="210.64883"/>
    <n v="210.64893900000001"/>
    <n v="210.64883"/>
    <n v="210.649021"/>
    <n v="111738.64456299999"/>
    <n v="-8.3759354694186994E-2"/>
    <n v="210.64883"/>
    <n v="-5.1744887455115964E-7"/>
    <x v="4"/>
    <x v="18"/>
  </r>
  <r>
    <s v="seismology-chameleon-700p-001-hosts-4-multi-makespan-mono"/>
    <x v="3"/>
    <x v="73"/>
    <x v="1"/>
    <n v="121141.404379"/>
    <n v="121142.71889400001"/>
    <n v="121141.404379"/>
    <n v="121143.999868"/>
    <n v="105.477733"/>
    <n v="105.47924999999999"/>
    <n v="105.477733"/>
    <n v="105.48226099999999"/>
    <n v="111917.250956"/>
    <n v="-8.2431152116370088E-2"/>
    <n v="105.477733"/>
    <n v="-1.4382182445963862E-5"/>
    <x v="4"/>
    <x v="18"/>
  </r>
  <r>
    <s v="seismology-chameleon-700p-001-hosts-8-multi-makespan-mono"/>
    <x v="3"/>
    <x v="74"/>
    <x v="2"/>
    <n v="121228.73671100001"/>
    <n v="121269.82279200001"/>
    <n v="121228.73671100001"/>
    <n v="121312.802299"/>
    <n v="52.926189999999998"/>
    <n v="52.943519000000002"/>
    <n v="52.926189999999998"/>
    <n v="52.962831999999999"/>
    <n v="112177.834613"/>
    <n v="-8.1049774319198353E-2"/>
    <n v="52.926189999999998"/>
    <n v="-3.2741824038351718E-4"/>
    <x v="4"/>
    <x v="18"/>
  </r>
  <r>
    <s v="seismology-chameleon-700p-001-hosts-16-multi-makespan-mono"/>
    <x v="3"/>
    <x v="75"/>
    <x v="3"/>
    <n v="121552.569533"/>
    <n v="121663.112291"/>
    <n v="121552.569533"/>
    <n v="121743.46268700001"/>
    <n v="26.724191000000001"/>
    <n v="26.765457000000001"/>
    <n v="26.724191000000001"/>
    <n v="26.793208"/>
    <n v="112638.16529400001"/>
    <n v="-8.0123348719714382E-2"/>
    <n v="26.724191000000001"/>
    <n v="-1.5441440304030248E-3"/>
    <x v="4"/>
    <x v="18"/>
  </r>
  <r>
    <s v="seismology-chameleon-1000p-001-hosts-2-multi-makespan-mono"/>
    <x v="3"/>
    <x v="76"/>
    <x v="0"/>
    <n v="180290.961389"/>
    <n v="180291.254204"/>
    <n v="180290.961389"/>
    <n v="180291.50922499999"/>
    <n v="313.60828600000002"/>
    <n v="313.609083"/>
    <n v="313.60828600000002"/>
    <n v="313.60956700000003"/>
    <n v="167791.968517"/>
    <n v="-7.4492753124435859E-2"/>
    <n v="313.60828600000002"/>
    <n v="-2.5413869325419803E-6"/>
    <x v="4"/>
    <x v="19"/>
  </r>
  <r>
    <s v="seismology-chameleon-1000p-001-hosts-4-multi-makespan-mono"/>
    <x v="3"/>
    <x v="77"/>
    <x v="1"/>
    <n v="180350.25341899999"/>
    <n v="180352.142552"/>
    <n v="180350.25341899999"/>
    <n v="180354.162025"/>
    <n v="157.00871599999999"/>
    <n v="157.01128600000001"/>
    <n v="157.00871599999999"/>
    <n v="157.01413099999999"/>
    <n v="168531.46905700001"/>
    <n v="-7.0139265747467358E-2"/>
    <n v="157.00871599999999"/>
    <n v="-1.6368518038323077E-5"/>
    <x v="4"/>
    <x v="19"/>
  </r>
  <r>
    <s v="seismology-chameleon-1000p-001-hosts-8-multi-makespan-mono"/>
    <x v="3"/>
    <x v="78"/>
    <x v="2"/>
    <n v="180471.162503"/>
    <n v="180485.839573"/>
    <n v="180471.162503"/>
    <n v="180503.482594"/>
    <n v="78.731155000000001"/>
    <n v="78.747472999999999"/>
    <n v="78.731155000000001"/>
    <n v="78.760990000000007"/>
    <n v="168697.77463699999"/>
    <n v="-6.9876825354485542E-2"/>
    <n v="78.731155000000001"/>
    <n v="-2.0726229660924291E-4"/>
    <x v="4"/>
    <x v="19"/>
  </r>
  <r>
    <s v="seismology-chameleon-1000p-001-hosts-16-multi-makespan-mono"/>
    <x v="3"/>
    <x v="79"/>
    <x v="3"/>
    <n v="180879.53686200001"/>
    <n v="180986.96350700001"/>
    <n v="180879.53686200001"/>
    <n v="181054.07449"/>
    <n v="39.672248000000003"/>
    <n v="39.726962999999998"/>
    <n v="39.672248000000003"/>
    <n v="39.765256000000001"/>
    <n v="171232.695022"/>
    <n v="-5.6964988396326868E-2"/>
    <n v="39.672248000000003"/>
    <n v="-1.3791756897666731E-3"/>
    <x v="4"/>
    <x v="19"/>
  </r>
  <r>
    <s v="soykb-chameleon-10fastq-10ch-001-hosts-2-multi-makespan-mono"/>
    <x v="3"/>
    <x v="80"/>
    <x v="0"/>
    <n v="4079252.0382630001"/>
    <n v="4080018.5284640002"/>
    <n v="4079252.0382630001"/>
    <n v="4080964.165081"/>
    <n v="7100.8332110000001"/>
    <n v="7102.1912400000001"/>
    <n v="7100.8332110000001"/>
    <n v="7103.6102330000003"/>
    <n v="3190912.3670140002"/>
    <n v="-0.27863697249762143"/>
    <n v="7100.8332110000001"/>
    <n v="-1.9124924634143583E-4"/>
    <x v="5"/>
    <x v="20"/>
  </r>
  <r>
    <s v="soykb-chameleon-10fastq-10ch-001-hosts-4-multi-makespan-mono"/>
    <x v="3"/>
    <x v="81"/>
    <x v="1"/>
    <n v="4562431.853073"/>
    <n v="4596758.374454"/>
    <n v="4562431.853073"/>
    <n v="4625389.8050729996"/>
    <n v="4841.8532569999998"/>
    <n v="4846.6929749999999"/>
    <n v="4841.8532569999998"/>
    <n v="4854.9800670000004"/>
    <n v="3665331.6474339999"/>
    <n v="-0.25411799438996657"/>
    <n v="4841.8532569999998"/>
    <n v="-9.9955900005917414E-4"/>
    <x v="5"/>
    <x v="20"/>
  </r>
  <r>
    <s v="soykb-chameleon-10fastq-10ch-001-hosts-8-multi-makespan-mono"/>
    <x v="3"/>
    <x v="82"/>
    <x v="2"/>
    <n v="5402641.8271159995"/>
    <n v="5432348.9632919999"/>
    <n v="5402641.8271159995"/>
    <n v="5463688.511093"/>
    <n v="3772.0394980000001"/>
    <n v="3782.4449159999999"/>
    <n v="3772.0394980000001"/>
    <n v="3797.7741820000001"/>
    <n v="4362126.8550349995"/>
    <n v="-0.24534410479642355"/>
    <n v="3772.0394980000001"/>
    <n v="-2.7585654936850361E-3"/>
    <x v="5"/>
    <x v="20"/>
  </r>
  <r>
    <s v="soykb-chameleon-10fastq-10ch-001-hosts-16-multi-makespan-mono"/>
    <x v="3"/>
    <x v="83"/>
    <x v="3"/>
    <n v="6996894.2833810002"/>
    <n v="7033819.3117620004"/>
    <n v="6996894.2833810002"/>
    <n v="7066724.5773999998"/>
    <n v="3254.5870839999998"/>
    <n v="3265.894495"/>
    <n v="3254.5870839999998"/>
    <n v="3285.9680819999999"/>
    <n v="5874427.3670119997"/>
    <n v="-0.19736254656251204"/>
    <n v="3254.5870839999998"/>
    <n v="-3.4742997216418098E-3"/>
    <x v="5"/>
    <x v="20"/>
  </r>
  <r>
    <s v="soykb-chameleon-10fastq-20ch-001-hosts-2-multi-makespan-mono"/>
    <x v="3"/>
    <x v="84"/>
    <x v="0"/>
    <n v="8969333.6274369992"/>
    <n v="8973656.479115"/>
    <n v="8969333.6274369992"/>
    <n v="8999710.3179720007"/>
    <n v="16185.215015"/>
    <n v="16195.718747999999"/>
    <n v="16185.215015"/>
    <n v="16266.111246"/>
    <n v="6815654.1051970003"/>
    <n v="-0.31662439739606246"/>
    <n v="16185.215015"/>
    <n v="-6.4897086571077327E-4"/>
    <x v="5"/>
    <x v="21"/>
  </r>
  <r>
    <s v="soykb-chameleon-10fastq-20ch-001-hosts-4-multi-makespan-mono"/>
    <x v="3"/>
    <x v="85"/>
    <x v="1"/>
    <n v="10149879.555710001"/>
    <n v="10186994.92994"/>
    <n v="10149879.555710001"/>
    <n v="10210453.158906"/>
    <n v="11811.492028000001"/>
    <n v="11816.458956"/>
    <n v="11811.492028000001"/>
    <n v="11821.804507000001"/>
    <n v="7886562.1869719997"/>
    <n v="-0.29169017988194401"/>
    <n v="11811.492028000001"/>
    <n v="-4.2051656033169739E-4"/>
    <x v="5"/>
    <x v="21"/>
  </r>
  <r>
    <s v="soykb-chameleon-10fastq-20ch-001-hosts-8-multi-makespan-mono"/>
    <x v="3"/>
    <x v="86"/>
    <x v="2"/>
    <n v="12301921.643821999"/>
    <n v="12352868.789542999"/>
    <n v="12301921.643821999"/>
    <n v="12400465.373117"/>
    <n v="9692.2971969999999"/>
    <n v="9701.0354590000006"/>
    <n v="9692.2971969999999"/>
    <n v="9729.4527760000001"/>
    <n v="9983673.2209319994"/>
    <n v="-0.23730700276163785"/>
    <n v="9692.2971969999999"/>
    <n v="-9.0156769054765078E-4"/>
    <x v="5"/>
    <x v="21"/>
  </r>
  <r>
    <s v="soykb-chameleon-10fastq-20ch-001-hosts-16-multi-makespan-mono"/>
    <x v="3"/>
    <x v="87"/>
    <x v="3"/>
    <n v="16478506.849357"/>
    <n v="16533645.35942"/>
    <n v="16478506.849357"/>
    <n v="16592594.589953"/>
    <n v="8648.1245469999994"/>
    <n v="8661.2011879999991"/>
    <n v="8648.1245469999994"/>
    <n v="8670.7727279999999"/>
    <n v="13795567.215686999"/>
    <n v="-0.19847521315539093"/>
    <n v="8648.1245469999994"/>
    <n v="-1.5120782464373608E-3"/>
    <x v="5"/>
    <x v="21"/>
  </r>
  <r>
    <s v="soykb-chameleon-30fastq-10ch-001-hosts-2-multi-makespan-mono"/>
    <x v="3"/>
    <x v="88"/>
    <x v="0"/>
    <n v="12052454.186325001"/>
    <n v="12054808.162023"/>
    <n v="12052454.186325001"/>
    <n v="12056752.189517001"/>
    <n v="21352.165943"/>
    <n v="21356.208068"/>
    <n v="21352.165943"/>
    <n v="21359.529192000002"/>
    <n v="9885295.2458180003"/>
    <n v="-0.21946870197152868"/>
    <n v="21352.165943"/>
    <n v="-1.8930749277569633E-4"/>
    <x v="5"/>
    <x v="22"/>
  </r>
  <r>
    <s v="soykb-chameleon-30fastq-10ch-001-hosts-4-multi-makespan-mono"/>
    <x v="3"/>
    <x v="89"/>
    <x v="1"/>
    <n v="13191867.161125001"/>
    <n v="13276925.153684"/>
    <n v="13191867.161125001"/>
    <n v="13320551.375116"/>
    <n v="14047.951574999999"/>
    <n v="14052.178927999999"/>
    <n v="14047.951574999999"/>
    <n v="14061.959656000001"/>
    <n v="10779850.205134001"/>
    <n v="-0.23164282443931777"/>
    <n v="14047.951574999999"/>
    <n v="-3.0092309027625769E-4"/>
    <x v="5"/>
    <x v="22"/>
  </r>
  <r>
    <s v="soykb-chameleon-30fastq-10ch-001-hosts-8-multi-makespan-mono"/>
    <x v="3"/>
    <x v="90"/>
    <x v="2"/>
    <n v="15156858.116397999"/>
    <n v="15204132.638524"/>
    <n v="15156858.116397999"/>
    <n v="15270173.130187999"/>
    <n v="10402.473656"/>
    <n v="10426.663772"/>
    <n v="10402.473656"/>
    <n v="10445.849917"/>
    <n v="12870753.956831001"/>
    <n v="-0.18129308426835289"/>
    <n v="10402.473656"/>
    <n v="-2.3254195876811707E-3"/>
    <x v="5"/>
    <x v="22"/>
  </r>
  <r>
    <s v="soykb-chameleon-30fastq-10ch-001-hosts-16-multi-makespan-mono"/>
    <x v="3"/>
    <x v="91"/>
    <x v="3"/>
    <n v="19060562.311085001"/>
    <n v="19090906.412328999"/>
    <n v="19060562.311085001"/>
    <n v="19139346.258258998"/>
    <n v="8603.4416799999999"/>
    <n v="8627.607919"/>
    <n v="8603.4416799999999"/>
    <n v="8645.4374179999995"/>
    <n v="16632043.334651001"/>
    <n v="-0.14783890519063481"/>
    <n v="8603.4416799999999"/>
    <n v="-2.8089036805094181E-3"/>
    <x v="5"/>
    <x v="22"/>
  </r>
  <r>
    <s v="soykb-chameleon-40fastq-20ch-001-hosts-2-multi-makespan-mono"/>
    <x v="3"/>
    <x v="92"/>
    <x v="0"/>
    <n v="34731636.146779999"/>
    <n v="34734606.836796001"/>
    <n v="34731636.146779999"/>
    <n v="34737366.397560999"/>
    <n v="63772.630161000001"/>
    <n v="63778.165684"/>
    <n v="63772.630161000001"/>
    <n v="63782.763475"/>
    <n v="26398761.189087"/>
    <n v="-0.31576654631638401"/>
    <n v="63772.630161000001"/>
    <n v="-8.6800920489302371E-5"/>
    <x v="5"/>
    <x v="23"/>
  </r>
  <r>
    <s v="soykb-chameleon-40fastq-20ch-001-hosts-4-multi-makespan-mono"/>
    <x v="3"/>
    <x v="93"/>
    <x v="1"/>
    <n v="39555783.108189002"/>
    <n v="39713310.330679998"/>
    <n v="39555783.108189002"/>
    <n v="39765772.513057001"/>
    <n v="47865.699356999998"/>
    <n v="47878.142336999997"/>
    <n v="47865.699356999998"/>
    <n v="47887.980365000003"/>
    <n v="30660286.636526"/>
    <n v="-0.29526872339702831"/>
    <n v="47865.699356999998"/>
    <n v="-2.5995608895621651E-4"/>
    <x v="5"/>
    <x v="23"/>
  </r>
  <r>
    <s v="soykb-chameleon-40fastq-20ch-001-hosts-8-multi-makespan-mono"/>
    <x v="3"/>
    <x v="94"/>
    <x v="2"/>
    <n v="48301643.810134001"/>
    <n v="48547532.937752001"/>
    <n v="48301643.810134001"/>
    <n v="48655974.227045"/>
    <n v="39937.294729000001"/>
    <n v="39970.000705999999"/>
    <n v="39937.294729000001"/>
    <n v="40009.394355999997"/>
    <n v="39202545.618403003"/>
    <n v="-0.23837705363098013"/>
    <n v="39937.294729000001"/>
    <n v="-8.1893321072267671E-4"/>
    <x v="5"/>
    <x v="23"/>
  </r>
  <r>
    <s v="soykb-chameleon-40fastq-20ch-001-hosts-16-multi-makespan-mono"/>
    <x v="3"/>
    <x v="95"/>
    <x v="3"/>
    <n v="65824571.105622999"/>
    <n v="65988289.799974002"/>
    <n v="65824571.105622999"/>
    <n v="66120900.455394"/>
    <n v="35989.287836000003"/>
    <n v="36008.903691"/>
    <n v="35989.287836000003"/>
    <n v="36022.253138"/>
    <n v="56807293.392220996"/>
    <n v="-0.16161650836563568"/>
    <n v="35989.287836000003"/>
    <n v="-5.4504704537039147E-4"/>
    <x v="5"/>
    <x v="23"/>
  </r>
  <r>
    <s v="srasearch-chameleon-10a-005-hosts-2-multi-makespan-mono"/>
    <x v="3"/>
    <x v="96"/>
    <x v="0"/>
    <n v="2008986.309937"/>
    <n v="2029929.660774"/>
    <n v="2008986.309937"/>
    <n v="2041975.263356"/>
    <n v="3548.1855679999999"/>
    <n v="3550.6070279999999"/>
    <n v="3548.1855679999999"/>
    <n v="3552.8991620000002"/>
    <n v="1246538.2271789999"/>
    <n v="-0.62845359774314158"/>
    <n v="3548.1855679999999"/>
    <n v="-6.8245021394552517E-4"/>
    <x v="6"/>
    <x v="24"/>
  </r>
  <r>
    <s v="srasearch-chameleon-10a-005-hosts-4-multi-makespan-mono"/>
    <x v="3"/>
    <x v="97"/>
    <x v="1"/>
    <n v="1875475.498659"/>
    <n v="2016026.97141"/>
    <n v="1875475.498659"/>
    <n v="2056878.8585620001"/>
    <n v="1786.038616"/>
    <n v="1788.4377830000001"/>
    <n v="1786.038616"/>
    <n v="1792.8580890000001"/>
    <n v="1374366.991101"/>
    <n v="-0.46687673995645712"/>
    <n v="1786.038616"/>
    <n v="-1.3432895450901235E-3"/>
    <x v="6"/>
    <x v="24"/>
  </r>
  <r>
    <s v="srasearch-chameleon-10a-005-hosts-8-multi-makespan-mono"/>
    <x v="3"/>
    <x v="98"/>
    <x v="2"/>
    <n v="1932552.8051380001"/>
    <n v="1970373.606162"/>
    <n v="1932552.8051380001"/>
    <n v="2117209.2436310002"/>
    <n v="967.87140399999998"/>
    <n v="967.87140399999998"/>
    <n v="967.87140399999998"/>
    <n v="967.87140399999998"/>
    <n v="1354458.4459599999"/>
    <n v="-0.45473167673701326"/>
    <n v="967.87140399999998"/>
    <n v="0"/>
    <x v="6"/>
    <x v="24"/>
  </r>
  <r>
    <s v="srasearch-chameleon-10a-005-hosts-16-multi-makespan-mono"/>
    <x v="3"/>
    <x v="99"/>
    <x v="3"/>
    <n v="2056833.0439249999"/>
    <n v="2749940.9481850001"/>
    <n v="2056833.0439249999"/>
    <n v="2871338.6154780001"/>
    <n v="861.23532399999999"/>
    <n v="861.23532699999998"/>
    <n v="861.23532399999999"/>
    <n v="861.23532899999998"/>
    <n v="1728919.496116"/>
    <n v="-0.59055465240730665"/>
    <n v="861.23532399999999"/>
    <n v="-3.4833684927044726E-9"/>
    <x v="6"/>
    <x v="24"/>
  </r>
  <r>
    <s v="srasearch-chameleon-20a-003-hosts-2-multi-makespan-mono"/>
    <x v="3"/>
    <x v="100"/>
    <x v="0"/>
    <n v="9752131.4980839994"/>
    <n v="10585067.566191999"/>
    <n v="9752131.4980839994"/>
    <n v="10705630.552523"/>
    <n v="18613.652854"/>
    <n v="18617.533961000001"/>
    <n v="18613.652854"/>
    <n v="18621.506496000002"/>
    <n v="7245418.6257910002"/>
    <n v="-0.46093250271462421"/>
    <n v="18613.652854"/>
    <n v="-2.0850861625299041E-4"/>
    <x v="6"/>
    <x v="25"/>
  </r>
  <r>
    <s v="srasearch-chameleon-20a-003-hosts-4-multi-makespan-mono"/>
    <x v="3"/>
    <x v="101"/>
    <x v="1"/>
    <n v="10618255.241568999"/>
    <n v="10704628.946304999"/>
    <n v="10618255.241568999"/>
    <n v="10727580.782415001"/>
    <n v="9318.9741630000008"/>
    <n v="9327.1248759999999"/>
    <n v="9318.9741630000008"/>
    <n v="9332.3766009999999"/>
    <n v="7132327.5954219997"/>
    <n v="-0.50086052597695307"/>
    <n v="9318.9741630000008"/>
    <n v="-8.7463629123049071E-4"/>
    <x v="6"/>
    <x v="25"/>
  </r>
  <r>
    <s v="srasearch-chameleon-20a-003-hosts-8-multi-makespan-mono"/>
    <x v="3"/>
    <x v="102"/>
    <x v="2"/>
    <n v="10860089.669946"/>
    <n v="10912123.439991999"/>
    <n v="10860089.669946"/>
    <n v="10987562.139373999"/>
    <n v="4847.1408529999999"/>
    <n v="4935.9717650000002"/>
    <n v="4847.1408529999999"/>
    <n v="4987.8489769999996"/>
    <n v="7002921.1480409997"/>
    <n v="-0.55822451935569228"/>
    <n v="4847.1408529999999"/>
    <n v="-1.8326455676447074E-2"/>
    <x v="6"/>
    <x v="25"/>
  </r>
  <r>
    <s v="srasearch-chameleon-20a-003-hosts-16-multi-makespan-mono"/>
    <x v="3"/>
    <x v="103"/>
    <x v="3"/>
    <n v="12360001.230306"/>
    <n v="12742595.83736"/>
    <n v="12360001.230306"/>
    <n v="13102199.721151"/>
    <n v="3962.5163830000001"/>
    <n v="3962.5163910000001"/>
    <n v="3962.5163830000001"/>
    <n v="3962.5163940000002"/>
    <n v="8932477.4714860003"/>
    <n v="-0.42654665271046593"/>
    <n v="3962.5163830000001"/>
    <n v="-2.018919092454372E-9"/>
    <x v="6"/>
    <x v="25"/>
  </r>
  <r>
    <s v="srasearch-chameleon-40a-003-hosts-2-multi-makespan-mono"/>
    <x v="3"/>
    <x v="104"/>
    <x v="0"/>
    <n v="12552587.457853001"/>
    <n v="12703680.997563001"/>
    <n v="12552587.457853001"/>
    <n v="12724851.870546"/>
    <n v="22115.754691999999"/>
    <n v="22123.372530000001"/>
    <n v="22115.754691999999"/>
    <n v="22132.2817"/>
    <n v="9957253.1112740003"/>
    <n v="-0.27582184118423031"/>
    <n v="22115.754691999999"/>
    <n v="-3.4445299769749946E-4"/>
    <x v="6"/>
    <x v="26"/>
  </r>
  <r>
    <s v="srasearch-chameleon-40a-003-hosts-4-multi-makespan-mono"/>
    <x v="3"/>
    <x v="105"/>
    <x v="1"/>
    <n v="12747337.208136"/>
    <n v="12751051.251242001"/>
    <n v="12747337.208136"/>
    <n v="12756594.432574"/>
    <n v="11089.203833"/>
    <n v="11092.415832000001"/>
    <n v="11089.203833"/>
    <n v="11095.878857"/>
    <n v="9945218.4326639995"/>
    <n v="-0.28212882779553089"/>
    <n v="11089.203833"/>
    <n v="-2.8965100185484298E-4"/>
    <x v="6"/>
    <x v="26"/>
  </r>
  <r>
    <s v="srasearch-chameleon-40a-003-hosts-8-multi-makespan-mono"/>
    <x v="3"/>
    <x v="106"/>
    <x v="2"/>
    <n v="12766807.079632999"/>
    <n v="12783993.518038001"/>
    <n v="12766807.079632999"/>
    <n v="12800681.372308001"/>
    <n v="5563.5684350000001"/>
    <n v="5571.7848379999996"/>
    <n v="5563.5684350000001"/>
    <n v="5583.7165590000004"/>
    <n v="9715366.7750010006"/>
    <n v="-0.31585289717862292"/>
    <n v="5557.4656489999998"/>
    <n v="-2.576568152531252E-3"/>
    <x v="6"/>
    <x v="26"/>
  </r>
  <r>
    <s v="srasearch-chameleon-40a-003-hosts-16-multi-makespan-mono"/>
    <x v="3"/>
    <x v="107"/>
    <x v="3"/>
    <n v="13044099.444080001"/>
    <n v="13244450.566013999"/>
    <n v="13044099.444080001"/>
    <n v="13359073.803851999"/>
    <n v="2954.644726"/>
    <n v="3085.8247959999999"/>
    <n v="2954.644726"/>
    <n v="3165.5342310000001"/>
    <n v="10220792.372969"/>
    <n v="-0.29583402956523108"/>
    <n v="2849.395493"/>
    <n v="-8.297524986644593E-2"/>
    <x v="6"/>
    <x v="26"/>
  </r>
  <r>
    <s v="srasearch-chameleon-50a-003-hosts-2-multi-makespan-mono"/>
    <x v="3"/>
    <x v="108"/>
    <x v="0"/>
    <n v="18874375.300101001"/>
    <n v="19396333.499965999"/>
    <n v="18874375.300101001"/>
    <n v="19459971.403813001"/>
    <n v="33826.005710999998"/>
    <n v="33834.470563000003"/>
    <n v="33826.005710999998"/>
    <n v="33843.441973000001"/>
    <n v="15050774.006363999"/>
    <n v="-0.28872664567048473"/>
    <n v="33826.005710999998"/>
    <n v="-2.5024686841023909E-4"/>
    <x v="6"/>
    <x v="27"/>
  </r>
  <r>
    <s v="srasearch-chameleon-50a-003-hosts-4-multi-makespan-mono"/>
    <x v="3"/>
    <x v="109"/>
    <x v="1"/>
    <n v="19484206.095678002"/>
    <n v="19490353.834040999"/>
    <n v="19484206.095678002"/>
    <n v="19498432.305381998"/>
    <n v="16947.764609000002"/>
    <n v="16952.558327999999"/>
    <n v="16947.764609000002"/>
    <n v="16957.562757"/>
    <n v="15879030.241807999"/>
    <n v="-0.22742721294936033"/>
    <n v="16947.764609000002"/>
    <n v="-2.8285258325170713E-4"/>
    <x v="6"/>
    <x v="27"/>
  </r>
  <r>
    <s v="srasearch-chameleon-50a-003-hosts-8-multi-makespan-mono"/>
    <x v="3"/>
    <x v="110"/>
    <x v="2"/>
    <n v="19514563.24563"/>
    <n v="19535510.146396"/>
    <n v="19514563.24563"/>
    <n v="19558989.560167"/>
    <n v="8494.0695780000005"/>
    <n v="8513.5728600000002"/>
    <n v="8494.0695780000005"/>
    <n v="8541.9217119999994"/>
    <n v="15908944.737818999"/>
    <n v="-0.2279576344215887"/>
    <n v="8494.0695780000005"/>
    <n v="-2.2961057501240628E-3"/>
    <x v="6"/>
    <x v="27"/>
  </r>
  <r>
    <s v="srasearch-chameleon-50a-003-hosts-16-multi-makespan-mono"/>
    <x v="3"/>
    <x v="111"/>
    <x v="3"/>
    <n v="19635639.584075999"/>
    <n v="20129500.580768999"/>
    <n v="19635639.584075999"/>
    <n v="20577041.800834"/>
    <n v="4368.1033420000003"/>
    <n v="4642.9529009999997"/>
    <n v="4368.1033420000003"/>
    <n v="4818.6750300000003"/>
    <n v="15340479.362879001"/>
    <n v="-0.3121819797547204"/>
    <n v="4276.3534529999997"/>
    <n v="-8.572711587785585E-2"/>
    <x v="6"/>
    <x v="27"/>
  </r>
  <r>
    <s v="1000genome-chameleon-2ch-250k-001-hosts-2-simple-energy-mono"/>
    <x v="4"/>
    <x v="0"/>
    <x v="0"/>
    <n v="1477499.7862259999"/>
    <n v="1485369.4582239999"/>
    <n v="1477499.7862259999"/>
    <n v="1490603.5551799999"/>
    <n v="4800.5780539999996"/>
    <n v="4965.9228739999999"/>
    <n v="4800.5780539999996"/>
    <n v="5238.6748539999999"/>
    <n v="1275810.1354449999"/>
    <n v="-0.16425588491339754"/>
    <n v="2702.0282990000001"/>
    <n v="-0.83785006094786274"/>
    <x v="0"/>
    <x v="0"/>
  </r>
  <r>
    <s v="1000genome-chameleon-2ch-250k-001-hosts-4-simple-energy-mono"/>
    <x v="4"/>
    <x v="1"/>
    <x v="1"/>
    <n v="1493923.5180879999"/>
    <n v="1505048.152576"/>
    <n v="1493923.5180879999"/>
    <n v="1515460.8832020001"/>
    <n v="2145.3300210000002"/>
    <n v="2213.5174790000001"/>
    <n v="2145.3300210000002"/>
    <n v="2335.8154810000001"/>
    <n v="1368419.998747"/>
    <n v="-9.9843727769328233E-2"/>
    <n v="1351.5533459999999"/>
    <n v="-0.63775812886042027"/>
    <x v="0"/>
    <x v="0"/>
  </r>
  <r>
    <s v="1000genome-chameleon-2ch-250k-001-hosts-8-simple-energy-mono"/>
    <x v="4"/>
    <x v="2"/>
    <x v="2"/>
    <n v="1522988.0947130001"/>
    <n v="1545354.1385029999"/>
    <n v="1522988.0947130001"/>
    <n v="1566349.7117860001"/>
    <n v="897.923586"/>
    <n v="1056.4184949999999"/>
    <n v="897.923586"/>
    <n v="1171.4654350000001"/>
    <n v="1420836.26333"/>
    <n v="-8.7637033475742379E-2"/>
    <n v="711.63403000000005"/>
    <n v="-0.48449687685677401"/>
    <x v="0"/>
    <x v="0"/>
  </r>
  <r>
    <s v="1000genome-chameleon-2ch-250k-001-hosts-16-simple-energy-mono"/>
    <x v="4"/>
    <x v="3"/>
    <x v="3"/>
    <n v="1621211.217127"/>
    <n v="1649208.771735"/>
    <n v="1621211.217127"/>
    <n v="1681221.803848"/>
    <n v="525.52574600000003"/>
    <n v="582.091949"/>
    <n v="525.52574600000003"/>
    <n v="644.70143499999995"/>
    <n v="1449984.243675"/>
    <n v="-0.13739771927111658"/>
    <n v="437.19262400000002"/>
    <n v="-0.33143131207080923"/>
    <x v="0"/>
    <x v="0"/>
  </r>
  <r>
    <s v="1000genome-chameleon-4ch-250k-001-hosts-2-simple-energy-mono"/>
    <x v="4"/>
    <x v="4"/>
    <x v="0"/>
    <n v="3961134.8082920001"/>
    <n v="3973706.9127659998"/>
    <n v="3961134.8082920001"/>
    <n v="3994014.6168880002"/>
    <n v="11367.819086"/>
    <n v="12000.851382999999"/>
    <n v="11367.819086"/>
    <n v="12420.334656999999"/>
    <n v="3611480.5687150001"/>
    <n v="-0.10029857205624766"/>
    <n v="7156.5568030000004"/>
    <n v="-0.67690297350386286"/>
    <x v="0"/>
    <x v="1"/>
  </r>
  <r>
    <s v="1000genome-chameleon-4ch-250k-001-hosts-4-simple-energy-mono"/>
    <x v="4"/>
    <x v="5"/>
    <x v="1"/>
    <n v="4002132.4733190001"/>
    <n v="4020482.9747569999"/>
    <n v="4002132.4733190001"/>
    <n v="4036033.2402240001"/>
    <n v="4934.1958770000001"/>
    <n v="5214.5076120000003"/>
    <n v="4934.1958770000001"/>
    <n v="5490.1627790000002"/>
    <n v="3513557.476917"/>
    <n v="-0.1442769902500089"/>
    <n v="3579.5760839999998"/>
    <n v="-0.45673886785304618"/>
    <x v="0"/>
    <x v="1"/>
  </r>
  <r>
    <s v="1000genome-chameleon-4ch-250k-001-hosts-8-simple-energy-mono"/>
    <x v="4"/>
    <x v="6"/>
    <x v="2"/>
    <n v="4038305.3721159999"/>
    <n v="4061728.3406480001"/>
    <n v="4038305.3721159999"/>
    <n v="4089778.4991850001"/>
    <n v="2289.5653219999999"/>
    <n v="2427.7087489999999"/>
    <n v="2289.5653219999999"/>
    <n v="2640.399312"/>
    <n v="3795044.0347660002"/>
    <n v="-7.0271728980990197E-2"/>
    <n v="1805.4367950000001"/>
    <n v="-0.34466559877550285"/>
    <x v="0"/>
    <x v="1"/>
  </r>
  <r>
    <s v="1000genome-chameleon-4ch-250k-001-hosts-16-simple-energy-mono"/>
    <x v="4"/>
    <x v="7"/>
    <x v="3"/>
    <n v="4154119.9665089999"/>
    <n v="4192734.4057140001"/>
    <n v="4154119.9665089999"/>
    <n v="4239019.1033490002"/>
    <n v="1193.8358169999999"/>
    <n v="1290.0693349999999"/>
    <n v="1193.8358169999999"/>
    <n v="1340.214833"/>
    <n v="3810306.7617250001"/>
    <n v="-0.10036662870048488"/>
    <n v="968.28781300000003"/>
    <n v="-0.33232011978240178"/>
    <x v="0"/>
    <x v="1"/>
  </r>
  <r>
    <s v="1000genome-chameleon-12ch-250k-001-hosts-2-simple-energy-mono"/>
    <x v="4"/>
    <x v="8"/>
    <x v="0"/>
    <n v="9577065.9324609991"/>
    <n v="9593162.7140810005"/>
    <n v="9577065.9324609991"/>
    <n v="9613695.9715950005"/>
    <n v="24462.551926"/>
    <n v="25144.228661000001"/>
    <n v="24462.551926"/>
    <n v="25764.126942999999"/>
    <n v="9158383.9292920008"/>
    <n v="-4.7473308407437638E-2"/>
    <n v="17100.669827999998"/>
    <n v="-0.47036513270549085"/>
    <x v="0"/>
    <x v="2"/>
  </r>
  <r>
    <s v="1000genome-chameleon-12ch-250k-001-hosts-4-simple-energy-mono"/>
    <x v="4"/>
    <x v="9"/>
    <x v="1"/>
    <n v="9627390.1920689996"/>
    <n v="9657030.1023830008"/>
    <n v="9627390.1920689996"/>
    <n v="9709687.1996890008"/>
    <n v="10667.988022"/>
    <n v="11615.738148"/>
    <n v="10667.988022"/>
    <n v="12194.432783"/>
    <n v="9210095.6955159996"/>
    <n v="-4.8526575797099958E-2"/>
    <n v="8554.2066880000002"/>
    <n v="-0.35789776558646558"/>
    <x v="0"/>
    <x v="2"/>
  </r>
  <r>
    <s v="1000genome-chameleon-12ch-250k-001-hosts-8-simple-energy-mono"/>
    <x v="4"/>
    <x v="10"/>
    <x v="2"/>
    <n v="9706590.2934000008"/>
    <n v="9742578.4798470009"/>
    <n v="9706590.2934000008"/>
    <n v="9765905.5785809997"/>
    <n v="5092.992209"/>
    <n v="5419.9850269999997"/>
    <n v="5092.992209"/>
    <n v="5701.1889639999999"/>
    <n v="9204787.2024360001"/>
    <n v="-5.8425172204815023E-2"/>
    <n v="4285.4481480000004"/>
    <n v="-0.26474171190928597"/>
    <x v="0"/>
    <x v="2"/>
  </r>
  <r>
    <s v="1000genome-chameleon-12ch-250k-001-hosts-16-simple-energy-mono"/>
    <x v="4"/>
    <x v="11"/>
    <x v="3"/>
    <n v="9814578.5791560002"/>
    <n v="9850056.2821520008"/>
    <n v="9814578.5791560002"/>
    <n v="9903882.5517250001"/>
    <n v="2509.3249609999998"/>
    <n v="2626.0790630000001"/>
    <n v="2509.3249609999998"/>
    <n v="2790.4970990000002"/>
    <n v="9387106.5021330006"/>
    <n v="-4.9317623051768469E-2"/>
    <n v="2176.8285449999998"/>
    <n v="-0.20637845779443337"/>
    <x v="0"/>
    <x v="2"/>
  </r>
  <r>
    <s v="1000genome-chameleon-18ch-250k-001-hosts-2-simple-energy-mono"/>
    <x v="4"/>
    <x v="12"/>
    <x v="0"/>
    <n v="14551436.28648"/>
    <n v="14574949.813532"/>
    <n v="14551436.28648"/>
    <n v="14611579.001688"/>
    <n v="35970.748620999999"/>
    <n v="37157.144942999999"/>
    <n v="35970.748620999999"/>
    <n v="38048.274535999997"/>
    <n v="14099300.582345"/>
    <n v="-3.3735661454200358E-2"/>
    <n v="25924.962026000001"/>
    <n v="-0.43325744916175013"/>
    <x v="0"/>
    <x v="3"/>
  </r>
  <r>
    <s v="1000genome-chameleon-18ch-250k-001-hosts-4-simple-energy-mono"/>
    <x v="4"/>
    <x v="13"/>
    <x v="1"/>
    <n v="14636084.581734"/>
    <n v="14674732.381857"/>
    <n v="14636084.581734"/>
    <n v="14729174.169577001"/>
    <n v="16324.218366999999"/>
    <n v="17018.668564"/>
    <n v="16324.218366999999"/>
    <n v="17623.682304999998"/>
    <n v="14133448.390155001"/>
    <n v="-3.829808386175905E-2"/>
    <n v="12964.775543"/>
    <n v="-0.31268516817391384"/>
    <x v="0"/>
    <x v="3"/>
  </r>
  <r>
    <s v="1000genome-chameleon-18ch-250k-001-hosts-8-simple-energy-mono"/>
    <x v="4"/>
    <x v="14"/>
    <x v="2"/>
    <n v="14754717.104956999"/>
    <n v="14811329.53162"/>
    <n v="14754717.104956999"/>
    <n v="14881864.450608"/>
    <n v="7543.012076"/>
    <n v="7827.7585120000003"/>
    <n v="7543.012076"/>
    <n v="8176.4031160000004"/>
    <n v="14081851.06157"/>
    <n v="-5.1802740056012875E-2"/>
    <n v="6498.8758010000001"/>
    <n v="-0.20447885937372759"/>
    <x v="0"/>
    <x v="3"/>
  </r>
  <r>
    <s v="1000genome-chameleon-18ch-250k-001-hosts-16-simple-energy-mono"/>
    <x v="4"/>
    <x v="15"/>
    <x v="3"/>
    <n v="14822998.098022999"/>
    <n v="14953804.429976"/>
    <n v="14822998.098022999"/>
    <n v="15003765.90975"/>
    <n v="3712.2294280000001"/>
    <n v="3843.049567"/>
    <n v="3712.2294280000001"/>
    <n v="3995.8389999999999"/>
    <n v="14439058.522077"/>
    <n v="-3.5649547864354501E-2"/>
    <n v="3270.3677299999999"/>
    <n v="-0.17511236786818468"/>
    <x v="0"/>
    <x v="3"/>
  </r>
  <r>
    <s v="cycles-chameleon-1l-1c-9p-001-hosts-2-simple-energy-mono"/>
    <x v="4"/>
    <x v="16"/>
    <x v="0"/>
    <n v="271093.41636700003"/>
    <n v="273729.209408"/>
    <n v="271093.41636700003"/>
    <n v="275619.38382500003"/>
    <n v="986.54370400000005"/>
    <n v="1054.6860509999999"/>
    <n v="986.54370400000005"/>
    <n v="1149.6670710000001"/>
    <n v="217008.72512799999"/>
    <n v="-0.26137421085969748"/>
    <n v="502.66089599999998"/>
    <n v="-1.0982058866978186"/>
    <x v="1"/>
    <x v="4"/>
  </r>
  <r>
    <s v="cycles-chameleon-1l-1c-9p-001-hosts-4-simple-energy-mono"/>
    <x v="4"/>
    <x v="17"/>
    <x v="1"/>
    <n v="281609.00093500002"/>
    <n v="288353.43473400001"/>
    <n v="281609.00093500002"/>
    <n v="292758.16798999999"/>
    <n v="388.41878200000002"/>
    <n v="458.041245"/>
    <n v="388.41878200000002"/>
    <n v="520.08170299999995"/>
    <n v="234836.421627"/>
    <n v="-0.22789060034308989"/>
    <n v="261.03818999999999"/>
    <n v="-0.75469054930238377"/>
    <x v="1"/>
    <x v="4"/>
  </r>
  <r>
    <s v="cycles-chameleon-1l-1c-9p-001-hosts-8-simple-energy-mono"/>
    <x v="4"/>
    <x v="18"/>
    <x v="2"/>
    <n v="321462.52079799998"/>
    <n v="331330.29500599997"/>
    <n v="321462.52079799998"/>
    <n v="336535.65338700003"/>
    <n v="226.28303700000001"/>
    <n v="282.63960400000002"/>
    <n v="226.28303700000001"/>
    <n v="318.88604299999997"/>
    <n v="270999.27274500002"/>
    <n v="-0.22262429581414095"/>
    <n v="195.33240699999999"/>
    <n v="-0.44696729201724339"/>
    <x v="1"/>
    <x v="4"/>
  </r>
  <r>
    <s v="cycles-chameleon-1l-1c-9p-001-hosts-16-simple-energy-mono"/>
    <x v="4"/>
    <x v="19"/>
    <x v="3"/>
    <n v="399774.25726099999"/>
    <n v="406707.15414100001"/>
    <n v="399774.25726099999"/>
    <n v="411976.25580300001"/>
    <n v="189.047279"/>
    <n v="193.508816"/>
    <n v="189.047279"/>
    <n v="200.95353900000001"/>
    <n v="347302.93433399999"/>
    <n v="-0.17104439362401469"/>
    <n v="168.13284400000001"/>
    <n v="-0.15092810777649124"/>
    <x v="1"/>
    <x v="4"/>
  </r>
  <r>
    <s v="cycles-chameleon-2l-1c-9p-001-hosts-2-simple-energy-mono"/>
    <x v="4"/>
    <x v="20"/>
    <x v="0"/>
    <n v="1166617.4412720001"/>
    <n v="1175271.782168"/>
    <n v="1166617.4412720001"/>
    <n v="1180118.210834"/>
    <n v="3858.1944779999999"/>
    <n v="4033.1378850000001"/>
    <n v="3858.1944779999999"/>
    <n v="4345.6801240000004"/>
    <n v="1044259.172224"/>
    <n v="-0.12545986037640186"/>
    <n v="2135.3045769999999"/>
    <n v="-0.88878810472385383"/>
    <x v="1"/>
    <x v="5"/>
  </r>
  <r>
    <s v="cycles-chameleon-2l-1c-9p-001-hosts-4-simple-energy-mono"/>
    <x v="4"/>
    <x v="21"/>
    <x v="1"/>
    <n v="1184545.736305"/>
    <n v="1198470.203058"/>
    <n v="1184545.736305"/>
    <n v="1206236.520363"/>
    <n v="1581.783707"/>
    <n v="1711.2864320000001"/>
    <n v="1581.783707"/>
    <n v="1903.1303330000001"/>
    <n v="1039157.9132750001"/>
    <n v="-0.15330902815426081"/>
    <n v="1067.822381"/>
    <n v="-0.60259464724592637"/>
    <x v="1"/>
    <x v="5"/>
  </r>
  <r>
    <s v="cycles-chameleon-2l-1c-9p-001-hosts-8-simple-energy-mono"/>
    <x v="4"/>
    <x v="22"/>
    <x v="2"/>
    <n v="1220618.157443"/>
    <n v="1235631.321248"/>
    <n v="1220618.157443"/>
    <n v="1252840.844908"/>
    <n v="742.05434300000002"/>
    <n v="826.39103299999999"/>
    <n v="742.05434300000002"/>
    <n v="918.33986000000004"/>
    <n v="1040434.839335"/>
    <n v="-0.18761048220738261"/>
    <n v="537.70956200000001"/>
    <n v="-0.53687248916730257"/>
    <x v="1"/>
    <x v="5"/>
  </r>
  <r>
    <s v="cycles-chameleon-2l-1c-9p-001-hosts-16-simple-energy-mono"/>
    <x v="4"/>
    <x v="23"/>
    <x v="3"/>
    <n v="1303572.5124619999"/>
    <n v="1317583.393595"/>
    <n v="1303572.5124619999"/>
    <n v="1338433.5427319999"/>
    <n v="413.08213499999999"/>
    <n v="436.96886599999999"/>
    <n v="413.08213499999999"/>
    <n v="468.90692100000001"/>
    <n v="1170652.7773259999"/>
    <n v="-0.12551169664895717"/>
    <n v="307.48089299999998"/>
    <n v="-0.42112526647306187"/>
    <x v="1"/>
    <x v="5"/>
  </r>
  <r>
    <s v="cycles-chameleon-2l-1c-12p-001-hosts-2-simple-energy-mono"/>
    <x v="4"/>
    <x v="24"/>
    <x v="0"/>
    <n v="2690265.1976120002"/>
    <n v="2695364.479663"/>
    <n v="2690265.1976120002"/>
    <n v="2700277.8982719998"/>
    <n v="7803.8963469999999"/>
    <n v="7981.2476109999998"/>
    <n v="7803.8963469999999"/>
    <n v="8165.6073210000004"/>
    <n v="2540526.585552"/>
    <n v="-6.0947165438678993E-2"/>
    <n v="4838.8054160000002"/>
    <n v="-0.64942520412356242"/>
    <x v="1"/>
    <x v="6"/>
  </r>
  <r>
    <s v="cycles-chameleon-2l-1c-12p-001-hosts-4-simple-energy-mono"/>
    <x v="4"/>
    <x v="25"/>
    <x v="1"/>
    <n v="2732381.7120949998"/>
    <n v="2750315.881484"/>
    <n v="2732381.7120949998"/>
    <n v="2761731.7109449999"/>
    <n v="3338.1865109999999"/>
    <n v="3531.0624910000001"/>
    <n v="3338.1865109999999"/>
    <n v="3732.3017629999999"/>
    <n v="2533638.2954779998"/>
    <n v="-8.5520331135159708E-2"/>
    <n v="2423.4532559999998"/>
    <n v="-0.45703758975246372"/>
    <x v="1"/>
    <x v="6"/>
  </r>
  <r>
    <s v="cycles-chameleon-2l-1c-12p-001-hosts-8-simple-energy-mono"/>
    <x v="4"/>
    <x v="26"/>
    <x v="2"/>
    <n v="2791180.9908730001"/>
    <n v="2821633.6658510002"/>
    <n v="2791180.9908730001"/>
    <n v="2839514.040544"/>
    <n v="1549.716731"/>
    <n v="1727.0504800000001"/>
    <n v="1549.716731"/>
    <n v="1889.985189"/>
    <n v="2601932.9456210001"/>
    <n v="-8.4437502741856546E-2"/>
    <n v="1270.6115030000001"/>
    <n v="-0.3592278016705473"/>
    <x v="1"/>
    <x v="6"/>
  </r>
  <r>
    <s v="cycles-chameleon-2l-1c-12p-001-hosts-16-simple-energy-mono"/>
    <x v="4"/>
    <x v="27"/>
    <x v="3"/>
    <n v="2939858.4240469998"/>
    <n v="2970394.3793250001"/>
    <n v="2939858.4240469998"/>
    <n v="3012531.6840010001"/>
    <n v="893.152469"/>
    <n v="921.62147600000003"/>
    <n v="893.152469"/>
    <n v="954.16452600000002"/>
    <n v="2688171.8537349999"/>
    <n v="-0.10498678691166063"/>
    <n v="702.79858400000001"/>
    <n v="-0.31135932396813143"/>
    <x v="1"/>
    <x v="6"/>
  </r>
  <r>
    <s v="cycles-chameleon-5l-1c-12p-001-hosts-2-simple-energy-mono"/>
    <x v="4"/>
    <x v="28"/>
    <x v="0"/>
    <n v="5138806.4522470003"/>
    <n v="5153900.2490910003"/>
    <n v="5138806.4522470003"/>
    <n v="5175350.472205"/>
    <n v="14193.401432000001"/>
    <n v="14968.311066"/>
    <n v="14193.401432000001"/>
    <n v="15513.847221"/>
    <n v="4887089.191807"/>
    <n v="-5.4595086525389774E-2"/>
    <n v="9238.8018389999997"/>
    <n v="-0.62015717263399572"/>
    <x v="1"/>
    <x v="7"/>
  </r>
  <r>
    <s v="cycles-chameleon-5l-1c-12p-001-hosts-4-simple-energy-mono"/>
    <x v="4"/>
    <x v="29"/>
    <x v="1"/>
    <n v="5253819.0355179999"/>
    <n v="5268448.6618489996"/>
    <n v="5253819.0355179999"/>
    <n v="5283644.4497419996"/>
    <n v="6424.1716759999999"/>
    <n v="6682.639201"/>
    <n v="6424.1716759999999"/>
    <n v="6974.3877460000003"/>
    <n v="4783958.2034539999"/>
    <n v="-0.10127397393338414"/>
    <n v="4624.7880230000001"/>
    <n v="-0.44496118908929283"/>
    <x v="1"/>
    <x v="7"/>
  </r>
  <r>
    <s v="cycles-chameleon-5l-1c-12p-001-hosts-8-simple-energy-mono"/>
    <x v="4"/>
    <x v="30"/>
    <x v="2"/>
    <n v="5409494.6559809996"/>
    <n v="5428368.0541519998"/>
    <n v="5409494.6559809996"/>
    <n v="5454725.7982949996"/>
    <n v="3137.723113"/>
    <n v="3339.2224350000001"/>
    <n v="3137.723113"/>
    <n v="3650.828505"/>
    <n v="5045271.631914"/>
    <n v="-7.5931773388515519E-2"/>
    <n v="2383.5173749999999"/>
    <n v="-0.40096416750475766"/>
    <x v="1"/>
    <x v="7"/>
  </r>
  <r>
    <s v="cycles-chameleon-5l-1c-12p-001-hosts-16-simple-energy-mono"/>
    <x v="4"/>
    <x v="31"/>
    <x v="3"/>
    <n v="5619482.2111020004"/>
    <n v="5697084.5143759996"/>
    <n v="5619482.2111020004"/>
    <n v="5764263.446924"/>
    <n v="1740.158848"/>
    <n v="1815.2470699999999"/>
    <n v="1740.158848"/>
    <n v="1976.295423"/>
    <n v="5186113.8361269999"/>
    <n v="-9.8526699257838413E-2"/>
    <n v="1334.547853"/>
    <n v="-0.3601963136199357"/>
    <x v="1"/>
    <x v="7"/>
  </r>
  <r>
    <s v="epigenomics-chameleon-hep-1seq-100k-001-hosts-2-simple-energy-mono"/>
    <x v="4"/>
    <x v="32"/>
    <x v="0"/>
    <n v="169141.694842"/>
    <n v="169239.73094800001"/>
    <n v="169141.694842"/>
    <n v="169318.883336"/>
    <n v="746.20134299999995"/>
    <n v="748.8288"/>
    <n v="746.20134299999995"/>
    <n v="750.95679299999995"/>
    <n v="108950.780954"/>
    <n v="-0.55335950294339376"/>
    <n v="333.83623299999999"/>
    <n v="-1.243102233902813"/>
    <x v="2"/>
    <x v="8"/>
  </r>
  <r>
    <s v="epigenomics-chameleon-hep-1seq-100k-001-hosts-4-simple-energy-mono"/>
    <x v="4"/>
    <x v="33"/>
    <x v="1"/>
    <n v="179061.88717199999"/>
    <n v="180719.978367"/>
    <n v="179061.88717199999"/>
    <n v="183480.497966"/>
    <n v="303.766302"/>
    <n v="369.426715"/>
    <n v="303.766302"/>
    <n v="382.75914"/>
    <n v="122719.934931"/>
    <n v="-0.47262120427794285"/>
    <n v="197.54060799999999"/>
    <n v="-0.87013049489044814"/>
    <x v="2"/>
    <x v="8"/>
  </r>
  <r>
    <s v="epigenomics-chameleon-hep-1seq-100k-001-hosts-8-simple-energy-mono"/>
    <x v="4"/>
    <x v="34"/>
    <x v="2"/>
    <n v="196115.242539"/>
    <n v="202096.455927"/>
    <n v="196115.242539"/>
    <n v="209366.78703100001"/>
    <n v="154.19137699999999"/>
    <n v="214.48156499999999"/>
    <n v="154.19137699999999"/>
    <n v="227.01221799999999"/>
    <n v="159698.26031799999"/>
    <n v="-0.26548940185431197"/>
    <n v="130.27120300000001"/>
    <n v="-0.64642346167633047"/>
    <x v="2"/>
    <x v="8"/>
  </r>
  <r>
    <s v="epigenomics-chameleon-hep-1seq-100k-001-hosts-16-simple-energy-mono"/>
    <x v="4"/>
    <x v="35"/>
    <x v="3"/>
    <n v="230085.02677999999"/>
    <n v="238934.57899400001"/>
    <n v="230085.02677999999"/>
    <n v="245708.437775"/>
    <n v="127.60124999999999"/>
    <n v="129.618627"/>
    <n v="127.60124999999999"/>
    <n v="130.690528"/>
    <n v="199186.48682300001"/>
    <n v="-0.19955215238230856"/>
    <n v="105.702907"/>
    <n v="-0.22625413698414187"/>
    <x v="2"/>
    <x v="8"/>
  </r>
  <r>
    <s v="epigenomics-chameleon-hep-6seq-100k-001-hosts-2-simple-energy-mono"/>
    <x v="4"/>
    <x v="36"/>
    <x v="0"/>
    <n v="4270930.399584"/>
    <n v="4288353.3183850003"/>
    <n v="4270930.399584"/>
    <n v="4299118.8993579997"/>
    <n v="12827.792245000001"/>
    <n v="13130.223536"/>
    <n v="12827.792245000001"/>
    <n v="13829.905366000001"/>
    <n v="3853893.506418"/>
    <n v="-0.11273269778821908"/>
    <n v="7744.5508890000001"/>
    <n v="-0.69541445645990374"/>
    <x v="2"/>
    <x v="9"/>
  </r>
  <r>
    <s v="epigenomics-chameleon-hep-6seq-100k-001-hosts-4-simple-energy-mono"/>
    <x v="4"/>
    <x v="37"/>
    <x v="1"/>
    <n v="4346142.5668219998"/>
    <n v="4372830.4035689998"/>
    <n v="4346142.5668219998"/>
    <n v="4408579.8143229997"/>
    <n v="5554.8738729999995"/>
    <n v="5886.2143299999998"/>
    <n v="5554.8738729999995"/>
    <n v="6141.253455"/>
    <n v="3992064.1248039999"/>
    <n v="-9.5380802226891728E-2"/>
    <n v="3910.2534740000001"/>
    <n v="-0.50532807377796085"/>
    <x v="2"/>
    <x v="9"/>
  </r>
  <r>
    <s v="epigenomics-chameleon-hep-6seq-100k-001-hosts-8-simple-energy-mono"/>
    <x v="4"/>
    <x v="38"/>
    <x v="2"/>
    <n v="4535770.9742459999"/>
    <n v="4582294.6034920001"/>
    <n v="4535770.9742459999"/>
    <n v="4614825.154023"/>
    <n v="2903.9155959999998"/>
    <n v="3118.0944490000002"/>
    <n v="2903.9155959999998"/>
    <n v="3266.5699930000001"/>
    <n v="3958007.4647920001"/>
    <n v="-0.15772763044367005"/>
    <n v="2001.6923340000001"/>
    <n v="-0.55772912551904696"/>
    <x v="2"/>
    <x v="9"/>
  </r>
  <r>
    <s v="epigenomics-chameleon-hep-6seq-100k-001-hosts-16-simple-energy-mono"/>
    <x v="4"/>
    <x v="39"/>
    <x v="3"/>
    <n v="4890361.0028950004"/>
    <n v="4941647.2723660003"/>
    <n v="4890361.0028950004"/>
    <n v="5014492.2660640003"/>
    <n v="1588.28855"/>
    <n v="1729.5905620000001"/>
    <n v="1588.28855"/>
    <n v="1881.4003299999999"/>
    <n v="3988328.8605459998"/>
    <n v="-0.2390270324121396"/>
    <n v="1059.0085790000001"/>
    <n v="-0.63321676169348573"/>
    <x v="2"/>
    <x v="9"/>
  </r>
  <r>
    <s v="epigenomics-chameleon-ilmn-1seq-100k-001-hosts-2-simple-energy-mono"/>
    <x v="4"/>
    <x v="40"/>
    <x v="0"/>
    <n v="818035.56346700003"/>
    <n v="822989.74613500002"/>
    <n v="818035.56346700003"/>
    <n v="826567.76747399999"/>
    <n v="2937.5791370000002"/>
    <n v="3071.9394499999999"/>
    <n v="2937.5791370000002"/>
    <n v="3239.8924219999999"/>
    <n v="672415.75451500004"/>
    <n v="-0.22392989844297442"/>
    <n v="1526.229932"/>
    <n v="-1.0127632053280946"/>
    <x v="2"/>
    <x v="10"/>
  </r>
  <r>
    <s v="epigenomics-chameleon-ilmn-1seq-100k-001-hosts-4-simple-energy-mono"/>
    <x v="4"/>
    <x v="41"/>
    <x v="1"/>
    <n v="837399.97240900004"/>
    <n v="844961.14170599997"/>
    <n v="837399.97240900004"/>
    <n v="850570.97450600006"/>
    <n v="1254.237126"/>
    <n v="1359.907342"/>
    <n v="1254.237126"/>
    <n v="1478.8192919999999"/>
    <n v="739399.77720500005"/>
    <n v="-0.14276629200516086"/>
    <n v="787.65789700000005"/>
    <n v="-0.72652029158796072"/>
    <x v="2"/>
    <x v="10"/>
  </r>
  <r>
    <s v="epigenomics-chameleon-ilmn-1seq-100k-001-hosts-8-simple-energy-mono"/>
    <x v="4"/>
    <x v="42"/>
    <x v="2"/>
    <n v="866724.23656800005"/>
    <n v="876447.97505400004"/>
    <n v="866724.23656800005"/>
    <n v="883807.64601100003"/>
    <n v="602.89400899999998"/>
    <n v="640.82712500000002"/>
    <n v="602.89400899999998"/>
    <n v="694.26205200000004"/>
    <n v="708348.89080499997"/>
    <n v="-0.23731114205312667"/>
    <n v="419.597892"/>
    <n v="-0.52724104962853346"/>
    <x v="2"/>
    <x v="10"/>
  </r>
  <r>
    <s v="epigenomics-chameleon-ilmn-1seq-100k-001-hosts-16-simple-energy-mono"/>
    <x v="4"/>
    <x v="43"/>
    <x v="3"/>
    <n v="919711.40741600003"/>
    <n v="934569.83666200005"/>
    <n v="919711.40741600003"/>
    <n v="946312.00796700001"/>
    <n v="303.73226099999999"/>
    <n v="347.41368699999998"/>
    <n v="303.73226099999999"/>
    <n v="391.27120000000002"/>
    <n v="708167.87560000003"/>
    <n v="-0.31970097608590253"/>
    <n v="252.20457200000001"/>
    <n v="-0.37750749022900332"/>
    <x v="2"/>
    <x v="10"/>
  </r>
  <r>
    <s v="epigenomics-chameleon-ilmn-6seq-100k-001-hosts-2-simple-energy-mono"/>
    <x v="4"/>
    <x v="44"/>
    <x v="0"/>
    <n v="3786499.4832390002"/>
    <n v="3797367.0973350001"/>
    <n v="3786499.4832390002"/>
    <n v="3814170.7315420001"/>
    <n v="10502.063054"/>
    <n v="11111.714934"/>
    <n v="10502.063054"/>
    <n v="11640.451539"/>
    <n v="3625305.3440140001"/>
    <n v="-4.7461313460148487E-2"/>
    <n v="6846.7479279999998"/>
    <n v="-0.622918654352423"/>
    <x v="2"/>
    <x v="11"/>
  </r>
  <r>
    <s v="epigenomics-chameleon-ilmn-6seq-100k-001-hosts-4-simple-energy-mono"/>
    <x v="4"/>
    <x v="45"/>
    <x v="1"/>
    <n v="3855333.596202"/>
    <n v="3872742.214739"/>
    <n v="3855333.596202"/>
    <n v="3901487.3235169998"/>
    <n v="4465.6134700000002"/>
    <n v="4868.5449399999998"/>
    <n v="4465.6134700000002"/>
    <n v="5020.3148330000004"/>
    <n v="3693710.9530540002"/>
    <n v="-4.8469212659148331E-2"/>
    <n v="3476.0442819999998"/>
    <n v="-0.40059922861477515"/>
    <x v="2"/>
    <x v="11"/>
  </r>
  <r>
    <s v="epigenomics-chameleon-ilmn-6seq-100k-001-hosts-8-simple-energy-mono"/>
    <x v="4"/>
    <x v="46"/>
    <x v="2"/>
    <n v="3946975.6544639999"/>
    <n v="3969495.471196"/>
    <n v="3946975.6544639999"/>
    <n v="3989887.9478270002"/>
    <n v="2326.2663080000002"/>
    <n v="2445.8975679999999"/>
    <n v="2326.2663080000002"/>
    <n v="2629.6003110000001"/>
    <n v="3683616.6563419998"/>
    <n v="-7.7608188235822287E-2"/>
    <n v="1801.068677"/>
    <n v="-0.35802570953267426"/>
    <x v="2"/>
    <x v="11"/>
  </r>
  <r>
    <s v="epigenomics-chameleon-ilmn-6seq-100k-001-hosts-16-simple-energy-mono"/>
    <x v="4"/>
    <x v="47"/>
    <x v="3"/>
    <n v="4071039.8772120001"/>
    <n v="4154464.8013590002"/>
    <n v="4071039.8772120001"/>
    <n v="4270216.4165700004"/>
    <n v="1265.8942440000001"/>
    <n v="1314.569986"/>
    <n v="1265.8942440000001"/>
    <n v="1347.9275600000001"/>
    <n v="3550111.1228769999"/>
    <n v="-0.17023514407409135"/>
    <n v="981.01439200000004"/>
    <n v="-0.3400109078114319"/>
    <x v="2"/>
    <x v="11"/>
  </r>
  <r>
    <s v="montage-chameleon-2mass-01d-001-hosts-2-simple-energy-mono"/>
    <x v="4"/>
    <x v="48"/>
    <x v="0"/>
    <n v="115610.071498"/>
    <n v="116288.88085099999"/>
    <n v="115610.071498"/>
    <n v="117314.47472699999"/>
    <n v="413.87741599999998"/>
    <n v="455.48580600000003"/>
    <n v="413.87741599999998"/>
    <n v="478.03018600000001"/>
    <n v="86457.595818000002"/>
    <n v="-0.34503949306891646"/>
    <n v="213.55606700000001"/>
    <n v="-1.1328628701520336"/>
    <x v="3"/>
    <x v="12"/>
  </r>
  <r>
    <s v="montage-chameleon-2mass-01d-001-hosts-4-simple-energy-mono"/>
    <x v="4"/>
    <x v="49"/>
    <x v="1"/>
    <n v="118997.64367200001"/>
    <n v="119670.285856"/>
    <n v="118997.64367200001"/>
    <n v="120562.840154"/>
    <n v="170.234207"/>
    <n v="185.362718"/>
    <n v="170.234207"/>
    <n v="197.71507199999999"/>
    <n v="88742.582112999997"/>
    <n v="-0.34851029806207739"/>
    <n v="113.661277"/>
    <n v="-0.63083437818492927"/>
    <x v="3"/>
    <x v="12"/>
  </r>
  <r>
    <s v="montage-chameleon-2mass-01d-001-hosts-8-simple-energy-mono"/>
    <x v="4"/>
    <x v="50"/>
    <x v="2"/>
    <n v="122608.815153"/>
    <n v="123130.70621"/>
    <n v="122608.815153"/>
    <n v="124271.475572"/>
    <n v="75.927974000000006"/>
    <n v="78.806629000000001"/>
    <n v="75.927974000000006"/>
    <n v="98.329723999999999"/>
    <n v="100521.350068"/>
    <n v="-0.22492093596738783"/>
    <n v="66.915746999999996"/>
    <n v="-0.17769930895339187"/>
    <x v="3"/>
    <x v="12"/>
  </r>
  <r>
    <s v="montage-chameleon-2mass-01d-001-hosts-16-simple-energy-mono"/>
    <x v="4"/>
    <x v="51"/>
    <x v="3"/>
    <n v="127753.7197"/>
    <n v="129882.980024"/>
    <n v="127753.7197"/>
    <n v="131800.712883"/>
    <n v="51.240642000000001"/>
    <n v="52.481653999999999"/>
    <n v="51.240642000000001"/>
    <n v="53.483027"/>
    <n v="100599.245379"/>
    <n v="-0.29109298518766979"/>
    <n v="36.378352999999997"/>
    <n v="-0.44266162901877398"/>
    <x v="3"/>
    <x v="12"/>
  </r>
  <r>
    <s v="montage-chameleon-2mass-005d-001-hosts-2-simple-energy-mono"/>
    <x v="4"/>
    <x v="52"/>
    <x v="0"/>
    <n v="69852.902747"/>
    <n v="70351.986155000006"/>
    <n v="69852.902747"/>
    <n v="70670.501525999993"/>
    <n v="282.45777299999997"/>
    <n v="292.62296300000003"/>
    <n v="282.45777299999997"/>
    <n v="308.03959900000001"/>
    <n v="48224.605727000002"/>
    <n v="-0.45884004844463294"/>
    <n v="130.02713900000001"/>
    <n v="-1.2504760563869672"/>
    <x v="3"/>
    <x v="13"/>
  </r>
  <r>
    <s v="montage-chameleon-2mass-005d-001-hosts-4-simple-energy-mono"/>
    <x v="4"/>
    <x v="53"/>
    <x v="1"/>
    <n v="71627.343038000006"/>
    <n v="72193.595117999997"/>
    <n v="71627.343038000006"/>
    <n v="73124.658148000002"/>
    <n v="103.787345"/>
    <n v="121.06738799999999"/>
    <n v="103.787345"/>
    <n v="129.26526999999999"/>
    <n v="46001.366177999997"/>
    <n v="-0.56937937100934077"/>
    <n v="70.263294000000002"/>
    <n v="-0.72305312073755024"/>
    <x v="3"/>
    <x v="13"/>
  </r>
  <r>
    <s v="montage-chameleon-2mass-005d-001-hosts-8-simple-energy-mono"/>
    <x v="4"/>
    <x v="54"/>
    <x v="2"/>
    <n v="73682.931781000007"/>
    <n v="74197.408240000004"/>
    <n v="73682.931781000007"/>
    <n v="74944.427723000001"/>
    <n v="53.072096000000002"/>
    <n v="54.096677999999997"/>
    <n v="53.072096000000002"/>
    <n v="55.741598000000003"/>
    <n v="47423.307929000002"/>
    <n v="-0.56457681845148711"/>
    <n v="37.201340999999999"/>
    <n v="-0.45415935409425157"/>
    <x v="3"/>
    <x v="13"/>
  </r>
  <r>
    <s v="montage-chameleon-2mass-005d-001-hosts-16-simple-energy-mono"/>
    <x v="4"/>
    <x v="55"/>
    <x v="3"/>
    <n v="76374.352228000003"/>
    <n v="78609.998135000002"/>
    <n v="76374.352228000003"/>
    <n v="84989.436610000004"/>
    <n v="29.873626000000002"/>
    <n v="30.031497999999999"/>
    <n v="29.873626000000002"/>
    <n v="30.221312999999999"/>
    <n v="60322.148808999998"/>
    <n v="-0.30316972599741798"/>
    <n v="26.214033000000001"/>
    <n v="-0.14562677173710731"/>
    <x v="3"/>
    <x v="13"/>
  </r>
  <r>
    <s v="montage-chameleon-dss-10d-001-hosts-2-simple-energy-mono"/>
    <x v="4"/>
    <x v="56"/>
    <x v="0"/>
    <n v="11879932.841759"/>
    <n v="12027647.739159999"/>
    <n v="11879932.841759"/>
    <n v="12126304.361501001"/>
    <n v="36443.637818000003"/>
    <n v="40360.397130999998"/>
    <n v="36443.637818000003"/>
    <n v="46068.681360000002"/>
    <n v="9669007.3811050002"/>
    <n v="-0.24393821052036962"/>
    <n v="21755.797268999999"/>
    <n v="-0.85515596748595535"/>
    <x v="3"/>
    <x v="14"/>
  </r>
  <r>
    <s v="montage-chameleon-dss-10d-001-hosts-4-simple-energy-mono"/>
    <x v="4"/>
    <x v="57"/>
    <x v="1"/>
    <n v="12210557.089500999"/>
    <n v="12277197.412022"/>
    <n v="12210557.089500999"/>
    <n v="12397626.683213999"/>
    <n v="14492.401196000001"/>
    <n v="17174.775173000002"/>
    <n v="14492.401196000001"/>
    <n v="19121.654021999999"/>
    <n v="10292638.193131"/>
    <n v="-0.1928134635311903"/>
    <n v="10924.928886"/>
    <n v="-0.57207203380600591"/>
    <x v="3"/>
    <x v="14"/>
  </r>
  <r>
    <s v="montage-chameleon-dss-10d-001-hosts-8-simple-energy-mono"/>
    <x v="4"/>
    <x v="58"/>
    <x v="2"/>
    <n v="12521018.441567"/>
    <n v="12748809.382229"/>
    <n v="12521018.441567"/>
    <n v="12977688.926701"/>
    <n v="7753.3643480000001"/>
    <n v="8682.2512659999993"/>
    <n v="7753.3643480000001"/>
    <n v="10169.444321999999"/>
    <n v="9926910.6669260003"/>
    <n v="-0.28426756419848376"/>
    <n v="5496.0143189999999"/>
    <n v="-0.5797359253568567"/>
    <x v="3"/>
    <x v="14"/>
  </r>
  <r>
    <s v="montage-chameleon-dss-10d-001-hosts-16-simple-energy-mono"/>
    <x v="4"/>
    <x v="59"/>
    <x v="3"/>
    <n v="13064416.327289"/>
    <n v="13346573.487383001"/>
    <n v="13064416.327289"/>
    <n v="13815635.237152999"/>
    <n v="4104.4641929999998"/>
    <n v="4524.2923989999999"/>
    <n v="4104.4641929999998"/>
    <n v="4885.9739149999996"/>
    <n v="10629619.307456"/>
    <n v="-0.25560220938686212"/>
    <n v="3001.1975510000002"/>
    <n v="-0.50749569867285271"/>
    <x v="3"/>
    <x v="14"/>
  </r>
  <r>
    <s v="montage-chameleon-dss-125d-001-hosts-2-simple-energy-mono"/>
    <x v="4"/>
    <x v="60"/>
    <x v="0"/>
    <n v="12107474.424392"/>
    <n v="12201857.929926001"/>
    <n v="12107474.424392"/>
    <n v="12256389.088381"/>
    <n v="36946.712697000003"/>
    <n v="39013.843218000002"/>
    <n v="36946.712697000003"/>
    <n v="42321.923002000003"/>
    <n v="10715749.195713"/>
    <n v="-0.13868453871685804"/>
    <n v="21897.163157999999"/>
    <n v="-0.78168482083700985"/>
    <x v="3"/>
    <x v="15"/>
  </r>
  <r>
    <s v="montage-chameleon-dss-125d-001-hosts-4-simple-energy-mono"/>
    <x v="4"/>
    <x v="61"/>
    <x v="1"/>
    <n v="12349454.772863001"/>
    <n v="12534793.747067001"/>
    <n v="12349454.772863001"/>
    <n v="12718348.071506999"/>
    <n v="16215.637366999999"/>
    <n v="17521.196103999999"/>
    <n v="16215.637366999999"/>
    <n v="19315.920299000001"/>
    <n v="10510617.547826"/>
    <n v="-0.19258394571303555"/>
    <n v="11035.284607"/>
    <n v="-0.58774301959423847"/>
    <x v="3"/>
    <x v="15"/>
  </r>
  <r>
    <s v="montage-chameleon-dss-125d-001-hosts-8-simple-energy-mono"/>
    <x v="4"/>
    <x v="62"/>
    <x v="2"/>
    <n v="12840610.709089"/>
    <n v="13052991.686636001"/>
    <n v="12840610.709089"/>
    <n v="13245932.310014"/>
    <n v="7384.0957420000004"/>
    <n v="8289.4876800000002"/>
    <n v="7384.0957420000004"/>
    <n v="9569.0428109999993"/>
    <n v="11091159.543098999"/>
    <n v="-0.17688251042765568"/>
    <n v="5569.3943980000004"/>
    <n v="-0.48840018996981072"/>
    <x v="3"/>
    <x v="15"/>
  </r>
  <r>
    <s v="montage-chameleon-dss-125d-001-hosts-16-simple-energy-mono"/>
    <x v="4"/>
    <x v="63"/>
    <x v="3"/>
    <n v="13203382.733718"/>
    <n v="13785883.728970001"/>
    <n v="13203382.733718"/>
    <n v="14388369.06794"/>
    <n v="4129.6778800000002"/>
    <n v="4806.0189469999996"/>
    <n v="4129.6778800000002"/>
    <n v="5602.934894"/>
    <n v="11428509.767809"/>
    <n v="-0.2062713345007659"/>
    <n v="2861.094705"/>
    <n v="-0.67978324471436868"/>
    <x v="3"/>
    <x v="15"/>
  </r>
  <r>
    <s v="seismology-chameleon-100p-001-hosts-2-simple-energy-mono"/>
    <x v="4"/>
    <x v="64"/>
    <x v="0"/>
    <n v="23082.878927000002"/>
    <n v="23210.546984000001"/>
    <n v="23082.878927000002"/>
    <n v="23292.849690999999"/>
    <n v="69.736376000000007"/>
    <n v="72.712985000000003"/>
    <n v="69.736376000000007"/>
    <n v="77.325991999999999"/>
    <n v="18966.498961000001"/>
    <n v="-0.22376549471396137"/>
    <n v="41.889395999999998"/>
    <n v="-0.73583273914954528"/>
    <x v="4"/>
    <x v="16"/>
  </r>
  <r>
    <s v="seismology-chameleon-100p-001-hosts-4-simple-energy-mono"/>
    <x v="4"/>
    <x v="65"/>
    <x v="1"/>
    <n v="23302.604153"/>
    <n v="23421.177909999999"/>
    <n v="23302.604153"/>
    <n v="23525.024388999998"/>
    <n v="31.112770000000001"/>
    <n v="33.194232999999997"/>
    <n v="31.112770000000001"/>
    <n v="35.663200000000003"/>
    <n v="19539.454659999999"/>
    <n v="-0.19866077726040279"/>
    <n v="20.997623000000001"/>
    <n v="-0.58085669982740407"/>
    <x v="4"/>
    <x v="16"/>
  </r>
  <r>
    <s v="seismology-chameleon-100p-001-hosts-8-simple-energy-mono"/>
    <x v="4"/>
    <x v="66"/>
    <x v="2"/>
    <n v="23640.309544"/>
    <n v="23745.563389999999"/>
    <n v="23640.309544"/>
    <n v="23838.657728999999"/>
    <n v="13.196419000000001"/>
    <n v="14.639666999999999"/>
    <n v="13.196419000000001"/>
    <n v="16.217666999999999"/>
    <n v="19834.752424999999"/>
    <n v="-0.19716963848113173"/>
    <n v="10.597277999999999"/>
    <n v="-0.38145540769997732"/>
    <x v="4"/>
    <x v="16"/>
  </r>
  <r>
    <s v="seismology-chameleon-100p-001-hosts-16-simple-energy-mono"/>
    <x v="4"/>
    <x v="67"/>
    <x v="3"/>
    <n v="23975.599448000001"/>
    <n v="24221.930912"/>
    <n v="23975.599448000001"/>
    <n v="24482.937895999999"/>
    <n v="5.9702400000000004"/>
    <n v="6.518275"/>
    <n v="5.9702400000000004"/>
    <n v="7.9594120000000004"/>
    <n v="20006.548806999999"/>
    <n v="-0.21070011353108037"/>
    <n v="5.3939110000000001"/>
    <n v="-0.20845060291131981"/>
    <x v="4"/>
    <x v="16"/>
  </r>
  <r>
    <s v="seismology-chameleon-500p-001-hosts-2-simple-energy-mono"/>
    <x v="4"/>
    <x v="68"/>
    <x v="0"/>
    <n v="94203.124655000007"/>
    <n v="94345.955224999998"/>
    <n v="94203.124655000007"/>
    <n v="94528.543525999994"/>
    <n v="236.688458"/>
    <n v="243.411798"/>
    <n v="236.688458"/>
    <n v="248.32996399999999"/>
    <n v="85651.996543000001"/>
    <n v="-0.10150328110139681"/>
    <n v="167.80740299999999"/>
    <n v="-0.4505426676557292"/>
    <x v="4"/>
    <x v="17"/>
  </r>
  <r>
    <s v="seismology-chameleon-500p-001-hosts-4-simple-energy-mono"/>
    <x v="4"/>
    <x v="69"/>
    <x v="1"/>
    <n v="94664.979147999999"/>
    <n v="94814.105016999994"/>
    <n v="94664.979147999999"/>
    <n v="95200.442848000006"/>
    <n v="107.112487"/>
    <n v="114.361659"/>
    <n v="107.112487"/>
    <n v="117.273825"/>
    <n v="87314.573441"/>
    <n v="-8.5890949018580048E-2"/>
    <n v="84.018422000000001"/>
    <n v="-0.36114980831227705"/>
    <x v="4"/>
    <x v="17"/>
  </r>
  <r>
    <s v="seismology-chameleon-500p-001-hosts-8-simple-energy-mono"/>
    <x v="4"/>
    <x v="70"/>
    <x v="2"/>
    <n v="94917.128658999995"/>
    <n v="95331.891128000003"/>
    <n v="94917.128658999995"/>
    <n v="95567.736438000007"/>
    <n v="52.083938000000003"/>
    <n v="54.165349999999997"/>
    <n v="52.083938000000003"/>
    <n v="57.661943999999998"/>
    <n v="88829.916538999998"/>
    <n v="-7.3195775053389478E-2"/>
    <n v="42.153436999999997"/>
    <n v="-0.28495690636092141"/>
    <x v="4"/>
    <x v="17"/>
  </r>
  <r>
    <s v="seismology-chameleon-500p-001-hosts-16-simple-energy-mono"/>
    <x v="4"/>
    <x v="71"/>
    <x v="3"/>
    <n v="95858.916157"/>
    <n v="96436.098293999996"/>
    <n v="95858.916157"/>
    <n v="96817.498938999997"/>
    <n v="22.596059"/>
    <n v="25.197754"/>
    <n v="22.596059"/>
    <n v="28.283452"/>
    <n v="90477.201738999996"/>
    <n v="-6.5860752106256068E-2"/>
    <n v="21.293734000000001"/>
    <n v="-0.183341258982572"/>
    <x v="4"/>
    <x v="17"/>
  </r>
  <r>
    <s v="seismology-chameleon-700p-001-hosts-2-simple-energy-mono"/>
    <x v="4"/>
    <x v="72"/>
    <x v="0"/>
    <n v="118625.027986"/>
    <n v="118805.83136500001"/>
    <n v="118625.027986"/>
    <n v="118947.21230299999"/>
    <n v="286.63601199999999"/>
    <n v="291.93293299999999"/>
    <n v="286.63601199999999"/>
    <n v="298.28740900000003"/>
    <n v="111738.64456299999"/>
    <n v="-6.3247472077714528E-2"/>
    <n v="210.64883"/>
    <n v="-0.38587493222725228"/>
    <x v="4"/>
    <x v="18"/>
  </r>
  <r>
    <s v="seismology-chameleon-700p-001-hosts-4-simple-energy-mono"/>
    <x v="4"/>
    <x v="73"/>
    <x v="1"/>
    <n v="118962.850145"/>
    <n v="119189.498144"/>
    <n v="118962.850145"/>
    <n v="119440.62261799999"/>
    <n v="135.82060799999999"/>
    <n v="140.35139000000001"/>
    <n v="135.82060799999999"/>
    <n v="144.73047299999999"/>
    <n v="111917.250956"/>
    <n v="-6.4978786790063844E-2"/>
    <n v="105.477733"/>
    <n v="-0.33062577292972356"/>
    <x v="4"/>
    <x v="18"/>
  </r>
  <r>
    <s v="seismology-chameleon-700p-001-hosts-8-simple-energy-mono"/>
    <x v="4"/>
    <x v="74"/>
    <x v="2"/>
    <n v="119618.837917"/>
    <n v="119861.401524"/>
    <n v="119618.837917"/>
    <n v="120288.98818099999"/>
    <n v="62.859656999999999"/>
    <n v="66.303985999999995"/>
    <n v="62.859656999999999"/>
    <n v="69.549555999999995"/>
    <n v="112177.834613"/>
    <n v="-6.8494519773067294E-2"/>
    <n v="52.926189999999998"/>
    <n v="-0.25276325388243509"/>
    <x v="4"/>
    <x v="18"/>
  </r>
  <r>
    <s v="seismology-chameleon-700p-001-hosts-16-simple-energy-mono"/>
    <x v="4"/>
    <x v="75"/>
    <x v="3"/>
    <n v="120506.63003299999"/>
    <n v="120846.485695"/>
    <n v="120506.63003299999"/>
    <n v="121075.934989"/>
    <n v="29.194586000000001"/>
    <n v="30.923957000000001"/>
    <n v="29.194586000000001"/>
    <n v="34.141229000000003"/>
    <n v="112638.16529400001"/>
    <n v="-7.287334962865584E-2"/>
    <n v="26.724191000000001"/>
    <n v="-0.15715222211965182"/>
    <x v="4"/>
    <x v="18"/>
  </r>
  <r>
    <s v="seismology-chameleon-1000p-001-hosts-2-simple-energy-mono"/>
    <x v="4"/>
    <x v="76"/>
    <x v="0"/>
    <n v="176779.53155499999"/>
    <n v="177201.16809799999"/>
    <n v="176779.53155499999"/>
    <n v="177577.29273700001"/>
    <n v="408.45057200000002"/>
    <n v="423.09721500000001"/>
    <n v="408.45057200000002"/>
    <n v="438.19903499999998"/>
    <n v="167791.968517"/>
    <n v="-5.6076579017229254E-2"/>
    <n v="313.60828600000002"/>
    <n v="-0.34912639074848928"/>
    <x v="4"/>
    <x v="19"/>
  </r>
  <r>
    <s v="seismology-chameleon-1000p-001-hosts-4-simple-energy-mono"/>
    <x v="4"/>
    <x v="77"/>
    <x v="1"/>
    <n v="177541.27007500001"/>
    <n v="177829.37300399999"/>
    <n v="177541.27007500001"/>
    <n v="178233.20180000001"/>
    <n v="195.29146"/>
    <n v="202.01791600000001"/>
    <n v="195.29146"/>
    <n v="206.746959"/>
    <n v="168531.46905700001"/>
    <n v="-5.5170135281116466E-2"/>
    <n v="157.00871599999999"/>
    <n v="-0.28666688797072909"/>
    <x v="4"/>
    <x v="19"/>
  </r>
  <r>
    <s v="seismology-chameleon-1000p-001-hosts-8-simple-energy-mono"/>
    <x v="4"/>
    <x v="78"/>
    <x v="2"/>
    <n v="177915.960593"/>
    <n v="178332.90314499999"/>
    <n v="177915.960593"/>
    <n v="178572.49308499999"/>
    <n v="96.054134000000005"/>
    <n v="98.677723999999998"/>
    <n v="96.054134000000005"/>
    <n v="102.752011"/>
    <n v="168697.77463699999"/>
    <n v="-5.7114733900507239E-2"/>
    <n v="78.731155000000001"/>
    <n v="-0.25335039223036926"/>
    <x v="4"/>
    <x v="19"/>
  </r>
  <r>
    <s v="seismology-chameleon-1000p-001-hosts-16-simple-energy-mono"/>
    <x v="4"/>
    <x v="79"/>
    <x v="3"/>
    <n v="179599.97351099999"/>
    <n v="179969.73157999999"/>
    <n v="179599.97351099999"/>
    <n v="180495.007033"/>
    <n v="43.289836999999999"/>
    <n v="45.508881000000002"/>
    <n v="43.289836999999999"/>
    <n v="47.667045999999999"/>
    <n v="171232.695022"/>
    <n v="-5.1024347639202064E-2"/>
    <n v="39.672248000000003"/>
    <n v="-0.14712130756996675"/>
    <x v="4"/>
    <x v="19"/>
  </r>
  <r>
    <s v="soykb-chameleon-10fastq-10ch-001-hosts-2-simple-energy-mono"/>
    <x v="4"/>
    <x v="80"/>
    <x v="0"/>
    <n v="3851453.7506329999"/>
    <n v="3863875.6232500002"/>
    <n v="3851453.7506329999"/>
    <n v="3880829.5850610002"/>
    <n v="13706.554153999999"/>
    <n v="14310.88276"/>
    <n v="13706.554153999999"/>
    <n v="14751.697442999999"/>
    <n v="3190912.3670140002"/>
    <n v="-0.21089994924108404"/>
    <n v="7100.8332110000001"/>
    <n v="-1.0153807778262995"/>
    <x v="5"/>
    <x v="20"/>
  </r>
  <r>
    <s v="soykb-chameleon-10fastq-10ch-001-hosts-4-simple-energy-mono"/>
    <x v="4"/>
    <x v="81"/>
    <x v="1"/>
    <n v="4161255.1655259999"/>
    <n v="4211264.5626830002"/>
    <n v="4161255.1655259999"/>
    <n v="4250761.1023300001"/>
    <n v="6634.7546089999996"/>
    <n v="7154.2179699999997"/>
    <n v="6634.7546089999996"/>
    <n v="7531.1391649999996"/>
    <n v="3665331.6474339999"/>
    <n v="-0.1489450253788612"/>
    <n v="4841.8532569999998"/>
    <n v="-0.47757843748299289"/>
    <x v="5"/>
    <x v="20"/>
  </r>
  <r>
    <s v="soykb-chameleon-10fastq-10ch-001-hosts-8-simple-energy-mono"/>
    <x v="4"/>
    <x v="82"/>
    <x v="2"/>
    <n v="5108462.0181830004"/>
    <n v="5164152.7837969996"/>
    <n v="5108462.0181830004"/>
    <n v="5214491.4186140001"/>
    <n v="4084.4178780000002"/>
    <n v="4498.367056"/>
    <n v="4084.4178780000002"/>
    <n v="5388.772191"/>
    <n v="4362126.8550349995"/>
    <n v="-0.18386121160971258"/>
    <n v="3772.0394980000001"/>
    <n v="-0.19255566077320008"/>
    <x v="5"/>
    <x v="20"/>
  </r>
  <r>
    <s v="soykb-chameleon-10fastq-10ch-001-hosts-16-simple-energy-mono"/>
    <x v="4"/>
    <x v="83"/>
    <x v="3"/>
    <n v="6639641.834299"/>
    <n v="6706243.4060230004"/>
    <n v="6639641.834299"/>
    <n v="6786487.2333220001"/>
    <n v="3449.2149129999998"/>
    <n v="3525.8951480000001"/>
    <n v="3449.2149129999998"/>
    <n v="3593.0175020000001"/>
    <n v="5874427.3670119997"/>
    <n v="-0.14159951039348709"/>
    <n v="3254.5870839999998"/>
    <n v="-8.3361746666355388E-2"/>
    <x v="5"/>
    <x v="20"/>
  </r>
  <r>
    <s v="soykb-chameleon-10fastq-20ch-001-hosts-2-simple-energy-mono"/>
    <x v="4"/>
    <x v="84"/>
    <x v="0"/>
    <n v="7976447.6561860004"/>
    <n v="8004714.7954409998"/>
    <n v="7976447.6561860004"/>
    <n v="8036961.799265"/>
    <n v="27123.398410999998"/>
    <n v="28148.578858000001"/>
    <n v="27123.398410999998"/>
    <n v="29125.658433000001"/>
    <n v="6815654.1051970003"/>
    <n v="-0.17446024576530805"/>
    <n v="16185.215015"/>
    <n v="-0.73915384083020796"/>
    <x v="5"/>
    <x v="21"/>
  </r>
  <r>
    <s v="soykb-chameleon-10fastq-20ch-001-hosts-4-simple-energy-mono"/>
    <x v="4"/>
    <x v="85"/>
    <x v="1"/>
    <n v="9207415.0421689991"/>
    <n v="9273999.1614440009"/>
    <n v="9207415.0421689991"/>
    <n v="9331819.910774"/>
    <n v="16788.270148"/>
    <n v="17125.529472999999"/>
    <n v="16788.270148"/>
    <n v="17616.907139999999"/>
    <n v="7886562.1869719997"/>
    <n v="-0.17592417856844411"/>
    <n v="11811.492028000001"/>
    <n v="-0.44990399455061952"/>
    <x v="5"/>
    <x v="21"/>
  </r>
  <r>
    <s v="soykb-chameleon-10fastq-20ch-001-hosts-8-simple-energy-mono"/>
    <x v="4"/>
    <x v="86"/>
    <x v="2"/>
    <n v="11996531.237039"/>
    <n v="12088585.850813"/>
    <n v="11996531.237039"/>
    <n v="12171007.72119"/>
    <n v="13249.379026000001"/>
    <n v="13417.083344000001"/>
    <n v="13249.379026000001"/>
    <n v="13705.967123"/>
    <n v="9983673.2209319994"/>
    <n v="-0.21083548943366776"/>
    <n v="9692.2971969999999"/>
    <n v="-0.38430374876999357"/>
    <x v="5"/>
    <x v="21"/>
  </r>
  <r>
    <s v="soykb-chameleon-10fastq-20ch-001-hosts-16-simple-energy-mono"/>
    <x v="4"/>
    <x v="87"/>
    <x v="3"/>
    <n v="16283781.637638001"/>
    <n v="16344472.250892"/>
    <n v="16283781.637638001"/>
    <n v="16406209.072705001"/>
    <n v="8947.9928600000003"/>
    <n v="9006.5159270000004"/>
    <n v="8947.9928600000003"/>
    <n v="9083.8353439999992"/>
    <n v="13795567.215686999"/>
    <n v="-0.18476261217491877"/>
    <n v="8648.1245469999994"/>
    <n v="-4.1441514637335503E-2"/>
    <x v="5"/>
    <x v="21"/>
  </r>
  <r>
    <s v="soykb-chameleon-30fastq-10ch-001-hosts-2-simple-energy-mono"/>
    <x v="4"/>
    <x v="88"/>
    <x v="0"/>
    <n v="11121296.111822"/>
    <n v="11168196.851521"/>
    <n v="11121296.111822"/>
    <n v="11199219.712361"/>
    <n v="36615.672419000002"/>
    <n v="37596.542416999997"/>
    <n v="36615.672419000002"/>
    <n v="39145.810663999997"/>
    <n v="9885295.2458180003"/>
    <n v="-0.12977878493267408"/>
    <n v="21352.165943"/>
    <n v="-0.76078354380368995"/>
    <x v="5"/>
    <x v="22"/>
  </r>
  <r>
    <s v="soykb-chameleon-30fastq-10ch-001-hosts-4-simple-energy-mono"/>
    <x v="4"/>
    <x v="89"/>
    <x v="1"/>
    <n v="12207050.074971"/>
    <n v="12313838.977219"/>
    <n v="12207050.074971"/>
    <n v="12387144.970434001"/>
    <n v="18762.793861999999"/>
    <n v="19659.423379"/>
    <n v="18762.793861999999"/>
    <n v="20352.550918000001"/>
    <n v="10779850.205134001"/>
    <n v="-0.14230149240426587"/>
    <n v="14047.951574999999"/>
    <n v="-0.39945124910497859"/>
    <x v="5"/>
    <x v="22"/>
  </r>
  <r>
    <s v="soykb-chameleon-30fastq-10ch-001-hosts-8-simple-energy-mono"/>
    <x v="4"/>
    <x v="90"/>
    <x v="2"/>
    <n v="14771078.975203"/>
    <n v="14867525.854295"/>
    <n v="14771078.975203"/>
    <n v="14968573.184250999"/>
    <n v="11265.013378"/>
    <n v="13291.041153"/>
    <n v="11265.013378"/>
    <n v="14791.018690999999"/>
    <n v="12870753.956831001"/>
    <n v="-0.15514024307831917"/>
    <n v="10402.473656"/>
    <n v="-0.27768082789942133"/>
    <x v="5"/>
    <x v="22"/>
  </r>
  <r>
    <s v="soykb-chameleon-30fastq-10ch-001-hosts-16-simple-energy-mono"/>
    <x v="4"/>
    <x v="91"/>
    <x v="3"/>
    <n v="18634409.934881002"/>
    <n v="18821742.370044"/>
    <n v="18634409.934881002"/>
    <n v="18956384.301286001"/>
    <n v="9022.0335529999993"/>
    <n v="9341.9941650000001"/>
    <n v="9022.0335529999993"/>
    <n v="9741.1663559999997"/>
    <n v="16632043.334651001"/>
    <n v="-0.13165544313073108"/>
    <n v="8603.4416799999999"/>
    <n v="-8.5843841624088299E-2"/>
    <x v="5"/>
    <x v="22"/>
  </r>
  <r>
    <s v="soykb-chameleon-40fastq-20ch-001-hosts-2-simple-energy-mono"/>
    <x v="4"/>
    <x v="92"/>
    <x v="0"/>
    <n v="30089940.061388001"/>
    <n v="30132425.234852999"/>
    <n v="30089940.061388001"/>
    <n v="30171167.739762001"/>
    <n v="98275.607910000006"/>
    <n v="99620.689559000006"/>
    <n v="98275.607910000006"/>
    <n v="100989.714603"/>
    <n v="26398761.189087"/>
    <n v="-0.14143330510938754"/>
    <n v="63772.630161000001"/>
    <n v="-0.56212295631367581"/>
    <x v="5"/>
    <x v="23"/>
  </r>
  <r>
    <s v="soykb-chameleon-40fastq-20ch-001-hosts-4-simple-energy-mono"/>
    <x v="4"/>
    <x v="93"/>
    <x v="1"/>
    <n v="35737487.510678001"/>
    <n v="35852395.498154998"/>
    <n v="35737487.510678001"/>
    <n v="35995847.182669997"/>
    <n v="65190.947824000003"/>
    <n v="66179.155375999995"/>
    <n v="65190.947824000003"/>
    <n v="67363.414516000004"/>
    <n v="30660286.636526"/>
    <n v="-0.16934312856173925"/>
    <n v="47865.699356999998"/>
    <n v="-0.38260082407678836"/>
    <x v="5"/>
    <x v="23"/>
  </r>
  <r>
    <s v="soykb-chameleon-40fastq-20ch-001-hosts-8-simple-energy-mono"/>
    <x v="4"/>
    <x v="94"/>
    <x v="2"/>
    <n v="47782148.491783001"/>
    <n v="47915537.094324"/>
    <n v="47782148.491783001"/>
    <n v="48078411.238536999"/>
    <n v="54373.561751000001"/>
    <n v="54632.946579000003"/>
    <n v="54373.561751000001"/>
    <n v="55455.848749999997"/>
    <n v="39202545.618403003"/>
    <n v="-0.22225575759118113"/>
    <n v="39937.294729000001"/>
    <n v="-0.36796813479028478"/>
    <x v="5"/>
    <x v="23"/>
  </r>
  <r>
    <s v="soykb-chameleon-40fastq-20ch-001-hosts-16-simple-energy-mono"/>
    <x v="4"/>
    <x v="95"/>
    <x v="3"/>
    <n v="65641775.181146003"/>
    <n v="65954025.450342998"/>
    <n v="65641775.181146003"/>
    <n v="66416029.838506997"/>
    <n v="37054.357069999998"/>
    <n v="37305.750058999998"/>
    <n v="37054.357069999998"/>
    <n v="37450.699032999997"/>
    <n v="56807293.392220996"/>
    <n v="-0.16101334022322078"/>
    <n v="35989.287836000003"/>
    <n v="-3.6579279617840639E-2"/>
    <x v="5"/>
    <x v="23"/>
  </r>
  <r>
    <s v="srasearch-chameleon-10a-005-hosts-2-simple-energy-mono"/>
    <x v="4"/>
    <x v="96"/>
    <x v="0"/>
    <n v="1909078.746815"/>
    <n v="1912655.9065040001"/>
    <n v="1909078.746815"/>
    <n v="1922112.885644"/>
    <n v="7808.5732550000002"/>
    <n v="8267.3288219999995"/>
    <n v="7808.5732550000002"/>
    <n v="8350.789229"/>
    <n v="1246538.2271789999"/>
    <n v="-0.53437404870644789"/>
    <n v="3548.1855679999999"/>
    <n v="-1.3300159091340962"/>
    <x v="6"/>
    <x v="24"/>
  </r>
  <r>
    <s v="srasearch-chameleon-10a-005-hosts-4-simple-energy-mono"/>
    <x v="4"/>
    <x v="97"/>
    <x v="1"/>
    <n v="1916726.3985550001"/>
    <n v="1953976.199513"/>
    <n v="1916726.3985550001"/>
    <n v="1975269.5288239999"/>
    <n v="3330.6972430000001"/>
    <n v="3667.8345570000001"/>
    <n v="3330.6972430000001"/>
    <n v="4193.4011719999999"/>
    <n v="1374366.991101"/>
    <n v="-0.4217281207748429"/>
    <n v="1786.038616"/>
    <n v="-1.0536143642932299"/>
    <x v="6"/>
    <x v="24"/>
  </r>
  <r>
    <s v="srasearch-chameleon-10a-005-hosts-8-simple-energy-mono"/>
    <x v="4"/>
    <x v="98"/>
    <x v="2"/>
    <n v="1972065.241653"/>
    <n v="2013715.8436169999"/>
    <n v="1972065.241653"/>
    <n v="2034872.872282"/>
    <n v="1546.0650350000001"/>
    <n v="1762.385998"/>
    <n v="1546.0650350000001"/>
    <n v="2021.3753529999999"/>
    <n v="1354458.4459599999"/>
    <n v="-0.48673135718810329"/>
    <n v="967.87140399999998"/>
    <n v="-0.82088859193116526"/>
    <x v="6"/>
    <x v="24"/>
  </r>
  <r>
    <s v="srasearch-chameleon-10a-005-hosts-16-simple-energy-mono"/>
    <x v="4"/>
    <x v="99"/>
    <x v="3"/>
    <n v="2109854.1922800001"/>
    <n v="2222566.3068280001"/>
    <n v="2109854.1922800001"/>
    <n v="2274616.3173779999"/>
    <n v="967.92383500000005"/>
    <n v="986.83181100000002"/>
    <n v="967.92383500000005"/>
    <n v="1001.311343"/>
    <n v="1728919.496116"/>
    <n v="-0.2855233062158028"/>
    <n v="861.23532399999999"/>
    <n v="-0.14583294890491513"/>
    <x v="6"/>
    <x v="24"/>
  </r>
  <r>
    <s v="srasearch-chameleon-20a-003-hosts-2-simple-energy-mono"/>
    <x v="4"/>
    <x v="100"/>
    <x v="0"/>
    <n v="10014844.51873"/>
    <n v="10084163.878519"/>
    <n v="10014844.51873"/>
    <n v="10157419.092010999"/>
    <n v="39107.528323999999"/>
    <n v="41521.968647000002"/>
    <n v="39107.528323999999"/>
    <n v="43968.977227000003"/>
    <n v="7245418.6257910002"/>
    <n v="-0.39179865227153626"/>
    <n v="18613.652854"/>
    <n v="-1.230726498054201"/>
    <x v="6"/>
    <x v="25"/>
  </r>
  <r>
    <s v="srasearch-chameleon-20a-003-hosts-4-simple-energy-mono"/>
    <x v="4"/>
    <x v="101"/>
    <x v="1"/>
    <n v="10176213.977458"/>
    <n v="10257262.959582999"/>
    <n v="10176213.977458"/>
    <n v="10373629.744836001"/>
    <n v="15946.183532999999"/>
    <n v="18130.004728"/>
    <n v="15946.183532999999"/>
    <n v="19416.979610999999"/>
    <n v="7132327.5954219997"/>
    <n v="-0.43813682452931496"/>
    <n v="9318.9741630000008"/>
    <n v="-0.94549361452071212"/>
    <x v="6"/>
    <x v="25"/>
  </r>
  <r>
    <s v="srasearch-chameleon-20a-003-hosts-8-simple-energy-mono"/>
    <x v="4"/>
    <x v="102"/>
    <x v="2"/>
    <n v="10452722.640337"/>
    <n v="10591066.040410999"/>
    <n v="10452722.640337"/>
    <n v="10739780.855144"/>
    <n v="5737.1971210000002"/>
    <n v="7815.8571309999998"/>
    <n v="5737.1971210000002"/>
    <n v="9511.8385560000006"/>
    <n v="7002921.1480409997"/>
    <n v="-0.51237830849684052"/>
    <n v="4847.1408529999999"/>
    <n v="-0.6124675077602908"/>
    <x v="6"/>
    <x v="25"/>
  </r>
  <r>
    <s v="srasearch-chameleon-20a-003-hosts-16-simple-energy-mono"/>
    <x v="4"/>
    <x v="103"/>
    <x v="3"/>
    <n v="10917758.433507999"/>
    <n v="11301517.235871"/>
    <n v="10917758.433507999"/>
    <n v="11579069.759597"/>
    <n v="4138.1557000000003"/>
    <n v="4277.6356470000001"/>
    <n v="4138.1557000000003"/>
    <n v="4678.8914329999998"/>
    <n v="8932477.4714860003"/>
    <n v="-0.26521642757537101"/>
    <n v="3962.5163830000001"/>
    <n v="-7.9525037512002614E-2"/>
    <x v="6"/>
    <x v="25"/>
  </r>
  <r>
    <s v="srasearch-chameleon-40a-003-hosts-2-simple-energy-mono"/>
    <x v="4"/>
    <x v="104"/>
    <x v="0"/>
    <n v="12097478.453555999"/>
    <n v="12156223.675763"/>
    <n v="12097478.453555999"/>
    <n v="12221939.684544001"/>
    <n v="40836.683103000003"/>
    <n v="43662.874216999997"/>
    <n v="40836.683103000003"/>
    <n v="46212.038039999999"/>
    <n v="9957253.1112740003"/>
    <n v="-0.22084108337059716"/>
    <n v="22115.754691999999"/>
    <n v="-0.97428823140248999"/>
    <x v="6"/>
    <x v="26"/>
  </r>
  <r>
    <s v="srasearch-chameleon-40a-003-hosts-4-simple-energy-mono"/>
    <x v="4"/>
    <x v="105"/>
    <x v="1"/>
    <n v="12182934.077778"/>
    <n v="12339298.779083"/>
    <n v="12182934.077778"/>
    <n v="12467764.184699001"/>
    <n v="16765.993446"/>
    <n v="19144.122170999999"/>
    <n v="16765.993446"/>
    <n v="21961.947743000001"/>
    <n v="9945218.4326639995"/>
    <n v="-0.24072677363786216"/>
    <n v="11089.203833"/>
    <n v="-0.72637481096971368"/>
    <x v="6"/>
    <x v="26"/>
  </r>
  <r>
    <s v="srasearch-chameleon-40a-003-hosts-8-simple-energy-mono"/>
    <x v="4"/>
    <x v="106"/>
    <x v="2"/>
    <n v="12508441.943675"/>
    <n v="12593121.182634"/>
    <n v="12508441.943675"/>
    <n v="12662242.232469"/>
    <n v="6912.2776450000001"/>
    <n v="7959.1110500000004"/>
    <n v="6912.2776450000001"/>
    <n v="8795.8513610000009"/>
    <n v="9715366.7750010006"/>
    <n v="-0.29620646078312396"/>
    <n v="5557.4656489999998"/>
    <n v="-0.43214759256895241"/>
    <x v="6"/>
    <x v="26"/>
  </r>
  <r>
    <s v="srasearch-chameleon-40a-003-hosts-16-simple-energy-mono"/>
    <x v="4"/>
    <x v="107"/>
    <x v="3"/>
    <n v="12799095.865749"/>
    <n v="12986227.993651001"/>
    <n v="12799095.865749"/>
    <n v="13082974.349173"/>
    <n v="3481.0923590000002"/>
    <n v="4037.9666520000001"/>
    <n v="3481.0923590000002"/>
    <n v="4497.0198069999997"/>
    <n v="10220792.372969"/>
    <n v="-0.27056959184453916"/>
    <n v="2849.395493"/>
    <n v="-0.41713098863247206"/>
    <x v="6"/>
    <x v="26"/>
  </r>
  <r>
    <s v="srasearch-chameleon-50a-003-hosts-2-simple-energy-mono"/>
    <x v="4"/>
    <x v="108"/>
    <x v="0"/>
    <n v="18536743.142384"/>
    <n v="18620254.403864"/>
    <n v="18536743.142384"/>
    <n v="18707944.842431001"/>
    <n v="61441.256508999999"/>
    <n v="65312.454039999997"/>
    <n v="61441.256508999999"/>
    <n v="68295.467875000002"/>
    <n v="15050774.006363999"/>
    <n v="-0.23716258020954262"/>
    <n v="33826.005710999998"/>
    <n v="-0.93083554109259814"/>
    <x v="6"/>
    <x v="27"/>
  </r>
  <r>
    <s v="srasearch-chameleon-50a-003-hosts-4-simple-energy-mono"/>
    <x v="4"/>
    <x v="109"/>
    <x v="1"/>
    <n v="18799507.802749999"/>
    <n v="18951629.475198001"/>
    <n v="18799507.802749999"/>
    <n v="19122222.412253"/>
    <n v="24715.89921"/>
    <n v="27745.531104999998"/>
    <n v="24715.89921"/>
    <n v="30868.800660000001"/>
    <n v="15879030.241807999"/>
    <n v="-0.19350043337660103"/>
    <n v="16947.764609000002"/>
    <n v="-0.63712039582293423"/>
    <x v="6"/>
    <x v="27"/>
  </r>
  <r>
    <s v="srasearch-chameleon-50a-003-hosts-8-simple-energy-mono"/>
    <x v="4"/>
    <x v="110"/>
    <x v="2"/>
    <n v="19168257.753400002"/>
    <n v="19287196.35258"/>
    <n v="19168257.753400002"/>
    <n v="19464020.498879999"/>
    <n v="9518.8721939999996"/>
    <n v="12038.900486"/>
    <n v="9518.8721939999996"/>
    <n v="14768.429473"/>
    <n v="15908944.737818999"/>
    <n v="-0.21234919540138739"/>
    <n v="8494.0695780000005"/>
    <n v="-0.41733010018910865"/>
    <x v="6"/>
    <x v="27"/>
  </r>
  <r>
    <s v="srasearch-chameleon-50a-003-hosts-16-simple-energy-mono"/>
    <x v="4"/>
    <x v="111"/>
    <x v="3"/>
    <n v="19619440.075192999"/>
    <n v="19775079.797380999"/>
    <n v="19619440.075192999"/>
    <n v="19968296.406011"/>
    <n v="5036.0031580000004"/>
    <n v="5785.0769419999997"/>
    <n v="5036.0031580000004"/>
    <n v="6457.7033090000004"/>
    <n v="15340479.362879001"/>
    <n v="-0.28907834817944966"/>
    <n v="4276.3534529999997"/>
    <n v="-0.35280607779078266"/>
    <x v="6"/>
    <x v="27"/>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r>
    <m/>
    <x v="5"/>
    <x v="112"/>
    <x v="4"/>
    <m/>
    <m/>
    <m/>
    <m/>
    <m/>
    <m/>
    <m/>
    <m/>
    <m/>
    <m/>
    <m/>
    <m/>
    <x v="7"/>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C6452F-F500-4C4D-92DA-7BA4BF0C024B}"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E39" firstHeaderRow="1" firstDataRow="2" firstDataCol="1"/>
  <pivotFields count="18">
    <pivotField showAll="0" defaultSubtotal="0"/>
    <pivotField axis="axisCol" showAll="0" defaultSubtotal="0">
      <items count="9">
        <item x="4"/>
        <item x="0"/>
        <item x="1"/>
        <item h="1" x="5"/>
        <item x="2"/>
        <item h="1" m="1" x="6"/>
        <item h="1" m="1" x="7"/>
        <item h="1" x="3"/>
        <item h="1" m="1" x="8"/>
      </items>
    </pivotField>
    <pivotField axis="axisRow" showAll="0" defaultSubtotal="0">
      <items count="113">
        <item sd="0" x="11"/>
        <item sd="0" x="15"/>
        <item sd="0" x="3"/>
        <item sd="0" x="7"/>
        <item sd="0" x="19"/>
        <item sd="0" x="27"/>
        <item sd="0" x="23"/>
        <item sd="0" x="31"/>
        <item sd="0" x="35"/>
        <item sd="0" x="39"/>
        <item sd="0" x="43"/>
        <item sd="0" x="47"/>
        <item sd="0" x="0"/>
        <item sd="0" x="1"/>
        <item sd="0" x="2"/>
        <item sd="0" x="4"/>
        <item sd="0" x="5"/>
        <item sd="0" x="6"/>
        <item sd="0" x="8"/>
        <item sd="0" x="9"/>
        <item sd="0" x="10"/>
        <item sd="0" x="12"/>
        <item sd="0" x="13"/>
        <item sd="0" x="14"/>
        <item sd="0" x="16"/>
        <item sd="0" x="17"/>
        <item sd="0" x="18"/>
        <item sd="0" x="20"/>
        <item sd="0" x="21"/>
        <item sd="0" x="22"/>
        <item sd="0" x="24"/>
        <item sd="0" x="25"/>
        <item sd="0" x="26"/>
        <item sd="0" x="28"/>
        <item sd="0" x="29"/>
        <item sd="0" x="30"/>
        <item sd="0" x="32"/>
        <item sd="0" x="33"/>
        <item sd="0" x="34"/>
        <item sd="0" x="36"/>
        <item sd="0" x="37"/>
        <item sd="0" x="38"/>
        <item sd="0" x="40"/>
        <item sd="0" x="41"/>
        <item sd="0" x="42"/>
        <item sd="0" x="44"/>
        <item sd="0" x="45"/>
        <item sd="0" x="46"/>
        <item sd="0" x="112"/>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s>
    </pivotField>
    <pivotField multipleItemSelectionAllowed="1" showAll="0" defaultSubtotal="0">
      <items count="5">
        <item h="1" x="0"/>
        <item h="1" x="1"/>
        <item h="1" x="2"/>
        <item x="3"/>
        <item h="1"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ubtotalTop="0" showAll="0" defaultSubtotal="0"/>
    <pivotField dataField="1" numFmtId="10" showAll="0" defaultSubtotal="0"/>
    <pivotField subtotalTop="0" showAll="0" defaultSubtotal="0"/>
    <pivotField subtotalTop="0" showAll="0" defaultSubtotal="0"/>
    <pivotField axis="axisRow" subtotalTop="0" showAll="0" defaultSubtotal="0">
      <items count="9">
        <item x="0"/>
        <item x="1"/>
        <item x="2"/>
        <item x="3"/>
        <item x="4"/>
        <item x="5"/>
        <item x="6"/>
        <item x="7"/>
        <item m="1" x="8"/>
      </items>
    </pivotField>
    <pivotField axis="axisRow" subtotalTop="0" showAll="0" defaultSubtotal="0">
      <items count="30">
        <item sd="0" x="2"/>
        <item sd="0" x="3"/>
        <item sd="0" x="0"/>
        <item sd="0" x="1"/>
        <item sd="0" x="4"/>
        <item sd="0" x="6"/>
        <item sd="0" x="5"/>
        <item sd="0" x="7"/>
        <item sd="0" x="8"/>
        <item sd="0" x="9"/>
        <item sd="0" x="10"/>
        <item sd="0" x="11"/>
        <item sd="0" x="13"/>
        <item sd="0" x="12"/>
        <item sd="0" x="14"/>
        <item sd="0" x="15"/>
        <item sd="0" x="19"/>
        <item sd="0" x="16"/>
        <item sd="0" x="17"/>
        <item sd="0" x="18"/>
        <item sd="0" x="20"/>
        <item sd="0" x="21"/>
        <item sd="0" x="22"/>
        <item sd="0" x="23"/>
        <item sd="0" x="24"/>
        <item sd="0" x="25"/>
        <item sd="0" x="26"/>
        <item sd="0" x="27"/>
        <item sd="0" x="28"/>
        <item m="1" x="29"/>
      </items>
    </pivotField>
  </pivotFields>
  <rowFields count="3">
    <field x="16"/>
    <field x="17"/>
    <field x="2"/>
  </rowFields>
  <rowItems count="35">
    <i>
      <x/>
    </i>
    <i r="1">
      <x/>
    </i>
    <i r="1">
      <x v="1"/>
    </i>
    <i r="1">
      <x v="2"/>
    </i>
    <i r="1">
      <x v="3"/>
    </i>
    <i>
      <x v="1"/>
    </i>
    <i r="1">
      <x v="4"/>
    </i>
    <i r="1">
      <x v="5"/>
    </i>
    <i r="1">
      <x v="6"/>
    </i>
    <i r="1">
      <x v="7"/>
    </i>
    <i>
      <x v="2"/>
    </i>
    <i r="1">
      <x v="8"/>
    </i>
    <i r="1">
      <x v="9"/>
    </i>
    <i r="1">
      <x v="10"/>
    </i>
    <i r="1">
      <x v="11"/>
    </i>
    <i>
      <x v="3"/>
    </i>
    <i r="1">
      <x v="12"/>
    </i>
    <i r="1">
      <x v="13"/>
    </i>
    <i r="1">
      <x v="14"/>
    </i>
    <i r="1">
      <x v="15"/>
    </i>
    <i>
      <x v="4"/>
    </i>
    <i r="1">
      <x v="16"/>
    </i>
    <i r="1">
      <x v="17"/>
    </i>
    <i r="1">
      <x v="18"/>
    </i>
    <i r="1">
      <x v="19"/>
    </i>
    <i>
      <x v="5"/>
    </i>
    <i r="1">
      <x v="20"/>
    </i>
    <i r="1">
      <x v="21"/>
    </i>
    <i r="1">
      <x v="22"/>
    </i>
    <i r="1">
      <x v="23"/>
    </i>
    <i>
      <x v="6"/>
    </i>
    <i r="1">
      <x v="24"/>
    </i>
    <i r="1">
      <x v="25"/>
    </i>
    <i r="1">
      <x v="26"/>
    </i>
    <i r="1">
      <x v="27"/>
    </i>
  </rowItems>
  <colFields count="1">
    <field x="1"/>
  </colFields>
  <colItems count="4">
    <i>
      <x/>
    </i>
    <i>
      <x v="1"/>
    </i>
    <i>
      <x v="2"/>
    </i>
    <i>
      <x v="4"/>
    </i>
  </colItems>
  <dataFields count="1">
    <dataField name="EPEValue" fld="13" subtotal="average" baseField="2" baseItem="40" numFmtId="9"/>
  </dataFields>
  <formats count="13">
    <format dxfId="27">
      <pivotArea dataOnly="0" labelOnly="1" fieldPosition="0">
        <references count="1">
          <reference field="1" count="1">
            <x v="4"/>
          </reference>
        </references>
      </pivotArea>
    </format>
    <format dxfId="26">
      <pivotArea collapsedLevelsAreSubtotals="1" fieldPosition="0">
        <references count="3">
          <reference field="1" count="1" selected="0">
            <x v="4"/>
          </reference>
          <reference field="16" count="1" selected="0">
            <x v="0"/>
          </reference>
          <reference field="17" count="1">
            <x v="0"/>
          </reference>
        </references>
      </pivotArea>
    </format>
    <format dxfId="25">
      <pivotArea collapsedLevelsAreSubtotals="1" fieldPosition="0">
        <references count="3">
          <reference field="1" count="1" selected="0">
            <x v="4"/>
          </reference>
          <reference field="16" count="1" selected="0">
            <x v="0"/>
          </reference>
          <reference field="17" count="1">
            <x v="1"/>
          </reference>
        </references>
      </pivotArea>
    </format>
    <format dxfId="24">
      <pivotArea collapsedLevelsAreSubtotals="1" fieldPosition="0">
        <references count="3">
          <reference field="1" count="1" selected="0">
            <x v="4"/>
          </reference>
          <reference field="16" count="1" selected="0">
            <x v="0"/>
          </reference>
          <reference field="17" count="1">
            <x v="2"/>
          </reference>
        </references>
      </pivotArea>
    </format>
    <format dxfId="23">
      <pivotArea collapsedLevelsAreSubtotals="1" fieldPosition="0">
        <references count="3">
          <reference field="1" count="1" selected="0">
            <x v="4"/>
          </reference>
          <reference field="16" count="1" selected="0">
            <x v="0"/>
          </reference>
          <reference field="17" count="1">
            <x v="3"/>
          </reference>
        </references>
      </pivotArea>
    </format>
    <format dxfId="22">
      <pivotArea collapsedLevelsAreSubtotals="1" fieldPosition="0">
        <references count="3">
          <reference field="1" count="1" selected="0">
            <x v="4"/>
          </reference>
          <reference field="16" count="1" selected="0">
            <x v="3"/>
          </reference>
          <reference field="17" count="1">
            <x v="12"/>
          </reference>
        </references>
      </pivotArea>
    </format>
    <format dxfId="21">
      <pivotArea collapsedLevelsAreSubtotals="1" fieldPosition="0">
        <references count="3">
          <reference field="1" count="1" selected="0">
            <x v="4"/>
          </reference>
          <reference field="16" count="1" selected="0">
            <x v="3"/>
          </reference>
          <reference field="17" count="1">
            <x v="13"/>
          </reference>
        </references>
      </pivotArea>
    </format>
    <format dxfId="20">
      <pivotArea collapsedLevelsAreSubtotals="1" fieldPosition="0">
        <references count="3">
          <reference field="1" count="1" selected="0">
            <x v="4"/>
          </reference>
          <reference field="16" count="1" selected="0">
            <x v="3"/>
          </reference>
          <reference field="17" count="1">
            <x v="14"/>
          </reference>
        </references>
      </pivotArea>
    </format>
    <format dxfId="19">
      <pivotArea collapsedLevelsAreSubtotals="1" fieldPosition="0">
        <references count="3">
          <reference field="1" count="1" selected="0">
            <x v="4"/>
          </reference>
          <reference field="16" count="1" selected="0">
            <x v="3"/>
          </reference>
          <reference field="17" count="1">
            <x v="15"/>
          </reference>
        </references>
      </pivotArea>
    </format>
    <format dxfId="18">
      <pivotArea collapsedLevelsAreSubtotals="1" fieldPosition="0">
        <references count="3">
          <reference field="1" count="1" selected="0">
            <x v="4"/>
          </reference>
          <reference field="16" count="1" selected="0">
            <x v="5"/>
          </reference>
          <reference field="17" count="1">
            <x v="20"/>
          </reference>
        </references>
      </pivotArea>
    </format>
    <format dxfId="17">
      <pivotArea collapsedLevelsAreSubtotals="1" fieldPosition="0">
        <references count="3">
          <reference field="1" count="1" selected="0">
            <x v="4"/>
          </reference>
          <reference field="16" count="1" selected="0">
            <x v="5"/>
          </reference>
          <reference field="17" count="1">
            <x v="21"/>
          </reference>
        </references>
      </pivotArea>
    </format>
    <format dxfId="16">
      <pivotArea collapsedLevelsAreSubtotals="1" fieldPosition="0">
        <references count="3">
          <reference field="1" count="1" selected="0">
            <x v="4"/>
          </reference>
          <reference field="16" count="1" selected="0">
            <x v="5"/>
          </reference>
          <reference field="17" count="1">
            <x v="22"/>
          </reference>
        </references>
      </pivotArea>
    </format>
    <format dxfId="15">
      <pivotArea collapsedLevelsAreSubtotals="1" fieldPosition="0">
        <references count="3">
          <reference field="1" count="1" selected="0">
            <x v="4"/>
          </reference>
          <reference field="16" count="1" selected="0">
            <x v="5"/>
          </reference>
          <reference field="17" count="1">
            <x v="23"/>
          </reference>
        </references>
      </pivotArea>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EF3BF6-191C-FF49-8098-08729BC15731}"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11" firstHeaderRow="1" firstDataRow="2" firstDataCol="1"/>
  <pivotFields count="18">
    <pivotField showAll="0" defaultSubtotal="0"/>
    <pivotField axis="axisCol" showAll="0" defaultSubtotal="0">
      <items count="10">
        <item h="1" m="1" x="9"/>
        <item h="1" x="0"/>
        <item h="1" x="1"/>
        <item x="2"/>
        <item x="3"/>
        <item h="1" x="4"/>
        <item h="1" x="5"/>
        <item h="1" m="1" x="6"/>
        <item h="1" m="1" x="7"/>
        <item h="1" m="1" x="8"/>
      </items>
    </pivotField>
    <pivotField axis="axisRow" showAll="0" defaultSubtotal="0">
      <items count="113">
        <item x="11"/>
        <item x="15"/>
        <item x="3"/>
        <item x="7"/>
        <item x="19"/>
        <item x="27"/>
        <item x="23"/>
        <item x="31"/>
        <item x="35"/>
        <item x="39"/>
        <item x="43"/>
        <item x="47"/>
        <item x="0"/>
        <item x="1"/>
        <item x="2"/>
        <item x="4"/>
        <item x="5"/>
        <item x="6"/>
        <item x="8"/>
        <item x="9"/>
        <item x="10"/>
        <item x="12"/>
        <item x="13"/>
        <item x="14"/>
        <item x="16"/>
        <item x="17"/>
        <item x="18"/>
        <item x="20"/>
        <item x="21"/>
        <item x="22"/>
        <item x="24"/>
        <item x="25"/>
        <item x="26"/>
        <item x="28"/>
        <item x="29"/>
        <item x="30"/>
        <item x="32"/>
        <item x="33"/>
        <item x="34"/>
        <item x="36"/>
        <item x="37"/>
        <item x="38"/>
        <item x="40"/>
        <item x="41"/>
        <item x="42"/>
        <item x="44"/>
        <item x="45"/>
        <item x="46"/>
        <item x="112"/>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s>
    </pivotField>
    <pivotField axis="axisRow" showAll="0" defaultSubtotal="0">
      <items count="5">
        <item x="0"/>
        <item x="1"/>
        <item x="2"/>
        <item x="3"/>
        <item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ubtotalTop="0" showAll="0" defaultSubtotal="0"/>
    <pivotField numFmtId="10" showAll="0" defaultSubtotal="0"/>
    <pivotField subtotalTop="0" showAll="0" defaultSubtotal="0"/>
    <pivotField dataField="1" subtotalTop="0" showAll="0" defaultSubtotal="0"/>
    <pivotField axis="axisRow" subtotalTop="0" showAll="0" defaultSubtotal="0">
      <items count="9">
        <item sd="0" x="0"/>
        <item sd="0" x="1"/>
        <item sd="0" x="2"/>
        <item sd="0" x="3"/>
        <item sd="0" x="4"/>
        <item sd="0" x="5"/>
        <item sd="0" x="6"/>
        <item sd="0" x="7"/>
        <item m="1" x="8"/>
      </items>
    </pivotField>
    <pivotField subtotalTop="0" showAll="0" defaultSubtotal="0"/>
  </pivotFields>
  <rowFields count="3">
    <field x="16"/>
    <field x="3"/>
    <field x="2"/>
  </rowFields>
  <rowItems count="7">
    <i>
      <x/>
    </i>
    <i>
      <x v="1"/>
    </i>
    <i>
      <x v="2"/>
    </i>
    <i>
      <x v="3"/>
    </i>
    <i>
      <x v="4"/>
    </i>
    <i>
      <x v="5"/>
    </i>
    <i>
      <x v="6"/>
    </i>
  </rowItems>
  <colFields count="1">
    <field x="1"/>
  </colFields>
  <colItems count="2">
    <i>
      <x v="3"/>
    </i>
    <i>
      <x v="4"/>
    </i>
  </colItems>
  <dataFields count="1">
    <dataField name="Average of MPE" fld="15" subtotal="average" baseField="2" baseItem="12" numFmtId="9"/>
  </dataFields>
  <formats count="10">
    <format dxfId="12">
      <pivotArea collapsedLevelsAreSubtotals="1" fieldPosition="0">
        <references count="2">
          <reference field="2" count="12">
            <x v="12"/>
            <x v="15"/>
            <x v="18"/>
            <x v="21"/>
            <x v="24"/>
            <x v="27"/>
            <x v="30"/>
            <x v="33"/>
            <x v="36"/>
            <x v="39"/>
            <x v="42"/>
            <x v="45"/>
          </reference>
          <reference field="3" count="1" selected="0">
            <x v="0"/>
          </reference>
        </references>
      </pivotArea>
    </format>
    <format dxfId="11">
      <pivotArea collapsedLevelsAreSubtotals="1" fieldPosition="0">
        <references count="1">
          <reference field="3" count="1">
            <x v="1"/>
          </reference>
        </references>
      </pivotArea>
    </format>
    <format dxfId="10">
      <pivotArea collapsedLevelsAreSubtotals="1" fieldPosition="0">
        <references count="2">
          <reference field="2" count="12">
            <x v="13"/>
            <x v="16"/>
            <x v="19"/>
            <x v="22"/>
            <x v="25"/>
            <x v="28"/>
            <x v="31"/>
            <x v="34"/>
            <x v="37"/>
            <x v="40"/>
            <x v="43"/>
            <x v="46"/>
          </reference>
          <reference field="3" count="1" selected="0">
            <x v="1"/>
          </reference>
        </references>
      </pivotArea>
    </format>
    <format dxfId="9">
      <pivotArea collapsedLevelsAreSubtotals="1" fieldPosition="0">
        <references count="1">
          <reference field="3" count="1">
            <x v="2"/>
          </reference>
        </references>
      </pivotArea>
    </format>
    <format dxfId="8">
      <pivotArea collapsedLevelsAreSubtotals="1" fieldPosition="0">
        <references count="2">
          <reference field="2" count="12">
            <x v="14"/>
            <x v="17"/>
            <x v="20"/>
            <x v="23"/>
            <x v="26"/>
            <x v="29"/>
            <x v="32"/>
            <x v="35"/>
            <x v="38"/>
            <x v="41"/>
            <x v="44"/>
            <x v="47"/>
          </reference>
          <reference field="3" count="1" selected="0">
            <x v="2"/>
          </reference>
        </references>
      </pivotArea>
    </format>
    <format dxfId="7">
      <pivotArea collapsedLevelsAreSubtotals="1" fieldPosition="0">
        <references count="1">
          <reference field="3" count="1">
            <x v="3"/>
          </reference>
        </references>
      </pivotArea>
    </format>
    <format dxfId="6">
      <pivotArea collapsedLevelsAreSubtotals="1" fieldPosition="0">
        <references count="2">
          <reference field="2" count="12">
            <x v="0"/>
            <x v="1"/>
            <x v="2"/>
            <x v="3"/>
            <x v="4"/>
            <x v="5"/>
            <x v="6"/>
            <x v="7"/>
            <x v="8"/>
            <x v="9"/>
            <x v="10"/>
            <x v="11"/>
          </reference>
          <reference field="3" count="1" selected="0">
            <x v="3"/>
          </reference>
        </references>
      </pivotArea>
    </format>
    <format dxfId="5">
      <pivotArea dataOnly="0" labelOnly="1" fieldPosition="0">
        <references count="1">
          <reference field="1" count="1">
            <x v="4"/>
          </reference>
        </references>
      </pivotArea>
    </format>
    <format dxfId="4">
      <pivotArea dataOnly="0" labelOnly="1" fieldPosition="0">
        <references count="1">
          <reference field="1" count="1">
            <x v="3"/>
          </reference>
        </references>
      </pivotArea>
    </format>
    <format dxfId="3">
      <pivotArea outline="0" fieldPosition="0">
        <references count="1">
          <reference field="4294967294" count="1">
            <x v="0"/>
          </reference>
        </references>
      </pivotArea>
    </format>
  </formats>
  <conditionalFormats count="2">
    <conditionalFormat priority="2">
      <pivotAreas count="7">
        <pivotArea type="data" collapsedLevelsAreSubtotals="1" fieldPosition="0">
          <references count="3">
            <reference field="4294967294" count="1" selected="0">
              <x v="0"/>
            </reference>
            <reference field="2" count="12">
              <x v="12"/>
              <x v="15"/>
              <x v="18"/>
              <x v="21"/>
              <x v="24"/>
              <x v="27"/>
              <x v="30"/>
              <x v="33"/>
              <x v="36"/>
              <x v="39"/>
              <x v="42"/>
              <x v="45"/>
            </reference>
            <reference field="3" count="1" selected="0">
              <x v="0"/>
            </reference>
          </references>
        </pivotArea>
        <pivotArea type="data" collapsedLevelsAreSubtotals="1" fieldPosition="0">
          <references count="2">
            <reference field="4294967294" count="1" selected="0">
              <x v="0"/>
            </reference>
            <reference field="3" count="1">
              <x v="1"/>
            </reference>
          </references>
        </pivotArea>
        <pivotArea type="data" collapsedLevelsAreSubtotals="1" fieldPosition="0">
          <references count="3">
            <reference field="4294967294" count="1" selected="0">
              <x v="0"/>
            </reference>
            <reference field="2" count="12">
              <x v="13"/>
              <x v="16"/>
              <x v="19"/>
              <x v="22"/>
              <x v="25"/>
              <x v="28"/>
              <x v="31"/>
              <x v="34"/>
              <x v="37"/>
              <x v="40"/>
              <x v="43"/>
              <x v="46"/>
            </reference>
            <reference field="3" count="1" selected="0">
              <x v="1"/>
            </reference>
          </references>
        </pivotArea>
        <pivotArea type="data" collapsedLevelsAreSubtotals="1" fieldPosition="0">
          <references count="2">
            <reference field="4294967294" count="1" selected="0">
              <x v="0"/>
            </reference>
            <reference field="3" count="1">
              <x v="2"/>
            </reference>
          </references>
        </pivotArea>
        <pivotArea type="data" collapsedLevelsAreSubtotals="1" fieldPosition="0">
          <references count="3">
            <reference field="4294967294" count="1" selected="0">
              <x v="0"/>
            </reference>
            <reference field="2" count="12">
              <x v="14"/>
              <x v="17"/>
              <x v="20"/>
              <x v="23"/>
              <x v="26"/>
              <x v="29"/>
              <x v="32"/>
              <x v="35"/>
              <x v="38"/>
              <x v="41"/>
              <x v="44"/>
              <x v="47"/>
            </reference>
            <reference field="3" count="1" selected="0">
              <x v="2"/>
            </reference>
          </references>
        </pivotArea>
        <pivotArea type="data" collapsedLevelsAreSubtotals="1" fieldPosition="0">
          <references count="2">
            <reference field="4294967294" count="1" selected="0">
              <x v="0"/>
            </reference>
            <reference field="3" count="1">
              <x v="3"/>
            </reference>
          </references>
        </pivotArea>
        <pivotArea type="data" collapsedLevelsAreSubtotals="1" fieldPosition="0">
          <references count="3">
            <reference field="4294967294" count="1" selected="0">
              <x v="0"/>
            </reference>
            <reference field="2" count="12">
              <x v="0"/>
              <x v="1"/>
              <x v="2"/>
              <x v="3"/>
              <x v="4"/>
              <x v="5"/>
              <x v="6"/>
              <x v="7"/>
              <x v="8"/>
              <x v="9"/>
              <x v="10"/>
              <x v="11"/>
            </reference>
            <reference field="3" count="1" selected="0">
              <x v="3"/>
            </reference>
          </references>
        </pivotArea>
      </pivotAreas>
    </conditionalFormat>
    <conditionalFormat priority="1">
      <pivotAreas count="7">
        <pivotArea type="data" collapsedLevelsAreSubtotals="1" fieldPosition="0">
          <references count="3">
            <reference field="4294967294" count="1" selected="0">
              <x v="0"/>
            </reference>
            <reference field="2" count="12">
              <x v="12"/>
              <x v="15"/>
              <x v="18"/>
              <x v="21"/>
              <x v="24"/>
              <x v="27"/>
              <x v="30"/>
              <x v="33"/>
              <x v="36"/>
              <x v="39"/>
              <x v="42"/>
              <x v="45"/>
            </reference>
            <reference field="3" count="1" selected="0">
              <x v="0"/>
            </reference>
          </references>
        </pivotArea>
        <pivotArea type="data" collapsedLevelsAreSubtotals="1" fieldPosition="0">
          <references count="2">
            <reference field="4294967294" count="1" selected="0">
              <x v="0"/>
            </reference>
            <reference field="3" count="1">
              <x v="1"/>
            </reference>
          </references>
        </pivotArea>
        <pivotArea type="data" collapsedLevelsAreSubtotals="1" fieldPosition="0">
          <references count="3">
            <reference field="4294967294" count="1" selected="0">
              <x v="0"/>
            </reference>
            <reference field="2" count="12">
              <x v="13"/>
              <x v="16"/>
              <x v="19"/>
              <x v="22"/>
              <x v="25"/>
              <x v="28"/>
              <x v="31"/>
              <x v="34"/>
              <x v="37"/>
              <x v="40"/>
              <x v="43"/>
              <x v="46"/>
            </reference>
            <reference field="3" count="1" selected="0">
              <x v="1"/>
            </reference>
          </references>
        </pivotArea>
        <pivotArea type="data" collapsedLevelsAreSubtotals="1" fieldPosition="0">
          <references count="2">
            <reference field="4294967294" count="1" selected="0">
              <x v="0"/>
            </reference>
            <reference field="3" count="1">
              <x v="2"/>
            </reference>
          </references>
        </pivotArea>
        <pivotArea type="data" collapsedLevelsAreSubtotals="1" fieldPosition="0">
          <references count="3">
            <reference field="4294967294" count="1" selected="0">
              <x v="0"/>
            </reference>
            <reference field="2" count="12">
              <x v="14"/>
              <x v="17"/>
              <x v="20"/>
              <x v="23"/>
              <x v="26"/>
              <x v="29"/>
              <x v="32"/>
              <x v="35"/>
              <x v="38"/>
              <x v="41"/>
              <x v="44"/>
              <x v="47"/>
            </reference>
            <reference field="3" count="1" selected="0">
              <x v="2"/>
            </reference>
          </references>
        </pivotArea>
        <pivotArea type="data" collapsedLevelsAreSubtotals="1" fieldPosition="0">
          <references count="2">
            <reference field="4294967294" count="1" selected="0">
              <x v="0"/>
            </reference>
            <reference field="3" count="1">
              <x v="3"/>
            </reference>
          </references>
        </pivotArea>
        <pivotArea type="data" collapsedLevelsAreSubtotals="1" fieldPosition="0">
          <references count="3">
            <reference field="4294967294" count="1" selected="0">
              <x v="0"/>
            </reference>
            <reference field="2" count="12">
              <x v="0"/>
              <x v="1"/>
              <x v="2"/>
              <x v="3"/>
              <x v="4"/>
              <x v="5"/>
              <x v="6"/>
              <x v="7"/>
              <x v="8"/>
              <x v="9"/>
              <x v="10"/>
              <x v="11"/>
            </reference>
            <reference field="3" count="1" selected="0">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D3BD28-4D3A-4E9C-BD5B-A992A9772401}"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11" firstHeaderRow="1" firstDataRow="2" firstDataCol="1"/>
  <pivotFields count="18">
    <pivotField showAll="0" defaultSubtotal="0"/>
    <pivotField axis="axisCol" showAll="0" defaultSubtotal="0">
      <items count="9">
        <item h="1" x="4"/>
        <item h="1" x="0"/>
        <item h="1" x="1"/>
        <item h="1" x="5"/>
        <item x="2"/>
        <item h="1" m="1" x="6"/>
        <item h="1" m="1" x="7"/>
        <item x="3"/>
        <item h="1" m="1" x="8"/>
      </items>
    </pivotField>
    <pivotField axis="axisRow" showAll="0" defaultSubtotal="0">
      <items count="113">
        <item sd="0" x="11"/>
        <item sd="0" x="15"/>
        <item sd="0" x="3"/>
        <item sd="0" x="7"/>
        <item sd="0" x="19"/>
        <item sd="0" x="27"/>
        <item sd="0" x="23"/>
        <item sd="0" x="31"/>
        <item sd="0" x="35"/>
        <item sd="0" x="39"/>
        <item sd="0" x="43"/>
        <item sd="0" x="47"/>
        <item sd="0" x="0"/>
        <item sd="0" x="1"/>
        <item sd="0" x="2"/>
        <item sd="0" x="4"/>
        <item sd="0" x="5"/>
        <item sd="0" x="6"/>
        <item sd="0" x="8"/>
        <item sd="0" x="9"/>
        <item sd="0" x="10"/>
        <item sd="0" x="12"/>
        <item sd="0" x="13"/>
        <item sd="0" x="14"/>
        <item sd="0" x="16"/>
        <item sd="0" x="17"/>
        <item sd="0" x="18"/>
        <item sd="0" x="20"/>
        <item sd="0" x="21"/>
        <item sd="0" x="22"/>
        <item sd="0" x="24"/>
        <item sd="0" x="25"/>
        <item sd="0" x="26"/>
        <item sd="0" x="28"/>
        <item sd="0" x="29"/>
        <item sd="0" x="30"/>
        <item sd="0" x="32"/>
        <item sd="0" x="33"/>
        <item sd="0" x="34"/>
        <item sd="0" x="36"/>
        <item sd="0" x="37"/>
        <item sd="0" x="38"/>
        <item sd="0" x="40"/>
        <item sd="0" x="41"/>
        <item sd="0" x="42"/>
        <item sd="0" x="44"/>
        <item sd="0" x="45"/>
        <item sd="0" x="46"/>
        <item sd="0" x="112"/>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s>
    </pivotField>
    <pivotField axis="axisRow" multipleItemSelectionAllowed="1" showAll="0" defaultSubtotal="0">
      <items count="5">
        <item x="0"/>
        <item x="1"/>
        <item x="2"/>
        <item x="3"/>
        <item h="1"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ubtotalTop="0" showAll="0" defaultSubtotal="0"/>
    <pivotField dataField="1" numFmtId="10" showAll="0" defaultSubtotal="0"/>
    <pivotField subtotalTop="0" showAll="0" defaultSubtotal="0"/>
    <pivotField subtotalTop="0" showAll="0" defaultSubtotal="0"/>
    <pivotField axis="axisRow" subtotalTop="0" showAll="0" defaultSubtotal="0">
      <items count="9">
        <item sd="0" x="0"/>
        <item sd="0" x="1"/>
        <item sd="0" x="2"/>
        <item sd="0" x="3"/>
        <item sd="0" x="4"/>
        <item sd="0" x="5"/>
        <item sd="0" x="6"/>
        <item h="1" sd="0" x="7"/>
        <item h="1" m="1" x="8"/>
      </items>
    </pivotField>
    <pivotField subtotalTop="0" showAll="0" defaultSubtotal="0"/>
  </pivotFields>
  <rowFields count="3">
    <field x="16"/>
    <field x="2"/>
    <field x="3"/>
  </rowFields>
  <rowItems count="7">
    <i>
      <x/>
    </i>
    <i>
      <x v="1"/>
    </i>
    <i>
      <x v="2"/>
    </i>
    <i>
      <x v="3"/>
    </i>
    <i>
      <x v="4"/>
    </i>
    <i>
      <x v="5"/>
    </i>
    <i>
      <x v="6"/>
    </i>
  </rowItems>
  <colFields count="1">
    <field x="1"/>
  </colFields>
  <colItems count="2">
    <i>
      <x v="4"/>
    </i>
    <i>
      <x v="7"/>
    </i>
  </colItems>
  <dataFields count="1">
    <dataField name="EPEValue" fld="13" subtotal="average" baseField="2" baseItem="40" numFmtId="9"/>
  </dataFields>
  <formats count="1">
    <format dxfId="0">
      <pivotArea dataOnly="0" labelOnly="1" fieldPosition="0">
        <references count="1">
          <reference field="1" count="1">
            <x v="4"/>
          </reference>
        </references>
      </pivotArea>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79B2F1-50FF-4349-8904-C07214874B97}" name="UpperBoundEnerg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116" firstHeaderRow="0" firstDataRow="1" firstDataCol="1" rowPageCount="1" colPageCount="1"/>
  <pivotFields count="12">
    <pivotField showAll="0" defaultSubtotal="0"/>
    <pivotField axis="axisPage" showAll="0" defaultSubtotal="0">
      <items count="10">
        <item x="1"/>
        <item m="1" x="9"/>
        <item m="1" x="8"/>
        <item x="0"/>
        <item x="2"/>
        <item x="3"/>
        <item m="1" x="7"/>
        <item x="4"/>
        <item m="1" x="6"/>
        <item x="5"/>
      </items>
    </pivotField>
    <pivotField axis="axisRow" showAll="0" defaultSubtotal="0">
      <items count="124">
        <item x="11"/>
        <item x="15"/>
        <item x="3"/>
        <item x="7"/>
        <item x="19"/>
        <item x="27"/>
        <item x="23"/>
        <item x="31"/>
        <item x="35"/>
        <item x="39"/>
        <item x="43"/>
        <item x="47"/>
        <item x="55"/>
        <item x="51"/>
        <item x="59"/>
        <item x="63"/>
        <item x="79"/>
        <item x="67"/>
        <item x="71"/>
        <item x="75"/>
        <item x="83"/>
        <item x="87"/>
        <item x="91"/>
        <item x="95"/>
        <item x="99"/>
        <item x="103"/>
        <item x="107"/>
        <item x="111"/>
        <item x="0"/>
        <item x="1"/>
        <item x="2"/>
        <item x="4"/>
        <item x="5"/>
        <item x="6"/>
        <item x="8"/>
        <item x="9"/>
        <item x="10"/>
        <item x="12"/>
        <item x="13"/>
        <item x="14"/>
        <item x="16"/>
        <item x="17"/>
        <item x="18"/>
        <item x="20"/>
        <item x="21"/>
        <item x="22"/>
        <item x="24"/>
        <item x="25"/>
        <item x="26"/>
        <item x="28"/>
        <item x="29"/>
        <item x="30"/>
        <item x="32"/>
        <item x="33"/>
        <item x="34"/>
        <item x="36"/>
        <item x="37"/>
        <item x="38"/>
        <item x="40"/>
        <item x="41"/>
        <item x="42"/>
        <item x="44"/>
        <item x="45"/>
        <item x="46"/>
        <item x="48"/>
        <item x="49"/>
        <item x="50"/>
        <item x="52"/>
        <item x="53"/>
        <item x="54"/>
        <item x="56"/>
        <item x="57"/>
        <item x="58"/>
        <item x="60"/>
        <item x="61"/>
        <item x="62"/>
        <item x="64"/>
        <item x="65"/>
        <item x="66"/>
        <item x="68"/>
        <item x="69"/>
        <item x="70"/>
        <item x="72"/>
        <item x="73"/>
        <item x="74"/>
        <item x="76"/>
        <item x="77"/>
        <item x="78"/>
        <item x="80"/>
        <item x="81"/>
        <item x="82"/>
        <item x="84"/>
        <item x="85"/>
        <item x="86"/>
        <item x="88"/>
        <item x="89"/>
        <item x="90"/>
        <item x="92"/>
        <item x="93"/>
        <item x="94"/>
        <item x="96"/>
        <item x="97"/>
        <item x="98"/>
        <item x="100"/>
        <item x="101"/>
        <item x="102"/>
        <item x="104"/>
        <item x="105"/>
        <item x="106"/>
        <item x="108"/>
        <item x="109"/>
        <item x="110"/>
        <item x="112"/>
        <item m="1" x="113"/>
        <item m="1" x="114"/>
        <item m="1" x="115"/>
        <item m="1" x="116"/>
        <item m="1" x="117"/>
        <item m="1" x="118"/>
        <item m="1" x="119"/>
        <item m="1" x="120"/>
        <item m="1" x="121"/>
        <item m="1" x="122"/>
        <item m="1" x="123"/>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dataField="1" showAll="0" defaultSubtotal="0"/>
    <pivotField showAll="0" defaultSubtotal="0"/>
  </pivotFields>
  <rowFields count="1">
    <field x="2"/>
  </rowFields>
  <rowItems count="1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rowItems>
  <colFields count="1">
    <field x="-2"/>
  </colFields>
  <colItems count="2">
    <i>
      <x/>
    </i>
    <i i="1">
      <x v="1"/>
    </i>
  </colItems>
  <pageFields count="1">
    <pageField fld="1" hier="-1"/>
  </pageFields>
  <dataFields count="2">
    <dataField name="Min of Min ENERGY" fld="6" subtotal="min" baseField="0" baseItem="0"/>
    <dataField name="Min of Min MAKESPAN" fld="10"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tats_1" connectionId="2" xr16:uid="{4A61DACD-F6FF-C74E-A18D-D7ACB5172A3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tats" connectionId="1" xr16:uid="{F4B0FAAB-F24A-C146-A866-9DB7DD013538}"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blem" xr10:uid="{24CFE114-717B-4391-AA7B-4DD9CE3EE94D}" sourceName="Problem">
  <pivotTables>
    <pivotTable tabId="6" name="PivotTable4"/>
  </pivotTables>
  <data>
    <tabular pivotCacheId="1887264127">
      <items count="9">
        <i x="0" s="1"/>
        <i x="1" s="1"/>
        <i x="2" s="1"/>
        <i x="3" s="1"/>
        <i x="4" s="1"/>
        <i x="5" s="1"/>
        <i x="6" s="1"/>
        <i x="8"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Hosts" xr10:uid="{790C861C-5925-40A1-87BC-30121EA5D4BE}" sourceName="Hosts">
  <pivotTables>
    <pivotTable tabId="6" name="PivotTable4"/>
  </pivotTables>
  <data>
    <tabular pivotCacheId="1887264127">
      <items count="5">
        <i x="0" s="1"/>
        <i x="1" s="1"/>
        <i x="2" s="1"/>
        <i x="3"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lgorithm" xr10:uid="{13B78DCC-9FBB-46EA-A7C8-7AEA8BD59788}" sourceName="Algorithm">
  <pivotTables>
    <pivotTable tabId="6" name="PivotTable4"/>
  </pivotTables>
  <data>
    <tabular pivotCacheId="1887264127">
      <items count="9">
        <i x="1"/>
        <i x="0"/>
        <i x="2" s="1"/>
        <i x="3" s="1"/>
        <i x="4"/>
        <i x="8" nd="1"/>
        <i x="7" nd="1"/>
        <i x="6"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blem1" xr10:uid="{E069908A-D423-4185-9FCA-2000A8637A6B}" sourceName="Problem">
  <pivotTables>
    <pivotTable tabId="9" name="PivotTable4"/>
  </pivotTables>
  <data>
    <tabular pivotCacheId="1400896740">
      <items count="9">
        <i x="0" s="1"/>
        <i x="1" s="1"/>
        <i x="2" s="1"/>
        <i x="3" s="1"/>
        <i x="4" s="1"/>
        <i x="5" s="1"/>
        <i x="6" s="1"/>
        <i x="8" s="1" nd="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Hosts1" xr10:uid="{094E5692-32CD-4451-BB31-2A03BA60CFD5}" sourceName="Hosts">
  <pivotTables>
    <pivotTable tabId="9" name="PivotTable4"/>
  </pivotTables>
  <data>
    <tabular pivotCacheId="1400896740">
      <items count="5">
        <i x="0" s="1"/>
        <i x="1" s="1"/>
        <i x="2" s="1"/>
        <i x="3" s="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blem3" xr10:uid="{6B2F1986-7C0D-4798-8F15-E8DBDCA22E08}" sourceName="Problem">
  <pivotTables>
    <pivotTable tabId="30" name="PivotTable4"/>
  </pivotTables>
  <data>
    <tabular pivotCacheId="1887264127">
      <items count="9">
        <i x="0" s="1"/>
        <i x="1" s="1"/>
        <i x="2" s="1"/>
        <i x="3" s="1"/>
        <i x="4" s="1"/>
        <i x="5" s="1"/>
        <i x="6" s="1"/>
        <i x="8" s="1" nd="1"/>
        <i x="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Hosts3" xr10:uid="{DFFF091F-5C40-487E-A43F-664224B35DBC}" sourceName="Hosts">
  <pivotTables>
    <pivotTable tabId="30" name="PivotTable4"/>
  </pivotTables>
  <data>
    <tabular pivotCacheId="1887264127">
      <items count="5">
        <i x="0"/>
        <i x="1"/>
        <i x="2"/>
        <i x="3" s="1"/>
        <i x="4"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lgorithm3" xr10:uid="{D719CD9A-BDC2-47F3-AE09-3DC6D45BDEB1}" sourceName="Algorithm">
  <pivotTables>
    <pivotTable tabId="30" name="PivotTable4"/>
  </pivotTables>
  <data>
    <tabular pivotCacheId="1887264127">
      <items count="9">
        <i x="1" s="1"/>
        <i x="0" s="1"/>
        <i x="2" s="1"/>
        <i x="3"/>
        <i x="4" s="1"/>
        <i x="8" nd="1"/>
        <i x="7" nd="1"/>
        <i x="6"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blem 6" xr10:uid="{59A47BA4-B011-4F0F-A6EF-5347AA51CFF7}" cache="SegmentaciónDeDatos_Problem3" caption="Problem" rowHeight="273050"/>
  <slicer name="Hosts 7" xr10:uid="{7ED9049C-723D-4562-A121-3CF176D1517B}" cache="SegmentaciónDeDatos_Hosts3" caption="Hosts" rowHeight="273050"/>
  <slicer name="Algorithm 5" xr10:uid="{58B39210-353F-4471-AE7B-9F74D0B46A41}" cache="SegmentaciónDeDatos_Algorithm3" caption="Algorithm"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blem 1" xr10:uid="{E7BC2A87-55E4-40C9-BEB0-0FA10DDA6CC6}" cache="SegmentaciónDeDatos_Problem1" caption="Problem" rowHeight="273050"/>
  <slicer name="Hosts 1" xr10:uid="{39DF3224-BE5D-474D-B983-2D07085E9249}" cache="SegmentaciónDeDatos_Hosts1" caption="Hosts" rowHeight="273050"/>
  <slicer name="Hosts 6" xr10:uid="{75539497-ED27-AF44-A5B8-A7148B345D15}" cache="SegmentaciónDeDatos_Hosts1" caption="Hosts"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blem" xr10:uid="{F693C715-24CA-42DE-A89C-43D58F0C32DD}" cache="SegmentaciónDeDatos_Problem" caption="Problem" rowHeight="273050"/>
  <slicer name="Hosts" xr10:uid="{FD71505E-D827-452F-B29E-B7CBCBAF1CED}" cache="SegmentaciónDeDatos_Hosts" caption="Hosts" rowHeight="273050"/>
  <slicer name="Algorithm" xr10:uid="{58A8D2C7-17CF-4514-8499-A1B619A7B72C}" cache="SegmentaciónDeDatos_Algorithm" caption="Algorithm"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49AD-3480-4B4D-8C2A-FABAA032ACCA}">
  <dimension ref="A2:E39"/>
  <sheetViews>
    <sheetView zoomScale="80" zoomScaleNormal="80" workbookViewId="0">
      <pane xSplit="1" ySplit="2" topLeftCell="B3" activePane="bottomRight" state="frozen"/>
      <selection pane="topRight" activeCell="B1" sqref="B1"/>
      <selection pane="bottomLeft" activeCell="A5" sqref="A5"/>
      <selection pane="bottomRight" activeCell="G17" sqref="G17"/>
    </sheetView>
  </sheetViews>
  <sheetFormatPr baseColWidth="10" defaultColWidth="11" defaultRowHeight="16" x14ac:dyDescent="0.2"/>
  <cols>
    <col min="1" max="1" width="50.33203125" bestFit="1" customWidth="1"/>
    <col min="2" max="2" width="19.33203125" bestFit="1" customWidth="1"/>
    <col min="3" max="3" width="26" bestFit="1" customWidth="1"/>
    <col min="4" max="4" width="19" bestFit="1" customWidth="1"/>
    <col min="5" max="5" width="17.83203125" bestFit="1" customWidth="1"/>
    <col min="6" max="6" width="22" bestFit="1" customWidth="1"/>
    <col min="7" max="9" width="5.5" bestFit="1" customWidth="1"/>
    <col min="10" max="10" width="19" bestFit="1" customWidth="1"/>
    <col min="11" max="11" width="9" bestFit="1" customWidth="1"/>
    <col min="12" max="12" width="17.1640625" bestFit="1" customWidth="1"/>
    <col min="13" max="13" width="9" bestFit="1" customWidth="1"/>
  </cols>
  <sheetData>
    <row r="2" spans="1:5" x14ac:dyDescent="0.2">
      <c r="C2" s="8" t="s">
        <v>736</v>
      </c>
      <c r="D2" s="8" t="s">
        <v>737</v>
      </c>
    </row>
    <row r="3" spans="1:5" x14ac:dyDescent="0.2">
      <c r="A3" s="1" t="s">
        <v>119</v>
      </c>
      <c r="B3" s="1" t="s">
        <v>1</v>
      </c>
    </row>
    <row r="4" spans="1:5" x14ac:dyDescent="0.2">
      <c r="A4" s="1" t="s">
        <v>2</v>
      </c>
      <c r="B4" t="s">
        <v>281</v>
      </c>
      <c r="C4" t="s">
        <v>3</v>
      </c>
      <c r="D4" t="s">
        <v>5</v>
      </c>
      <c r="E4" s="6" t="s">
        <v>4</v>
      </c>
    </row>
    <row r="5" spans="1:5" x14ac:dyDescent="0.2">
      <c r="A5" s="2" t="s">
        <v>339</v>
      </c>
      <c r="B5" s="5"/>
      <c r="C5" s="5"/>
      <c r="D5" s="5"/>
      <c r="E5" s="5"/>
    </row>
    <row r="6" spans="1:5" x14ac:dyDescent="0.2">
      <c r="A6" s="3" t="s">
        <v>716</v>
      </c>
      <c r="B6" s="5">
        <v>-4.9317623051768469E-2</v>
      </c>
      <c r="C6" s="5">
        <v>-3.1615467094419751E-2</v>
      </c>
      <c r="D6" s="5">
        <v>-0.15987401168570825</v>
      </c>
      <c r="E6" s="7">
        <v>-1.7469708229659174E-2</v>
      </c>
    </row>
    <row r="7" spans="1:5" x14ac:dyDescent="0.2">
      <c r="A7" s="3" t="s">
        <v>717</v>
      </c>
      <c r="B7" s="5">
        <v>-3.5649547864354501E-2</v>
      </c>
      <c r="C7" s="5">
        <v>-1.4610145970698266E-2</v>
      </c>
      <c r="D7" s="5">
        <v>-9.1517255737731992E-2</v>
      </c>
      <c r="E7" s="7">
        <v>-1.4619855082603687E-2</v>
      </c>
    </row>
    <row r="8" spans="1:5" x14ac:dyDescent="0.2">
      <c r="A8" s="3" t="s">
        <v>718</v>
      </c>
      <c r="B8" s="5">
        <v>-0.13739771927111658</v>
      </c>
      <c r="C8" s="5">
        <v>-3.6294036941821782E-2</v>
      </c>
      <c r="D8" s="5">
        <v>-1.3979837409504599</v>
      </c>
      <c r="E8" s="7">
        <v>-2.6828826932907862E-2</v>
      </c>
    </row>
    <row r="9" spans="1:5" x14ac:dyDescent="0.2">
      <c r="A9" s="3" t="s">
        <v>719</v>
      </c>
      <c r="B9" s="5">
        <v>-0.10036662870048488</v>
      </c>
      <c r="C9" s="5">
        <v>-2.5483764105659629E-2</v>
      </c>
      <c r="D9" s="5">
        <v>-0.36578866582989084</v>
      </c>
      <c r="E9" s="7">
        <v>-3.1474879463433462E-2</v>
      </c>
    </row>
    <row r="10" spans="1:5" x14ac:dyDescent="0.2">
      <c r="A10" s="2" t="s">
        <v>340</v>
      </c>
      <c r="B10" s="5"/>
      <c r="C10" s="5"/>
      <c r="D10" s="5"/>
      <c r="E10" s="5"/>
    </row>
    <row r="11" spans="1:5" x14ac:dyDescent="0.2">
      <c r="A11" s="3" t="s">
        <v>332</v>
      </c>
      <c r="B11" s="5">
        <v>-0.17104439362401469</v>
      </c>
      <c r="C11" s="5">
        <v>-0.14334642562254404</v>
      </c>
      <c r="D11" s="5">
        <v>-4.90904770893867E-2</v>
      </c>
      <c r="E11" s="5">
        <v>-3.6454642729347501E-2</v>
      </c>
    </row>
    <row r="12" spans="1:5" x14ac:dyDescent="0.2">
      <c r="A12" s="3" t="s">
        <v>333</v>
      </c>
      <c r="B12" s="5">
        <v>-0.10498678691166063</v>
      </c>
      <c r="C12" s="5">
        <v>-5.9881684573976246E-2</v>
      </c>
      <c r="D12" s="5">
        <v>-8.5176767003146032E-3</v>
      </c>
      <c r="E12" s="5">
        <v>-1.2109648297883368E-2</v>
      </c>
    </row>
    <row r="13" spans="1:5" x14ac:dyDescent="0.2">
      <c r="A13" s="3" t="s">
        <v>334</v>
      </c>
      <c r="B13" s="5">
        <v>-0.12551169664895717</v>
      </c>
      <c r="C13" s="5">
        <v>-6.1188207385128611E-2</v>
      </c>
      <c r="D13" s="5">
        <v>-1.9353231859023583E-2</v>
      </c>
      <c r="E13" s="5">
        <v>-2.8966504490303621E-2</v>
      </c>
    </row>
    <row r="14" spans="1:5" x14ac:dyDescent="0.2">
      <c r="A14" s="3" t="s">
        <v>331</v>
      </c>
      <c r="B14" s="5">
        <v>-9.8526699257838413E-2</v>
      </c>
      <c r="C14" s="5">
        <v>-6.1459202023230429E-2</v>
      </c>
      <c r="D14" s="5">
        <v>-1.0296199357412791E-2</v>
      </c>
      <c r="E14" s="5">
        <v>-1.1695521802370696E-2</v>
      </c>
    </row>
    <row r="15" spans="1:5" x14ac:dyDescent="0.2">
      <c r="A15" s="2" t="s">
        <v>341</v>
      </c>
      <c r="B15" s="5"/>
      <c r="C15" s="5"/>
      <c r="D15" s="5"/>
      <c r="E15" s="5"/>
    </row>
    <row r="16" spans="1:5" x14ac:dyDescent="0.2">
      <c r="A16" s="3" t="s">
        <v>335</v>
      </c>
      <c r="B16" s="5">
        <v>-0.19955215238230856</v>
      </c>
      <c r="C16" s="5">
        <v>-4.1249639471281789E-2</v>
      </c>
      <c r="D16" s="5">
        <v>-4.2309016788315938E-2</v>
      </c>
      <c r="E16" s="5">
        <v>-5.4496589824619426E-2</v>
      </c>
    </row>
    <row r="17" spans="1:5" x14ac:dyDescent="0.2">
      <c r="A17" s="3" t="s">
        <v>336</v>
      </c>
      <c r="B17" s="5">
        <v>-0.2390270324121396</v>
      </c>
      <c r="C17" s="5">
        <v>-3.7363650930129035E-2</v>
      </c>
      <c r="D17" s="5">
        <v>-0.12978789395118637</v>
      </c>
      <c r="E17" s="5">
        <v>-5.680521749527561E-2</v>
      </c>
    </row>
    <row r="18" spans="1:5" x14ac:dyDescent="0.2">
      <c r="A18" s="3" t="s">
        <v>337</v>
      </c>
      <c r="B18" s="5">
        <v>-0.31970097608590253</v>
      </c>
      <c r="C18" s="5">
        <v>-5.1658210252766672E-2</v>
      </c>
      <c r="D18" s="5">
        <v>-0.34689348069462184</v>
      </c>
      <c r="E18" s="5">
        <v>-0.1118258903651968</v>
      </c>
    </row>
    <row r="19" spans="1:5" x14ac:dyDescent="0.2">
      <c r="A19" s="3" t="s">
        <v>338</v>
      </c>
      <c r="B19" s="5">
        <v>-0.17023514407409135</v>
      </c>
      <c r="C19" s="5">
        <v>-1.7273703911922473E-2</v>
      </c>
      <c r="D19" s="5">
        <v>-0.14383444297208045</v>
      </c>
      <c r="E19" s="5">
        <v>-0.12382247074163774</v>
      </c>
    </row>
    <row r="20" spans="1:5" x14ac:dyDescent="0.2">
      <c r="A20" s="2" t="s">
        <v>598</v>
      </c>
      <c r="B20" s="5"/>
      <c r="C20" s="5"/>
      <c r="D20" s="5"/>
      <c r="E20" s="5"/>
    </row>
    <row r="21" spans="1:5" x14ac:dyDescent="0.2">
      <c r="A21" s="3" t="s">
        <v>720</v>
      </c>
      <c r="B21" s="5">
        <v>-0.30316972599741798</v>
      </c>
      <c r="C21" s="5">
        <v>-7.2103109237233828E-2</v>
      </c>
      <c r="D21" s="5">
        <v>-0.12024296592892292</v>
      </c>
      <c r="E21" s="7">
        <v>-5.4782534810944208E-2</v>
      </c>
    </row>
    <row r="22" spans="1:5" x14ac:dyDescent="0.2">
      <c r="A22" s="3" t="s">
        <v>721</v>
      </c>
      <c r="B22" s="5">
        <v>-0.29109298518766979</v>
      </c>
      <c r="C22" s="5">
        <v>-0.12098457568092928</v>
      </c>
      <c r="D22" s="5">
        <v>-8.7925874191959352E-2</v>
      </c>
      <c r="E22" s="7">
        <v>-8.7925874191959352E-2</v>
      </c>
    </row>
    <row r="23" spans="1:5" x14ac:dyDescent="0.2">
      <c r="A23" s="3" t="s">
        <v>722</v>
      </c>
      <c r="B23" s="5">
        <v>-0.25560220938686212</v>
      </c>
      <c r="C23" s="5">
        <v>-6.7603367582971655E-2</v>
      </c>
      <c r="D23" s="5">
        <v>-0.11434814217574288</v>
      </c>
      <c r="E23" s="7">
        <v>-6.7363259750397572E-2</v>
      </c>
    </row>
    <row r="24" spans="1:5" x14ac:dyDescent="0.2">
      <c r="A24" s="3" t="s">
        <v>723</v>
      </c>
      <c r="B24" s="5">
        <v>-0.2062713345007659</v>
      </c>
      <c r="C24" s="5">
        <v>-3.2022320188921746E-2</v>
      </c>
      <c r="D24" s="5">
        <v>-3.1349751044548305E-2</v>
      </c>
      <c r="E24" s="7">
        <v>-2.4201714710440931E-2</v>
      </c>
    </row>
    <row r="25" spans="1:5" x14ac:dyDescent="0.2">
      <c r="A25" s="2" t="s">
        <v>599</v>
      </c>
      <c r="B25" s="5"/>
      <c r="C25" s="5"/>
      <c r="D25" s="5"/>
      <c r="E25" s="5"/>
    </row>
    <row r="26" spans="1:5" x14ac:dyDescent="0.2">
      <c r="A26" s="3" t="s">
        <v>724</v>
      </c>
      <c r="B26" s="5">
        <v>-5.1024347639202064E-2</v>
      </c>
      <c r="C26" s="5">
        <v>-2.0231430682994885E-2</v>
      </c>
      <c r="D26" s="5">
        <v>-1.5938666442465024E-2</v>
      </c>
      <c r="E26" s="5">
        <v>-1.5214880193676126E-2</v>
      </c>
    </row>
    <row r="27" spans="1:5" x14ac:dyDescent="0.2">
      <c r="A27" s="3" t="s">
        <v>725</v>
      </c>
      <c r="B27" s="5">
        <v>-0.21070011353108037</v>
      </c>
      <c r="C27" s="5">
        <v>-8.5936581345726445E-2</v>
      </c>
      <c r="D27" s="5">
        <v>-0.13166294658868702</v>
      </c>
      <c r="E27" s="5">
        <v>-3.7074823356863816E-2</v>
      </c>
    </row>
    <row r="28" spans="1:5" x14ac:dyDescent="0.2">
      <c r="A28" s="3" t="s">
        <v>726</v>
      </c>
      <c r="B28" s="5">
        <v>-6.5860752106256068E-2</v>
      </c>
      <c r="C28" s="5">
        <v>-2.2478846769233393E-2</v>
      </c>
      <c r="D28" s="5">
        <v>-1.5404917804826541E-2</v>
      </c>
      <c r="E28" s="5">
        <v>-9.9315976702301616E-3</v>
      </c>
    </row>
    <row r="29" spans="1:5" x14ac:dyDescent="0.2">
      <c r="A29" s="3" t="s">
        <v>727</v>
      </c>
      <c r="B29" s="5">
        <v>-7.287334962865584E-2</v>
      </c>
      <c r="C29" s="5">
        <v>-2.4563683523948297E-2</v>
      </c>
      <c r="D29" s="5">
        <v>-3.5963290483530072E-2</v>
      </c>
      <c r="E29" s="5">
        <v>-2.2491710277661513E-2</v>
      </c>
    </row>
    <row r="30" spans="1:5" x14ac:dyDescent="0.2">
      <c r="A30" s="2" t="s">
        <v>600</v>
      </c>
      <c r="B30" s="5"/>
      <c r="C30" s="5"/>
      <c r="D30" s="5"/>
      <c r="E30" s="5"/>
    </row>
    <row r="31" spans="1:5" x14ac:dyDescent="0.2">
      <c r="A31" s="3" t="s">
        <v>728</v>
      </c>
      <c r="B31" s="5">
        <v>-0.14159951039348709</v>
      </c>
      <c r="C31" s="5">
        <v>-0.18580796622415205</v>
      </c>
      <c r="D31" s="5">
        <v>-2.575394517150241E-2</v>
      </c>
      <c r="E31" s="7">
        <v>-2.3652284817111128E-2</v>
      </c>
    </row>
    <row r="32" spans="1:5" x14ac:dyDescent="0.2">
      <c r="A32" s="3" t="s">
        <v>729</v>
      </c>
      <c r="B32" s="5">
        <v>-0.18476261217491877</v>
      </c>
      <c r="C32" s="5">
        <v>-0.27802533438948551</v>
      </c>
      <c r="D32" s="5">
        <v>-3.241505777685641E-2</v>
      </c>
      <c r="E32" s="7">
        <v>-3.241505777685641E-2</v>
      </c>
    </row>
    <row r="33" spans="1:5" x14ac:dyDescent="0.2">
      <c r="A33" s="3" t="s">
        <v>730</v>
      </c>
      <c r="B33" s="5">
        <v>-0.13165544313073108</v>
      </c>
      <c r="C33" s="5">
        <v>-0.16112769958275447</v>
      </c>
      <c r="D33" s="5">
        <v>-8.552307653483195E-3</v>
      </c>
      <c r="E33" s="7">
        <v>-8.552307653483195E-3</v>
      </c>
    </row>
    <row r="34" spans="1:5" x14ac:dyDescent="0.2">
      <c r="A34" s="3" t="s">
        <v>731</v>
      </c>
      <c r="B34" s="5">
        <v>-0.16101334022322078</v>
      </c>
      <c r="C34" s="5">
        <v>-0.2670807930772956</v>
      </c>
      <c r="D34" s="5">
        <v>-7.7799033229688152E-3</v>
      </c>
      <c r="E34" s="7">
        <v>-7.7799033229688152E-3</v>
      </c>
    </row>
    <row r="35" spans="1:5" x14ac:dyDescent="0.2">
      <c r="A35" s="2" t="s">
        <v>601</v>
      </c>
      <c r="B35" s="5"/>
      <c r="C35" s="5"/>
      <c r="D35" s="5"/>
      <c r="E35" s="5"/>
    </row>
    <row r="36" spans="1:5" x14ac:dyDescent="0.2">
      <c r="A36" s="3" t="s">
        <v>732</v>
      </c>
      <c r="B36" s="5">
        <v>-0.2855233062158028</v>
      </c>
      <c r="C36" s="5">
        <v>-1.4618596999327417E-2</v>
      </c>
      <c r="D36" s="5">
        <v>-0.14500898684769004</v>
      </c>
      <c r="E36" s="5">
        <v>-0.1230903717015645</v>
      </c>
    </row>
    <row r="37" spans="1:5" x14ac:dyDescent="0.2">
      <c r="A37" s="3" t="s">
        <v>733</v>
      </c>
      <c r="B37" s="5">
        <v>-0.26521642757537101</v>
      </c>
      <c r="C37" s="5">
        <v>-6.7035740221618942E-2</v>
      </c>
      <c r="D37" s="5">
        <v>-0.13495207602930123</v>
      </c>
      <c r="E37" s="5">
        <v>-7.9682385102684258E-2</v>
      </c>
    </row>
    <row r="38" spans="1:5" x14ac:dyDescent="0.2">
      <c r="A38" s="3" t="s">
        <v>734</v>
      </c>
      <c r="B38" s="5">
        <v>-0.27056959184453916</v>
      </c>
      <c r="C38" s="5">
        <v>-6.2548749075439225E-2</v>
      </c>
      <c r="D38" s="5">
        <v>-0.11740829881836408</v>
      </c>
      <c r="E38" s="5">
        <v>-7.9834524653588299E-2</v>
      </c>
    </row>
    <row r="39" spans="1:5" x14ac:dyDescent="0.2">
      <c r="A39" s="3" t="s">
        <v>735</v>
      </c>
      <c r="B39" s="5">
        <v>-0.28907834817944966</v>
      </c>
      <c r="C39" s="5">
        <v>-4.330023842920757E-2</v>
      </c>
      <c r="D39" s="5">
        <v>-0.14155332388025632</v>
      </c>
      <c r="E39" s="5">
        <v>-8.7270218246344844E-2</v>
      </c>
    </row>
  </sheetData>
  <conditionalFormatting pivot="1" sqref="B5:E39">
    <cfRule type="cellIs" dxfId="29" priority="2" operator="between">
      <formula>MAX($B5:$I5)-0.005</formula>
      <formula>MAX($B5:$I5)</formula>
    </cfRule>
  </conditionalFormatting>
  <conditionalFormatting pivot="1" sqref="B5:E39">
    <cfRule type="cellIs" dxfId="28" priority="1" stopIfTrue="1" operator="equal">
      <formula>MAX($B5:$I5)</formula>
    </cfRule>
  </conditionalFormatting>
  <pageMargins left="0.7" right="0.7" top="0.75" bottom="0.75" header="0.3" footer="0.3"/>
  <pageSetup paperSize="9" orientation="landscape" horizontalDpi="0" verticalDpi="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37803-75ED-324F-B269-EF3FA81F8ED1}">
  <dimension ref="A3:C11"/>
  <sheetViews>
    <sheetView topLeftCell="A3" workbookViewId="0">
      <pane ySplit="2" topLeftCell="A5" activePane="bottomLeft" state="frozen"/>
      <selection activeCell="A3" sqref="A3"/>
      <selection pane="bottomLeft" activeCell="C8" sqref="C8"/>
    </sheetView>
  </sheetViews>
  <sheetFormatPr baseColWidth="10" defaultColWidth="11" defaultRowHeight="16" x14ac:dyDescent="0.2"/>
  <cols>
    <col min="1" max="1" width="13.83203125" bestFit="1" customWidth="1"/>
    <col min="2" max="2" width="17.1640625" bestFit="1" customWidth="1"/>
    <col min="3" max="3" width="20.33203125" bestFit="1" customWidth="1"/>
    <col min="4" max="6" width="19.33203125" bestFit="1" customWidth="1"/>
    <col min="7" max="7" width="21.83203125" bestFit="1" customWidth="1"/>
    <col min="8" max="8" width="19.6640625" bestFit="1" customWidth="1"/>
    <col min="9" max="9" width="20.33203125" bestFit="1" customWidth="1"/>
    <col min="10" max="10" width="19.33203125" bestFit="1" customWidth="1"/>
    <col min="11" max="11" width="9" bestFit="1" customWidth="1"/>
    <col min="12" max="12" width="17.1640625" bestFit="1" customWidth="1"/>
    <col min="13" max="13" width="9" bestFit="1" customWidth="1"/>
  </cols>
  <sheetData>
    <row r="3" spans="1:3" x14ac:dyDescent="0.2">
      <c r="A3" s="1" t="s">
        <v>0</v>
      </c>
      <c r="B3" s="1" t="s">
        <v>1</v>
      </c>
    </row>
    <row r="4" spans="1:3" x14ac:dyDescent="0.2">
      <c r="A4" s="1" t="s">
        <v>2</v>
      </c>
      <c r="B4" s="6" t="s">
        <v>4</v>
      </c>
      <c r="C4" s="6" t="s">
        <v>6</v>
      </c>
    </row>
    <row r="5" spans="1:3" x14ac:dyDescent="0.2">
      <c r="A5" s="2" t="s">
        <v>339</v>
      </c>
      <c r="B5" s="5">
        <v>-3.8579824436331685E-2</v>
      </c>
      <c r="C5" s="5">
        <v>-5.7289152549779071E-3</v>
      </c>
    </row>
    <row r="6" spans="1:3" x14ac:dyDescent="0.2">
      <c r="A6" s="2" t="s">
        <v>340</v>
      </c>
      <c r="B6" s="5">
        <v>-3.3248092685009042E-2</v>
      </c>
      <c r="C6" s="5">
        <v>-2.1302966485645884E-2</v>
      </c>
    </row>
    <row r="7" spans="1:3" x14ac:dyDescent="0.2">
      <c r="A7" s="2" t="s">
        <v>341</v>
      </c>
      <c r="B7" s="5">
        <v>-0.13537677306087956</v>
      </c>
      <c r="C7" s="5">
        <v>-1.4433178812867029E-3</v>
      </c>
    </row>
    <row r="8" spans="1:3" x14ac:dyDescent="0.2">
      <c r="A8" s="2" t="s">
        <v>598</v>
      </c>
      <c r="B8" s="5">
        <v>-3.377749929061246E-2</v>
      </c>
      <c r="C8" s="5">
        <v>-4.3594594513613905E-3</v>
      </c>
    </row>
    <row r="9" spans="1:3" x14ac:dyDescent="0.2">
      <c r="A9" s="2" t="s">
        <v>599</v>
      </c>
      <c r="B9" s="5">
        <v>-5.8742495304636043E-3</v>
      </c>
      <c r="C9" s="5">
        <v>-2.7012992068451229E-3</v>
      </c>
    </row>
    <row r="10" spans="1:3" x14ac:dyDescent="0.2">
      <c r="A10" s="2" t="s">
        <v>600</v>
      </c>
      <c r="B10" s="5">
        <v>-5.1557983850409311E-3</v>
      </c>
      <c r="C10" s="5">
        <v>-1.1401311213460042E-3</v>
      </c>
    </row>
    <row r="11" spans="1:3" x14ac:dyDescent="0.2">
      <c r="A11" s="2" t="s">
        <v>601</v>
      </c>
      <c r="B11" s="5">
        <v>-2.5486970649941071E-2</v>
      </c>
      <c r="C11" s="5">
        <v>-1.2261099308964074E-2</v>
      </c>
    </row>
  </sheetData>
  <conditionalFormatting pivot="1">
    <cfRule type="cellIs" dxfId="14" priority="2" stopIfTrue="1" operator="between">
      <formula>MAX($B1:$G1)-0.005</formula>
      <formula>MAX($B1:$G1)</formula>
    </cfRule>
  </conditionalFormatting>
  <conditionalFormatting pivot="1">
    <cfRule type="cellIs" dxfId="13" priority="1" operator="equal">
      <formula>MAX($B1:$G1)</formula>
    </cfRule>
  </conditionalFormatting>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D737-E448-E848-A240-8450184E7326}">
  <dimension ref="A3:C11"/>
  <sheetViews>
    <sheetView zoomScale="85" zoomScaleNormal="85" workbookViewId="0">
      <pane xSplit="1" ySplit="2" topLeftCell="B3" activePane="bottomRight" state="frozen"/>
      <selection pane="topRight" activeCell="B1" sqref="B1"/>
      <selection pane="bottomLeft" activeCell="A5" sqref="A5"/>
      <selection pane="bottomRight" activeCell="C5" sqref="C5"/>
    </sheetView>
  </sheetViews>
  <sheetFormatPr baseColWidth="10" defaultColWidth="11" defaultRowHeight="16" x14ac:dyDescent="0.2"/>
  <cols>
    <col min="1" max="1" width="13.6640625" bestFit="1" customWidth="1"/>
    <col min="2" max="2" width="17.1640625" bestFit="1" customWidth="1"/>
    <col min="3" max="3" width="20.33203125" bestFit="1" customWidth="1"/>
    <col min="4" max="5" width="5.5" bestFit="1" customWidth="1"/>
    <col min="6" max="6" width="22" bestFit="1" customWidth="1"/>
    <col min="7" max="9" width="5.5" bestFit="1" customWidth="1"/>
    <col min="10" max="10" width="19" bestFit="1" customWidth="1"/>
    <col min="11" max="11" width="9" bestFit="1" customWidth="1"/>
    <col min="12" max="12" width="17.1640625" bestFit="1" customWidth="1"/>
    <col min="13" max="13" width="9" bestFit="1" customWidth="1"/>
  </cols>
  <sheetData>
    <row r="3" spans="1:3" x14ac:dyDescent="0.2">
      <c r="A3" s="1" t="s">
        <v>119</v>
      </c>
      <c r="B3" s="1" t="s">
        <v>1</v>
      </c>
    </row>
    <row r="4" spans="1:3" x14ac:dyDescent="0.2">
      <c r="A4" s="1" t="s">
        <v>2</v>
      </c>
      <c r="B4" s="6" t="s">
        <v>4</v>
      </c>
      <c r="C4" t="s">
        <v>6</v>
      </c>
    </row>
    <row r="5" spans="1:3" x14ac:dyDescent="0.2">
      <c r="A5" s="2" t="s">
        <v>339</v>
      </c>
      <c r="B5" s="5">
        <v>-2.5062844966921155E-2</v>
      </c>
      <c r="C5" s="5">
        <v>-0.10290519993320614</v>
      </c>
    </row>
    <row r="6" spans="1:3" x14ac:dyDescent="0.2">
      <c r="A6" s="2" t="s">
        <v>340</v>
      </c>
      <c r="B6" s="5">
        <v>-3.6390584860719256E-2</v>
      </c>
      <c r="C6" s="5">
        <v>-0.14756509935513037</v>
      </c>
    </row>
    <row r="7" spans="1:3" x14ac:dyDescent="0.2">
      <c r="A7" s="2" t="s">
        <v>341</v>
      </c>
      <c r="B7" s="5">
        <v>-7.9908311816631786E-2</v>
      </c>
      <c r="C7" s="5">
        <v>-0.23462864269882766</v>
      </c>
    </row>
    <row r="8" spans="1:3" x14ac:dyDescent="0.2">
      <c r="A8" s="2" t="s">
        <v>598</v>
      </c>
      <c r="B8" s="5">
        <v>-7.924428857667451E-2</v>
      </c>
      <c r="C8" s="5">
        <v>-0.35703578162342942</v>
      </c>
    </row>
    <row r="9" spans="1:3" x14ac:dyDescent="0.2">
      <c r="A9" s="2" t="s">
        <v>599</v>
      </c>
      <c r="B9" s="5">
        <v>-2.6892470585246395E-2</v>
      </c>
      <c r="C9" s="5">
        <v>-0.1211075910561614</v>
      </c>
    </row>
    <row r="10" spans="1:3" x14ac:dyDescent="0.2">
      <c r="A10" s="2" t="s">
        <v>600</v>
      </c>
      <c r="B10" s="5">
        <v>-1.8757350902337658E-2</v>
      </c>
      <c r="C10" s="5">
        <v>-0.23817692243883881</v>
      </c>
    </row>
    <row r="11" spans="1:3" x14ac:dyDescent="0.2">
      <c r="A11" s="2" t="s">
        <v>601</v>
      </c>
      <c r="B11" s="5">
        <v>-8.690621791832015E-2</v>
      </c>
      <c r="C11" s="5">
        <v>-0.39456949600758895</v>
      </c>
    </row>
  </sheetData>
  <conditionalFormatting pivot="1" sqref="B5:C11">
    <cfRule type="cellIs" dxfId="2" priority="2" operator="between">
      <formula>MAX($B5:$I5)-0.005</formula>
      <formula>MAX($B5:$I5)</formula>
    </cfRule>
  </conditionalFormatting>
  <conditionalFormatting pivot="1" sqref="B5:C11">
    <cfRule type="cellIs" dxfId="1" priority="1" stopIfTrue="1" operator="equal">
      <formula>MAX($B5:$I5)</formula>
    </cfRule>
  </conditionalFormatting>
  <pageMargins left="0.7" right="0.7" top="0.75" bottom="0.75" header="0.3" footer="0.3"/>
  <pageSetup paperSize="9" orientation="landscape" horizontalDpi="0" verticalDpi="0"/>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FBBA8-5143-9645-8570-35B527E78424}">
  <dimension ref="A1:C116"/>
  <sheetViews>
    <sheetView workbookViewId="0">
      <selection activeCell="B9" sqref="B9"/>
    </sheetView>
  </sheetViews>
  <sheetFormatPr baseColWidth="10" defaultColWidth="11" defaultRowHeight="16" x14ac:dyDescent="0.2"/>
  <cols>
    <col min="1" max="1" width="46.5" bestFit="1" customWidth="1"/>
    <col min="2" max="2" width="16.83203125" bestFit="1" customWidth="1"/>
    <col min="3" max="3" width="19.5" bestFit="1" customWidth="1"/>
    <col min="4" max="5" width="12.1640625" bestFit="1" customWidth="1"/>
  </cols>
  <sheetData>
    <row r="1" spans="1:3" x14ac:dyDescent="0.2">
      <c r="A1" s="1" t="s">
        <v>123</v>
      </c>
      <c r="B1" t="s">
        <v>715</v>
      </c>
    </row>
    <row r="3" spans="1:3" x14ac:dyDescent="0.2">
      <c r="A3" s="1" t="s">
        <v>2</v>
      </c>
      <c r="B3" t="s">
        <v>120</v>
      </c>
      <c r="C3" t="s">
        <v>121</v>
      </c>
    </row>
    <row r="4" spans="1:3" x14ac:dyDescent="0.2">
      <c r="A4" s="2" t="s">
        <v>91</v>
      </c>
      <c r="B4">
        <v>9387106.5021330006</v>
      </c>
      <c r="C4">
        <v>2176.8285449999998</v>
      </c>
    </row>
    <row r="5" spans="1:3" x14ac:dyDescent="0.2">
      <c r="A5" s="2" t="s">
        <v>92</v>
      </c>
      <c r="B5">
        <v>14439058.522077</v>
      </c>
      <c r="C5">
        <v>3270.3677299999999</v>
      </c>
    </row>
    <row r="6" spans="1:3" x14ac:dyDescent="0.2">
      <c r="A6" s="2" t="s">
        <v>93</v>
      </c>
      <c r="B6">
        <v>1449984.243675</v>
      </c>
      <c r="C6">
        <v>437.19262400000002</v>
      </c>
    </row>
    <row r="7" spans="1:3" x14ac:dyDescent="0.2">
      <c r="A7" s="2" t="s">
        <v>94</v>
      </c>
      <c r="B7">
        <v>3810306.7617250001</v>
      </c>
      <c r="C7">
        <v>968.28781300000003</v>
      </c>
    </row>
    <row r="8" spans="1:3" x14ac:dyDescent="0.2">
      <c r="A8" s="2" t="s">
        <v>95</v>
      </c>
      <c r="B8">
        <v>347302.93433399999</v>
      </c>
      <c r="C8">
        <v>168.13284400000001</v>
      </c>
    </row>
    <row r="9" spans="1:3" x14ac:dyDescent="0.2">
      <c r="A9" s="2" t="s">
        <v>96</v>
      </c>
      <c r="B9">
        <v>2688171.8537349999</v>
      </c>
      <c r="C9">
        <v>702.79858400000001</v>
      </c>
    </row>
    <row r="10" spans="1:3" x14ac:dyDescent="0.2">
      <c r="A10" s="2" t="s">
        <v>97</v>
      </c>
      <c r="B10">
        <v>1170652.7773259999</v>
      </c>
      <c r="C10">
        <v>307.48089299999998</v>
      </c>
    </row>
    <row r="11" spans="1:3" x14ac:dyDescent="0.2">
      <c r="A11" s="2" t="s">
        <v>98</v>
      </c>
      <c r="B11">
        <v>5186113.8361269999</v>
      </c>
      <c r="C11">
        <v>1334.547853</v>
      </c>
    </row>
    <row r="12" spans="1:3" x14ac:dyDescent="0.2">
      <c r="A12" s="2" t="s">
        <v>99</v>
      </c>
      <c r="B12">
        <v>199186.48682300001</v>
      </c>
      <c r="C12">
        <v>105.702907</v>
      </c>
    </row>
    <row r="13" spans="1:3" x14ac:dyDescent="0.2">
      <c r="A13" s="2" t="s">
        <v>100</v>
      </c>
      <c r="B13">
        <v>3988328.8605459998</v>
      </c>
      <c r="C13">
        <v>1059.0085790000001</v>
      </c>
    </row>
    <row r="14" spans="1:3" x14ac:dyDescent="0.2">
      <c r="A14" s="2" t="s">
        <v>101</v>
      </c>
      <c r="B14">
        <v>708167.87560000003</v>
      </c>
      <c r="C14">
        <v>252.20457200000001</v>
      </c>
    </row>
    <row r="15" spans="1:3" x14ac:dyDescent="0.2">
      <c r="A15" s="2" t="s">
        <v>102</v>
      </c>
      <c r="B15">
        <v>3550111.1228769999</v>
      </c>
      <c r="C15">
        <v>981.01439200000004</v>
      </c>
    </row>
    <row r="16" spans="1:3" x14ac:dyDescent="0.2">
      <c r="A16" s="2" t="s">
        <v>103</v>
      </c>
      <c r="B16">
        <v>60322.148808999998</v>
      </c>
      <c r="C16">
        <v>26.214033000000001</v>
      </c>
    </row>
    <row r="17" spans="1:3" x14ac:dyDescent="0.2">
      <c r="A17" s="2" t="s">
        <v>104</v>
      </c>
      <c r="B17">
        <v>100599.245379</v>
      </c>
      <c r="C17">
        <v>36.378352999999997</v>
      </c>
    </row>
    <row r="18" spans="1:3" x14ac:dyDescent="0.2">
      <c r="A18" s="2" t="s">
        <v>105</v>
      </c>
      <c r="B18">
        <v>10629619.307456</v>
      </c>
      <c r="C18">
        <v>3001.1975510000002</v>
      </c>
    </row>
    <row r="19" spans="1:3" x14ac:dyDescent="0.2">
      <c r="A19" s="2" t="s">
        <v>106</v>
      </c>
      <c r="B19">
        <v>11428509.767809</v>
      </c>
      <c r="C19">
        <v>2861.094705</v>
      </c>
    </row>
    <row r="20" spans="1:3" x14ac:dyDescent="0.2">
      <c r="A20" s="2" t="s">
        <v>107</v>
      </c>
      <c r="B20">
        <v>171232.695022</v>
      </c>
      <c r="C20">
        <v>39.672248000000003</v>
      </c>
    </row>
    <row r="21" spans="1:3" x14ac:dyDescent="0.2">
      <c r="A21" s="2" t="s">
        <v>108</v>
      </c>
      <c r="B21">
        <v>20006.548806999999</v>
      </c>
      <c r="C21">
        <v>5.3939110000000001</v>
      </c>
    </row>
    <row r="22" spans="1:3" x14ac:dyDescent="0.2">
      <c r="A22" s="2" t="s">
        <v>109</v>
      </c>
      <c r="B22">
        <v>90477.201738999996</v>
      </c>
      <c r="C22">
        <v>21.293734000000001</v>
      </c>
    </row>
    <row r="23" spans="1:3" x14ac:dyDescent="0.2">
      <c r="A23" s="2" t="s">
        <v>110</v>
      </c>
      <c r="B23">
        <v>112638.16529400001</v>
      </c>
      <c r="C23">
        <v>26.724191000000001</v>
      </c>
    </row>
    <row r="24" spans="1:3" x14ac:dyDescent="0.2">
      <c r="A24" s="2" t="s">
        <v>111</v>
      </c>
      <c r="B24">
        <v>5874427.3670119997</v>
      </c>
      <c r="C24">
        <v>3254.5870839999998</v>
      </c>
    </row>
    <row r="25" spans="1:3" x14ac:dyDescent="0.2">
      <c r="A25" s="2" t="s">
        <v>112</v>
      </c>
      <c r="B25">
        <v>13795567.215686999</v>
      </c>
      <c r="C25">
        <v>8648.1245469999994</v>
      </c>
    </row>
    <row r="26" spans="1:3" x14ac:dyDescent="0.2">
      <c r="A26" s="2" t="s">
        <v>113</v>
      </c>
      <c r="B26">
        <v>16632043.334651001</v>
      </c>
      <c r="C26">
        <v>8603.4416799999999</v>
      </c>
    </row>
    <row r="27" spans="1:3" x14ac:dyDescent="0.2">
      <c r="A27" s="2" t="s">
        <v>114</v>
      </c>
      <c r="B27">
        <v>56807293.392220996</v>
      </c>
      <c r="C27">
        <v>35989.287836000003</v>
      </c>
    </row>
    <row r="28" spans="1:3" x14ac:dyDescent="0.2">
      <c r="A28" s="2" t="s">
        <v>115</v>
      </c>
      <c r="B28">
        <v>1728919.496116</v>
      </c>
      <c r="C28">
        <v>861.23532399999999</v>
      </c>
    </row>
    <row r="29" spans="1:3" x14ac:dyDescent="0.2">
      <c r="A29" s="2" t="s">
        <v>116</v>
      </c>
      <c r="B29">
        <v>8932477.4714860003</v>
      </c>
      <c r="C29">
        <v>3962.5163830000001</v>
      </c>
    </row>
    <row r="30" spans="1:3" x14ac:dyDescent="0.2">
      <c r="A30" s="2" t="s">
        <v>117</v>
      </c>
      <c r="B30">
        <v>10220792.372969</v>
      </c>
      <c r="C30">
        <v>2849.395493</v>
      </c>
    </row>
    <row r="31" spans="1:3" x14ac:dyDescent="0.2">
      <c r="A31" s="2" t="s">
        <v>118</v>
      </c>
      <c r="B31">
        <v>15340479.362879001</v>
      </c>
      <c r="C31">
        <v>4276.3534529999997</v>
      </c>
    </row>
    <row r="32" spans="1:3" x14ac:dyDescent="0.2">
      <c r="A32" s="2" t="s">
        <v>7</v>
      </c>
      <c r="B32">
        <v>1275810.1354449999</v>
      </c>
      <c r="C32">
        <v>2702.0282990000001</v>
      </c>
    </row>
    <row r="33" spans="1:3" x14ac:dyDescent="0.2">
      <c r="A33" s="2" t="s">
        <v>35</v>
      </c>
      <c r="B33">
        <v>1368419.998747</v>
      </c>
      <c r="C33">
        <v>1351.5533459999999</v>
      </c>
    </row>
    <row r="34" spans="1:3" x14ac:dyDescent="0.2">
      <c r="A34" s="2" t="s">
        <v>63</v>
      </c>
      <c r="B34">
        <v>1420836.26333</v>
      </c>
      <c r="C34">
        <v>711.63403000000005</v>
      </c>
    </row>
    <row r="35" spans="1:3" x14ac:dyDescent="0.2">
      <c r="A35" s="2" t="s">
        <v>8</v>
      </c>
      <c r="B35">
        <v>3611480.5687150001</v>
      </c>
      <c r="C35">
        <v>7156.5568030000004</v>
      </c>
    </row>
    <row r="36" spans="1:3" x14ac:dyDescent="0.2">
      <c r="A36" s="2" t="s">
        <v>36</v>
      </c>
      <c r="B36">
        <v>3513557.476917</v>
      </c>
      <c r="C36">
        <v>3579.5760839999998</v>
      </c>
    </row>
    <row r="37" spans="1:3" x14ac:dyDescent="0.2">
      <c r="A37" s="2" t="s">
        <v>64</v>
      </c>
      <c r="B37">
        <v>3795044.0347660002</v>
      </c>
      <c r="C37">
        <v>1805.4367950000001</v>
      </c>
    </row>
    <row r="38" spans="1:3" x14ac:dyDescent="0.2">
      <c r="A38" s="2" t="s">
        <v>9</v>
      </c>
      <c r="B38">
        <v>9158383.9292920008</v>
      </c>
      <c r="C38">
        <v>17100.669827999998</v>
      </c>
    </row>
    <row r="39" spans="1:3" x14ac:dyDescent="0.2">
      <c r="A39" s="2" t="s">
        <v>37</v>
      </c>
      <c r="B39">
        <v>9210095.6955159996</v>
      </c>
      <c r="C39">
        <v>8554.2066880000002</v>
      </c>
    </row>
    <row r="40" spans="1:3" x14ac:dyDescent="0.2">
      <c r="A40" s="2" t="s">
        <v>65</v>
      </c>
      <c r="B40">
        <v>9204787.2024360001</v>
      </c>
      <c r="C40">
        <v>4285.4481480000004</v>
      </c>
    </row>
    <row r="41" spans="1:3" x14ac:dyDescent="0.2">
      <c r="A41" s="2" t="s">
        <v>10</v>
      </c>
      <c r="B41">
        <v>14099300.582345</v>
      </c>
      <c r="C41">
        <v>25924.962026000001</v>
      </c>
    </row>
    <row r="42" spans="1:3" x14ac:dyDescent="0.2">
      <c r="A42" s="2" t="s">
        <v>38</v>
      </c>
      <c r="B42">
        <v>14133448.390155001</v>
      </c>
      <c r="C42">
        <v>12964.775543</v>
      </c>
    </row>
    <row r="43" spans="1:3" x14ac:dyDescent="0.2">
      <c r="A43" s="2" t="s">
        <v>66</v>
      </c>
      <c r="B43">
        <v>14081851.06157</v>
      </c>
      <c r="C43">
        <v>6498.8758010000001</v>
      </c>
    </row>
    <row r="44" spans="1:3" x14ac:dyDescent="0.2">
      <c r="A44" s="2" t="s">
        <v>11</v>
      </c>
      <c r="B44">
        <v>217008.72512799999</v>
      </c>
      <c r="C44">
        <v>502.66089599999998</v>
      </c>
    </row>
    <row r="45" spans="1:3" x14ac:dyDescent="0.2">
      <c r="A45" s="2" t="s">
        <v>39</v>
      </c>
      <c r="B45">
        <v>234836.421627</v>
      </c>
      <c r="C45">
        <v>261.03818999999999</v>
      </c>
    </row>
    <row r="46" spans="1:3" x14ac:dyDescent="0.2">
      <c r="A46" s="2" t="s">
        <v>67</v>
      </c>
      <c r="B46">
        <v>270999.27274500002</v>
      </c>
      <c r="C46">
        <v>195.33240699999999</v>
      </c>
    </row>
    <row r="47" spans="1:3" x14ac:dyDescent="0.2">
      <c r="A47" s="2" t="s">
        <v>12</v>
      </c>
      <c r="B47">
        <v>1044259.172224</v>
      </c>
      <c r="C47">
        <v>2135.3045769999999</v>
      </c>
    </row>
    <row r="48" spans="1:3" x14ac:dyDescent="0.2">
      <c r="A48" s="2" t="s">
        <v>40</v>
      </c>
      <c r="B48">
        <v>1039157.9132750001</v>
      </c>
      <c r="C48">
        <v>1067.822381</v>
      </c>
    </row>
    <row r="49" spans="1:3" x14ac:dyDescent="0.2">
      <c r="A49" s="2" t="s">
        <v>68</v>
      </c>
      <c r="B49">
        <v>1040434.839335</v>
      </c>
      <c r="C49">
        <v>537.70956200000001</v>
      </c>
    </row>
    <row r="50" spans="1:3" x14ac:dyDescent="0.2">
      <c r="A50" s="2" t="s">
        <v>13</v>
      </c>
      <c r="B50">
        <v>2540526.585552</v>
      </c>
      <c r="C50">
        <v>4838.8054160000002</v>
      </c>
    </row>
    <row r="51" spans="1:3" x14ac:dyDescent="0.2">
      <c r="A51" s="2" t="s">
        <v>41</v>
      </c>
      <c r="B51">
        <v>2533638.2954779998</v>
      </c>
      <c r="C51">
        <v>2423.4532559999998</v>
      </c>
    </row>
    <row r="52" spans="1:3" x14ac:dyDescent="0.2">
      <c r="A52" s="2" t="s">
        <v>69</v>
      </c>
      <c r="B52">
        <v>2601932.9456210001</v>
      </c>
      <c r="C52">
        <v>1270.6115030000001</v>
      </c>
    </row>
    <row r="53" spans="1:3" x14ac:dyDescent="0.2">
      <c r="A53" s="2" t="s">
        <v>14</v>
      </c>
      <c r="B53">
        <v>4887089.191807</v>
      </c>
      <c r="C53">
        <v>9238.8018389999997</v>
      </c>
    </row>
    <row r="54" spans="1:3" x14ac:dyDescent="0.2">
      <c r="A54" s="2" t="s">
        <v>42</v>
      </c>
      <c r="B54">
        <v>4783958.2034539999</v>
      </c>
      <c r="C54">
        <v>4624.7880230000001</v>
      </c>
    </row>
    <row r="55" spans="1:3" x14ac:dyDescent="0.2">
      <c r="A55" s="2" t="s">
        <v>70</v>
      </c>
      <c r="B55">
        <v>5045271.631914</v>
      </c>
      <c r="C55">
        <v>2383.5173749999999</v>
      </c>
    </row>
    <row r="56" spans="1:3" x14ac:dyDescent="0.2">
      <c r="A56" s="2" t="s">
        <v>15</v>
      </c>
      <c r="B56">
        <v>108950.780954</v>
      </c>
      <c r="C56">
        <v>333.83623299999999</v>
      </c>
    </row>
    <row r="57" spans="1:3" x14ac:dyDescent="0.2">
      <c r="A57" s="2" t="s">
        <v>43</v>
      </c>
      <c r="B57">
        <v>122719.934931</v>
      </c>
      <c r="C57">
        <v>197.54060799999999</v>
      </c>
    </row>
    <row r="58" spans="1:3" x14ac:dyDescent="0.2">
      <c r="A58" s="2" t="s">
        <v>71</v>
      </c>
      <c r="B58">
        <v>159698.26031799999</v>
      </c>
      <c r="C58">
        <v>130.27120300000001</v>
      </c>
    </row>
    <row r="59" spans="1:3" x14ac:dyDescent="0.2">
      <c r="A59" s="2" t="s">
        <v>16</v>
      </c>
      <c r="B59">
        <v>3853893.506418</v>
      </c>
      <c r="C59">
        <v>7744.5508890000001</v>
      </c>
    </row>
    <row r="60" spans="1:3" x14ac:dyDescent="0.2">
      <c r="A60" s="2" t="s">
        <v>44</v>
      </c>
      <c r="B60">
        <v>3992064.1248039999</v>
      </c>
      <c r="C60">
        <v>3910.2534740000001</v>
      </c>
    </row>
    <row r="61" spans="1:3" x14ac:dyDescent="0.2">
      <c r="A61" s="2" t="s">
        <v>72</v>
      </c>
      <c r="B61">
        <v>3958007.4647920001</v>
      </c>
      <c r="C61">
        <v>2001.6923340000001</v>
      </c>
    </row>
    <row r="62" spans="1:3" x14ac:dyDescent="0.2">
      <c r="A62" s="2" t="s">
        <v>17</v>
      </c>
      <c r="B62">
        <v>672415.75451500004</v>
      </c>
      <c r="C62">
        <v>1526.229932</v>
      </c>
    </row>
    <row r="63" spans="1:3" x14ac:dyDescent="0.2">
      <c r="A63" s="2" t="s">
        <v>45</v>
      </c>
      <c r="B63">
        <v>739399.77720500005</v>
      </c>
      <c r="C63">
        <v>787.65789700000005</v>
      </c>
    </row>
    <row r="64" spans="1:3" x14ac:dyDescent="0.2">
      <c r="A64" s="2" t="s">
        <v>73</v>
      </c>
      <c r="B64">
        <v>708348.89080499997</v>
      </c>
      <c r="C64">
        <v>419.597892</v>
      </c>
    </row>
    <row r="65" spans="1:3" x14ac:dyDescent="0.2">
      <c r="A65" s="2" t="s">
        <v>18</v>
      </c>
      <c r="B65">
        <v>3625305.3440140001</v>
      </c>
      <c r="C65">
        <v>6846.7479279999998</v>
      </c>
    </row>
    <row r="66" spans="1:3" x14ac:dyDescent="0.2">
      <c r="A66" s="2" t="s">
        <v>46</v>
      </c>
      <c r="B66">
        <v>3693710.9530540002</v>
      </c>
      <c r="C66">
        <v>3476.0442819999998</v>
      </c>
    </row>
    <row r="67" spans="1:3" x14ac:dyDescent="0.2">
      <c r="A67" s="2" t="s">
        <v>74</v>
      </c>
      <c r="B67">
        <v>3683616.6563419998</v>
      </c>
      <c r="C67">
        <v>1801.068677</v>
      </c>
    </row>
    <row r="68" spans="1:3" x14ac:dyDescent="0.2">
      <c r="A68" s="2" t="s">
        <v>19</v>
      </c>
      <c r="B68">
        <v>86457.595818000002</v>
      </c>
      <c r="C68">
        <v>213.55606700000001</v>
      </c>
    </row>
    <row r="69" spans="1:3" x14ac:dyDescent="0.2">
      <c r="A69" s="2" t="s">
        <v>47</v>
      </c>
      <c r="B69">
        <v>88742.582112999997</v>
      </c>
      <c r="C69">
        <v>113.661277</v>
      </c>
    </row>
    <row r="70" spans="1:3" x14ac:dyDescent="0.2">
      <c r="A70" s="2" t="s">
        <v>75</v>
      </c>
      <c r="B70">
        <v>100521.350068</v>
      </c>
      <c r="C70">
        <v>66.915746999999996</v>
      </c>
    </row>
    <row r="71" spans="1:3" x14ac:dyDescent="0.2">
      <c r="A71" s="2" t="s">
        <v>20</v>
      </c>
      <c r="B71">
        <v>48224.605727000002</v>
      </c>
      <c r="C71">
        <v>130.02713900000001</v>
      </c>
    </row>
    <row r="72" spans="1:3" x14ac:dyDescent="0.2">
      <c r="A72" s="2" t="s">
        <v>48</v>
      </c>
      <c r="B72">
        <v>46001.366177999997</v>
      </c>
      <c r="C72">
        <v>70.263294000000002</v>
      </c>
    </row>
    <row r="73" spans="1:3" x14ac:dyDescent="0.2">
      <c r="A73" s="2" t="s">
        <v>76</v>
      </c>
      <c r="B73">
        <v>47423.307929000002</v>
      </c>
      <c r="C73">
        <v>37.201340999999999</v>
      </c>
    </row>
    <row r="74" spans="1:3" x14ac:dyDescent="0.2">
      <c r="A74" s="2" t="s">
        <v>21</v>
      </c>
      <c r="B74">
        <v>9669007.3811050002</v>
      </c>
      <c r="C74">
        <v>21755.797268999999</v>
      </c>
    </row>
    <row r="75" spans="1:3" x14ac:dyDescent="0.2">
      <c r="A75" s="2" t="s">
        <v>49</v>
      </c>
      <c r="B75">
        <v>10292638.193131</v>
      </c>
      <c r="C75">
        <v>10924.928886</v>
      </c>
    </row>
    <row r="76" spans="1:3" x14ac:dyDescent="0.2">
      <c r="A76" s="2" t="s">
        <v>77</v>
      </c>
      <c r="B76">
        <v>9926910.6669260003</v>
      </c>
      <c r="C76">
        <v>5496.0143189999999</v>
      </c>
    </row>
    <row r="77" spans="1:3" x14ac:dyDescent="0.2">
      <c r="A77" s="2" t="s">
        <v>22</v>
      </c>
      <c r="B77">
        <v>10715749.195713</v>
      </c>
      <c r="C77">
        <v>21897.163157999999</v>
      </c>
    </row>
    <row r="78" spans="1:3" x14ac:dyDescent="0.2">
      <c r="A78" s="2" t="s">
        <v>50</v>
      </c>
      <c r="B78">
        <v>10510617.547826</v>
      </c>
      <c r="C78">
        <v>11035.284607</v>
      </c>
    </row>
    <row r="79" spans="1:3" x14ac:dyDescent="0.2">
      <c r="A79" s="2" t="s">
        <v>78</v>
      </c>
      <c r="B79">
        <v>11091159.543098999</v>
      </c>
      <c r="C79">
        <v>5569.3943980000004</v>
      </c>
    </row>
    <row r="80" spans="1:3" x14ac:dyDescent="0.2">
      <c r="A80" s="2" t="s">
        <v>23</v>
      </c>
      <c r="B80">
        <v>18966.498961000001</v>
      </c>
      <c r="C80">
        <v>41.889395999999998</v>
      </c>
    </row>
    <row r="81" spans="1:3" x14ac:dyDescent="0.2">
      <c r="A81" s="2" t="s">
        <v>51</v>
      </c>
      <c r="B81">
        <v>19539.454659999999</v>
      </c>
      <c r="C81">
        <v>20.997623000000001</v>
      </c>
    </row>
    <row r="82" spans="1:3" x14ac:dyDescent="0.2">
      <c r="A82" s="2" t="s">
        <v>79</v>
      </c>
      <c r="B82">
        <v>19834.752424999999</v>
      </c>
      <c r="C82">
        <v>10.597277999999999</v>
      </c>
    </row>
    <row r="83" spans="1:3" x14ac:dyDescent="0.2">
      <c r="A83" s="2" t="s">
        <v>24</v>
      </c>
      <c r="B83">
        <v>85651.996543000001</v>
      </c>
      <c r="C83">
        <v>167.80740299999999</v>
      </c>
    </row>
    <row r="84" spans="1:3" x14ac:dyDescent="0.2">
      <c r="A84" s="2" t="s">
        <v>52</v>
      </c>
      <c r="B84">
        <v>87314.573441</v>
      </c>
      <c r="C84">
        <v>84.018422000000001</v>
      </c>
    </row>
    <row r="85" spans="1:3" x14ac:dyDescent="0.2">
      <c r="A85" s="2" t="s">
        <v>80</v>
      </c>
      <c r="B85">
        <v>88829.916538999998</v>
      </c>
      <c r="C85">
        <v>42.153436999999997</v>
      </c>
    </row>
    <row r="86" spans="1:3" x14ac:dyDescent="0.2">
      <c r="A86" s="2" t="s">
        <v>25</v>
      </c>
      <c r="B86">
        <v>111738.64456299999</v>
      </c>
      <c r="C86">
        <v>210.64883</v>
      </c>
    </row>
    <row r="87" spans="1:3" x14ac:dyDescent="0.2">
      <c r="A87" s="2" t="s">
        <v>53</v>
      </c>
      <c r="B87">
        <v>111917.250956</v>
      </c>
      <c r="C87">
        <v>105.477733</v>
      </c>
    </row>
    <row r="88" spans="1:3" x14ac:dyDescent="0.2">
      <c r="A88" s="2" t="s">
        <v>81</v>
      </c>
      <c r="B88">
        <v>112177.834613</v>
      </c>
      <c r="C88">
        <v>52.926189999999998</v>
      </c>
    </row>
    <row r="89" spans="1:3" x14ac:dyDescent="0.2">
      <c r="A89" s="2" t="s">
        <v>26</v>
      </c>
      <c r="B89">
        <v>167791.968517</v>
      </c>
      <c r="C89">
        <v>313.60828600000002</v>
      </c>
    </row>
    <row r="90" spans="1:3" x14ac:dyDescent="0.2">
      <c r="A90" s="2" t="s">
        <v>54</v>
      </c>
      <c r="B90">
        <v>168531.46905700001</v>
      </c>
      <c r="C90">
        <v>157.00871599999999</v>
      </c>
    </row>
    <row r="91" spans="1:3" x14ac:dyDescent="0.2">
      <c r="A91" s="2" t="s">
        <v>82</v>
      </c>
      <c r="B91">
        <v>168697.77463699999</v>
      </c>
      <c r="C91">
        <v>78.731155000000001</v>
      </c>
    </row>
    <row r="92" spans="1:3" x14ac:dyDescent="0.2">
      <c r="A92" s="2" t="s">
        <v>27</v>
      </c>
      <c r="B92">
        <v>3190912.3670140002</v>
      </c>
      <c r="C92">
        <v>7100.8332110000001</v>
      </c>
    </row>
    <row r="93" spans="1:3" x14ac:dyDescent="0.2">
      <c r="A93" s="2" t="s">
        <v>55</v>
      </c>
      <c r="B93">
        <v>3665331.6474339999</v>
      </c>
      <c r="C93">
        <v>4841.8532569999998</v>
      </c>
    </row>
    <row r="94" spans="1:3" x14ac:dyDescent="0.2">
      <c r="A94" s="2" t="s">
        <v>83</v>
      </c>
      <c r="B94">
        <v>4362126.8550349995</v>
      </c>
      <c r="C94">
        <v>3772.0394980000001</v>
      </c>
    </row>
    <row r="95" spans="1:3" x14ac:dyDescent="0.2">
      <c r="A95" s="2" t="s">
        <v>28</v>
      </c>
      <c r="B95">
        <v>6815654.1051970003</v>
      </c>
      <c r="C95">
        <v>16185.215015</v>
      </c>
    </row>
    <row r="96" spans="1:3" x14ac:dyDescent="0.2">
      <c r="A96" s="2" t="s">
        <v>56</v>
      </c>
      <c r="B96">
        <v>7886562.1869719997</v>
      </c>
      <c r="C96">
        <v>11811.492028000001</v>
      </c>
    </row>
    <row r="97" spans="1:3" x14ac:dyDescent="0.2">
      <c r="A97" s="2" t="s">
        <v>84</v>
      </c>
      <c r="B97">
        <v>9983673.2209319994</v>
      </c>
      <c r="C97">
        <v>9692.2971969999999</v>
      </c>
    </row>
    <row r="98" spans="1:3" x14ac:dyDescent="0.2">
      <c r="A98" s="2" t="s">
        <v>29</v>
      </c>
      <c r="B98">
        <v>9885295.2458180003</v>
      </c>
      <c r="C98">
        <v>21352.165943</v>
      </c>
    </row>
    <row r="99" spans="1:3" x14ac:dyDescent="0.2">
      <c r="A99" s="2" t="s">
        <v>57</v>
      </c>
      <c r="B99">
        <v>10779850.205134001</v>
      </c>
      <c r="C99">
        <v>14047.951574999999</v>
      </c>
    </row>
    <row r="100" spans="1:3" x14ac:dyDescent="0.2">
      <c r="A100" s="2" t="s">
        <v>85</v>
      </c>
      <c r="B100">
        <v>12870753.956831001</v>
      </c>
      <c r="C100">
        <v>10402.473656</v>
      </c>
    </row>
    <row r="101" spans="1:3" x14ac:dyDescent="0.2">
      <c r="A101" s="2" t="s">
        <v>30</v>
      </c>
      <c r="B101">
        <v>26398761.189087</v>
      </c>
      <c r="C101">
        <v>63772.630161000001</v>
      </c>
    </row>
    <row r="102" spans="1:3" x14ac:dyDescent="0.2">
      <c r="A102" s="2" t="s">
        <v>58</v>
      </c>
      <c r="B102">
        <v>30660286.636526</v>
      </c>
      <c r="C102">
        <v>47865.699356999998</v>
      </c>
    </row>
    <row r="103" spans="1:3" x14ac:dyDescent="0.2">
      <c r="A103" s="2" t="s">
        <v>86</v>
      </c>
      <c r="B103">
        <v>39202545.618403003</v>
      </c>
      <c r="C103">
        <v>39937.294729000001</v>
      </c>
    </row>
    <row r="104" spans="1:3" x14ac:dyDescent="0.2">
      <c r="A104" s="2" t="s">
        <v>31</v>
      </c>
      <c r="B104">
        <v>1246538.2271789999</v>
      </c>
      <c r="C104">
        <v>3548.1855679999999</v>
      </c>
    </row>
    <row r="105" spans="1:3" x14ac:dyDescent="0.2">
      <c r="A105" s="2" t="s">
        <v>59</v>
      </c>
      <c r="B105">
        <v>1374366.991101</v>
      </c>
      <c r="C105">
        <v>1786.038616</v>
      </c>
    </row>
    <row r="106" spans="1:3" x14ac:dyDescent="0.2">
      <c r="A106" s="2" t="s">
        <v>87</v>
      </c>
      <c r="B106">
        <v>1354458.4459599999</v>
      </c>
      <c r="C106">
        <v>967.87140399999998</v>
      </c>
    </row>
    <row r="107" spans="1:3" x14ac:dyDescent="0.2">
      <c r="A107" s="2" t="s">
        <v>32</v>
      </c>
      <c r="B107">
        <v>7245418.6257910002</v>
      </c>
      <c r="C107">
        <v>18613.652854</v>
      </c>
    </row>
    <row r="108" spans="1:3" x14ac:dyDescent="0.2">
      <c r="A108" s="2" t="s">
        <v>60</v>
      </c>
      <c r="B108">
        <v>7132327.5954219997</v>
      </c>
      <c r="C108">
        <v>9318.9741630000008</v>
      </c>
    </row>
    <row r="109" spans="1:3" x14ac:dyDescent="0.2">
      <c r="A109" s="2" t="s">
        <v>88</v>
      </c>
      <c r="B109">
        <v>7002921.1480409997</v>
      </c>
      <c r="C109">
        <v>4847.1408529999999</v>
      </c>
    </row>
    <row r="110" spans="1:3" x14ac:dyDescent="0.2">
      <c r="A110" s="2" t="s">
        <v>33</v>
      </c>
      <c r="B110">
        <v>9957253.1112740003</v>
      </c>
      <c r="C110">
        <v>22115.754691999999</v>
      </c>
    </row>
    <row r="111" spans="1:3" x14ac:dyDescent="0.2">
      <c r="A111" s="2" t="s">
        <v>61</v>
      </c>
      <c r="B111">
        <v>9945218.4326639995</v>
      </c>
      <c r="C111">
        <v>11089.203833</v>
      </c>
    </row>
    <row r="112" spans="1:3" x14ac:dyDescent="0.2">
      <c r="A112" s="2" t="s">
        <v>89</v>
      </c>
      <c r="B112">
        <v>9715366.7750010006</v>
      </c>
      <c r="C112">
        <v>5557.4656489999998</v>
      </c>
    </row>
    <row r="113" spans="1:3" x14ac:dyDescent="0.2">
      <c r="A113" s="2" t="s">
        <v>34</v>
      </c>
      <c r="B113">
        <v>15050774.006363999</v>
      </c>
      <c r="C113">
        <v>33826.005710999998</v>
      </c>
    </row>
    <row r="114" spans="1:3" x14ac:dyDescent="0.2">
      <c r="A114" s="2" t="s">
        <v>62</v>
      </c>
      <c r="B114">
        <v>15879030.241807999</v>
      </c>
      <c r="C114">
        <v>16947.764609000002</v>
      </c>
    </row>
    <row r="115" spans="1:3" x14ac:dyDescent="0.2">
      <c r="A115" s="2" t="s">
        <v>90</v>
      </c>
      <c r="B115">
        <v>15908944.737818999</v>
      </c>
      <c r="C115">
        <v>8494.0695780000005</v>
      </c>
    </row>
    <row r="116" spans="1:3" x14ac:dyDescent="0.2">
      <c r="A116" s="2" t="s">
        <v>714</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D8F07-78F6-1F4E-9FF4-B8F66A4E1DE4}">
  <dimension ref="A1:R1457"/>
  <sheetViews>
    <sheetView tabSelected="1" zoomScale="55" zoomScaleNormal="55" workbookViewId="0">
      <pane ySplit="1" topLeftCell="A2" activePane="bottomLeft" state="frozen"/>
      <selection pane="bottomLeft" activeCell="C6" sqref="C1:C1048576"/>
    </sheetView>
  </sheetViews>
  <sheetFormatPr baseColWidth="10" defaultColWidth="11" defaultRowHeight="16" x14ac:dyDescent="0.2"/>
  <cols>
    <col min="1" max="1" width="75.83203125" bestFit="1" customWidth="1"/>
    <col min="2" max="2" width="29.33203125" bestFit="1" customWidth="1"/>
    <col min="3" max="3" width="46.5" style="2" bestFit="1" customWidth="1"/>
    <col min="4" max="4" width="5.83203125" bestFit="1" customWidth="1"/>
    <col min="5" max="5" width="12.1640625" bestFit="1" customWidth="1"/>
    <col min="6" max="6" width="12.83203125" bestFit="1" customWidth="1"/>
    <col min="7" max="8" width="12.1640625" bestFit="1" customWidth="1"/>
    <col min="9" max="9" width="14" bestFit="1" customWidth="1"/>
    <col min="10" max="10" width="14.83203125" bestFit="1" customWidth="1"/>
    <col min="11" max="11" width="13.33203125" bestFit="1" customWidth="1"/>
    <col min="12" max="12" width="13.6640625" bestFit="1" customWidth="1"/>
    <col min="15" max="15" width="14.1640625" bestFit="1" customWidth="1"/>
    <col min="18" max="18" width="43.6640625" bestFit="1" customWidth="1"/>
    <col min="19" max="19" width="45.1640625" customWidth="1"/>
  </cols>
  <sheetData>
    <row r="1" spans="1:18" x14ac:dyDescent="0.2">
      <c r="A1" t="s">
        <v>122</v>
      </c>
      <c r="B1" t="s">
        <v>123</v>
      </c>
      <c r="C1" s="2" t="s">
        <v>124</v>
      </c>
      <c r="D1" t="s">
        <v>125</v>
      </c>
      <c r="E1" t="s">
        <v>126</v>
      </c>
      <c r="F1" t="s">
        <v>127</v>
      </c>
      <c r="G1" t="s">
        <v>128</v>
      </c>
      <c r="H1" t="s">
        <v>129</v>
      </c>
      <c r="I1" t="s">
        <v>130</v>
      </c>
      <c r="J1" t="s">
        <v>131</v>
      </c>
      <c r="K1" t="s">
        <v>132</v>
      </c>
      <c r="L1" t="s">
        <v>133</v>
      </c>
      <c r="M1" t="s">
        <v>739</v>
      </c>
      <c r="N1" t="s">
        <v>134</v>
      </c>
      <c r="O1" t="s">
        <v>738</v>
      </c>
      <c r="P1" t="s">
        <v>135</v>
      </c>
      <c r="Q1" t="s">
        <v>329</v>
      </c>
      <c r="R1" t="s">
        <v>330</v>
      </c>
    </row>
    <row r="2" spans="1:18" x14ac:dyDescent="0.2">
      <c r="A2" t="s">
        <v>136</v>
      </c>
      <c r="B2" t="s">
        <v>3</v>
      </c>
      <c r="C2" s="2" t="s">
        <v>766</v>
      </c>
      <c r="D2">
        <v>2</v>
      </c>
      <c r="E2">
        <v>1275810.1354449999</v>
      </c>
      <c r="F2">
        <v>1337059.500678</v>
      </c>
      <c r="G2">
        <v>1275810.1354449999</v>
      </c>
      <c r="H2">
        <v>1383556.6304220001</v>
      </c>
      <c r="I2">
        <v>2704.2741420000002</v>
      </c>
      <c r="J2">
        <v>2705.8654919999999</v>
      </c>
      <c r="K2">
        <v>2704.2741420000002</v>
      </c>
      <c r="L2">
        <v>2710.2182440000001</v>
      </c>
      <c r="M2" t="e">
        <f>_xlfn.XLOOKUP($C2,'BestValue(Energy)'!$A$4:$A$115,'BestValue(Energy)'!$B$4:$B$115)</f>
        <v>#N/A</v>
      </c>
      <c r="N2" s="4" t="e">
        <f>(M2-F2)/M2</f>
        <v>#N/A</v>
      </c>
      <c r="O2" t="e">
        <f>_xlfn.XLOOKUP($C2,'BestValue(Energy)'!$A$4:$A$115,'BestValue(Energy)'!$C$4:$C$115)</f>
        <v>#N/A</v>
      </c>
      <c r="P2" s="4" t="e">
        <f>(O2-J2)/O2</f>
        <v>#N/A</v>
      </c>
      <c r="Q2" t="str">
        <f>LEFT(C2,FIND("-",C2)-1)</f>
        <v>1000genome</v>
      </c>
      <c r="R2" t="str">
        <f>LEFT(C2,FIND("¬",SUBSTITUTE(C2,"-","¬",LEN(C2)-LEN(SUBSTITUTE(C2,"-",""))))-1)</f>
        <v>1000genome-chameleon-2ch-250k</v>
      </c>
    </row>
    <row r="3" spans="1:18" x14ac:dyDescent="0.2">
      <c r="A3" t="s">
        <v>137</v>
      </c>
      <c r="B3" t="s">
        <v>3</v>
      </c>
      <c r="C3" s="2" t="s">
        <v>766</v>
      </c>
      <c r="D3">
        <v>4</v>
      </c>
      <c r="E3">
        <v>1368419.998747</v>
      </c>
      <c r="F3">
        <v>1416742.8878889999</v>
      </c>
      <c r="G3">
        <v>1368419.998747</v>
      </c>
      <c r="H3">
        <v>1448867.6660750001</v>
      </c>
      <c r="I3">
        <v>1406.255257</v>
      </c>
      <c r="J3">
        <v>1434.0277269999999</v>
      </c>
      <c r="K3">
        <v>1406.255257</v>
      </c>
      <c r="L3">
        <v>1445.0616789999999</v>
      </c>
      <c r="M3" t="e">
        <f>_xlfn.XLOOKUP($C3,'BestValue(Energy)'!$A$4:$A$115,'BestValue(Energy)'!$B$4:$B$115)</f>
        <v>#N/A</v>
      </c>
      <c r="N3" s="4" t="e">
        <f t="shared" ref="N3:N66" si="0">(M3-F3)/M3</f>
        <v>#N/A</v>
      </c>
      <c r="O3" t="e">
        <f>_xlfn.XLOOKUP($C3,'BestValue(Energy)'!$A$4:$A$115,'BestValue(Energy)'!$C$4:$C$115)</f>
        <v>#N/A</v>
      </c>
      <c r="P3" s="4" t="e">
        <f t="shared" ref="P3:P66" si="1">(O3-J3)/O3</f>
        <v>#N/A</v>
      </c>
      <c r="Q3" t="str">
        <f t="shared" ref="Q3:Q66" si="2">LEFT(C3,FIND("-",C3)-1)</f>
        <v>1000genome</v>
      </c>
      <c r="R3" t="str">
        <f t="shared" ref="R3:R66" si="3">LEFT(C3,FIND("¬",SUBSTITUTE(C3,"-","¬",LEN(C3)-LEN(SUBSTITUTE(C3,"-",""))))-1)</f>
        <v>1000genome-chameleon-2ch-250k</v>
      </c>
    </row>
    <row r="4" spans="1:18" x14ac:dyDescent="0.2">
      <c r="A4" t="s">
        <v>138</v>
      </c>
      <c r="B4" t="s">
        <v>3</v>
      </c>
      <c r="C4" s="2" t="s">
        <v>766</v>
      </c>
      <c r="D4">
        <v>8</v>
      </c>
      <c r="E4">
        <v>1420836.26333</v>
      </c>
      <c r="F4">
        <v>1465319.3729650001</v>
      </c>
      <c r="G4">
        <v>1420836.26333</v>
      </c>
      <c r="H4">
        <v>1512863.375611</v>
      </c>
      <c r="I4">
        <v>749.838527</v>
      </c>
      <c r="J4">
        <v>775.77750100000003</v>
      </c>
      <c r="K4">
        <v>749.838527</v>
      </c>
      <c r="L4">
        <v>812.61965599999996</v>
      </c>
      <c r="M4" t="e">
        <f>_xlfn.XLOOKUP($C4,'BestValue(Energy)'!$A$4:$A$115,'BestValue(Energy)'!$B$4:$B$115)</f>
        <v>#N/A</v>
      </c>
      <c r="N4" s="4" t="e">
        <f t="shared" si="0"/>
        <v>#N/A</v>
      </c>
      <c r="O4" t="e">
        <f>_xlfn.XLOOKUP($C4,'BestValue(Energy)'!$A$4:$A$115,'BestValue(Energy)'!$C$4:$C$115)</f>
        <v>#N/A</v>
      </c>
      <c r="P4" s="4" t="e">
        <f t="shared" si="1"/>
        <v>#N/A</v>
      </c>
      <c r="Q4" t="str">
        <f t="shared" si="2"/>
        <v>1000genome</v>
      </c>
      <c r="R4" t="str">
        <f t="shared" si="3"/>
        <v>1000genome-chameleon-2ch-250k</v>
      </c>
    </row>
    <row r="5" spans="1:18" x14ac:dyDescent="0.2">
      <c r="A5" t="s">
        <v>139</v>
      </c>
      <c r="B5" t="s">
        <v>3</v>
      </c>
      <c r="C5" s="2" t="s">
        <v>766</v>
      </c>
      <c r="D5">
        <v>16</v>
      </c>
      <c r="E5">
        <v>1449984.243675</v>
      </c>
      <c r="F5">
        <v>1502610.02538</v>
      </c>
      <c r="G5">
        <v>1449984.243675</v>
      </c>
      <c r="H5">
        <v>1561761.4673510001</v>
      </c>
      <c r="I5">
        <v>508.86918400000002</v>
      </c>
      <c r="J5">
        <v>510.24162899999999</v>
      </c>
      <c r="K5">
        <v>508.86918400000002</v>
      </c>
      <c r="L5">
        <v>510.97376600000001</v>
      </c>
      <c r="M5" t="e">
        <f>_xlfn.XLOOKUP($C5,'BestValue(Energy)'!$A$4:$A$115,'BestValue(Energy)'!$B$4:$B$115)</f>
        <v>#N/A</v>
      </c>
      <c r="N5" s="4" t="e">
        <f t="shared" si="0"/>
        <v>#N/A</v>
      </c>
      <c r="O5" t="e">
        <f>_xlfn.XLOOKUP($C5,'BestValue(Energy)'!$A$4:$A$115,'BestValue(Energy)'!$C$4:$C$115)</f>
        <v>#N/A</v>
      </c>
      <c r="P5" s="4" t="e">
        <f t="shared" si="1"/>
        <v>#N/A</v>
      </c>
      <c r="Q5" t="str">
        <f t="shared" si="2"/>
        <v>1000genome</v>
      </c>
      <c r="R5" t="str">
        <f t="shared" si="3"/>
        <v>1000genome-chameleon-2ch-250k</v>
      </c>
    </row>
    <row r="6" spans="1:18" x14ac:dyDescent="0.2">
      <c r="A6" t="s">
        <v>140</v>
      </c>
      <c r="B6" t="s">
        <v>3</v>
      </c>
      <c r="C6" s="2" t="s">
        <v>767</v>
      </c>
      <c r="D6">
        <v>2</v>
      </c>
      <c r="E6">
        <v>3611480.5687150001</v>
      </c>
      <c r="F6">
        <v>3746778.4256600002</v>
      </c>
      <c r="G6">
        <v>3611480.5687150001</v>
      </c>
      <c r="H6">
        <v>3820630.025039</v>
      </c>
      <c r="I6">
        <v>7161.5815169999996</v>
      </c>
      <c r="J6">
        <v>7164.4698550000003</v>
      </c>
      <c r="K6">
        <v>7161.5815169999996</v>
      </c>
      <c r="L6">
        <v>7166.7079800000001</v>
      </c>
      <c r="M6" t="e">
        <f>_xlfn.XLOOKUP($C6,'BestValue(Energy)'!$A$4:$A$115,'BestValue(Energy)'!$B$4:$B$115)</f>
        <v>#N/A</v>
      </c>
      <c r="N6" s="4" t="e">
        <f t="shared" si="0"/>
        <v>#N/A</v>
      </c>
      <c r="O6" t="e">
        <f>_xlfn.XLOOKUP($C6,'BestValue(Energy)'!$A$4:$A$115,'BestValue(Energy)'!$C$4:$C$115)</f>
        <v>#N/A</v>
      </c>
      <c r="P6" s="4" t="e">
        <f t="shared" si="1"/>
        <v>#N/A</v>
      </c>
      <c r="Q6" t="str">
        <f t="shared" si="2"/>
        <v>1000genome</v>
      </c>
      <c r="R6" t="str">
        <f t="shared" si="3"/>
        <v>1000genome-chameleon-4ch-250k</v>
      </c>
    </row>
    <row r="7" spans="1:18" x14ac:dyDescent="0.2">
      <c r="A7" t="s">
        <v>141</v>
      </c>
      <c r="B7" t="s">
        <v>3</v>
      </c>
      <c r="C7" s="2" t="s">
        <v>767</v>
      </c>
      <c r="D7">
        <v>4</v>
      </c>
      <c r="E7">
        <v>3513557.476917</v>
      </c>
      <c r="F7">
        <v>3738974.1769349999</v>
      </c>
      <c r="G7">
        <v>3513557.476917</v>
      </c>
      <c r="H7">
        <v>3866166.5272229998</v>
      </c>
      <c r="I7">
        <v>3592.8879120000001</v>
      </c>
      <c r="J7">
        <v>3611.5309990000001</v>
      </c>
      <c r="K7">
        <v>3592.8879120000001</v>
      </c>
      <c r="L7">
        <v>3623.6830129999998</v>
      </c>
      <c r="M7" t="e">
        <f>_xlfn.XLOOKUP($C7,'BestValue(Energy)'!$A$4:$A$115,'BestValue(Energy)'!$B$4:$B$115)</f>
        <v>#N/A</v>
      </c>
      <c r="N7" s="4" t="e">
        <f t="shared" si="0"/>
        <v>#N/A</v>
      </c>
      <c r="O7" t="e">
        <f>_xlfn.XLOOKUP($C7,'BestValue(Energy)'!$A$4:$A$115,'BestValue(Energy)'!$C$4:$C$115)</f>
        <v>#N/A</v>
      </c>
      <c r="P7" s="4" t="e">
        <f t="shared" si="1"/>
        <v>#N/A</v>
      </c>
      <c r="Q7" t="str">
        <f t="shared" si="2"/>
        <v>1000genome</v>
      </c>
      <c r="R7" t="str">
        <f t="shared" si="3"/>
        <v>1000genome-chameleon-4ch-250k</v>
      </c>
    </row>
    <row r="8" spans="1:18" x14ac:dyDescent="0.2">
      <c r="A8" t="s">
        <v>142</v>
      </c>
      <c r="B8" t="s">
        <v>3</v>
      </c>
      <c r="C8" s="2" t="s">
        <v>767</v>
      </c>
      <c r="D8">
        <v>8</v>
      </c>
      <c r="E8">
        <v>3795044.0347660002</v>
      </c>
      <c r="F8">
        <v>3907519.7716870001</v>
      </c>
      <c r="G8">
        <v>3795044.0347660002</v>
      </c>
      <c r="H8">
        <v>4009702.0839490001</v>
      </c>
      <c r="I8">
        <v>1841.755613</v>
      </c>
      <c r="J8">
        <v>1861.964039</v>
      </c>
      <c r="K8">
        <v>1841.755613</v>
      </c>
      <c r="L8">
        <v>1882.2836339999999</v>
      </c>
      <c r="M8" t="e">
        <f>_xlfn.XLOOKUP($C8,'BestValue(Energy)'!$A$4:$A$115,'BestValue(Energy)'!$B$4:$B$115)</f>
        <v>#N/A</v>
      </c>
      <c r="N8" s="4" t="e">
        <f t="shared" si="0"/>
        <v>#N/A</v>
      </c>
      <c r="O8" t="e">
        <f>_xlfn.XLOOKUP($C8,'BestValue(Energy)'!$A$4:$A$115,'BestValue(Energy)'!$C$4:$C$115)</f>
        <v>#N/A</v>
      </c>
      <c r="P8" s="4" t="e">
        <f t="shared" si="1"/>
        <v>#N/A</v>
      </c>
      <c r="Q8" t="str">
        <f t="shared" si="2"/>
        <v>1000genome</v>
      </c>
      <c r="R8" t="str">
        <f t="shared" si="3"/>
        <v>1000genome-chameleon-4ch-250k</v>
      </c>
    </row>
    <row r="9" spans="1:18" x14ac:dyDescent="0.2">
      <c r="A9" t="s">
        <v>143</v>
      </c>
      <c r="B9" t="s">
        <v>3</v>
      </c>
      <c r="C9" s="2" t="s">
        <v>767</v>
      </c>
      <c r="D9">
        <v>16</v>
      </c>
      <c r="E9">
        <v>3810306.7617250001</v>
      </c>
      <c r="F9">
        <v>3907407.7204109998</v>
      </c>
      <c r="G9">
        <v>3810306.7617250001</v>
      </c>
      <c r="H9">
        <v>4028204.8847699999</v>
      </c>
      <c r="I9">
        <v>1004.2516900000001</v>
      </c>
      <c r="J9">
        <v>1024.592999</v>
      </c>
      <c r="K9">
        <v>1004.2516900000001</v>
      </c>
      <c r="L9">
        <v>1043.851388</v>
      </c>
      <c r="M9" t="e">
        <f>_xlfn.XLOOKUP($C9,'BestValue(Energy)'!$A$4:$A$115,'BestValue(Energy)'!$B$4:$B$115)</f>
        <v>#N/A</v>
      </c>
      <c r="N9" s="4" t="e">
        <f t="shared" si="0"/>
        <v>#N/A</v>
      </c>
      <c r="O9" t="e">
        <f>_xlfn.XLOOKUP($C9,'BestValue(Energy)'!$A$4:$A$115,'BestValue(Energy)'!$C$4:$C$115)</f>
        <v>#N/A</v>
      </c>
      <c r="P9" s="4" t="e">
        <f t="shared" si="1"/>
        <v>#N/A</v>
      </c>
      <c r="Q9" t="str">
        <f t="shared" si="2"/>
        <v>1000genome</v>
      </c>
      <c r="R9" t="str">
        <f t="shared" si="3"/>
        <v>1000genome-chameleon-4ch-250k</v>
      </c>
    </row>
    <row r="10" spans="1:18" x14ac:dyDescent="0.2">
      <c r="A10" t="s">
        <v>144</v>
      </c>
      <c r="B10" t="s">
        <v>3</v>
      </c>
      <c r="C10" s="2" t="s">
        <v>768</v>
      </c>
      <c r="D10">
        <v>2</v>
      </c>
      <c r="E10">
        <v>9158383.9292920008</v>
      </c>
      <c r="F10">
        <v>9279662.1097650006</v>
      </c>
      <c r="G10">
        <v>9158383.9292920008</v>
      </c>
      <c r="H10">
        <v>9449313.0680960007</v>
      </c>
      <c r="I10">
        <v>17111.841808000001</v>
      </c>
      <c r="J10">
        <v>17116.224204999999</v>
      </c>
      <c r="K10">
        <v>17111.841808000001</v>
      </c>
      <c r="L10">
        <v>17120.848754999999</v>
      </c>
      <c r="M10" t="e">
        <f>_xlfn.XLOOKUP($C10,'BestValue(Energy)'!$A$4:$A$115,'BestValue(Energy)'!$B$4:$B$115)</f>
        <v>#N/A</v>
      </c>
      <c r="N10" s="4" t="e">
        <f t="shared" si="0"/>
        <v>#N/A</v>
      </c>
      <c r="O10" t="e">
        <f>_xlfn.XLOOKUP($C10,'BestValue(Energy)'!$A$4:$A$115,'BestValue(Energy)'!$C$4:$C$115)</f>
        <v>#N/A</v>
      </c>
      <c r="P10" s="4" t="e">
        <f t="shared" si="1"/>
        <v>#N/A</v>
      </c>
      <c r="Q10" t="str">
        <f t="shared" si="2"/>
        <v>1000genome</v>
      </c>
      <c r="R10" t="str">
        <f t="shared" si="3"/>
        <v>1000genome-chameleon-12ch-250k</v>
      </c>
    </row>
    <row r="11" spans="1:18" x14ac:dyDescent="0.2">
      <c r="A11" t="s">
        <v>145</v>
      </c>
      <c r="B11" t="s">
        <v>3</v>
      </c>
      <c r="C11" s="2" t="s">
        <v>768</v>
      </c>
      <c r="D11">
        <v>4</v>
      </c>
      <c r="E11">
        <v>9210095.6955159996</v>
      </c>
      <c r="F11">
        <v>9294089.1455189995</v>
      </c>
      <c r="G11">
        <v>9210095.6955159996</v>
      </c>
      <c r="H11">
        <v>9395574.7155419998</v>
      </c>
      <c r="I11">
        <v>8566.8699099999994</v>
      </c>
      <c r="J11">
        <v>8584.4284060000009</v>
      </c>
      <c r="K11">
        <v>8566.8699099999994</v>
      </c>
      <c r="L11">
        <v>8596.6527769999993</v>
      </c>
      <c r="M11" t="e">
        <f>_xlfn.XLOOKUP($C11,'BestValue(Energy)'!$A$4:$A$115,'BestValue(Energy)'!$B$4:$B$115)</f>
        <v>#N/A</v>
      </c>
      <c r="N11" s="4" t="e">
        <f t="shared" si="0"/>
        <v>#N/A</v>
      </c>
      <c r="O11" t="e">
        <f>_xlfn.XLOOKUP($C11,'BestValue(Energy)'!$A$4:$A$115,'BestValue(Energy)'!$C$4:$C$115)</f>
        <v>#N/A</v>
      </c>
      <c r="P11" s="4" t="e">
        <f t="shared" si="1"/>
        <v>#N/A</v>
      </c>
      <c r="Q11" t="str">
        <f t="shared" si="2"/>
        <v>1000genome</v>
      </c>
      <c r="R11" t="str">
        <f t="shared" si="3"/>
        <v>1000genome-chameleon-12ch-250k</v>
      </c>
    </row>
    <row r="12" spans="1:18" x14ac:dyDescent="0.2">
      <c r="A12" t="s">
        <v>146</v>
      </c>
      <c r="B12" t="s">
        <v>3</v>
      </c>
      <c r="C12" s="2" t="s">
        <v>768</v>
      </c>
      <c r="D12">
        <v>8</v>
      </c>
      <c r="E12">
        <v>9204787.2024360001</v>
      </c>
      <c r="F12">
        <v>9368673.3089979999</v>
      </c>
      <c r="G12">
        <v>9204787.2024360001</v>
      </c>
      <c r="H12">
        <v>9557935.0570560005</v>
      </c>
      <c r="I12">
        <v>4320.2108250000001</v>
      </c>
      <c r="J12">
        <v>4336.3210140000001</v>
      </c>
      <c r="K12">
        <v>4320.2108250000001</v>
      </c>
      <c r="L12">
        <v>4350.3070610000004</v>
      </c>
      <c r="M12" t="e">
        <f>_xlfn.XLOOKUP($C12,'BestValue(Energy)'!$A$4:$A$115,'BestValue(Energy)'!$B$4:$B$115)</f>
        <v>#N/A</v>
      </c>
      <c r="N12" s="4" t="e">
        <f t="shared" si="0"/>
        <v>#N/A</v>
      </c>
      <c r="O12" t="e">
        <f>_xlfn.XLOOKUP($C12,'BestValue(Energy)'!$A$4:$A$115,'BestValue(Energy)'!$C$4:$C$115)</f>
        <v>#N/A</v>
      </c>
      <c r="P12" s="4" t="e">
        <f t="shared" si="1"/>
        <v>#N/A</v>
      </c>
      <c r="Q12" t="str">
        <f t="shared" si="2"/>
        <v>1000genome</v>
      </c>
      <c r="R12" t="str">
        <f t="shared" si="3"/>
        <v>1000genome-chameleon-12ch-250k</v>
      </c>
    </row>
    <row r="13" spans="1:18" x14ac:dyDescent="0.2">
      <c r="A13" t="s">
        <v>147</v>
      </c>
      <c r="B13" t="s">
        <v>3</v>
      </c>
      <c r="C13" s="2" t="s">
        <v>768</v>
      </c>
      <c r="D13">
        <v>16</v>
      </c>
      <c r="E13">
        <v>9462093.2431099992</v>
      </c>
      <c r="F13">
        <v>9683884.2588630002</v>
      </c>
      <c r="G13">
        <v>9462093.2431099992</v>
      </c>
      <c r="H13">
        <v>9850818.6850329991</v>
      </c>
      <c r="I13">
        <v>2189.9865260000001</v>
      </c>
      <c r="J13">
        <v>2211.0945310000002</v>
      </c>
      <c r="K13">
        <v>2189.9865260000001</v>
      </c>
      <c r="L13">
        <v>2232.4166310000001</v>
      </c>
      <c r="M13" t="e">
        <f>_xlfn.XLOOKUP($C13,'BestValue(Energy)'!$A$4:$A$115,'BestValue(Energy)'!$B$4:$B$115)</f>
        <v>#N/A</v>
      </c>
      <c r="N13" s="4" t="e">
        <f t="shared" si="0"/>
        <v>#N/A</v>
      </c>
      <c r="O13" t="e">
        <f>_xlfn.XLOOKUP($C13,'BestValue(Energy)'!$A$4:$A$115,'BestValue(Energy)'!$C$4:$C$115)</f>
        <v>#N/A</v>
      </c>
      <c r="P13" s="4" t="e">
        <f t="shared" si="1"/>
        <v>#N/A</v>
      </c>
      <c r="Q13" t="str">
        <f t="shared" si="2"/>
        <v>1000genome</v>
      </c>
      <c r="R13" t="str">
        <f t="shared" si="3"/>
        <v>1000genome-chameleon-12ch-250k</v>
      </c>
    </row>
    <row r="14" spans="1:18" x14ac:dyDescent="0.2">
      <c r="A14" t="s">
        <v>148</v>
      </c>
      <c r="B14" t="s">
        <v>3</v>
      </c>
      <c r="C14" s="2" t="s">
        <v>769</v>
      </c>
      <c r="D14">
        <v>2</v>
      </c>
      <c r="E14">
        <v>14099300.582345</v>
      </c>
      <c r="F14">
        <v>14195851.425651001</v>
      </c>
      <c r="G14">
        <v>14099300.582345</v>
      </c>
      <c r="H14">
        <v>14317890.082138</v>
      </c>
      <c r="I14">
        <v>25943.068128999999</v>
      </c>
      <c r="J14">
        <v>25945.313618</v>
      </c>
      <c r="K14">
        <v>25943.068128999999</v>
      </c>
      <c r="L14">
        <v>25948.496472999999</v>
      </c>
      <c r="M14" t="e">
        <f>_xlfn.XLOOKUP($C14,'BestValue(Energy)'!$A$4:$A$115,'BestValue(Energy)'!$B$4:$B$115)</f>
        <v>#N/A</v>
      </c>
      <c r="N14" s="4" t="e">
        <f t="shared" si="0"/>
        <v>#N/A</v>
      </c>
      <c r="O14" t="e">
        <f>_xlfn.XLOOKUP($C14,'BestValue(Energy)'!$A$4:$A$115,'BestValue(Energy)'!$C$4:$C$115)</f>
        <v>#N/A</v>
      </c>
      <c r="P14" s="4" t="e">
        <f t="shared" si="1"/>
        <v>#N/A</v>
      </c>
      <c r="Q14" t="str">
        <f t="shared" si="2"/>
        <v>1000genome</v>
      </c>
      <c r="R14" t="str">
        <f t="shared" si="3"/>
        <v>1000genome-chameleon-18ch-250k</v>
      </c>
    </row>
    <row r="15" spans="1:18" x14ac:dyDescent="0.2">
      <c r="A15" t="s">
        <v>149</v>
      </c>
      <c r="B15" t="s">
        <v>3</v>
      </c>
      <c r="C15" s="2" t="s">
        <v>769</v>
      </c>
      <c r="D15">
        <v>4</v>
      </c>
      <c r="E15">
        <v>14133448.390155001</v>
      </c>
      <c r="F15">
        <v>14279082.459999001</v>
      </c>
      <c r="G15">
        <v>14133448.390155001</v>
      </c>
      <c r="H15">
        <v>14394390.211062999</v>
      </c>
      <c r="I15">
        <v>12986.726001000001</v>
      </c>
      <c r="J15">
        <v>12995.775713000001</v>
      </c>
      <c r="K15">
        <v>12986.726001000001</v>
      </c>
      <c r="L15">
        <v>13010.00404</v>
      </c>
      <c r="M15" t="e">
        <f>_xlfn.XLOOKUP($C15,'BestValue(Energy)'!$A$4:$A$115,'BestValue(Energy)'!$B$4:$B$115)</f>
        <v>#N/A</v>
      </c>
      <c r="N15" s="4" t="e">
        <f t="shared" si="0"/>
        <v>#N/A</v>
      </c>
      <c r="O15" t="e">
        <f>_xlfn.XLOOKUP($C15,'BestValue(Energy)'!$A$4:$A$115,'BestValue(Energy)'!$C$4:$C$115)</f>
        <v>#N/A</v>
      </c>
      <c r="P15" s="4" t="e">
        <f t="shared" si="1"/>
        <v>#N/A</v>
      </c>
      <c r="Q15" t="str">
        <f t="shared" si="2"/>
        <v>1000genome</v>
      </c>
      <c r="R15" t="str">
        <f t="shared" si="3"/>
        <v>1000genome-chameleon-18ch-250k</v>
      </c>
    </row>
    <row r="16" spans="1:18" x14ac:dyDescent="0.2">
      <c r="A16" t="s">
        <v>150</v>
      </c>
      <c r="B16" t="s">
        <v>3</v>
      </c>
      <c r="C16" s="2" t="s">
        <v>769</v>
      </c>
      <c r="D16">
        <v>8</v>
      </c>
      <c r="E16">
        <v>14081851.06157</v>
      </c>
      <c r="F16">
        <v>14264339.459657</v>
      </c>
      <c r="G16">
        <v>14081851.06157</v>
      </c>
      <c r="H16">
        <v>14500764.097619999</v>
      </c>
      <c r="I16">
        <v>6534.7522799999997</v>
      </c>
      <c r="J16">
        <v>6549.6320390000001</v>
      </c>
      <c r="K16">
        <v>6534.7522799999997</v>
      </c>
      <c r="L16">
        <v>6561.3947909999997</v>
      </c>
      <c r="M16" t="e">
        <f>_xlfn.XLOOKUP($C16,'BestValue(Energy)'!$A$4:$A$115,'BestValue(Energy)'!$B$4:$B$115)</f>
        <v>#N/A</v>
      </c>
      <c r="N16" s="4" t="e">
        <f t="shared" si="0"/>
        <v>#N/A</v>
      </c>
      <c r="O16" t="e">
        <f>_xlfn.XLOOKUP($C16,'BestValue(Energy)'!$A$4:$A$115,'BestValue(Energy)'!$C$4:$C$115)</f>
        <v>#N/A</v>
      </c>
      <c r="P16" s="4" t="e">
        <f t="shared" si="1"/>
        <v>#N/A</v>
      </c>
      <c r="Q16" t="str">
        <f t="shared" si="2"/>
        <v>1000genome</v>
      </c>
      <c r="R16" t="str">
        <f t="shared" si="3"/>
        <v>1000genome-chameleon-18ch-250k</v>
      </c>
    </row>
    <row r="17" spans="1:18" x14ac:dyDescent="0.2">
      <c r="A17" t="s">
        <v>151</v>
      </c>
      <c r="B17" t="s">
        <v>3</v>
      </c>
      <c r="C17" s="2" t="s">
        <v>769</v>
      </c>
      <c r="D17">
        <v>16</v>
      </c>
      <c r="E17">
        <v>14439058.522077</v>
      </c>
      <c r="F17">
        <v>14650015.274764</v>
      </c>
      <c r="G17">
        <v>14439058.522077</v>
      </c>
      <c r="H17">
        <v>14846384.455394</v>
      </c>
      <c r="I17">
        <v>3281.154646</v>
      </c>
      <c r="J17">
        <v>3304.2471759999999</v>
      </c>
      <c r="K17">
        <v>3281.154646</v>
      </c>
      <c r="L17">
        <v>3336.535386</v>
      </c>
      <c r="M17" t="e">
        <f>_xlfn.XLOOKUP($C17,'BestValue(Energy)'!$A$4:$A$115,'BestValue(Energy)'!$B$4:$B$115)</f>
        <v>#N/A</v>
      </c>
      <c r="N17" s="4" t="e">
        <f t="shared" si="0"/>
        <v>#N/A</v>
      </c>
      <c r="O17" t="e">
        <f>_xlfn.XLOOKUP($C17,'BestValue(Energy)'!$A$4:$A$115,'BestValue(Energy)'!$C$4:$C$115)</f>
        <v>#N/A</v>
      </c>
      <c r="P17" s="4" t="e">
        <f t="shared" si="1"/>
        <v>#N/A</v>
      </c>
      <c r="Q17" t="str">
        <f t="shared" si="2"/>
        <v>1000genome</v>
      </c>
      <c r="R17" t="str">
        <f t="shared" si="3"/>
        <v>1000genome-chameleon-18ch-250k</v>
      </c>
    </row>
    <row r="18" spans="1:18" x14ac:dyDescent="0.2">
      <c r="A18" t="s">
        <v>152</v>
      </c>
      <c r="B18" t="s">
        <v>3</v>
      </c>
      <c r="C18" s="2" t="s">
        <v>770</v>
      </c>
      <c r="D18">
        <v>2</v>
      </c>
      <c r="E18">
        <v>230994.75456500001</v>
      </c>
      <c r="F18">
        <v>247308.71689000001</v>
      </c>
      <c r="G18">
        <v>230994.75456500001</v>
      </c>
      <c r="H18">
        <v>262601.78043400001</v>
      </c>
      <c r="I18">
        <v>584.06108400000005</v>
      </c>
      <c r="J18">
        <v>598.12832900000001</v>
      </c>
      <c r="K18">
        <v>584.06108400000005</v>
      </c>
      <c r="L18">
        <v>606.292463</v>
      </c>
      <c r="M18" t="e">
        <f>_xlfn.XLOOKUP($C18,'BestValue(Energy)'!$A$4:$A$115,'BestValue(Energy)'!$B$4:$B$115)</f>
        <v>#N/A</v>
      </c>
      <c r="N18" s="4" t="e">
        <f t="shared" si="0"/>
        <v>#N/A</v>
      </c>
      <c r="O18" t="e">
        <f>_xlfn.XLOOKUP($C18,'BestValue(Energy)'!$A$4:$A$115,'BestValue(Energy)'!$C$4:$C$115)</f>
        <v>#N/A</v>
      </c>
      <c r="P18" s="4" t="e">
        <f t="shared" si="1"/>
        <v>#N/A</v>
      </c>
      <c r="Q18" t="str">
        <f t="shared" si="2"/>
        <v>cycles</v>
      </c>
      <c r="R18" t="str">
        <f t="shared" si="3"/>
        <v>cycles-chameleon-1l-1c-9p</v>
      </c>
    </row>
    <row r="19" spans="1:18" x14ac:dyDescent="0.2">
      <c r="A19" t="s">
        <v>153</v>
      </c>
      <c r="B19" t="s">
        <v>3</v>
      </c>
      <c r="C19" s="2" t="s">
        <v>770</v>
      </c>
      <c r="D19">
        <v>4</v>
      </c>
      <c r="E19">
        <v>265694.38313500001</v>
      </c>
      <c r="F19">
        <v>274042.40481899999</v>
      </c>
      <c r="G19">
        <v>265694.38313500001</v>
      </c>
      <c r="H19">
        <v>287860.22078099998</v>
      </c>
      <c r="I19">
        <v>355.04801900000001</v>
      </c>
      <c r="J19">
        <v>373.75043699999998</v>
      </c>
      <c r="K19">
        <v>355.04801900000001</v>
      </c>
      <c r="L19">
        <v>384.54357499999998</v>
      </c>
      <c r="M19" t="e">
        <f>_xlfn.XLOOKUP($C19,'BestValue(Energy)'!$A$4:$A$115,'BestValue(Energy)'!$B$4:$B$115)</f>
        <v>#N/A</v>
      </c>
      <c r="N19" s="4" t="e">
        <f t="shared" si="0"/>
        <v>#N/A</v>
      </c>
      <c r="O19" t="e">
        <f>_xlfn.XLOOKUP($C19,'BestValue(Energy)'!$A$4:$A$115,'BestValue(Energy)'!$C$4:$C$115)</f>
        <v>#N/A</v>
      </c>
      <c r="P19" s="4" t="e">
        <f t="shared" si="1"/>
        <v>#N/A</v>
      </c>
      <c r="Q19" t="str">
        <f t="shared" si="2"/>
        <v>cycles</v>
      </c>
      <c r="R19" t="str">
        <f t="shared" si="3"/>
        <v>cycles-chameleon-1l-1c-9p</v>
      </c>
    </row>
    <row r="20" spans="1:18" x14ac:dyDescent="0.2">
      <c r="A20" t="s">
        <v>154</v>
      </c>
      <c r="B20" t="s">
        <v>3</v>
      </c>
      <c r="C20" s="2" t="s">
        <v>770</v>
      </c>
      <c r="D20">
        <v>8</v>
      </c>
      <c r="E20">
        <v>323368.03368300002</v>
      </c>
      <c r="F20">
        <v>333030.697078</v>
      </c>
      <c r="G20">
        <v>323368.03368300002</v>
      </c>
      <c r="H20">
        <v>341090.477449</v>
      </c>
      <c r="I20">
        <v>279.89001999999999</v>
      </c>
      <c r="J20">
        <v>281.83146399999998</v>
      </c>
      <c r="K20">
        <v>279.89001999999999</v>
      </c>
      <c r="L20">
        <v>283.58852999999999</v>
      </c>
      <c r="M20" t="e">
        <f>_xlfn.XLOOKUP($C20,'BestValue(Energy)'!$A$4:$A$115,'BestValue(Energy)'!$B$4:$B$115)</f>
        <v>#N/A</v>
      </c>
      <c r="N20" s="4" t="e">
        <f t="shared" si="0"/>
        <v>#N/A</v>
      </c>
      <c r="O20" t="e">
        <f>_xlfn.XLOOKUP($C20,'BestValue(Energy)'!$A$4:$A$115,'BestValue(Energy)'!$C$4:$C$115)</f>
        <v>#N/A</v>
      </c>
      <c r="P20" s="4" t="e">
        <f t="shared" si="1"/>
        <v>#N/A</v>
      </c>
      <c r="Q20" t="str">
        <f t="shared" si="2"/>
        <v>cycles</v>
      </c>
      <c r="R20" t="str">
        <f t="shared" si="3"/>
        <v>cycles-chameleon-1l-1c-9p</v>
      </c>
    </row>
    <row r="21" spans="1:18" x14ac:dyDescent="0.2">
      <c r="A21" t="s">
        <v>155</v>
      </c>
      <c r="B21" t="s">
        <v>3</v>
      </c>
      <c r="C21" s="2" t="s">
        <v>770</v>
      </c>
      <c r="D21">
        <v>16</v>
      </c>
      <c r="E21">
        <v>382547.971563</v>
      </c>
      <c r="F21">
        <v>397087.56857900001</v>
      </c>
      <c r="G21">
        <v>382547.971563</v>
      </c>
      <c r="H21">
        <v>411720.226608</v>
      </c>
      <c r="I21">
        <v>235.61149700000001</v>
      </c>
      <c r="J21">
        <v>236.43606500000001</v>
      </c>
      <c r="K21">
        <v>235.61149700000001</v>
      </c>
      <c r="L21">
        <v>237.689763</v>
      </c>
      <c r="M21" t="e">
        <f>_xlfn.XLOOKUP($C21,'BestValue(Energy)'!$A$4:$A$115,'BestValue(Energy)'!$B$4:$B$115)</f>
        <v>#N/A</v>
      </c>
      <c r="N21" s="4" t="e">
        <f t="shared" si="0"/>
        <v>#N/A</v>
      </c>
      <c r="O21" t="e">
        <f>_xlfn.XLOOKUP($C21,'BestValue(Energy)'!$A$4:$A$115,'BestValue(Energy)'!$C$4:$C$115)</f>
        <v>#N/A</v>
      </c>
      <c r="P21" s="4" t="e">
        <f t="shared" si="1"/>
        <v>#N/A</v>
      </c>
      <c r="Q21" t="str">
        <f t="shared" si="2"/>
        <v>cycles</v>
      </c>
      <c r="R21" t="str">
        <f t="shared" si="3"/>
        <v>cycles-chameleon-1l-1c-9p</v>
      </c>
    </row>
    <row r="22" spans="1:18" x14ac:dyDescent="0.2">
      <c r="A22" t="s">
        <v>156</v>
      </c>
      <c r="B22" t="s">
        <v>3</v>
      </c>
      <c r="C22" s="2" t="s">
        <v>771</v>
      </c>
      <c r="D22">
        <v>2</v>
      </c>
      <c r="E22">
        <v>1044259.172224</v>
      </c>
      <c r="F22">
        <v>1080599.2416379999</v>
      </c>
      <c r="G22">
        <v>1044259.172224</v>
      </c>
      <c r="H22">
        <v>1100904.2275070001</v>
      </c>
      <c r="I22">
        <v>2136.0854920000002</v>
      </c>
      <c r="J22">
        <v>2148.8477419999999</v>
      </c>
      <c r="K22">
        <v>2136.0854920000002</v>
      </c>
      <c r="L22">
        <v>2204.3677910000001</v>
      </c>
      <c r="M22" t="e">
        <f>_xlfn.XLOOKUP($C22,'BestValue(Energy)'!$A$4:$A$115,'BestValue(Energy)'!$B$4:$B$115)</f>
        <v>#N/A</v>
      </c>
      <c r="N22" s="4" t="e">
        <f t="shared" si="0"/>
        <v>#N/A</v>
      </c>
      <c r="O22" t="e">
        <f>_xlfn.XLOOKUP($C22,'BestValue(Energy)'!$A$4:$A$115,'BestValue(Energy)'!$C$4:$C$115)</f>
        <v>#N/A</v>
      </c>
      <c r="P22" s="4" t="e">
        <f t="shared" si="1"/>
        <v>#N/A</v>
      </c>
      <c r="Q22" t="str">
        <f t="shared" si="2"/>
        <v>cycles</v>
      </c>
      <c r="R22" t="str">
        <f t="shared" si="3"/>
        <v>cycles-chameleon-2l-1c-9p</v>
      </c>
    </row>
    <row r="23" spans="1:18" x14ac:dyDescent="0.2">
      <c r="A23" t="s">
        <v>157</v>
      </c>
      <c r="B23" t="s">
        <v>3</v>
      </c>
      <c r="C23" s="2" t="s">
        <v>771</v>
      </c>
      <c r="D23">
        <v>4</v>
      </c>
      <c r="E23">
        <v>1050688.077181</v>
      </c>
      <c r="F23">
        <v>1119976.77311</v>
      </c>
      <c r="G23">
        <v>1050688.077181</v>
      </c>
      <c r="H23">
        <v>1176549.9075490001</v>
      </c>
      <c r="I23">
        <v>1135.503162</v>
      </c>
      <c r="J23">
        <v>1160.9482379999999</v>
      </c>
      <c r="K23">
        <v>1135.503162</v>
      </c>
      <c r="L23">
        <v>1184.68832</v>
      </c>
      <c r="M23" t="e">
        <f>_xlfn.XLOOKUP($C23,'BestValue(Energy)'!$A$4:$A$115,'BestValue(Energy)'!$B$4:$B$115)</f>
        <v>#N/A</v>
      </c>
      <c r="N23" s="4" t="e">
        <f t="shared" si="0"/>
        <v>#N/A</v>
      </c>
      <c r="O23" t="e">
        <f>_xlfn.XLOOKUP($C23,'BestValue(Energy)'!$A$4:$A$115,'BestValue(Energy)'!$C$4:$C$115)</f>
        <v>#N/A</v>
      </c>
      <c r="P23" s="4" t="e">
        <f t="shared" si="1"/>
        <v>#N/A</v>
      </c>
      <c r="Q23" t="str">
        <f t="shared" si="2"/>
        <v>cycles</v>
      </c>
      <c r="R23" t="str">
        <f t="shared" si="3"/>
        <v>cycles-chameleon-2l-1c-9p</v>
      </c>
    </row>
    <row r="24" spans="1:18" x14ac:dyDescent="0.2">
      <c r="A24" t="s">
        <v>158</v>
      </c>
      <c r="B24" t="s">
        <v>3</v>
      </c>
      <c r="C24" s="2" t="s">
        <v>771</v>
      </c>
      <c r="D24">
        <v>8</v>
      </c>
      <c r="E24">
        <v>1107998.9691270001</v>
      </c>
      <c r="F24">
        <v>1189757.0518370001</v>
      </c>
      <c r="G24">
        <v>1107998.9691270001</v>
      </c>
      <c r="H24">
        <v>1217149.143198</v>
      </c>
      <c r="I24">
        <v>659.473658</v>
      </c>
      <c r="J24">
        <v>681.56398300000001</v>
      </c>
      <c r="K24">
        <v>659.473658</v>
      </c>
      <c r="L24">
        <v>689.66956700000003</v>
      </c>
      <c r="M24" t="e">
        <f>_xlfn.XLOOKUP($C24,'BestValue(Energy)'!$A$4:$A$115,'BestValue(Energy)'!$B$4:$B$115)</f>
        <v>#N/A</v>
      </c>
      <c r="N24" s="4" t="e">
        <f t="shared" si="0"/>
        <v>#N/A</v>
      </c>
      <c r="O24" t="e">
        <f>_xlfn.XLOOKUP($C24,'BestValue(Energy)'!$A$4:$A$115,'BestValue(Energy)'!$C$4:$C$115)</f>
        <v>#N/A</v>
      </c>
      <c r="P24" s="4" t="e">
        <f t="shared" si="1"/>
        <v>#N/A</v>
      </c>
      <c r="Q24" t="str">
        <f t="shared" si="2"/>
        <v>cycles</v>
      </c>
      <c r="R24" t="str">
        <f t="shared" si="3"/>
        <v>cycles-chameleon-2l-1c-9p</v>
      </c>
    </row>
    <row r="25" spans="1:18" x14ac:dyDescent="0.2">
      <c r="A25" t="s">
        <v>159</v>
      </c>
      <c r="B25" t="s">
        <v>3</v>
      </c>
      <c r="C25" s="2" t="s">
        <v>771</v>
      </c>
      <c r="D25">
        <v>16</v>
      </c>
      <c r="E25">
        <v>1224107.991708</v>
      </c>
      <c r="F25">
        <v>1242282.922241</v>
      </c>
      <c r="G25">
        <v>1224107.991708</v>
      </c>
      <c r="H25">
        <v>1267581.2585700001</v>
      </c>
      <c r="I25">
        <v>430.17265200000003</v>
      </c>
      <c r="J25">
        <v>441.03717699999999</v>
      </c>
      <c r="K25">
        <v>430.17265200000003</v>
      </c>
      <c r="L25">
        <v>446.54040500000002</v>
      </c>
      <c r="M25" t="e">
        <f>_xlfn.XLOOKUP($C25,'BestValue(Energy)'!$A$4:$A$115,'BestValue(Energy)'!$B$4:$B$115)</f>
        <v>#N/A</v>
      </c>
      <c r="N25" s="4" t="e">
        <f t="shared" si="0"/>
        <v>#N/A</v>
      </c>
      <c r="O25" t="e">
        <f>_xlfn.XLOOKUP($C25,'BestValue(Energy)'!$A$4:$A$115,'BestValue(Energy)'!$C$4:$C$115)</f>
        <v>#N/A</v>
      </c>
      <c r="P25" s="4" t="e">
        <f t="shared" si="1"/>
        <v>#N/A</v>
      </c>
      <c r="Q25" t="str">
        <f t="shared" si="2"/>
        <v>cycles</v>
      </c>
      <c r="R25" t="str">
        <f t="shared" si="3"/>
        <v>cycles-chameleon-2l-1c-9p</v>
      </c>
    </row>
    <row r="26" spans="1:18" x14ac:dyDescent="0.2">
      <c r="A26" t="s">
        <v>160</v>
      </c>
      <c r="B26" t="s">
        <v>3</v>
      </c>
      <c r="C26" s="2" t="s">
        <v>772</v>
      </c>
      <c r="D26">
        <v>2</v>
      </c>
      <c r="E26">
        <v>2555530.8347260002</v>
      </c>
      <c r="F26">
        <v>2596592.8456779998</v>
      </c>
      <c r="G26">
        <v>2555530.8347260002</v>
      </c>
      <c r="H26">
        <v>2643459.1956119998</v>
      </c>
      <c r="I26">
        <v>4952.2350990000004</v>
      </c>
      <c r="J26">
        <v>4958.8032910000002</v>
      </c>
      <c r="K26">
        <v>4952.2350990000004</v>
      </c>
      <c r="L26">
        <v>4967.3580709999997</v>
      </c>
      <c r="M26" t="e">
        <f>_xlfn.XLOOKUP($C26,'BestValue(Energy)'!$A$4:$A$115,'BestValue(Energy)'!$B$4:$B$115)</f>
        <v>#N/A</v>
      </c>
      <c r="N26" s="4" t="e">
        <f t="shared" si="0"/>
        <v>#N/A</v>
      </c>
      <c r="O26" t="e">
        <f>_xlfn.XLOOKUP($C26,'BestValue(Energy)'!$A$4:$A$115,'BestValue(Energy)'!$C$4:$C$115)</f>
        <v>#N/A</v>
      </c>
      <c r="P26" s="4" t="e">
        <f t="shared" si="1"/>
        <v>#N/A</v>
      </c>
      <c r="Q26" t="str">
        <f t="shared" si="2"/>
        <v>cycles</v>
      </c>
      <c r="R26" t="str">
        <f t="shared" si="3"/>
        <v>cycles-chameleon-2l-1c-12p</v>
      </c>
    </row>
    <row r="27" spans="1:18" x14ac:dyDescent="0.2">
      <c r="A27" t="s">
        <v>161</v>
      </c>
      <c r="B27" t="s">
        <v>3</v>
      </c>
      <c r="C27" s="2" t="s">
        <v>772</v>
      </c>
      <c r="D27">
        <v>4</v>
      </c>
      <c r="E27">
        <v>2591504.995449</v>
      </c>
      <c r="F27">
        <v>2658348.9349710001</v>
      </c>
      <c r="G27">
        <v>2591504.995449</v>
      </c>
      <c r="H27">
        <v>2707229.132218</v>
      </c>
      <c r="I27">
        <v>2587.9790870000002</v>
      </c>
      <c r="J27">
        <v>2595.438502</v>
      </c>
      <c r="K27">
        <v>2587.9790870000002</v>
      </c>
      <c r="L27">
        <v>2603.0915530000002</v>
      </c>
      <c r="M27" t="e">
        <f>_xlfn.XLOOKUP($C27,'BestValue(Energy)'!$A$4:$A$115,'BestValue(Energy)'!$B$4:$B$115)</f>
        <v>#N/A</v>
      </c>
      <c r="N27" s="4" t="e">
        <f t="shared" si="0"/>
        <v>#N/A</v>
      </c>
      <c r="O27" t="e">
        <f>_xlfn.XLOOKUP($C27,'BestValue(Energy)'!$A$4:$A$115,'BestValue(Energy)'!$C$4:$C$115)</f>
        <v>#N/A</v>
      </c>
      <c r="P27" s="4" t="e">
        <f t="shared" si="1"/>
        <v>#N/A</v>
      </c>
      <c r="Q27" t="str">
        <f t="shared" si="2"/>
        <v>cycles</v>
      </c>
      <c r="R27" t="str">
        <f t="shared" si="3"/>
        <v>cycles-chameleon-2l-1c-12p</v>
      </c>
    </row>
    <row r="28" spans="1:18" x14ac:dyDescent="0.2">
      <c r="A28" t="s">
        <v>162</v>
      </c>
      <c r="B28" t="s">
        <v>3</v>
      </c>
      <c r="C28" s="2" t="s">
        <v>772</v>
      </c>
      <c r="D28">
        <v>8</v>
      </c>
      <c r="E28">
        <v>2650110.2997949999</v>
      </c>
      <c r="F28">
        <v>2699345.4337129998</v>
      </c>
      <c r="G28">
        <v>2650110.2997949999</v>
      </c>
      <c r="H28">
        <v>2761274.4783339999</v>
      </c>
      <c r="I28">
        <v>1416.672448</v>
      </c>
      <c r="J28">
        <v>1420.096033</v>
      </c>
      <c r="K28">
        <v>1416.672448</v>
      </c>
      <c r="L28">
        <v>1424.0348590000001</v>
      </c>
      <c r="M28" t="e">
        <f>_xlfn.XLOOKUP($C28,'BestValue(Energy)'!$A$4:$A$115,'BestValue(Energy)'!$B$4:$B$115)</f>
        <v>#N/A</v>
      </c>
      <c r="N28" s="4" t="e">
        <f t="shared" si="0"/>
        <v>#N/A</v>
      </c>
      <c r="O28" t="e">
        <f>_xlfn.XLOOKUP($C28,'BestValue(Energy)'!$A$4:$A$115,'BestValue(Energy)'!$C$4:$C$115)</f>
        <v>#N/A</v>
      </c>
      <c r="P28" s="4" t="e">
        <f t="shared" si="1"/>
        <v>#N/A</v>
      </c>
      <c r="Q28" t="str">
        <f t="shared" si="2"/>
        <v>cycles</v>
      </c>
      <c r="R28" t="str">
        <f t="shared" si="3"/>
        <v>cycles-chameleon-2l-1c-12p</v>
      </c>
    </row>
    <row r="29" spans="1:18" x14ac:dyDescent="0.2">
      <c r="A29" t="s">
        <v>163</v>
      </c>
      <c r="B29" t="s">
        <v>3</v>
      </c>
      <c r="C29" s="2" t="s">
        <v>772</v>
      </c>
      <c r="D29">
        <v>16</v>
      </c>
      <c r="E29">
        <v>2792436.6284320001</v>
      </c>
      <c r="F29">
        <v>2849144.1127610002</v>
      </c>
      <c r="G29">
        <v>2792436.6284320001</v>
      </c>
      <c r="H29">
        <v>2925291.463852</v>
      </c>
      <c r="I29">
        <v>830.55907000000002</v>
      </c>
      <c r="J29">
        <v>831.20133599999997</v>
      </c>
      <c r="K29">
        <v>830.55907000000002</v>
      </c>
      <c r="L29">
        <v>833.25650800000005</v>
      </c>
      <c r="M29" t="e">
        <f>_xlfn.XLOOKUP($C29,'BestValue(Energy)'!$A$4:$A$115,'BestValue(Energy)'!$B$4:$B$115)</f>
        <v>#N/A</v>
      </c>
      <c r="N29" s="4" t="e">
        <f t="shared" si="0"/>
        <v>#N/A</v>
      </c>
      <c r="O29" t="e">
        <f>_xlfn.XLOOKUP($C29,'BestValue(Energy)'!$A$4:$A$115,'BestValue(Energy)'!$C$4:$C$115)</f>
        <v>#N/A</v>
      </c>
      <c r="P29" s="4" t="e">
        <f t="shared" si="1"/>
        <v>#N/A</v>
      </c>
      <c r="Q29" t="str">
        <f t="shared" si="2"/>
        <v>cycles</v>
      </c>
      <c r="R29" t="str">
        <f t="shared" si="3"/>
        <v>cycles-chameleon-2l-1c-12p</v>
      </c>
    </row>
    <row r="30" spans="1:18" x14ac:dyDescent="0.2">
      <c r="A30" t="s">
        <v>164</v>
      </c>
      <c r="B30" t="s">
        <v>3</v>
      </c>
      <c r="C30" s="2" t="s">
        <v>773</v>
      </c>
      <c r="D30">
        <v>2</v>
      </c>
      <c r="E30">
        <v>4911709.6949300002</v>
      </c>
      <c r="F30">
        <v>4972584.3111009998</v>
      </c>
      <c r="G30">
        <v>4911709.6949300002</v>
      </c>
      <c r="H30">
        <v>5033032.2028959999</v>
      </c>
      <c r="I30">
        <v>9439.7734650000002</v>
      </c>
      <c r="J30">
        <v>9478.2992560000002</v>
      </c>
      <c r="K30">
        <v>9439.7734650000002</v>
      </c>
      <c r="L30">
        <v>9494.3796020000009</v>
      </c>
      <c r="M30" t="e">
        <f>_xlfn.XLOOKUP($C30,'BestValue(Energy)'!$A$4:$A$115,'BestValue(Energy)'!$B$4:$B$115)</f>
        <v>#N/A</v>
      </c>
      <c r="N30" s="4" t="e">
        <f t="shared" si="0"/>
        <v>#N/A</v>
      </c>
      <c r="O30" t="e">
        <f>_xlfn.XLOOKUP($C30,'BestValue(Energy)'!$A$4:$A$115,'BestValue(Energy)'!$C$4:$C$115)</f>
        <v>#N/A</v>
      </c>
      <c r="P30" s="4" t="e">
        <f t="shared" si="1"/>
        <v>#N/A</v>
      </c>
      <c r="Q30" t="str">
        <f t="shared" si="2"/>
        <v>cycles</v>
      </c>
      <c r="R30" t="str">
        <f t="shared" si="3"/>
        <v>cycles-chameleon-5l-1c-12p</v>
      </c>
    </row>
    <row r="31" spans="1:18" x14ac:dyDescent="0.2">
      <c r="A31" t="s">
        <v>165</v>
      </c>
      <c r="B31" t="s">
        <v>3</v>
      </c>
      <c r="C31" s="2" t="s">
        <v>773</v>
      </c>
      <c r="D31">
        <v>4</v>
      </c>
      <c r="E31">
        <v>4846074.9189170003</v>
      </c>
      <c r="F31">
        <v>5062527.6087819999</v>
      </c>
      <c r="G31">
        <v>4846074.9189170003</v>
      </c>
      <c r="H31">
        <v>5142042.3480099998</v>
      </c>
      <c r="I31">
        <v>4918.6260389999998</v>
      </c>
      <c r="J31">
        <v>4942.7259789999998</v>
      </c>
      <c r="K31">
        <v>4918.6260389999998</v>
      </c>
      <c r="L31">
        <v>4960.7683829999996</v>
      </c>
      <c r="M31" t="e">
        <f>_xlfn.XLOOKUP($C31,'BestValue(Energy)'!$A$4:$A$115,'BestValue(Energy)'!$B$4:$B$115)</f>
        <v>#N/A</v>
      </c>
      <c r="N31" s="4" t="e">
        <f t="shared" si="0"/>
        <v>#N/A</v>
      </c>
      <c r="O31" t="e">
        <f>_xlfn.XLOOKUP($C31,'BestValue(Energy)'!$A$4:$A$115,'BestValue(Energy)'!$C$4:$C$115)</f>
        <v>#N/A</v>
      </c>
      <c r="P31" s="4" t="e">
        <f t="shared" si="1"/>
        <v>#N/A</v>
      </c>
      <c r="Q31" t="str">
        <f t="shared" si="2"/>
        <v>cycles</v>
      </c>
      <c r="R31" t="str">
        <f t="shared" si="3"/>
        <v>cycles-chameleon-5l-1c-12p</v>
      </c>
    </row>
    <row r="32" spans="1:18" x14ac:dyDescent="0.2">
      <c r="A32" t="s">
        <v>166</v>
      </c>
      <c r="B32" t="s">
        <v>3</v>
      </c>
      <c r="C32" s="2" t="s">
        <v>773</v>
      </c>
      <c r="D32">
        <v>8</v>
      </c>
      <c r="E32">
        <v>5136202.7994029997</v>
      </c>
      <c r="F32">
        <v>5233239.0592430001</v>
      </c>
      <c r="G32">
        <v>5136202.7994029997</v>
      </c>
      <c r="H32">
        <v>5325314.3267310001</v>
      </c>
      <c r="I32">
        <v>2689.172634</v>
      </c>
      <c r="J32">
        <v>2699.5310890000001</v>
      </c>
      <c r="K32">
        <v>2689.172634</v>
      </c>
      <c r="L32">
        <v>2705.5546850000001</v>
      </c>
      <c r="M32" t="e">
        <f>_xlfn.XLOOKUP($C32,'BestValue(Energy)'!$A$4:$A$115,'BestValue(Energy)'!$B$4:$B$115)</f>
        <v>#N/A</v>
      </c>
      <c r="N32" s="4" t="e">
        <f t="shared" si="0"/>
        <v>#N/A</v>
      </c>
      <c r="O32" t="e">
        <f>_xlfn.XLOOKUP($C32,'BestValue(Energy)'!$A$4:$A$115,'BestValue(Energy)'!$C$4:$C$115)</f>
        <v>#N/A</v>
      </c>
      <c r="P32" s="4" t="e">
        <f t="shared" si="1"/>
        <v>#N/A</v>
      </c>
      <c r="Q32" t="str">
        <f t="shared" si="2"/>
        <v>cycles</v>
      </c>
      <c r="R32" t="str">
        <f t="shared" si="3"/>
        <v>cycles-chameleon-5l-1c-12p</v>
      </c>
    </row>
    <row r="33" spans="1:18" x14ac:dyDescent="0.2">
      <c r="A33" t="s">
        <v>167</v>
      </c>
      <c r="B33" t="s">
        <v>3</v>
      </c>
      <c r="C33" s="2" t="s">
        <v>773</v>
      </c>
      <c r="D33">
        <v>16</v>
      </c>
      <c r="E33">
        <v>5402287.8975959998</v>
      </c>
      <c r="F33">
        <v>5504848.2540969998</v>
      </c>
      <c r="G33">
        <v>5402287.8975959998</v>
      </c>
      <c r="H33">
        <v>5581587.1216449998</v>
      </c>
      <c r="I33">
        <v>1565.6967770000001</v>
      </c>
      <c r="J33">
        <v>1570.627774</v>
      </c>
      <c r="K33">
        <v>1565.6967770000001</v>
      </c>
      <c r="L33">
        <v>1573.07034</v>
      </c>
      <c r="M33" t="e">
        <f>_xlfn.XLOOKUP($C33,'BestValue(Energy)'!$A$4:$A$115,'BestValue(Energy)'!$B$4:$B$115)</f>
        <v>#N/A</v>
      </c>
      <c r="N33" s="4" t="e">
        <f t="shared" si="0"/>
        <v>#N/A</v>
      </c>
      <c r="O33" t="e">
        <f>_xlfn.XLOOKUP($C33,'BestValue(Energy)'!$A$4:$A$115,'BestValue(Energy)'!$C$4:$C$115)</f>
        <v>#N/A</v>
      </c>
      <c r="P33" s="4" t="e">
        <f t="shared" si="1"/>
        <v>#N/A</v>
      </c>
      <c r="Q33" t="str">
        <f t="shared" si="2"/>
        <v>cycles</v>
      </c>
      <c r="R33" t="str">
        <f t="shared" si="3"/>
        <v>cycles-chameleon-5l-1c-12p</v>
      </c>
    </row>
    <row r="34" spans="1:18" x14ac:dyDescent="0.2">
      <c r="A34" t="s">
        <v>168</v>
      </c>
      <c r="B34" t="s">
        <v>3</v>
      </c>
      <c r="C34" s="2" t="s">
        <v>774</v>
      </c>
      <c r="D34">
        <v>2</v>
      </c>
      <c r="E34">
        <v>111231.964847</v>
      </c>
      <c r="F34">
        <v>134404.88647</v>
      </c>
      <c r="G34">
        <v>111231.964847</v>
      </c>
      <c r="H34">
        <v>147518.70217900001</v>
      </c>
      <c r="I34">
        <v>351.24203299999999</v>
      </c>
      <c r="J34">
        <v>351.42944999999997</v>
      </c>
      <c r="K34">
        <v>351.24203299999999</v>
      </c>
      <c r="L34">
        <v>352.08182399999998</v>
      </c>
      <c r="M34" t="e">
        <f>_xlfn.XLOOKUP($C34,'BestValue(Energy)'!$A$4:$A$115,'BestValue(Energy)'!$B$4:$B$115)</f>
        <v>#N/A</v>
      </c>
      <c r="N34" s="4" t="e">
        <f t="shared" si="0"/>
        <v>#N/A</v>
      </c>
      <c r="O34" t="e">
        <f>_xlfn.XLOOKUP($C34,'BestValue(Energy)'!$A$4:$A$115,'BestValue(Energy)'!$C$4:$C$115)</f>
        <v>#N/A</v>
      </c>
      <c r="P34" s="4" t="e">
        <f t="shared" si="1"/>
        <v>#N/A</v>
      </c>
      <c r="Q34" t="str">
        <f t="shared" si="2"/>
        <v>epigenomics</v>
      </c>
      <c r="R34" t="str">
        <f t="shared" si="3"/>
        <v>epigenomics-chameleon-hep-1seq-100k</v>
      </c>
    </row>
    <row r="35" spans="1:18" x14ac:dyDescent="0.2">
      <c r="A35" t="s">
        <v>169</v>
      </c>
      <c r="B35" t="s">
        <v>3</v>
      </c>
      <c r="C35" s="2" t="s">
        <v>774</v>
      </c>
      <c r="D35">
        <v>4</v>
      </c>
      <c r="E35">
        <v>122719.934931</v>
      </c>
      <c r="F35">
        <v>143427.16591899999</v>
      </c>
      <c r="G35">
        <v>122719.934931</v>
      </c>
      <c r="H35">
        <v>149250.26057700001</v>
      </c>
      <c r="I35">
        <v>216.94219100000001</v>
      </c>
      <c r="J35">
        <v>219.58640399999999</v>
      </c>
      <c r="K35">
        <v>216.94219100000001</v>
      </c>
      <c r="L35">
        <v>225.80284499999999</v>
      </c>
      <c r="M35" t="e">
        <f>_xlfn.XLOOKUP($C35,'BestValue(Energy)'!$A$4:$A$115,'BestValue(Energy)'!$B$4:$B$115)</f>
        <v>#N/A</v>
      </c>
      <c r="N35" s="4" t="e">
        <f t="shared" si="0"/>
        <v>#N/A</v>
      </c>
      <c r="O35" t="e">
        <f>_xlfn.XLOOKUP($C35,'BestValue(Energy)'!$A$4:$A$115,'BestValue(Energy)'!$C$4:$C$115)</f>
        <v>#N/A</v>
      </c>
      <c r="P35" s="4" t="e">
        <f t="shared" si="1"/>
        <v>#N/A</v>
      </c>
      <c r="Q35" t="str">
        <f t="shared" si="2"/>
        <v>epigenomics</v>
      </c>
      <c r="R35" t="str">
        <f t="shared" si="3"/>
        <v>epigenomics-chameleon-hep-1seq-100k</v>
      </c>
    </row>
    <row r="36" spans="1:18" x14ac:dyDescent="0.2">
      <c r="A36" t="s">
        <v>170</v>
      </c>
      <c r="B36" t="s">
        <v>3</v>
      </c>
      <c r="C36" s="2" t="s">
        <v>774</v>
      </c>
      <c r="D36">
        <v>8</v>
      </c>
      <c r="E36">
        <v>159698.26031799999</v>
      </c>
      <c r="F36">
        <v>165020.87069700001</v>
      </c>
      <c r="G36">
        <v>159698.26031799999</v>
      </c>
      <c r="H36">
        <v>175297.01190799999</v>
      </c>
      <c r="I36">
        <v>148.189369</v>
      </c>
      <c r="J36">
        <v>172.99051600000001</v>
      </c>
      <c r="K36">
        <v>148.189369</v>
      </c>
      <c r="L36">
        <v>183.02387300000001</v>
      </c>
      <c r="M36" t="e">
        <f>_xlfn.XLOOKUP($C36,'BestValue(Energy)'!$A$4:$A$115,'BestValue(Energy)'!$B$4:$B$115)</f>
        <v>#N/A</v>
      </c>
      <c r="N36" s="4" t="e">
        <f t="shared" si="0"/>
        <v>#N/A</v>
      </c>
      <c r="O36" t="e">
        <f>_xlfn.XLOOKUP($C36,'BestValue(Energy)'!$A$4:$A$115,'BestValue(Energy)'!$C$4:$C$115)</f>
        <v>#N/A</v>
      </c>
      <c r="P36" s="4" t="e">
        <f t="shared" si="1"/>
        <v>#N/A</v>
      </c>
      <c r="Q36" t="str">
        <f t="shared" si="2"/>
        <v>epigenomics</v>
      </c>
      <c r="R36" t="str">
        <f t="shared" si="3"/>
        <v>epigenomics-chameleon-hep-1seq-100k</v>
      </c>
    </row>
    <row r="37" spans="1:18" x14ac:dyDescent="0.2">
      <c r="A37" t="s">
        <v>171</v>
      </c>
      <c r="B37" t="s">
        <v>3</v>
      </c>
      <c r="C37" s="2" t="s">
        <v>774</v>
      </c>
      <c r="D37">
        <v>16</v>
      </c>
      <c r="E37">
        <v>199803.28948499999</v>
      </c>
      <c r="F37">
        <v>207402.85759199999</v>
      </c>
      <c r="G37">
        <v>199803.28948499999</v>
      </c>
      <c r="H37">
        <v>214523.96562599999</v>
      </c>
      <c r="I37">
        <v>134.54868099999999</v>
      </c>
      <c r="J37">
        <v>134.96365399999999</v>
      </c>
      <c r="K37">
        <v>134.54868099999999</v>
      </c>
      <c r="L37">
        <v>135.33007699999999</v>
      </c>
      <c r="M37" t="e">
        <f>_xlfn.XLOOKUP($C37,'BestValue(Energy)'!$A$4:$A$115,'BestValue(Energy)'!$B$4:$B$115)</f>
        <v>#N/A</v>
      </c>
      <c r="N37" s="4" t="e">
        <f t="shared" si="0"/>
        <v>#N/A</v>
      </c>
      <c r="O37" t="e">
        <f>_xlfn.XLOOKUP($C37,'BestValue(Energy)'!$A$4:$A$115,'BestValue(Energy)'!$C$4:$C$115)</f>
        <v>#N/A</v>
      </c>
      <c r="P37" s="4" t="e">
        <f t="shared" si="1"/>
        <v>#N/A</v>
      </c>
      <c r="Q37" t="str">
        <f t="shared" si="2"/>
        <v>epigenomics</v>
      </c>
      <c r="R37" t="str">
        <f t="shared" si="3"/>
        <v>epigenomics-chameleon-hep-1seq-100k</v>
      </c>
    </row>
    <row r="38" spans="1:18" x14ac:dyDescent="0.2">
      <c r="A38" t="s">
        <v>172</v>
      </c>
      <c r="B38" t="s">
        <v>3</v>
      </c>
      <c r="C38" s="2" t="s">
        <v>775</v>
      </c>
      <c r="D38">
        <v>2</v>
      </c>
      <c r="E38">
        <v>3853893.506418</v>
      </c>
      <c r="F38">
        <v>4037056.5596150002</v>
      </c>
      <c r="G38">
        <v>3853893.506418</v>
      </c>
      <c r="H38">
        <v>4096273.029139</v>
      </c>
      <c r="I38">
        <v>7772.7596739999999</v>
      </c>
      <c r="J38">
        <v>7775.42778</v>
      </c>
      <c r="K38">
        <v>7772.7596739999999</v>
      </c>
      <c r="L38">
        <v>7777.6984329999996</v>
      </c>
      <c r="M38" t="e">
        <f>_xlfn.XLOOKUP($C38,'BestValue(Energy)'!$A$4:$A$115,'BestValue(Energy)'!$B$4:$B$115)</f>
        <v>#N/A</v>
      </c>
      <c r="N38" s="4" t="e">
        <f t="shared" si="0"/>
        <v>#N/A</v>
      </c>
      <c r="O38" t="e">
        <f>_xlfn.XLOOKUP($C38,'BestValue(Energy)'!$A$4:$A$115,'BestValue(Energy)'!$C$4:$C$115)</f>
        <v>#N/A</v>
      </c>
      <c r="P38" s="4" t="e">
        <f t="shared" si="1"/>
        <v>#N/A</v>
      </c>
      <c r="Q38" t="str">
        <f t="shared" si="2"/>
        <v>epigenomics</v>
      </c>
      <c r="R38" t="str">
        <f t="shared" si="3"/>
        <v>epigenomics-chameleon-hep-6seq-100k</v>
      </c>
    </row>
    <row r="39" spans="1:18" x14ac:dyDescent="0.2">
      <c r="A39" t="s">
        <v>173</v>
      </c>
      <c r="B39" t="s">
        <v>3</v>
      </c>
      <c r="C39" s="2" t="s">
        <v>775</v>
      </c>
      <c r="D39">
        <v>4</v>
      </c>
      <c r="E39">
        <v>3992064.1248039999</v>
      </c>
      <c r="F39">
        <v>4119218.8968730001</v>
      </c>
      <c r="G39">
        <v>3992064.1248039999</v>
      </c>
      <c r="H39">
        <v>4216927.5573829999</v>
      </c>
      <c r="I39">
        <v>3964.1698259999998</v>
      </c>
      <c r="J39">
        <v>3974.4410929999999</v>
      </c>
      <c r="K39">
        <v>3964.1698259999998</v>
      </c>
      <c r="L39">
        <v>3986.5580530000002</v>
      </c>
      <c r="M39" t="e">
        <f>_xlfn.XLOOKUP($C39,'BestValue(Energy)'!$A$4:$A$115,'BestValue(Energy)'!$B$4:$B$115)</f>
        <v>#N/A</v>
      </c>
      <c r="N39" s="4" t="e">
        <f t="shared" si="0"/>
        <v>#N/A</v>
      </c>
      <c r="O39" t="e">
        <f>_xlfn.XLOOKUP($C39,'BestValue(Energy)'!$A$4:$A$115,'BestValue(Energy)'!$C$4:$C$115)</f>
        <v>#N/A</v>
      </c>
      <c r="P39" s="4" t="e">
        <f t="shared" si="1"/>
        <v>#N/A</v>
      </c>
      <c r="Q39" t="str">
        <f t="shared" si="2"/>
        <v>epigenomics</v>
      </c>
      <c r="R39" t="str">
        <f t="shared" si="3"/>
        <v>epigenomics-chameleon-hep-6seq-100k</v>
      </c>
    </row>
    <row r="40" spans="1:18" x14ac:dyDescent="0.2">
      <c r="A40" t="s">
        <v>174</v>
      </c>
      <c r="B40" t="s">
        <v>3</v>
      </c>
      <c r="C40" s="2" t="s">
        <v>775</v>
      </c>
      <c r="D40">
        <v>8</v>
      </c>
      <c r="E40">
        <v>4099678.9534470001</v>
      </c>
      <c r="F40">
        <v>4186215.056876</v>
      </c>
      <c r="G40">
        <v>4099678.9534470001</v>
      </c>
      <c r="H40">
        <v>4248359.954597</v>
      </c>
      <c r="I40">
        <v>2417.9291130000001</v>
      </c>
      <c r="J40">
        <v>2778.2400379999999</v>
      </c>
      <c r="K40">
        <v>2417.9291130000001</v>
      </c>
      <c r="L40">
        <v>3003.6036819999999</v>
      </c>
      <c r="M40" t="e">
        <f>_xlfn.XLOOKUP($C40,'BestValue(Energy)'!$A$4:$A$115,'BestValue(Energy)'!$B$4:$B$115)</f>
        <v>#N/A</v>
      </c>
      <c r="N40" s="4" t="e">
        <f t="shared" si="0"/>
        <v>#N/A</v>
      </c>
      <c r="O40" t="e">
        <f>_xlfn.XLOOKUP($C40,'BestValue(Energy)'!$A$4:$A$115,'BestValue(Energy)'!$C$4:$C$115)</f>
        <v>#N/A</v>
      </c>
      <c r="P40" s="4" t="e">
        <f t="shared" si="1"/>
        <v>#N/A</v>
      </c>
      <c r="Q40" t="str">
        <f t="shared" si="2"/>
        <v>epigenomics</v>
      </c>
      <c r="R40" t="str">
        <f t="shared" si="3"/>
        <v>epigenomics-chameleon-hep-6seq-100k</v>
      </c>
    </row>
    <row r="41" spans="1:18" x14ac:dyDescent="0.2">
      <c r="A41" t="s">
        <v>175</v>
      </c>
      <c r="B41" t="s">
        <v>3</v>
      </c>
      <c r="C41" s="2" t="s">
        <v>775</v>
      </c>
      <c r="D41">
        <v>16</v>
      </c>
      <c r="E41">
        <v>3988328.8605459998</v>
      </c>
      <c r="F41">
        <v>4137347.3878859999</v>
      </c>
      <c r="G41">
        <v>3988328.8605459998</v>
      </c>
      <c r="H41">
        <v>4297160.5064160004</v>
      </c>
      <c r="I41">
        <v>1677.393863</v>
      </c>
      <c r="J41">
        <v>1838.4267789999999</v>
      </c>
      <c r="K41">
        <v>1677.393863</v>
      </c>
      <c r="L41">
        <v>1933.1354040000001</v>
      </c>
      <c r="M41" t="e">
        <f>_xlfn.XLOOKUP($C41,'BestValue(Energy)'!$A$4:$A$115,'BestValue(Energy)'!$B$4:$B$115)</f>
        <v>#N/A</v>
      </c>
      <c r="N41" s="4" t="e">
        <f t="shared" si="0"/>
        <v>#N/A</v>
      </c>
      <c r="O41" t="e">
        <f>_xlfn.XLOOKUP($C41,'BestValue(Energy)'!$A$4:$A$115,'BestValue(Energy)'!$C$4:$C$115)</f>
        <v>#N/A</v>
      </c>
      <c r="P41" s="4" t="e">
        <f t="shared" si="1"/>
        <v>#N/A</v>
      </c>
      <c r="Q41" t="str">
        <f t="shared" si="2"/>
        <v>epigenomics</v>
      </c>
      <c r="R41" t="str">
        <f t="shared" si="3"/>
        <v>epigenomics-chameleon-hep-6seq-100k</v>
      </c>
    </row>
    <row r="42" spans="1:18" x14ac:dyDescent="0.2">
      <c r="A42" t="s">
        <v>176</v>
      </c>
      <c r="B42" t="s">
        <v>3</v>
      </c>
      <c r="C42" s="2" t="s">
        <v>776</v>
      </c>
      <c r="D42">
        <v>2</v>
      </c>
      <c r="E42">
        <v>672415.75451500004</v>
      </c>
      <c r="F42">
        <v>740349.56398800004</v>
      </c>
      <c r="G42">
        <v>672415.75451500004</v>
      </c>
      <c r="H42">
        <v>773483.33319000003</v>
      </c>
      <c r="I42">
        <v>1544.518548</v>
      </c>
      <c r="J42">
        <v>1545.1160070000001</v>
      </c>
      <c r="K42">
        <v>1544.518548</v>
      </c>
      <c r="L42">
        <v>1546.072883</v>
      </c>
      <c r="M42" t="e">
        <f>_xlfn.XLOOKUP($C42,'BestValue(Energy)'!$A$4:$A$115,'BestValue(Energy)'!$B$4:$B$115)</f>
        <v>#N/A</v>
      </c>
      <c r="N42" s="4" t="e">
        <f t="shared" si="0"/>
        <v>#N/A</v>
      </c>
      <c r="O42" t="e">
        <f>_xlfn.XLOOKUP($C42,'BestValue(Energy)'!$A$4:$A$115,'BestValue(Energy)'!$C$4:$C$115)</f>
        <v>#N/A</v>
      </c>
      <c r="P42" s="4" t="e">
        <f t="shared" si="1"/>
        <v>#N/A</v>
      </c>
      <c r="Q42" t="str">
        <f t="shared" si="2"/>
        <v>epigenomics</v>
      </c>
      <c r="R42" t="str">
        <f t="shared" si="3"/>
        <v>epigenomics-chameleon-ilmn-1seq-100k</v>
      </c>
    </row>
    <row r="43" spans="1:18" x14ac:dyDescent="0.2">
      <c r="A43" t="s">
        <v>177</v>
      </c>
      <c r="B43" t="s">
        <v>3</v>
      </c>
      <c r="C43" s="2" t="s">
        <v>776</v>
      </c>
      <c r="D43">
        <v>4</v>
      </c>
      <c r="E43">
        <v>739399.77720500005</v>
      </c>
      <c r="F43">
        <v>777219.626193</v>
      </c>
      <c r="G43">
        <v>739399.77720500005</v>
      </c>
      <c r="H43">
        <v>814236.616546</v>
      </c>
      <c r="I43">
        <v>813.15791899999999</v>
      </c>
      <c r="J43">
        <v>822.49371199999996</v>
      </c>
      <c r="K43">
        <v>813.15791899999999</v>
      </c>
      <c r="L43">
        <v>831.27595899999994</v>
      </c>
      <c r="M43" t="e">
        <f>_xlfn.XLOOKUP($C43,'BestValue(Energy)'!$A$4:$A$115,'BestValue(Energy)'!$B$4:$B$115)</f>
        <v>#N/A</v>
      </c>
      <c r="N43" s="4" t="e">
        <f t="shared" si="0"/>
        <v>#N/A</v>
      </c>
      <c r="O43" t="e">
        <f>_xlfn.XLOOKUP($C43,'BestValue(Energy)'!$A$4:$A$115,'BestValue(Energy)'!$C$4:$C$115)</f>
        <v>#N/A</v>
      </c>
      <c r="P43" s="4" t="e">
        <f t="shared" si="1"/>
        <v>#N/A</v>
      </c>
      <c r="Q43" t="str">
        <f t="shared" si="2"/>
        <v>epigenomics</v>
      </c>
      <c r="R43" t="str">
        <f t="shared" si="3"/>
        <v>epigenomics-chameleon-ilmn-1seq-100k</v>
      </c>
    </row>
    <row r="44" spans="1:18" x14ac:dyDescent="0.2">
      <c r="A44" t="s">
        <v>178</v>
      </c>
      <c r="B44" t="s">
        <v>3</v>
      </c>
      <c r="C44" s="2" t="s">
        <v>776</v>
      </c>
      <c r="D44">
        <v>8</v>
      </c>
      <c r="E44">
        <v>768968.15175299998</v>
      </c>
      <c r="F44">
        <v>786409.76915599999</v>
      </c>
      <c r="G44">
        <v>768968.15175299998</v>
      </c>
      <c r="H44">
        <v>810372.416233</v>
      </c>
      <c r="I44">
        <v>481.01731599999999</v>
      </c>
      <c r="J44">
        <v>493.03529900000001</v>
      </c>
      <c r="K44">
        <v>481.01731599999999</v>
      </c>
      <c r="L44">
        <v>499.98550599999999</v>
      </c>
      <c r="M44" t="e">
        <f>_xlfn.XLOOKUP($C44,'BestValue(Energy)'!$A$4:$A$115,'BestValue(Energy)'!$B$4:$B$115)</f>
        <v>#N/A</v>
      </c>
      <c r="N44" s="4" t="e">
        <f t="shared" si="0"/>
        <v>#N/A</v>
      </c>
      <c r="O44" t="e">
        <f>_xlfn.XLOOKUP($C44,'BestValue(Energy)'!$A$4:$A$115,'BestValue(Energy)'!$C$4:$C$115)</f>
        <v>#N/A</v>
      </c>
      <c r="P44" s="4" t="e">
        <f t="shared" si="1"/>
        <v>#N/A</v>
      </c>
      <c r="Q44" t="str">
        <f t="shared" si="2"/>
        <v>epigenomics</v>
      </c>
      <c r="R44" t="str">
        <f t="shared" si="3"/>
        <v>epigenomics-chameleon-ilmn-1seq-100k</v>
      </c>
    </row>
    <row r="45" spans="1:18" x14ac:dyDescent="0.2">
      <c r="A45" t="s">
        <v>179</v>
      </c>
      <c r="B45" t="s">
        <v>3</v>
      </c>
      <c r="C45" s="2" t="s">
        <v>776</v>
      </c>
      <c r="D45">
        <v>16</v>
      </c>
      <c r="E45">
        <v>708167.87560000003</v>
      </c>
      <c r="F45">
        <v>744750.56061199994</v>
      </c>
      <c r="G45">
        <v>708167.87560000003</v>
      </c>
      <c r="H45">
        <v>772087.14673799998</v>
      </c>
      <c r="I45">
        <v>290.29611299999999</v>
      </c>
      <c r="J45">
        <v>295.802617</v>
      </c>
      <c r="K45">
        <v>290.29611299999999</v>
      </c>
      <c r="L45">
        <v>302.82975399999998</v>
      </c>
      <c r="M45" t="e">
        <f>_xlfn.XLOOKUP($C45,'BestValue(Energy)'!$A$4:$A$115,'BestValue(Energy)'!$B$4:$B$115)</f>
        <v>#N/A</v>
      </c>
      <c r="N45" s="4" t="e">
        <f t="shared" si="0"/>
        <v>#N/A</v>
      </c>
      <c r="O45" t="e">
        <f>_xlfn.XLOOKUP($C45,'BestValue(Energy)'!$A$4:$A$115,'BestValue(Energy)'!$C$4:$C$115)</f>
        <v>#N/A</v>
      </c>
      <c r="P45" s="4" t="e">
        <f t="shared" si="1"/>
        <v>#N/A</v>
      </c>
      <c r="Q45" t="str">
        <f t="shared" si="2"/>
        <v>epigenomics</v>
      </c>
      <c r="R45" t="str">
        <f t="shared" si="3"/>
        <v>epigenomics-chameleon-ilmn-1seq-100k</v>
      </c>
    </row>
    <row r="46" spans="1:18" x14ac:dyDescent="0.2">
      <c r="A46" t="s">
        <v>180</v>
      </c>
      <c r="B46" t="s">
        <v>3</v>
      </c>
      <c r="C46" s="2" t="s">
        <v>777</v>
      </c>
      <c r="D46">
        <v>2</v>
      </c>
      <c r="E46">
        <v>3625305.3440140001</v>
      </c>
      <c r="F46">
        <v>3690718.9010620001</v>
      </c>
      <c r="G46">
        <v>3625305.3440140001</v>
      </c>
      <c r="H46">
        <v>3745439.4007159998</v>
      </c>
      <c r="I46">
        <v>6885.3240210000004</v>
      </c>
      <c r="J46">
        <v>6887.0759710000002</v>
      </c>
      <c r="K46">
        <v>6885.3240210000004</v>
      </c>
      <c r="L46">
        <v>6888.4792200000002</v>
      </c>
      <c r="M46" t="e">
        <f>_xlfn.XLOOKUP($C46,'BestValue(Energy)'!$A$4:$A$115,'BestValue(Energy)'!$B$4:$B$115)</f>
        <v>#N/A</v>
      </c>
      <c r="N46" s="4" t="e">
        <f t="shared" si="0"/>
        <v>#N/A</v>
      </c>
      <c r="O46" t="e">
        <f>_xlfn.XLOOKUP($C46,'BestValue(Energy)'!$A$4:$A$115,'BestValue(Energy)'!$C$4:$C$115)</f>
        <v>#N/A</v>
      </c>
      <c r="P46" s="4" t="e">
        <f t="shared" si="1"/>
        <v>#N/A</v>
      </c>
      <c r="Q46" t="str">
        <f t="shared" si="2"/>
        <v>epigenomics</v>
      </c>
      <c r="R46" t="str">
        <f t="shared" si="3"/>
        <v>epigenomics-chameleon-ilmn-6seq-100k</v>
      </c>
    </row>
    <row r="47" spans="1:18" x14ac:dyDescent="0.2">
      <c r="A47" t="s">
        <v>181</v>
      </c>
      <c r="B47" t="s">
        <v>3</v>
      </c>
      <c r="C47" s="2" t="s">
        <v>777</v>
      </c>
      <c r="D47">
        <v>4</v>
      </c>
      <c r="E47">
        <v>3693710.9530540002</v>
      </c>
      <c r="F47">
        <v>3734701.0668509998</v>
      </c>
      <c r="G47">
        <v>3693710.9530540002</v>
      </c>
      <c r="H47">
        <v>3771902.5747759999</v>
      </c>
      <c r="I47">
        <v>3521.7650250000002</v>
      </c>
      <c r="J47">
        <v>3528.139302</v>
      </c>
      <c r="K47">
        <v>3521.7650250000002</v>
      </c>
      <c r="L47">
        <v>3533.2541190000002</v>
      </c>
      <c r="M47" t="e">
        <f>_xlfn.XLOOKUP($C47,'BestValue(Energy)'!$A$4:$A$115,'BestValue(Energy)'!$B$4:$B$115)</f>
        <v>#N/A</v>
      </c>
      <c r="N47" s="4" t="e">
        <f t="shared" si="0"/>
        <v>#N/A</v>
      </c>
      <c r="O47" t="e">
        <f>_xlfn.XLOOKUP($C47,'BestValue(Energy)'!$A$4:$A$115,'BestValue(Energy)'!$C$4:$C$115)</f>
        <v>#N/A</v>
      </c>
      <c r="P47" s="4" t="e">
        <f t="shared" si="1"/>
        <v>#N/A</v>
      </c>
      <c r="Q47" t="str">
        <f t="shared" si="2"/>
        <v>epigenomics</v>
      </c>
      <c r="R47" t="str">
        <f t="shared" si="3"/>
        <v>epigenomics-chameleon-ilmn-6seq-100k</v>
      </c>
    </row>
    <row r="48" spans="1:18" x14ac:dyDescent="0.2">
      <c r="A48" t="s">
        <v>182</v>
      </c>
      <c r="B48" t="s">
        <v>3</v>
      </c>
      <c r="C48" s="2" t="s">
        <v>777</v>
      </c>
      <c r="D48">
        <v>8</v>
      </c>
      <c r="E48">
        <v>3683616.6563419998</v>
      </c>
      <c r="F48">
        <v>3801125.5871669999</v>
      </c>
      <c r="G48">
        <v>3683616.6563419998</v>
      </c>
      <c r="H48">
        <v>3865103.6457219999</v>
      </c>
      <c r="I48">
        <v>1868.2669659999999</v>
      </c>
      <c r="J48">
        <v>1873.870966</v>
      </c>
      <c r="K48">
        <v>1868.2669659999999</v>
      </c>
      <c r="L48">
        <v>1883.7309279999999</v>
      </c>
      <c r="M48" t="e">
        <f>_xlfn.XLOOKUP($C48,'BestValue(Energy)'!$A$4:$A$115,'BestValue(Energy)'!$B$4:$B$115)</f>
        <v>#N/A</v>
      </c>
      <c r="N48" s="4" t="e">
        <f t="shared" si="0"/>
        <v>#N/A</v>
      </c>
      <c r="O48" t="e">
        <f>_xlfn.XLOOKUP($C48,'BestValue(Energy)'!$A$4:$A$115,'BestValue(Energy)'!$C$4:$C$115)</f>
        <v>#N/A</v>
      </c>
      <c r="P48" s="4" t="e">
        <f t="shared" si="1"/>
        <v>#N/A</v>
      </c>
      <c r="Q48" t="str">
        <f t="shared" si="2"/>
        <v>epigenomics</v>
      </c>
      <c r="R48" t="str">
        <f t="shared" si="3"/>
        <v>epigenomics-chameleon-ilmn-6seq-100k</v>
      </c>
    </row>
    <row r="49" spans="1:18" x14ac:dyDescent="0.2">
      <c r="A49" t="s">
        <v>183</v>
      </c>
      <c r="B49" t="s">
        <v>3</v>
      </c>
      <c r="C49" s="2" t="s">
        <v>777</v>
      </c>
      <c r="D49">
        <v>16</v>
      </c>
      <c r="E49">
        <v>3550111.1228769999</v>
      </c>
      <c r="F49">
        <v>3611434.6912679998</v>
      </c>
      <c r="G49">
        <v>3550111.1228769999</v>
      </c>
      <c r="H49">
        <v>3691835.6342830001</v>
      </c>
      <c r="I49">
        <v>1328.363707</v>
      </c>
      <c r="J49">
        <v>1360.2085139999999</v>
      </c>
      <c r="K49">
        <v>1328.363707</v>
      </c>
      <c r="L49">
        <v>1399.922423</v>
      </c>
      <c r="M49" t="e">
        <f>_xlfn.XLOOKUP($C49,'BestValue(Energy)'!$A$4:$A$115,'BestValue(Energy)'!$B$4:$B$115)</f>
        <v>#N/A</v>
      </c>
      <c r="N49" s="4" t="e">
        <f t="shared" si="0"/>
        <v>#N/A</v>
      </c>
      <c r="O49" t="e">
        <f>_xlfn.XLOOKUP($C49,'BestValue(Energy)'!$A$4:$A$115,'BestValue(Energy)'!$C$4:$C$115)</f>
        <v>#N/A</v>
      </c>
      <c r="P49" s="4" t="e">
        <f t="shared" si="1"/>
        <v>#N/A</v>
      </c>
      <c r="Q49" t="str">
        <f t="shared" si="2"/>
        <v>epigenomics</v>
      </c>
      <c r="R49" t="str">
        <f t="shared" si="3"/>
        <v>epigenomics-chameleon-ilmn-6seq-100k</v>
      </c>
    </row>
    <row r="50" spans="1:18" x14ac:dyDescent="0.2">
      <c r="A50" t="s">
        <v>342</v>
      </c>
      <c r="B50" t="s">
        <v>3</v>
      </c>
      <c r="C50" s="2" t="s">
        <v>778</v>
      </c>
      <c r="D50">
        <v>2</v>
      </c>
      <c r="E50">
        <v>87352.620601000002</v>
      </c>
      <c r="F50">
        <v>97130.827139999994</v>
      </c>
      <c r="G50">
        <v>87352.620601000002</v>
      </c>
      <c r="H50">
        <v>102333.991066</v>
      </c>
      <c r="I50">
        <v>214.23557199999999</v>
      </c>
      <c r="J50">
        <v>215.01932600000001</v>
      </c>
      <c r="K50">
        <v>214.23557199999999</v>
      </c>
      <c r="L50">
        <v>215.58956800000001</v>
      </c>
      <c r="M50" t="e">
        <f>_xlfn.XLOOKUP($C50,'BestValue(Energy)'!$A$4:$A$115,'BestValue(Energy)'!$B$4:$B$115)</f>
        <v>#N/A</v>
      </c>
      <c r="N50" s="4" t="e">
        <f t="shared" si="0"/>
        <v>#N/A</v>
      </c>
      <c r="O50" t="e">
        <f>_xlfn.XLOOKUP($C50,'BestValue(Energy)'!$A$4:$A$115,'BestValue(Energy)'!$C$4:$C$115)</f>
        <v>#N/A</v>
      </c>
      <c r="P50" s="4" t="e">
        <f t="shared" si="1"/>
        <v>#N/A</v>
      </c>
      <c r="Q50" t="str">
        <f t="shared" si="2"/>
        <v>montage</v>
      </c>
      <c r="R50" t="str">
        <f t="shared" si="3"/>
        <v>montage-chameleon-2mass-01d</v>
      </c>
    </row>
    <row r="51" spans="1:18" x14ac:dyDescent="0.2">
      <c r="A51" t="s">
        <v>343</v>
      </c>
      <c r="B51" t="s">
        <v>3</v>
      </c>
      <c r="C51" s="2" t="s">
        <v>778</v>
      </c>
      <c r="D51">
        <v>4</v>
      </c>
      <c r="E51">
        <v>93501.453825000004</v>
      </c>
      <c r="F51">
        <v>99815.122155000005</v>
      </c>
      <c r="G51">
        <v>93501.453825000004</v>
      </c>
      <c r="H51">
        <v>106703.34790399999</v>
      </c>
      <c r="I51">
        <v>116.45609899999999</v>
      </c>
      <c r="J51">
        <v>117.555392</v>
      </c>
      <c r="K51">
        <v>116.45609899999999</v>
      </c>
      <c r="L51">
        <v>118.117532</v>
      </c>
      <c r="M51" t="e">
        <f>_xlfn.XLOOKUP($C51,'BestValue(Energy)'!$A$4:$A$115,'BestValue(Energy)'!$B$4:$B$115)</f>
        <v>#N/A</v>
      </c>
      <c r="N51" s="4" t="e">
        <f t="shared" si="0"/>
        <v>#N/A</v>
      </c>
      <c r="O51" t="e">
        <f>_xlfn.XLOOKUP($C51,'BestValue(Energy)'!$A$4:$A$115,'BestValue(Energy)'!$C$4:$C$115)</f>
        <v>#N/A</v>
      </c>
      <c r="P51" s="4" t="e">
        <f t="shared" si="1"/>
        <v>#N/A</v>
      </c>
      <c r="Q51" t="str">
        <f t="shared" si="2"/>
        <v>montage</v>
      </c>
      <c r="R51" t="str">
        <f t="shared" si="3"/>
        <v>montage-chameleon-2mass-01d</v>
      </c>
    </row>
    <row r="52" spans="1:18" x14ac:dyDescent="0.2">
      <c r="A52" t="s">
        <v>344</v>
      </c>
      <c r="B52" t="s">
        <v>3</v>
      </c>
      <c r="C52" s="2" t="s">
        <v>778</v>
      </c>
      <c r="D52">
        <v>8</v>
      </c>
      <c r="E52">
        <v>101764.86507299999</v>
      </c>
      <c r="F52">
        <v>107636.933246</v>
      </c>
      <c r="G52">
        <v>101764.86507299999</v>
      </c>
      <c r="H52">
        <v>111590.195699</v>
      </c>
      <c r="I52">
        <v>70.854376000000002</v>
      </c>
      <c r="J52">
        <v>71.451790000000003</v>
      </c>
      <c r="K52">
        <v>70.854376000000002</v>
      </c>
      <c r="L52">
        <v>72.01925</v>
      </c>
      <c r="M52" t="e">
        <f>_xlfn.XLOOKUP($C52,'BestValue(Energy)'!$A$4:$A$115,'BestValue(Energy)'!$B$4:$B$115)</f>
        <v>#N/A</v>
      </c>
      <c r="N52" s="4" t="e">
        <f t="shared" si="0"/>
        <v>#N/A</v>
      </c>
      <c r="O52" t="e">
        <f>_xlfn.XLOOKUP($C52,'BestValue(Energy)'!$A$4:$A$115,'BestValue(Energy)'!$C$4:$C$115)</f>
        <v>#N/A</v>
      </c>
      <c r="P52" s="4" t="e">
        <f t="shared" si="1"/>
        <v>#N/A</v>
      </c>
      <c r="Q52" t="str">
        <f t="shared" si="2"/>
        <v>montage</v>
      </c>
      <c r="R52" t="str">
        <f t="shared" si="3"/>
        <v>montage-chameleon-2mass-01d</v>
      </c>
    </row>
    <row r="53" spans="1:18" x14ac:dyDescent="0.2">
      <c r="A53" t="s">
        <v>345</v>
      </c>
      <c r="B53" t="s">
        <v>3</v>
      </c>
      <c r="C53" s="2" t="s">
        <v>778</v>
      </c>
      <c r="D53">
        <v>16</v>
      </c>
      <c r="E53">
        <v>106339.750474</v>
      </c>
      <c r="F53">
        <v>112770.202395</v>
      </c>
      <c r="G53">
        <v>106339.750474</v>
      </c>
      <c r="H53">
        <v>121165.566697</v>
      </c>
      <c r="I53">
        <v>48.839385999999998</v>
      </c>
      <c r="J53">
        <v>49.249274999999997</v>
      </c>
      <c r="K53">
        <v>48.839385999999998</v>
      </c>
      <c r="L53">
        <v>49.609633000000002</v>
      </c>
      <c r="M53" t="e">
        <f>_xlfn.XLOOKUP($C53,'BestValue(Energy)'!$A$4:$A$115,'BestValue(Energy)'!$B$4:$B$115)</f>
        <v>#N/A</v>
      </c>
      <c r="N53" s="4" t="e">
        <f t="shared" si="0"/>
        <v>#N/A</v>
      </c>
      <c r="O53" t="e">
        <f>_xlfn.XLOOKUP($C53,'BestValue(Energy)'!$A$4:$A$115,'BestValue(Energy)'!$C$4:$C$115)</f>
        <v>#N/A</v>
      </c>
      <c r="P53" s="4" t="e">
        <f t="shared" si="1"/>
        <v>#N/A</v>
      </c>
      <c r="Q53" t="str">
        <f t="shared" si="2"/>
        <v>montage</v>
      </c>
      <c r="R53" t="str">
        <f t="shared" si="3"/>
        <v>montage-chameleon-2mass-01d</v>
      </c>
    </row>
    <row r="54" spans="1:18" x14ac:dyDescent="0.2">
      <c r="A54" t="s">
        <v>346</v>
      </c>
      <c r="B54" t="s">
        <v>3</v>
      </c>
      <c r="C54" s="2" t="s">
        <v>779</v>
      </c>
      <c r="D54">
        <v>2</v>
      </c>
      <c r="E54">
        <v>48224.605727000002</v>
      </c>
      <c r="F54">
        <v>54727.574439999997</v>
      </c>
      <c r="G54">
        <v>48224.605727000002</v>
      </c>
      <c r="H54">
        <v>61369.845373999997</v>
      </c>
      <c r="I54">
        <v>130.55702299999999</v>
      </c>
      <c r="J54">
        <v>130.70934399999999</v>
      </c>
      <c r="K54">
        <v>130.55702299999999</v>
      </c>
      <c r="L54">
        <v>131.16786400000001</v>
      </c>
      <c r="M54" t="e">
        <f>_xlfn.XLOOKUP($C54,'BestValue(Energy)'!$A$4:$A$115,'BestValue(Energy)'!$B$4:$B$115)</f>
        <v>#N/A</v>
      </c>
      <c r="N54" s="4" t="e">
        <f t="shared" si="0"/>
        <v>#N/A</v>
      </c>
      <c r="O54" t="e">
        <f>_xlfn.XLOOKUP($C54,'BestValue(Energy)'!$A$4:$A$115,'BestValue(Energy)'!$C$4:$C$115)</f>
        <v>#N/A</v>
      </c>
      <c r="P54" s="4" t="e">
        <f t="shared" si="1"/>
        <v>#N/A</v>
      </c>
      <c r="Q54" t="str">
        <f t="shared" si="2"/>
        <v>montage</v>
      </c>
      <c r="R54" t="str">
        <f t="shared" si="3"/>
        <v>montage-chameleon-2mass-005d</v>
      </c>
    </row>
    <row r="55" spans="1:18" x14ac:dyDescent="0.2">
      <c r="A55" t="s">
        <v>347</v>
      </c>
      <c r="B55" t="s">
        <v>3</v>
      </c>
      <c r="C55" s="2" t="s">
        <v>779</v>
      </c>
      <c r="D55">
        <v>4</v>
      </c>
      <c r="E55">
        <v>47106.534660999998</v>
      </c>
      <c r="F55">
        <v>55956.721296999996</v>
      </c>
      <c r="G55">
        <v>47106.534660999998</v>
      </c>
      <c r="H55">
        <v>60358.699171</v>
      </c>
      <c r="I55">
        <v>71.931770999999998</v>
      </c>
      <c r="J55">
        <v>72.691505000000006</v>
      </c>
      <c r="K55">
        <v>71.931770999999998</v>
      </c>
      <c r="L55">
        <v>73.377504000000002</v>
      </c>
      <c r="M55" t="e">
        <f>_xlfn.XLOOKUP($C55,'BestValue(Energy)'!$A$4:$A$115,'BestValue(Energy)'!$B$4:$B$115)</f>
        <v>#N/A</v>
      </c>
      <c r="N55" s="4" t="e">
        <f t="shared" si="0"/>
        <v>#N/A</v>
      </c>
      <c r="O55" t="e">
        <f>_xlfn.XLOOKUP($C55,'BestValue(Energy)'!$A$4:$A$115,'BestValue(Energy)'!$C$4:$C$115)</f>
        <v>#N/A</v>
      </c>
      <c r="P55" s="4" t="e">
        <f t="shared" si="1"/>
        <v>#N/A</v>
      </c>
      <c r="Q55" t="str">
        <f t="shared" si="2"/>
        <v>montage</v>
      </c>
      <c r="R55" t="str">
        <f t="shared" si="3"/>
        <v>montage-chameleon-2mass-005d</v>
      </c>
    </row>
    <row r="56" spans="1:18" x14ac:dyDescent="0.2">
      <c r="A56" t="s">
        <v>348</v>
      </c>
      <c r="B56" t="s">
        <v>3</v>
      </c>
      <c r="C56" s="2" t="s">
        <v>779</v>
      </c>
      <c r="D56">
        <v>8</v>
      </c>
      <c r="E56">
        <v>54359.872181999999</v>
      </c>
      <c r="F56">
        <v>57980.947407</v>
      </c>
      <c r="G56">
        <v>54359.872181999999</v>
      </c>
      <c r="H56">
        <v>61680.345073999997</v>
      </c>
      <c r="I56">
        <v>47.266761000000002</v>
      </c>
      <c r="J56">
        <v>48.193880999999998</v>
      </c>
      <c r="K56">
        <v>47.266761000000002</v>
      </c>
      <c r="L56">
        <v>48.574331999999998</v>
      </c>
      <c r="M56" t="e">
        <f>_xlfn.XLOOKUP($C56,'BestValue(Energy)'!$A$4:$A$115,'BestValue(Energy)'!$B$4:$B$115)</f>
        <v>#N/A</v>
      </c>
      <c r="N56" s="4" t="e">
        <f t="shared" si="0"/>
        <v>#N/A</v>
      </c>
      <c r="O56" t="e">
        <f>_xlfn.XLOOKUP($C56,'BestValue(Energy)'!$A$4:$A$115,'BestValue(Energy)'!$C$4:$C$115)</f>
        <v>#N/A</v>
      </c>
      <c r="P56" s="4" t="e">
        <f t="shared" si="1"/>
        <v>#N/A</v>
      </c>
      <c r="Q56" t="str">
        <f t="shared" si="2"/>
        <v>montage</v>
      </c>
      <c r="R56" t="str">
        <f t="shared" si="3"/>
        <v>montage-chameleon-2mass-005d</v>
      </c>
    </row>
    <row r="57" spans="1:18" x14ac:dyDescent="0.2">
      <c r="A57" t="s">
        <v>349</v>
      </c>
      <c r="B57" t="s">
        <v>3</v>
      </c>
      <c r="C57" s="2" t="s">
        <v>779</v>
      </c>
      <c r="D57">
        <v>16</v>
      </c>
      <c r="E57">
        <v>61023.606624</v>
      </c>
      <c r="F57">
        <v>64671.563294</v>
      </c>
      <c r="G57">
        <v>61023.606624</v>
      </c>
      <c r="H57">
        <v>71111.120901000002</v>
      </c>
      <c r="I57">
        <v>27.858453999999998</v>
      </c>
      <c r="J57">
        <v>28.26736</v>
      </c>
      <c r="K57">
        <v>27.858453999999998</v>
      </c>
      <c r="L57">
        <v>28.965755000000001</v>
      </c>
      <c r="M57" t="e">
        <f>_xlfn.XLOOKUP($C57,'BestValue(Energy)'!$A$4:$A$115,'BestValue(Energy)'!$B$4:$B$115)</f>
        <v>#N/A</v>
      </c>
      <c r="N57" s="4" t="e">
        <f t="shared" si="0"/>
        <v>#N/A</v>
      </c>
      <c r="O57" t="e">
        <f>_xlfn.XLOOKUP($C57,'BestValue(Energy)'!$A$4:$A$115,'BestValue(Energy)'!$C$4:$C$115)</f>
        <v>#N/A</v>
      </c>
      <c r="P57" s="4" t="e">
        <f t="shared" si="1"/>
        <v>#N/A</v>
      </c>
      <c r="Q57" t="str">
        <f t="shared" si="2"/>
        <v>montage</v>
      </c>
      <c r="R57" t="str">
        <f t="shared" si="3"/>
        <v>montage-chameleon-2mass-005d</v>
      </c>
    </row>
    <row r="58" spans="1:18" x14ac:dyDescent="0.2">
      <c r="A58" t="s">
        <v>350</v>
      </c>
      <c r="B58" t="s">
        <v>3</v>
      </c>
      <c r="C58" s="2" t="s">
        <v>780</v>
      </c>
      <c r="D58">
        <v>2</v>
      </c>
      <c r="E58">
        <v>10179730.601299999</v>
      </c>
      <c r="F58">
        <v>10659188.833502</v>
      </c>
      <c r="G58">
        <v>10179730.601299999</v>
      </c>
      <c r="H58">
        <v>10976438.162974</v>
      </c>
      <c r="I58">
        <v>21893.044697000001</v>
      </c>
      <c r="J58">
        <v>22035.918802</v>
      </c>
      <c r="K58">
        <v>21893.044697000001</v>
      </c>
      <c r="L58">
        <v>22136.536887999999</v>
      </c>
      <c r="M58" t="e">
        <f>_xlfn.XLOOKUP($C58,'BestValue(Energy)'!$A$4:$A$115,'BestValue(Energy)'!$B$4:$B$115)</f>
        <v>#N/A</v>
      </c>
      <c r="N58" s="4" t="e">
        <f t="shared" si="0"/>
        <v>#N/A</v>
      </c>
      <c r="O58" t="e">
        <f>_xlfn.XLOOKUP($C58,'BestValue(Energy)'!$A$4:$A$115,'BestValue(Energy)'!$C$4:$C$115)</f>
        <v>#N/A</v>
      </c>
      <c r="P58" s="4" t="e">
        <f t="shared" si="1"/>
        <v>#N/A</v>
      </c>
      <c r="Q58" t="str">
        <f t="shared" si="2"/>
        <v>montage</v>
      </c>
      <c r="R58" t="str">
        <f t="shared" si="3"/>
        <v>montage-chameleon-dss-10d</v>
      </c>
    </row>
    <row r="59" spans="1:18" x14ac:dyDescent="0.2">
      <c r="A59" t="s">
        <v>351</v>
      </c>
      <c r="B59" t="s">
        <v>3</v>
      </c>
      <c r="C59" s="2" t="s">
        <v>780</v>
      </c>
      <c r="D59">
        <v>4</v>
      </c>
      <c r="E59">
        <v>10474496.049825</v>
      </c>
      <c r="F59">
        <v>10922014.264456</v>
      </c>
      <c r="G59">
        <v>10474496.049825</v>
      </c>
      <c r="H59">
        <v>11367718.332783001</v>
      </c>
      <c r="I59">
        <v>10981.542482999999</v>
      </c>
      <c r="J59">
        <v>10999.410298999999</v>
      </c>
      <c r="K59">
        <v>10981.542482999999</v>
      </c>
      <c r="L59">
        <v>11031.915045</v>
      </c>
      <c r="M59" t="e">
        <f>_xlfn.XLOOKUP($C59,'BestValue(Energy)'!$A$4:$A$115,'BestValue(Energy)'!$B$4:$B$115)</f>
        <v>#N/A</v>
      </c>
      <c r="N59" s="4" t="e">
        <f t="shared" si="0"/>
        <v>#N/A</v>
      </c>
      <c r="O59" t="e">
        <f>_xlfn.XLOOKUP($C59,'BestValue(Energy)'!$A$4:$A$115,'BestValue(Energy)'!$C$4:$C$115)</f>
        <v>#N/A</v>
      </c>
      <c r="P59" s="4" t="e">
        <f t="shared" si="1"/>
        <v>#N/A</v>
      </c>
      <c r="Q59" t="str">
        <f t="shared" si="2"/>
        <v>montage</v>
      </c>
      <c r="R59" t="str">
        <f t="shared" si="3"/>
        <v>montage-chameleon-dss-10d</v>
      </c>
    </row>
    <row r="60" spans="1:18" x14ac:dyDescent="0.2">
      <c r="A60" t="s">
        <v>352</v>
      </c>
      <c r="B60" t="s">
        <v>3</v>
      </c>
      <c r="C60" s="2" t="s">
        <v>780</v>
      </c>
      <c r="D60">
        <v>8</v>
      </c>
      <c r="E60">
        <v>9926910.6669260003</v>
      </c>
      <c r="F60">
        <v>10729396.770442</v>
      </c>
      <c r="G60">
        <v>9926910.6669260003</v>
      </c>
      <c r="H60">
        <v>11201658.714728</v>
      </c>
      <c r="I60">
        <v>5524.3123859999996</v>
      </c>
      <c r="J60">
        <v>5577.6974730000002</v>
      </c>
      <c r="K60">
        <v>5524.3123859999996</v>
      </c>
      <c r="L60">
        <v>5638.5424329999996</v>
      </c>
      <c r="M60" t="e">
        <f>_xlfn.XLOOKUP($C60,'BestValue(Energy)'!$A$4:$A$115,'BestValue(Energy)'!$B$4:$B$115)</f>
        <v>#N/A</v>
      </c>
      <c r="N60" s="4" t="e">
        <f t="shared" si="0"/>
        <v>#N/A</v>
      </c>
      <c r="O60" t="e">
        <f>_xlfn.XLOOKUP($C60,'BestValue(Energy)'!$A$4:$A$115,'BestValue(Energy)'!$C$4:$C$115)</f>
        <v>#N/A</v>
      </c>
      <c r="P60" s="4" t="e">
        <f t="shared" si="1"/>
        <v>#N/A</v>
      </c>
      <c r="Q60" t="str">
        <f t="shared" si="2"/>
        <v>montage</v>
      </c>
      <c r="R60" t="str">
        <f t="shared" si="3"/>
        <v>montage-chameleon-dss-10d</v>
      </c>
    </row>
    <row r="61" spans="1:18" x14ac:dyDescent="0.2">
      <c r="A61" t="s">
        <v>353</v>
      </c>
      <c r="B61" t="s">
        <v>3</v>
      </c>
      <c r="C61" s="2" t="s">
        <v>780</v>
      </c>
      <c r="D61">
        <v>16</v>
      </c>
      <c r="E61">
        <v>10629619.307456</v>
      </c>
      <c r="F61">
        <v>11348217.368765</v>
      </c>
      <c r="G61">
        <v>10629619.307456</v>
      </c>
      <c r="H61">
        <v>11949448.203797</v>
      </c>
      <c r="I61">
        <v>3021.4150439999999</v>
      </c>
      <c r="J61">
        <v>3057.8831519999999</v>
      </c>
      <c r="K61">
        <v>3021.4150439999999</v>
      </c>
      <c r="L61">
        <v>3099.0527689999999</v>
      </c>
      <c r="M61" t="e">
        <f>_xlfn.XLOOKUP($C61,'BestValue(Energy)'!$A$4:$A$115,'BestValue(Energy)'!$B$4:$B$115)</f>
        <v>#N/A</v>
      </c>
      <c r="N61" s="4" t="e">
        <f t="shared" si="0"/>
        <v>#N/A</v>
      </c>
      <c r="O61" t="e">
        <f>_xlfn.XLOOKUP($C61,'BestValue(Energy)'!$A$4:$A$115,'BestValue(Energy)'!$C$4:$C$115)</f>
        <v>#N/A</v>
      </c>
      <c r="P61" s="4" t="e">
        <f t="shared" si="1"/>
        <v>#N/A</v>
      </c>
      <c r="Q61" t="str">
        <f t="shared" si="2"/>
        <v>montage</v>
      </c>
      <c r="R61" t="str">
        <f t="shared" si="3"/>
        <v>montage-chameleon-dss-10d</v>
      </c>
    </row>
    <row r="62" spans="1:18" x14ac:dyDescent="0.2">
      <c r="A62" t="s">
        <v>354</v>
      </c>
      <c r="B62" t="s">
        <v>3</v>
      </c>
      <c r="C62" s="2" t="s">
        <v>781</v>
      </c>
      <c r="D62">
        <v>2</v>
      </c>
      <c r="E62">
        <v>10886166.361423999</v>
      </c>
      <c r="F62">
        <v>11265333.778928</v>
      </c>
      <c r="G62">
        <v>10886166.361423999</v>
      </c>
      <c r="H62">
        <v>11645949.453757999</v>
      </c>
      <c r="I62">
        <v>22166.149625999999</v>
      </c>
      <c r="J62">
        <v>22299.334858999999</v>
      </c>
      <c r="K62">
        <v>22166.149625999999</v>
      </c>
      <c r="L62">
        <v>22472.610960000002</v>
      </c>
      <c r="M62" t="e">
        <f>_xlfn.XLOOKUP($C62,'BestValue(Energy)'!$A$4:$A$115,'BestValue(Energy)'!$B$4:$B$115)</f>
        <v>#N/A</v>
      </c>
      <c r="N62" s="4" t="e">
        <f t="shared" si="0"/>
        <v>#N/A</v>
      </c>
      <c r="O62" t="e">
        <f>_xlfn.XLOOKUP($C62,'BestValue(Energy)'!$A$4:$A$115,'BestValue(Energy)'!$C$4:$C$115)</f>
        <v>#N/A</v>
      </c>
      <c r="P62" s="4" t="e">
        <f t="shared" si="1"/>
        <v>#N/A</v>
      </c>
      <c r="Q62" t="str">
        <f t="shared" si="2"/>
        <v>montage</v>
      </c>
      <c r="R62" t="str">
        <f t="shared" si="3"/>
        <v>montage-chameleon-dss-125d</v>
      </c>
    </row>
    <row r="63" spans="1:18" x14ac:dyDescent="0.2">
      <c r="A63" t="s">
        <v>355</v>
      </c>
      <c r="B63" t="s">
        <v>3</v>
      </c>
      <c r="C63" s="2" t="s">
        <v>781</v>
      </c>
      <c r="D63">
        <v>4</v>
      </c>
      <c r="E63">
        <v>10854688.572903</v>
      </c>
      <c r="F63">
        <v>11269524.307483001</v>
      </c>
      <c r="G63">
        <v>10854688.572903</v>
      </c>
      <c r="H63">
        <v>11693755.623943999</v>
      </c>
      <c r="I63">
        <v>11078.139402999999</v>
      </c>
      <c r="J63">
        <v>11122.502583</v>
      </c>
      <c r="K63">
        <v>11078.139402999999</v>
      </c>
      <c r="L63">
        <v>11165.103563999999</v>
      </c>
      <c r="M63" t="e">
        <f>_xlfn.XLOOKUP($C63,'BestValue(Energy)'!$A$4:$A$115,'BestValue(Energy)'!$B$4:$B$115)</f>
        <v>#N/A</v>
      </c>
      <c r="N63" s="4" t="e">
        <f t="shared" si="0"/>
        <v>#N/A</v>
      </c>
      <c r="O63" t="e">
        <f>_xlfn.XLOOKUP($C63,'BestValue(Energy)'!$A$4:$A$115,'BestValue(Energy)'!$C$4:$C$115)</f>
        <v>#N/A</v>
      </c>
      <c r="P63" s="4" t="e">
        <f t="shared" si="1"/>
        <v>#N/A</v>
      </c>
      <c r="Q63" t="str">
        <f t="shared" si="2"/>
        <v>montage</v>
      </c>
      <c r="R63" t="str">
        <f t="shared" si="3"/>
        <v>montage-chameleon-dss-125d</v>
      </c>
    </row>
    <row r="64" spans="1:18" x14ac:dyDescent="0.2">
      <c r="A64" t="s">
        <v>356</v>
      </c>
      <c r="B64" t="s">
        <v>3</v>
      </c>
      <c r="C64" s="2" t="s">
        <v>781</v>
      </c>
      <c r="D64">
        <v>8</v>
      </c>
      <c r="E64">
        <v>11298289.901830001</v>
      </c>
      <c r="F64">
        <v>11653923.711425999</v>
      </c>
      <c r="G64">
        <v>11298289.901830001</v>
      </c>
      <c r="H64">
        <v>12103259.836657999</v>
      </c>
      <c r="I64">
        <v>5586.681458</v>
      </c>
      <c r="J64">
        <v>5618.5485630000003</v>
      </c>
      <c r="K64">
        <v>5586.681458</v>
      </c>
      <c r="L64">
        <v>5676.7593299999999</v>
      </c>
      <c r="M64" t="e">
        <f>_xlfn.XLOOKUP($C64,'BestValue(Energy)'!$A$4:$A$115,'BestValue(Energy)'!$B$4:$B$115)</f>
        <v>#N/A</v>
      </c>
      <c r="N64" s="4" t="e">
        <f t="shared" si="0"/>
        <v>#N/A</v>
      </c>
      <c r="O64" t="e">
        <f>_xlfn.XLOOKUP($C64,'BestValue(Energy)'!$A$4:$A$115,'BestValue(Energy)'!$C$4:$C$115)</f>
        <v>#N/A</v>
      </c>
      <c r="P64" s="4" t="e">
        <f t="shared" si="1"/>
        <v>#N/A</v>
      </c>
      <c r="Q64" t="str">
        <f t="shared" si="2"/>
        <v>montage</v>
      </c>
      <c r="R64" t="str">
        <f t="shared" si="3"/>
        <v>montage-chameleon-dss-125d</v>
      </c>
    </row>
    <row r="65" spans="1:18" x14ac:dyDescent="0.2">
      <c r="A65" t="s">
        <v>357</v>
      </c>
      <c r="B65" t="s">
        <v>3</v>
      </c>
      <c r="C65" s="2" t="s">
        <v>781</v>
      </c>
      <c r="D65">
        <v>16</v>
      </c>
      <c r="E65">
        <v>11428509.767809</v>
      </c>
      <c r="F65">
        <v>11794477.166875999</v>
      </c>
      <c r="G65">
        <v>11428509.767809</v>
      </c>
      <c r="H65">
        <v>12250118.777385</v>
      </c>
      <c r="I65">
        <v>2876.4020260000002</v>
      </c>
      <c r="J65">
        <v>2928.4120250000001</v>
      </c>
      <c r="K65">
        <v>2876.4020260000002</v>
      </c>
      <c r="L65">
        <v>2990.2346870000001</v>
      </c>
      <c r="M65" t="e">
        <f>_xlfn.XLOOKUP($C65,'BestValue(Energy)'!$A$4:$A$115,'BestValue(Energy)'!$B$4:$B$115)</f>
        <v>#N/A</v>
      </c>
      <c r="N65" s="4" t="e">
        <f t="shared" si="0"/>
        <v>#N/A</v>
      </c>
      <c r="O65" t="e">
        <f>_xlfn.XLOOKUP($C65,'BestValue(Energy)'!$A$4:$A$115,'BestValue(Energy)'!$C$4:$C$115)</f>
        <v>#N/A</v>
      </c>
      <c r="P65" s="4" t="e">
        <f t="shared" si="1"/>
        <v>#N/A</v>
      </c>
      <c r="Q65" t="str">
        <f t="shared" si="2"/>
        <v>montage</v>
      </c>
      <c r="R65" t="str">
        <f t="shared" si="3"/>
        <v>montage-chameleon-dss-125d</v>
      </c>
    </row>
    <row r="66" spans="1:18" x14ac:dyDescent="0.2">
      <c r="A66" t="s">
        <v>358</v>
      </c>
      <c r="B66" t="s">
        <v>3</v>
      </c>
      <c r="C66" s="2" t="s">
        <v>782</v>
      </c>
      <c r="D66">
        <v>2</v>
      </c>
      <c r="E66">
        <v>18966.498961000001</v>
      </c>
      <c r="F66">
        <v>20183.568421</v>
      </c>
      <c r="G66">
        <v>18966.498961000001</v>
      </c>
      <c r="H66">
        <v>21469.811865</v>
      </c>
      <c r="I66">
        <v>41.926853000000001</v>
      </c>
      <c r="J66">
        <v>41.943170000000002</v>
      </c>
      <c r="K66">
        <v>41.926853000000001</v>
      </c>
      <c r="L66">
        <v>41.965881000000003</v>
      </c>
      <c r="M66" t="e">
        <f>_xlfn.XLOOKUP($C66,'BestValue(Energy)'!$A$4:$A$115,'BestValue(Energy)'!$B$4:$B$115)</f>
        <v>#N/A</v>
      </c>
      <c r="N66" s="4" t="e">
        <f t="shared" si="0"/>
        <v>#N/A</v>
      </c>
      <c r="O66" t="e">
        <f>_xlfn.XLOOKUP($C66,'BestValue(Energy)'!$A$4:$A$115,'BestValue(Energy)'!$C$4:$C$115)</f>
        <v>#N/A</v>
      </c>
      <c r="P66" s="4" t="e">
        <f t="shared" si="1"/>
        <v>#N/A</v>
      </c>
      <c r="Q66" t="str">
        <f t="shared" si="2"/>
        <v>seismology</v>
      </c>
      <c r="R66" t="str">
        <f t="shared" si="3"/>
        <v>seismology-chameleon-100p</v>
      </c>
    </row>
    <row r="67" spans="1:18" x14ac:dyDescent="0.2">
      <c r="A67" t="s">
        <v>359</v>
      </c>
      <c r="B67" t="s">
        <v>3</v>
      </c>
      <c r="C67" s="2" t="s">
        <v>782</v>
      </c>
      <c r="D67">
        <v>4</v>
      </c>
      <c r="E67">
        <v>19539.454659999999</v>
      </c>
      <c r="F67">
        <v>21047.508567000001</v>
      </c>
      <c r="G67">
        <v>19539.454659999999</v>
      </c>
      <c r="H67">
        <v>21735.113911</v>
      </c>
      <c r="I67">
        <v>21.045262000000001</v>
      </c>
      <c r="J67">
        <v>21.069935999999998</v>
      </c>
      <c r="K67">
        <v>21.045262000000001</v>
      </c>
      <c r="L67">
        <v>21.106573999999998</v>
      </c>
      <c r="M67" t="e">
        <f>_xlfn.XLOOKUP($C67,'BestValue(Energy)'!$A$4:$A$115,'BestValue(Energy)'!$B$4:$B$115)</f>
        <v>#N/A</v>
      </c>
      <c r="N67" s="4" t="e">
        <f t="shared" ref="N67:N130" si="4">(M67-F67)/M67</f>
        <v>#N/A</v>
      </c>
      <c r="O67" t="e">
        <f>_xlfn.XLOOKUP($C67,'BestValue(Energy)'!$A$4:$A$115,'BestValue(Energy)'!$C$4:$C$115)</f>
        <v>#N/A</v>
      </c>
      <c r="P67" s="4" t="e">
        <f t="shared" ref="P67:P130" si="5">(O67-J67)/O67</f>
        <v>#N/A</v>
      </c>
      <c r="Q67" t="str">
        <f t="shared" ref="Q67:Q130" si="6">LEFT(C67,FIND("-",C67)-1)</f>
        <v>seismology</v>
      </c>
      <c r="R67" t="str">
        <f t="shared" ref="R67:R130" si="7">LEFT(C67,FIND("¬",SUBSTITUTE(C67,"-","¬",LEN(C67)-LEN(SUBSTITUTE(C67,"-",""))))-1)</f>
        <v>seismology-chameleon-100p</v>
      </c>
    </row>
    <row r="68" spans="1:18" x14ac:dyDescent="0.2">
      <c r="A68" t="s">
        <v>360</v>
      </c>
      <c r="B68" t="s">
        <v>3</v>
      </c>
      <c r="C68" s="2" t="s">
        <v>782</v>
      </c>
      <c r="D68">
        <v>8</v>
      </c>
      <c r="E68">
        <v>20201.029261</v>
      </c>
      <c r="F68">
        <v>21446.741784000002</v>
      </c>
      <c r="G68">
        <v>20201.029261</v>
      </c>
      <c r="H68">
        <v>22300.120480000001</v>
      </c>
      <c r="I68">
        <v>10.601755000000001</v>
      </c>
      <c r="J68">
        <v>10.635871</v>
      </c>
      <c r="K68">
        <v>10.601755000000001</v>
      </c>
      <c r="L68">
        <v>10.66024</v>
      </c>
      <c r="M68" t="e">
        <f>_xlfn.XLOOKUP($C68,'BestValue(Energy)'!$A$4:$A$115,'BestValue(Energy)'!$B$4:$B$115)</f>
        <v>#N/A</v>
      </c>
      <c r="N68" s="4" t="e">
        <f t="shared" si="4"/>
        <v>#N/A</v>
      </c>
      <c r="O68" t="e">
        <f>_xlfn.XLOOKUP($C68,'BestValue(Energy)'!$A$4:$A$115,'BestValue(Energy)'!$C$4:$C$115)</f>
        <v>#N/A</v>
      </c>
      <c r="P68" s="4" t="e">
        <f t="shared" si="5"/>
        <v>#N/A</v>
      </c>
      <c r="Q68" t="str">
        <f t="shared" si="6"/>
        <v>seismology</v>
      </c>
      <c r="R68" t="str">
        <f t="shared" si="7"/>
        <v>seismology-chameleon-100p</v>
      </c>
    </row>
    <row r="69" spans="1:18" x14ac:dyDescent="0.2">
      <c r="A69" t="s">
        <v>361</v>
      </c>
      <c r="B69" t="s">
        <v>3</v>
      </c>
      <c r="C69" s="2" t="s">
        <v>782</v>
      </c>
      <c r="D69">
        <v>16</v>
      </c>
      <c r="E69">
        <v>21111.520755000001</v>
      </c>
      <c r="F69">
        <v>21725.843216000001</v>
      </c>
      <c r="G69">
        <v>21111.520755000001</v>
      </c>
      <c r="H69">
        <v>21996.109483</v>
      </c>
      <c r="I69">
        <v>5.3939110000000001</v>
      </c>
      <c r="J69">
        <v>5.4274529999999999</v>
      </c>
      <c r="K69">
        <v>5.3939110000000001</v>
      </c>
      <c r="L69">
        <v>5.505325</v>
      </c>
      <c r="M69" t="e">
        <f>_xlfn.XLOOKUP($C69,'BestValue(Energy)'!$A$4:$A$115,'BestValue(Energy)'!$B$4:$B$115)</f>
        <v>#N/A</v>
      </c>
      <c r="N69" s="4" t="e">
        <f t="shared" si="4"/>
        <v>#N/A</v>
      </c>
      <c r="O69" t="e">
        <f>_xlfn.XLOOKUP($C69,'BestValue(Energy)'!$A$4:$A$115,'BestValue(Energy)'!$C$4:$C$115)</f>
        <v>#N/A</v>
      </c>
      <c r="P69" s="4" t="e">
        <f t="shared" si="5"/>
        <v>#N/A</v>
      </c>
      <c r="Q69" t="str">
        <f t="shared" si="6"/>
        <v>seismology</v>
      </c>
      <c r="R69" t="str">
        <f t="shared" si="7"/>
        <v>seismology-chameleon-100p</v>
      </c>
    </row>
    <row r="70" spans="1:18" x14ac:dyDescent="0.2">
      <c r="A70" t="s">
        <v>362</v>
      </c>
      <c r="B70" t="s">
        <v>3</v>
      </c>
      <c r="C70" s="2" t="s">
        <v>783</v>
      </c>
      <c r="D70">
        <v>2</v>
      </c>
      <c r="E70">
        <v>85651.996543000001</v>
      </c>
      <c r="F70">
        <v>88159.746136999995</v>
      </c>
      <c r="G70">
        <v>85651.996543000001</v>
      </c>
      <c r="H70">
        <v>90604.581057999996</v>
      </c>
      <c r="I70">
        <v>167.893405</v>
      </c>
      <c r="J70">
        <v>167.90950699999999</v>
      </c>
      <c r="K70">
        <v>167.893405</v>
      </c>
      <c r="L70">
        <v>167.94230400000001</v>
      </c>
      <c r="M70" t="e">
        <f>_xlfn.XLOOKUP($C70,'BestValue(Energy)'!$A$4:$A$115,'BestValue(Energy)'!$B$4:$B$115)</f>
        <v>#N/A</v>
      </c>
      <c r="N70" s="4" t="e">
        <f t="shared" si="4"/>
        <v>#N/A</v>
      </c>
      <c r="O70" t="e">
        <f>_xlfn.XLOOKUP($C70,'BestValue(Energy)'!$A$4:$A$115,'BestValue(Energy)'!$C$4:$C$115)</f>
        <v>#N/A</v>
      </c>
      <c r="P70" s="4" t="e">
        <f t="shared" si="5"/>
        <v>#N/A</v>
      </c>
      <c r="Q70" t="str">
        <f t="shared" si="6"/>
        <v>seismology</v>
      </c>
      <c r="R70" t="str">
        <f t="shared" si="7"/>
        <v>seismology-chameleon-500p</v>
      </c>
    </row>
    <row r="71" spans="1:18" x14ac:dyDescent="0.2">
      <c r="A71" t="s">
        <v>363</v>
      </c>
      <c r="B71" t="s">
        <v>3</v>
      </c>
      <c r="C71" s="2" t="s">
        <v>783</v>
      </c>
      <c r="D71">
        <v>4</v>
      </c>
      <c r="E71">
        <v>87314.573441</v>
      </c>
      <c r="F71">
        <v>88946.921516000002</v>
      </c>
      <c r="G71">
        <v>87314.573441</v>
      </c>
      <c r="H71">
        <v>91085.044387999995</v>
      </c>
      <c r="I71">
        <v>84.151353</v>
      </c>
      <c r="J71">
        <v>84.200355999999999</v>
      </c>
      <c r="K71">
        <v>84.151353</v>
      </c>
      <c r="L71">
        <v>84.258448999999999</v>
      </c>
      <c r="M71" t="e">
        <f>_xlfn.XLOOKUP($C71,'BestValue(Energy)'!$A$4:$A$115,'BestValue(Energy)'!$B$4:$B$115)</f>
        <v>#N/A</v>
      </c>
      <c r="N71" s="4" t="e">
        <f t="shared" si="4"/>
        <v>#N/A</v>
      </c>
      <c r="O71" t="e">
        <f>_xlfn.XLOOKUP($C71,'BestValue(Energy)'!$A$4:$A$115,'BestValue(Energy)'!$C$4:$C$115)</f>
        <v>#N/A</v>
      </c>
      <c r="P71" s="4" t="e">
        <f t="shared" si="5"/>
        <v>#N/A</v>
      </c>
      <c r="Q71" t="str">
        <f t="shared" si="6"/>
        <v>seismology</v>
      </c>
      <c r="R71" t="str">
        <f t="shared" si="7"/>
        <v>seismology-chameleon-500p</v>
      </c>
    </row>
    <row r="72" spans="1:18" x14ac:dyDescent="0.2">
      <c r="A72" t="s">
        <v>364</v>
      </c>
      <c r="B72" t="s">
        <v>3</v>
      </c>
      <c r="C72" s="2" t="s">
        <v>783</v>
      </c>
      <c r="D72">
        <v>8</v>
      </c>
      <c r="E72">
        <v>89440.713398000007</v>
      </c>
      <c r="F72">
        <v>90932.611720000001</v>
      </c>
      <c r="G72">
        <v>89440.713398000007</v>
      </c>
      <c r="H72">
        <v>92781.567647000003</v>
      </c>
      <c r="I72">
        <v>42.255960999999999</v>
      </c>
      <c r="J72">
        <v>42.305714999999999</v>
      </c>
      <c r="K72">
        <v>42.255960999999999</v>
      </c>
      <c r="L72">
        <v>42.377136</v>
      </c>
      <c r="M72" t="e">
        <f>_xlfn.XLOOKUP($C72,'BestValue(Energy)'!$A$4:$A$115,'BestValue(Energy)'!$B$4:$B$115)</f>
        <v>#N/A</v>
      </c>
      <c r="N72" s="4" t="e">
        <f t="shared" si="4"/>
        <v>#N/A</v>
      </c>
      <c r="O72" t="e">
        <f>_xlfn.XLOOKUP($C72,'BestValue(Energy)'!$A$4:$A$115,'BestValue(Energy)'!$C$4:$C$115)</f>
        <v>#N/A</v>
      </c>
      <c r="P72" s="4" t="e">
        <f t="shared" si="5"/>
        <v>#N/A</v>
      </c>
      <c r="Q72" t="str">
        <f t="shared" si="6"/>
        <v>seismology</v>
      </c>
      <c r="R72" t="str">
        <f t="shared" si="7"/>
        <v>seismology-chameleon-500p</v>
      </c>
    </row>
    <row r="73" spans="1:18" x14ac:dyDescent="0.2">
      <c r="A73" t="s">
        <v>365</v>
      </c>
      <c r="B73" t="s">
        <v>3</v>
      </c>
      <c r="C73" s="2" t="s">
        <v>783</v>
      </c>
      <c r="D73">
        <v>16</v>
      </c>
      <c r="E73">
        <v>91150.044410999995</v>
      </c>
      <c r="F73">
        <v>92511.024892999994</v>
      </c>
      <c r="G73">
        <v>91150.044410999995</v>
      </c>
      <c r="H73">
        <v>93945.174083999998</v>
      </c>
      <c r="I73">
        <v>21.293734000000001</v>
      </c>
      <c r="J73">
        <v>21.345334999999999</v>
      </c>
      <c r="K73">
        <v>21.293734000000001</v>
      </c>
      <c r="L73">
        <v>21.407834000000001</v>
      </c>
      <c r="M73" t="e">
        <f>_xlfn.XLOOKUP($C73,'BestValue(Energy)'!$A$4:$A$115,'BestValue(Energy)'!$B$4:$B$115)</f>
        <v>#N/A</v>
      </c>
      <c r="N73" s="4" t="e">
        <f t="shared" si="4"/>
        <v>#N/A</v>
      </c>
      <c r="O73" t="e">
        <f>_xlfn.XLOOKUP($C73,'BestValue(Energy)'!$A$4:$A$115,'BestValue(Energy)'!$C$4:$C$115)</f>
        <v>#N/A</v>
      </c>
      <c r="P73" s="4" t="e">
        <f t="shared" si="5"/>
        <v>#N/A</v>
      </c>
      <c r="Q73" t="str">
        <f t="shared" si="6"/>
        <v>seismology</v>
      </c>
      <c r="R73" t="str">
        <f t="shared" si="7"/>
        <v>seismology-chameleon-500p</v>
      </c>
    </row>
    <row r="74" spans="1:18" x14ac:dyDescent="0.2">
      <c r="A74" t="s">
        <v>366</v>
      </c>
      <c r="B74" t="s">
        <v>3</v>
      </c>
      <c r="C74" s="2" t="s">
        <v>784</v>
      </c>
      <c r="D74">
        <v>2</v>
      </c>
      <c r="E74">
        <v>111738.64456299999</v>
      </c>
      <c r="F74">
        <v>113236.256415</v>
      </c>
      <c r="G74">
        <v>111738.64456299999</v>
      </c>
      <c r="H74">
        <v>114971.853995</v>
      </c>
      <c r="I74">
        <v>210.76028500000001</v>
      </c>
      <c r="J74">
        <v>210.77311399999999</v>
      </c>
      <c r="K74">
        <v>210.76028500000001</v>
      </c>
      <c r="L74">
        <v>210.81451000000001</v>
      </c>
      <c r="M74" t="e">
        <f>_xlfn.XLOOKUP($C74,'BestValue(Energy)'!$A$4:$A$115,'BestValue(Energy)'!$B$4:$B$115)</f>
        <v>#N/A</v>
      </c>
      <c r="N74" s="4" t="e">
        <f t="shared" si="4"/>
        <v>#N/A</v>
      </c>
      <c r="O74" t="e">
        <f>_xlfn.XLOOKUP($C74,'BestValue(Energy)'!$A$4:$A$115,'BestValue(Energy)'!$C$4:$C$115)</f>
        <v>#N/A</v>
      </c>
      <c r="P74" s="4" t="e">
        <f t="shared" si="5"/>
        <v>#N/A</v>
      </c>
      <c r="Q74" t="str">
        <f t="shared" si="6"/>
        <v>seismology</v>
      </c>
      <c r="R74" t="str">
        <f t="shared" si="7"/>
        <v>seismology-chameleon-700p</v>
      </c>
    </row>
    <row r="75" spans="1:18" x14ac:dyDescent="0.2">
      <c r="A75" t="s">
        <v>367</v>
      </c>
      <c r="B75" t="s">
        <v>3</v>
      </c>
      <c r="C75" s="2" t="s">
        <v>784</v>
      </c>
      <c r="D75">
        <v>4</v>
      </c>
      <c r="E75">
        <v>111917.250956</v>
      </c>
      <c r="F75">
        <v>113972.68191299999</v>
      </c>
      <c r="G75">
        <v>111917.250956</v>
      </c>
      <c r="H75">
        <v>115142.830051</v>
      </c>
      <c r="I75">
        <v>105.604619</v>
      </c>
      <c r="J75">
        <v>105.652111</v>
      </c>
      <c r="K75">
        <v>105.604619</v>
      </c>
      <c r="L75">
        <v>105.73003199999999</v>
      </c>
      <c r="M75" t="e">
        <f>_xlfn.XLOOKUP($C75,'BestValue(Energy)'!$A$4:$A$115,'BestValue(Energy)'!$B$4:$B$115)</f>
        <v>#N/A</v>
      </c>
      <c r="N75" s="4" t="e">
        <f t="shared" si="4"/>
        <v>#N/A</v>
      </c>
      <c r="O75" t="e">
        <f>_xlfn.XLOOKUP($C75,'BestValue(Energy)'!$A$4:$A$115,'BestValue(Energy)'!$C$4:$C$115)</f>
        <v>#N/A</v>
      </c>
      <c r="P75" s="4" t="e">
        <f t="shared" si="5"/>
        <v>#N/A</v>
      </c>
      <c r="Q75" t="str">
        <f t="shared" si="6"/>
        <v>seismology</v>
      </c>
      <c r="R75" t="str">
        <f t="shared" si="7"/>
        <v>seismology-chameleon-700p</v>
      </c>
    </row>
    <row r="76" spans="1:18" x14ac:dyDescent="0.2">
      <c r="A76" t="s">
        <v>368</v>
      </c>
      <c r="B76" t="s">
        <v>3</v>
      </c>
      <c r="C76" s="2" t="s">
        <v>784</v>
      </c>
      <c r="D76">
        <v>8</v>
      </c>
      <c r="E76">
        <v>112177.834613</v>
      </c>
      <c r="F76">
        <v>115146.560728</v>
      </c>
      <c r="G76">
        <v>112177.834613</v>
      </c>
      <c r="H76">
        <v>116241.84116700001</v>
      </c>
      <c r="I76">
        <v>53.056789999999999</v>
      </c>
      <c r="J76">
        <v>53.119819999999997</v>
      </c>
      <c r="K76">
        <v>53.056789999999999</v>
      </c>
      <c r="L76">
        <v>53.190641999999997</v>
      </c>
      <c r="M76" t="e">
        <f>_xlfn.XLOOKUP($C76,'BestValue(Energy)'!$A$4:$A$115,'BestValue(Energy)'!$B$4:$B$115)</f>
        <v>#N/A</v>
      </c>
      <c r="N76" s="4" t="e">
        <f t="shared" si="4"/>
        <v>#N/A</v>
      </c>
      <c r="O76" t="e">
        <f>_xlfn.XLOOKUP($C76,'BestValue(Energy)'!$A$4:$A$115,'BestValue(Energy)'!$C$4:$C$115)</f>
        <v>#N/A</v>
      </c>
      <c r="P76" s="4" t="e">
        <f t="shared" si="5"/>
        <v>#N/A</v>
      </c>
      <c r="Q76" t="str">
        <f t="shared" si="6"/>
        <v>seismology</v>
      </c>
      <c r="R76" t="str">
        <f t="shared" si="7"/>
        <v>seismology-chameleon-700p</v>
      </c>
    </row>
    <row r="77" spans="1:18" x14ac:dyDescent="0.2">
      <c r="A77" t="s">
        <v>369</v>
      </c>
      <c r="B77" t="s">
        <v>3</v>
      </c>
      <c r="C77" s="2" t="s">
        <v>784</v>
      </c>
      <c r="D77">
        <v>16</v>
      </c>
      <c r="E77">
        <v>112638.16529400001</v>
      </c>
      <c r="F77">
        <v>115404.973539</v>
      </c>
      <c r="G77">
        <v>112638.16529400001</v>
      </c>
      <c r="H77">
        <v>117268.243544</v>
      </c>
      <c r="I77">
        <v>26.748899000000002</v>
      </c>
      <c r="J77">
        <v>26.780822000000001</v>
      </c>
      <c r="K77">
        <v>26.748899000000002</v>
      </c>
      <c r="L77">
        <v>26.821297000000001</v>
      </c>
      <c r="M77" t="e">
        <f>_xlfn.XLOOKUP($C77,'BestValue(Energy)'!$A$4:$A$115,'BestValue(Energy)'!$B$4:$B$115)</f>
        <v>#N/A</v>
      </c>
      <c r="N77" s="4" t="e">
        <f t="shared" si="4"/>
        <v>#N/A</v>
      </c>
      <c r="O77" t="e">
        <f>_xlfn.XLOOKUP($C77,'BestValue(Energy)'!$A$4:$A$115,'BestValue(Energy)'!$C$4:$C$115)</f>
        <v>#N/A</v>
      </c>
      <c r="P77" s="4" t="e">
        <f t="shared" si="5"/>
        <v>#N/A</v>
      </c>
      <c r="Q77" t="str">
        <f t="shared" si="6"/>
        <v>seismology</v>
      </c>
      <c r="R77" t="str">
        <f t="shared" si="7"/>
        <v>seismology-chameleon-700p</v>
      </c>
    </row>
    <row r="78" spans="1:18" x14ac:dyDescent="0.2">
      <c r="A78" t="s">
        <v>370</v>
      </c>
      <c r="B78" t="s">
        <v>3</v>
      </c>
      <c r="C78" s="2" t="s">
        <v>785</v>
      </c>
      <c r="D78">
        <v>2</v>
      </c>
      <c r="E78">
        <v>167791.968517</v>
      </c>
      <c r="F78">
        <v>171056.533119</v>
      </c>
      <c r="G78">
        <v>167791.968517</v>
      </c>
      <c r="H78">
        <v>173060.88657800001</v>
      </c>
      <c r="I78">
        <v>313.75751200000002</v>
      </c>
      <c r="J78">
        <v>313.76597800000002</v>
      </c>
      <c r="K78">
        <v>313.75751200000002</v>
      </c>
      <c r="L78">
        <v>313.78264100000001</v>
      </c>
      <c r="M78" t="e">
        <f>_xlfn.XLOOKUP($C78,'BestValue(Energy)'!$A$4:$A$115,'BestValue(Energy)'!$B$4:$B$115)</f>
        <v>#N/A</v>
      </c>
      <c r="N78" s="4" t="e">
        <f t="shared" si="4"/>
        <v>#N/A</v>
      </c>
      <c r="O78" t="e">
        <f>_xlfn.XLOOKUP($C78,'BestValue(Energy)'!$A$4:$A$115,'BestValue(Energy)'!$C$4:$C$115)</f>
        <v>#N/A</v>
      </c>
      <c r="P78" s="4" t="e">
        <f t="shared" si="5"/>
        <v>#N/A</v>
      </c>
      <c r="Q78" t="str">
        <f t="shared" si="6"/>
        <v>seismology</v>
      </c>
      <c r="R78" t="str">
        <f t="shared" si="7"/>
        <v>seismology-chameleon-1000p</v>
      </c>
    </row>
    <row r="79" spans="1:18" x14ac:dyDescent="0.2">
      <c r="A79" t="s">
        <v>371</v>
      </c>
      <c r="B79" t="s">
        <v>3</v>
      </c>
      <c r="C79" s="2" t="s">
        <v>785</v>
      </c>
      <c r="D79">
        <v>4</v>
      </c>
      <c r="E79">
        <v>168531.46905700001</v>
      </c>
      <c r="F79">
        <v>172128.81074799999</v>
      </c>
      <c r="G79">
        <v>168531.46905700001</v>
      </c>
      <c r="H79">
        <v>174053.52490600001</v>
      </c>
      <c r="I79">
        <v>157.186418</v>
      </c>
      <c r="J79">
        <v>157.235859</v>
      </c>
      <c r="K79">
        <v>157.186418</v>
      </c>
      <c r="L79">
        <v>157.289365</v>
      </c>
      <c r="M79" t="e">
        <f>_xlfn.XLOOKUP($C79,'BestValue(Energy)'!$A$4:$A$115,'BestValue(Energy)'!$B$4:$B$115)</f>
        <v>#N/A</v>
      </c>
      <c r="N79" s="4" t="e">
        <f t="shared" si="4"/>
        <v>#N/A</v>
      </c>
      <c r="O79" t="e">
        <f>_xlfn.XLOOKUP($C79,'BestValue(Energy)'!$A$4:$A$115,'BestValue(Energy)'!$C$4:$C$115)</f>
        <v>#N/A</v>
      </c>
      <c r="P79" s="4" t="e">
        <f t="shared" si="5"/>
        <v>#N/A</v>
      </c>
      <c r="Q79" t="str">
        <f t="shared" si="6"/>
        <v>seismology</v>
      </c>
      <c r="R79" t="str">
        <f t="shared" si="7"/>
        <v>seismology-chameleon-1000p</v>
      </c>
    </row>
    <row r="80" spans="1:18" x14ac:dyDescent="0.2">
      <c r="A80" t="s">
        <v>372</v>
      </c>
      <c r="B80" t="s">
        <v>3</v>
      </c>
      <c r="C80" s="2" t="s">
        <v>785</v>
      </c>
      <c r="D80">
        <v>8</v>
      </c>
      <c r="E80">
        <v>168697.77463699999</v>
      </c>
      <c r="F80">
        <v>172054.38367700001</v>
      </c>
      <c r="G80">
        <v>168697.77463699999</v>
      </c>
      <c r="H80">
        <v>173501.514654</v>
      </c>
      <c r="I80">
        <v>78.938027000000005</v>
      </c>
      <c r="J80">
        <v>79.041308999999998</v>
      </c>
      <c r="K80">
        <v>78.938027000000005</v>
      </c>
      <c r="L80">
        <v>79.151028999999994</v>
      </c>
      <c r="M80" t="e">
        <f>_xlfn.XLOOKUP($C80,'BestValue(Energy)'!$A$4:$A$115,'BestValue(Energy)'!$B$4:$B$115)</f>
        <v>#N/A</v>
      </c>
      <c r="N80" s="4" t="e">
        <f t="shared" si="4"/>
        <v>#N/A</v>
      </c>
      <c r="O80" t="e">
        <f>_xlfn.XLOOKUP($C80,'BestValue(Energy)'!$A$4:$A$115,'BestValue(Energy)'!$C$4:$C$115)</f>
        <v>#N/A</v>
      </c>
      <c r="P80" s="4" t="e">
        <f t="shared" si="5"/>
        <v>#N/A</v>
      </c>
      <c r="Q80" t="str">
        <f t="shared" si="6"/>
        <v>seismology</v>
      </c>
      <c r="R80" t="str">
        <f t="shared" si="7"/>
        <v>seismology-chameleon-1000p</v>
      </c>
    </row>
    <row r="81" spans="1:18" x14ac:dyDescent="0.2">
      <c r="A81" t="s">
        <v>373</v>
      </c>
      <c r="B81" t="s">
        <v>3</v>
      </c>
      <c r="C81" s="2" t="s">
        <v>785</v>
      </c>
      <c r="D81">
        <v>16</v>
      </c>
      <c r="E81">
        <v>171586.71471</v>
      </c>
      <c r="F81">
        <v>174696.977422</v>
      </c>
      <c r="G81">
        <v>171586.71471</v>
      </c>
      <c r="H81">
        <v>176699.199035</v>
      </c>
      <c r="I81">
        <v>39.783763999999998</v>
      </c>
      <c r="J81">
        <v>39.837116000000002</v>
      </c>
      <c r="K81">
        <v>39.783763999999998</v>
      </c>
      <c r="L81">
        <v>39.955264</v>
      </c>
      <c r="M81" t="e">
        <f>_xlfn.XLOOKUP($C81,'BestValue(Energy)'!$A$4:$A$115,'BestValue(Energy)'!$B$4:$B$115)</f>
        <v>#N/A</v>
      </c>
      <c r="N81" s="4" t="e">
        <f t="shared" si="4"/>
        <v>#N/A</v>
      </c>
      <c r="O81" t="e">
        <f>_xlfn.XLOOKUP($C81,'BestValue(Energy)'!$A$4:$A$115,'BestValue(Energy)'!$C$4:$C$115)</f>
        <v>#N/A</v>
      </c>
      <c r="P81" s="4" t="e">
        <f t="shared" si="5"/>
        <v>#N/A</v>
      </c>
      <c r="Q81" t="str">
        <f t="shared" si="6"/>
        <v>seismology</v>
      </c>
      <c r="R81" t="str">
        <f t="shared" si="7"/>
        <v>seismology-chameleon-1000p</v>
      </c>
    </row>
    <row r="82" spans="1:18" x14ac:dyDescent="0.2">
      <c r="A82" t="s">
        <v>374</v>
      </c>
      <c r="B82" t="s">
        <v>3</v>
      </c>
      <c r="C82" s="2" t="s">
        <v>786</v>
      </c>
      <c r="D82">
        <v>2</v>
      </c>
      <c r="E82">
        <v>3511713.5586950001</v>
      </c>
      <c r="F82">
        <v>3576282.9849029998</v>
      </c>
      <c r="G82">
        <v>3511713.5586950001</v>
      </c>
      <c r="H82">
        <v>3643899.7845200002</v>
      </c>
      <c r="I82">
        <v>8490.0477210000008</v>
      </c>
      <c r="J82">
        <v>8629.3654630000001</v>
      </c>
      <c r="K82">
        <v>8490.0477210000008</v>
      </c>
      <c r="L82">
        <v>8756.1893660000005</v>
      </c>
      <c r="M82" t="e">
        <f>_xlfn.XLOOKUP($C82,'BestValue(Energy)'!$A$4:$A$115,'BestValue(Energy)'!$B$4:$B$115)</f>
        <v>#N/A</v>
      </c>
      <c r="N82" s="4" t="e">
        <f t="shared" si="4"/>
        <v>#N/A</v>
      </c>
      <c r="O82" t="e">
        <f>_xlfn.XLOOKUP($C82,'BestValue(Energy)'!$A$4:$A$115,'BestValue(Energy)'!$C$4:$C$115)</f>
        <v>#N/A</v>
      </c>
      <c r="P82" s="4" t="e">
        <f t="shared" si="5"/>
        <v>#N/A</v>
      </c>
      <c r="Q82" t="str">
        <f t="shared" si="6"/>
        <v>soykb</v>
      </c>
      <c r="R82" t="str">
        <f t="shared" si="7"/>
        <v>soykb-chameleon-10fastq-10ch</v>
      </c>
    </row>
    <row r="83" spans="1:18" x14ac:dyDescent="0.2">
      <c r="A83" t="s">
        <v>375</v>
      </c>
      <c r="B83" t="s">
        <v>3</v>
      </c>
      <c r="C83" s="2" t="s">
        <v>786</v>
      </c>
      <c r="D83">
        <v>4</v>
      </c>
      <c r="E83">
        <v>4032882.5431590001</v>
      </c>
      <c r="F83">
        <v>4115304.7747869999</v>
      </c>
      <c r="G83">
        <v>4032882.5431590001</v>
      </c>
      <c r="H83">
        <v>4175797.4831670001</v>
      </c>
      <c r="I83">
        <v>5937.9084329999996</v>
      </c>
      <c r="J83">
        <v>5985.3082990000003</v>
      </c>
      <c r="K83">
        <v>5937.9084329999996</v>
      </c>
      <c r="L83">
        <v>6016.084734</v>
      </c>
      <c r="M83" t="e">
        <f>_xlfn.XLOOKUP($C83,'BestValue(Energy)'!$A$4:$A$115,'BestValue(Energy)'!$B$4:$B$115)</f>
        <v>#N/A</v>
      </c>
      <c r="N83" s="4" t="e">
        <f t="shared" si="4"/>
        <v>#N/A</v>
      </c>
      <c r="O83" t="e">
        <f>_xlfn.XLOOKUP($C83,'BestValue(Energy)'!$A$4:$A$115,'BestValue(Energy)'!$C$4:$C$115)</f>
        <v>#N/A</v>
      </c>
      <c r="P83" s="4" t="e">
        <f t="shared" si="5"/>
        <v>#N/A</v>
      </c>
      <c r="Q83" t="str">
        <f t="shared" si="6"/>
        <v>soykb</v>
      </c>
      <c r="R83" t="str">
        <f t="shared" si="7"/>
        <v>soykb-chameleon-10fastq-10ch</v>
      </c>
    </row>
    <row r="84" spans="1:18" x14ac:dyDescent="0.2">
      <c r="A84" t="s">
        <v>376</v>
      </c>
      <c r="B84" t="s">
        <v>3</v>
      </c>
      <c r="C84" s="2" t="s">
        <v>786</v>
      </c>
      <c r="D84">
        <v>8</v>
      </c>
      <c r="E84">
        <v>5081392.1316830004</v>
      </c>
      <c r="F84">
        <v>5127254.2710720003</v>
      </c>
      <c r="G84">
        <v>5081392.1316830004</v>
      </c>
      <c r="H84">
        <v>5204486.2719219998</v>
      </c>
      <c r="I84">
        <v>4832.4814230000002</v>
      </c>
      <c r="J84">
        <v>4864.4758609999999</v>
      </c>
      <c r="K84">
        <v>4832.4814230000002</v>
      </c>
      <c r="L84">
        <v>4920.0074539999996</v>
      </c>
      <c r="M84" t="e">
        <f>_xlfn.XLOOKUP($C84,'BestValue(Energy)'!$A$4:$A$115,'BestValue(Energy)'!$B$4:$B$115)</f>
        <v>#N/A</v>
      </c>
      <c r="N84" s="4" t="e">
        <f t="shared" si="4"/>
        <v>#N/A</v>
      </c>
      <c r="O84" t="e">
        <f>_xlfn.XLOOKUP($C84,'BestValue(Energy)'!$A$4:$A$115,'BestValue(Energy)'!$C$4:$C$115)</f>
        <v>#N/A</v>
      </c>
      <c r="P84" s="4" t="e">
        <f t="shared" si="5"/>
        <v>#N/A</v>
      </c>
      <c r="Q84" t="str">
        <f t="shared" si="6"/>
        <v>soykb</v>
      </c>
      <c r="R84" t="str">
        <f t="shared" si="7"/>
        <v>soykb-chameleon-10fastq-10ch</v>
      </c>
    </row>
    <row r="85" spans="1:18" x14ac:dyDescent="0.2">
      <c r="A85" t="s">
        <v>377</v>
      </c>
      <c r="B85" t="s">
        <v>3</v>
      </c>
      <c r="C85" s="2" t="s">
        <v>786</v>
      </c>
      <c r="D85">
        <v>16</v>
      </c>
      <c r="E85">
        <v>6895405.5766799999</v>
      </c>
      <c r="F85">
        <v>6965942.7688079998</v>
      </c>
      <c r="G85">
        <v>6895405.5766799999</v>
      </c>
      <c r="H85">
        <v>7056334.2558979997</v>
      </c>
      <c r="I85">
        <v>4317.4054539999997</v>
      </c>
      <c r="J85">
        <v>4339.4064719999997</v>
      </c>
      <c r="K85">
        <v>4317.4054539999997</v>
      </c>
      <c r="L85">
        <v>4376.1466630000004</v>
      </c>
      <c r="M85" t="e">
        <f>_xlfn.XLOOKUP($C85,'BestValue(Energy)'!$A$4:$A$115,'BestValue(Energy)'!$B$4:$B$115)</f>
        <v>#N/A</v>
      </c>
      <c r="N85" s="4" t="e">
        <f t="shared" si="4"/>
        <v>#N/A</v>
      </c>
      <c r="O85" t="e">
        <f>_xlfn.XLOOKUP($C85,'BestValue(Energy)'!$A$4:$A$115,'BestValue(Energy)'!$C$4:$C$115)</f>
        <v>#N/A</v>
      </c>
      <c r="P85" s="4" t="e">
        <f t="shared" si="5"/>
        <v>#N/A</v>
      </c>
      <c r="Q85" t="str">
        <f t="shared" si="6"/>
        <v>soykb</v>
      </c>
      <c r="R85" t="str">
        <f t="shared" si="7"/>
        <v>soykb-chameleon-10fastq-10ch</v>
      </c>
    </row>
    <row r="86" spans="1:18" x14ac:dyDescent="0.2">
      <c r="A86" t="s">
        <v>378</v>
      </c>
      <c r="B86" t="s">
        <v>3</v>
      </c>
      <c r="C86" s="2" t="s">
        <v>787</v>
      </c>
      <c r="D86">
        <v>2</v>
      </c>
      <c r="E86">
        <v>7511924.5008859998</v>
      </c>
      <c r="F86">
        <v>7655977.053719</v>
      </c>
      <c r="G86">
        <v>7511924.5008859998</v>
      </c>
      <c r="H86">
        <v>7850394.8003089996</v>
      </c>
      <c r="I86">
        <v>19776.545242</v>
      </c>
      <c r="J86">
        <v>20139.460716000001</v>
      </c>
      <c r="K86">
        <v>19776.545242</v>
      </c>
      <c r="L86">
        <v>20376.938453999999</v>
      </c>
      <c r="M86" t="e">
        <f>_xlfn.XLOOKUP($C86,'BestValue(Energy)'!$A$4:$A$115,'BestValue(Energy)'!$B$4:$B$115)</f>
        <v>#N/A</v>
      </c>
      <c r="N86" s="4" t="e">
        <f t="shared" si="4"/>
        <v>#N/A</v>
      </c>
      <c r="O86" t="e">
        <f>_xlfn.XLOOKUP($C86,'BestValue(Energy)'!$A$4:$A$115,'BestValue(Energy)'!$C$4:$C$115)</f>
        <v>#N/A</v>
      </c>
      <c r="P86" s="4" t="e">
        <f t="shared" si="5"/>
        <v>#N/A</v>
      </c>
      <c r="Q86" t="str">
        <f t="shared" si="6"/>
        <v>soykb</v>
      </c>
      <c r="R86" t="str">
        <f t="shared" si="7"/>
        <v>soykb-chameleon-10fastq-20ch</v>
      </c>
    </row>
    <row r="87" spans="1:18" x14ac:dyDescent="0.2">
      <c r="A87" t="s">
        <v>379</v>
      </c>
      <c r="B87" t="s">
        <v>3</v>
      </c>
      <c r="C87" s="2" t="s">
        <v>787</v>
      </c>
      <c r="D87">
        <v>4</v>
      </c>
      <c r="E87">
        <v>9080807.5804009996</v>
      </c>
      <c r="F87">
        <v>9191997.1715120003</v>
      </c>
      <c r="G87">
        <v>9080807.5804009996</v>
      </c>
      <c r="H87">
        <v>9292397.8198029995</v>
      </c>
      <c r="I87">
        <v>14867.487863</v>
      </c>
      <c r="J87">
        <v>15032.279469999999</v>
      </c>
      <c r="K87">
        <v>14867.487863</v>
      </c>
      <c r="L87">
        <v>15198.365473</v>
      </c>
      <c r="M87" t="e">
        <f>_xlfn.XLOOKUP($C87,'BestValue(Energy)'!$A$4:$A$115,'BestValue(Energy)'!$B$4:$B$115)</f>
        <v>#N/A</v>
      </c>
      <c r="N87" s="4" t="e">
        <f t="shared" si="4"/>
        <v>#N/A</v>
      </c>
      <c r="O87" t="e">
        <f>_xlfn.XLOOKUP($C87,'BestValue(Energy)'!$A$4:$A$115,'BestValue(Energy)'!$C$4:$C$115)</f>
        <v>#N/A</v>
      </c>
      <c r="P87" s="4" t="e">
        <f t="shared" si="5"/>
        <v>#N/A</v>
      </c>
      <c r="Q87" t="str">
        <f t="shared" si="6"/>
        <v>soykb</v>
      </c>
      <c r="R87" t="str">
        <f t="shared" si="7"/>
        <v>soykb-chameleon-10fastq-20ch</v>
      </c>
    </row>
    <row r="88" spans="1:18" x14ac:dyDescent="0.2">
      <c r="A88" t="s">
        <v>380</v>
      </c>
      <c r="B88" t="s">
        <v>3</v>
      </c>
      <c r="C88" s="2" t="s">
        <v>787</v>
      </c>
      <c r="D88">
        <v>8</v>
      </c>
      <c r="E88">
        <v>12056820.203244001</v>
      </c>
      <c r="F88">
        <v>12148441.293838</v>
      </c>
      <c r="G88">
        <v>12056820.203244001</v>
      </c>
      <c r="H88">
        <v>12214235.710463</v>
      </c>
      <c r="I88">
        <v>12735.990684</v>
      </c>
      <c r="J88">
        <v>12789.840009</v>
      </c>
      <c r="K88">
        <v>12735.990684</v>
      </c>
      <c r="L88">
        <v>12883.014365999999</v>
      </c>
      <c r="M88" t="e">
        <f>_xlfn.XLOOKUP($C88,'BestValue(Energy)'!$A$4:$A$115,'BestValue(Energy)'!$B$4:$B$115)</f>
        <v>#N/A</v>
      </c>
      <c r="N88" s="4" t="e">
        <f t="shared" si="4"/>
        <v>#N/A</v>
      </c>
      <c r="O88" t="e">
        <f>_xlfn.XLOOKUP($C88,'BestValue(Energy)'!$A$4:$A$115,'BestValue(Energy)'!$C$4:$C$115)</f>
        <v>#N/A</v>
      </c>
      <c r="P88" s="4" t="e">
        <f t="shared" si="5"/>
        <v>#N/A</v>
      </c>
      <c r="Q88" t="str">
        <f t="shared" si="6"/>
        <v>soykb</v>
      </c>
      <c r="R88" t="str">
        <f t="shared" si="7"/>
        <v>soykb-chameleon-10fastq-20ch</v>
      </c>
    </row>
    <row r="89" spans="1:18" x14ac:dyDescent="0.2">
      <c r="A89" t="s">
        <v>381</v>
      </c>
      <c r="B89" t="s">
        <v>3</v>
      </c>
      <c r="C89" s="2" t="s">
        <v>787</v>
      </c>
      <c r="D89">
        <v>16</v>
      </c>
      <c r="E89">
        <v>17276544.333679002</v>
      </c>
      <c r="F89">
        <v>17631084.403921001</v>
      </c>
      <c r="G89">
        <v>17276544.333679002</v>
      </c>
      <c r="H89">
        <v>17794531.450798001</v>
      </c>
      <c r="I89">
        <v>11676.985197</v>
      </c>
      <c r="J89">
        <v>11698.488558999999</v>
      </c>
      <c r="K89">
        <v>11676.985197</v>
      </c>
      <c r="L89">
        <v>11724.074592999999</v>
      </c>
      <c r="M89" t="e">
        <f>_xlfn.XLOOKUP($C89,'BestValue(Energy)'!$A$4:$A$115,'BestValue(Energy)'!$B$4:$B$115)</f>
        <v>#N/A</v>
      </c>
      <c r="N89" s="4" t="e">
        <f t="shared" si="4"/>
        <v>#N/A</v>
      </c>
      <c r="O89" t="e">
        <f>_xlfn.XLOOKUP($C89,'BestValue(Energy)'!$A$4:$A$115,'BestValue(Energy)'!$C$4:$C$115)</f>
        <v>#N/A</v>
      </c>
      <c r="P89" s="4" t="e">
        <f t="shared" si="5"/>
        <v>#N/A</v>
      </c>
      <c r="Q89" t="str">
        <f t="shared" si="6"/>
        <v>soykb</v>
      </c>
      <c r="R89" t="str">
        <f t="shared" si="7"/>
        <v>soykb-chameleon-10fastq-20ch</v>
      </c>
    </row>
    <row r="90" spans="1:18" x14ac:dyDescent="0.2">
      <c r="A90" t="s">
        <v>382</v>
      </c>
      <c r="B90" t="s">
        <v>3</v>
      </c>
      <c r="C90" s="2" t="s">
        <v>788</v>
      </c>
      <c r="D90">
        <v>2</v>
      </c>
      <c r="E90">
        <v>10537398.488144999</v>
      </c>
      <c r="F90">
        <v>10792680.603443</v>
      </c>
      <c r="G90">
        <v>10537398.488144999</v>
      </c>
      <c r="H90">
        <v>10952877.896090001</v>
      </c>
      <c r="I90">
        <v>24766.822898999999</v>
      </c>
      <c r="J90">
        <v>24907.914256</v>
      </c>
      <c r="K90">
        <v>24766.822898999999</v>
      </c>
      <c r="L90">
        <v>25022.972073000001</v>
      </c>
      <c r="M90" t="e">
        <f>_xlfn.XLOOKUP($C90,'BestValue(Energy)'!$A$4:$A$115,'BestValue(Energy)'!$B$4:$B$115)</f>
        <v>#N/A</v>
      </c>
      <c r="N90" s="4" t="e">
        <f t="shared" si="4"/>
        <v>#N/A</v>
      </c>
      <c r="O90" t="e">
        <f>_xlfn.XLOOKUP($C90,'BestValue(Energy)'!$A$4:$A$115,'BestValue(Energy)'!$C$4:$C$115)</f>
        <v>#N/A</v>
      </c>
      <c r="P90" s="4" t="e">
        <f t="shared" si="5"/>
        <v>#N/A</v>
      </c>
      <c r="Q90" t="str">
        <f t="shared" si="6"/>
        <v>soykb</v>
      </c>
      <c r="R90" t="str">
        <f t="shared" si="7"/>
        <v>soykb-chameleon-30fastq-10ch</v>
      </c>
    </row>
    <row r="91" spans="1:18" x14ac:dyDescent="0.2">
      <c r="A91" t="s">
        <v>383</v>
      </c>
      <c r="B91" t="s">
        <v>3</v>
      </c>
      <c r="C91" s="2" t="s">
        <v>788</v>
      </c>
      <c r="D91">
        <v>4</v>
      </c>
      <c r="E91">
        <v>11927130.165956</v>
      </c>
      <c r="F91">
        <v>12113316.640784999</v>
      </c>
      <c r="G91">
        <v>11927130.165956</v>
      </c>
      <c r="H91">
        <v>12312576.729026999</v>
      </c>
      <c r="I91">
        <v>16700.849861999999</v>
      </c>
      <c r="J91">
        <v>16747.860940999999</v>
      </c>
      <c r="K91">
        <v>16700.849861999999</v>
      </c>
      <c r="L91">
        <v>16786.054049999999</v>
      </c>
      <c r="M91" t="e">
        <f>_xlfn.XLOOKUP($C91,'BestValue(Energy)'!$A$4:$A$115,'BestValue(Energy)'!$B$4:$B$115)</f>
        <v>#N/A</v>
      </c>
      <c r="N91" s="4" t="e">
        <f t="shared" si="4"/>
        <v>#N/A</v>
      </c>
      <c r="O91" t="e">
        <f>_xlfn.XLOOKUP($C91,'BestValue(Energy)'!$A$4:$A$115,'BestValue(Energy)'!$C$4:$C$115)</f>
        <v>#N/A</v>
      </c>
      <c r="P91" s="4" t="e">
        <f t="shared" si="5"/>
        <v>#N/A</v>
      </c>
      <c r="Q91" t="str">
        <f t="shared" si="6"/>
        <v>soykb</v>
      </c>
      <c r="R91" t="str">
        <f t="shared" si="7"/>
        <v>soykb-chameleon-30fastq-10ch</v>
      </c>
    </row>
    <row r="92" spans="1:18" x14ac:dyDescent="0.2">
      <c r="A92" t="s">
        <v>384</v>
      </c>
      <c r="B92" t="s">
        <v>3</v>
      </c>
      <c r="C92" s="2" t="s">
        <v>788</v>
      </c>
      <c r="D92">
        <v>8</v>
      </c>
      <c r="E92">
        <v>14866731.330305001</v>
      </c>
      <c r="F92">
        <v>14984186.56632</v>
      </c>
      <c r="G92">
        <v>14866731.330305001</v>
      </c>
      <c r="H92">
        <v>15101262.267049</v>
      </c>
      <c r="I92">
        <v>13189.351865000001</v>
      </c>
      <c r="J92">
        <v>13260.041866</v>
      </c>
      <c r="K92">
        <v>13189.351865000001</v>
      </c>
      <c r="L92">
        <v>13360.069202999999</v>
      </c>
      <c r="M92" t="e">
        <f>_xlfn.XLOOKUP($C92,'BestValue(Energy)'!$A$4:$A$115,'BestValue(Energy)'!$B$4:$B$115)</f>
        <v>#N/A</v>
      </c>
      <c r="N92" s="4" t="e">
        <f t="shared" si="4"/>
        <v>#N/A</v>
      </c>
      <c r="O92" t="e">
        <f>_xlfn.XLOOKUP($C92,'BestValue(Energy)'!$A$4:$A$115,'BestValue(Energy)'!$C$4:$C$115)</f>
        <v>#N/A</v>
      </c>
      <c r="P92" s="4" t="e">
        <f t="shared" si="5"/>
        <v>#N/A</v>
      </c>
      <c r="Q92" t="str">
        <f t="shared" si="6"/>
        <v>soykb</v>
      </c>
      <c r="R92" t="str">
        <f t="shared" si="7"/>
        <v>soykb-chameleon-30fastq-10ch</v>
      </c>
    </row>
    <row r="93" spans="1:18" x14ac:dyDescent="0.2">
      <c r="A93" t="s">
        <v>385</v>
      </c>
      <c r="B93" t="s">
        <v>3</v>
      </c>
      <c r="C93" s="2" t="s">
        <v>788</v>
      </c>
      <c r="D93">
        <v>16</v>
      </c>
      <c r="E93">
        <v>18616953.980496999</v>
      </c>
      <c r="F93">
        <v>19311926.216524001</v>
      </c>
      <c r="G93">
        <v>18616953.980496999</v>
      </c>
      <c r="H93">
        <v>19573213.117704999</v>
      </c>
      <c r="I93">
        <v>11454.663637</v>
      </c>
      <c r="J93">
        <v>11506.566037000001</v>
      </c>
      <c r="K93">
        <v>11454.663637</v>
      </c>
      <c r="L93">
        <v>11548.573807000001</v>
      </c>
      <c r="M93" t="e">
        <f>_xlfn.XLOOKUP($C93,'BestValue(Energy)'!$A$4:$A$115,'BestValue(Energy)'!$B$4:$B$115)</f>
        <v>#N/A</v>
      </c>
      <c r="N93" s="4" t="e">
        <f t="shared" si="4"/>
        <v>#N/A</v>
      </c>
      <c r="O93" t="e">
        <f>_xlfn.XLOOKUP($C93,'BestValue(Energy)'!$A$4:$A$115,'BestValue(Energy)'!$C$4:$C$115)</f>
        <v>#N/A</v>
      </c>
      <c r="P93" s="4" t="e">
        <f t="shared" si="5"/>
        <v>#N/A</v>
      </c>
      <c r="Q93" t="str">
        <f t="shared" si="6"/>
        <v>soykb</v>
      </c>
      <c r="R93" t="str">
        <f t="shared" si="7"/>
        <v>soykb-chameleon-30fastq-10ch</v>
      </c>
    </row>
    <row r="94" spans="1:18" x14ac:dyDescent="0.2">
      <c r="A94" t="s">
        <v>386</v>
      </c>
      <c r="B94" t="s">
        <v>3</v>
      </c>
      <c r="C94" s="2" t="s">
        <v>789</v>
      </c>
      <c r="D94">
        <v>2</v>
      </c>
      <c r="E94">
        <v>29375417.625431001</v>
      </c>
      <c r="F94">
        <v>29580062.642269</v>
      </c>
      <c r="G94">
        <v>29375417.625431001</v>
      </c>
      <c r="H94">
        <v>29989380.528712001</v>
      </c>
      <c r="I94">
        <v>78746.837948999993</v>
      </c>
      <c r="J94">
        <v>79332.091090999995</v>
      </c>
      <c r="K94">
        <v>78746.837948999993</v>
      </c>
      <c r="L94">
        <v>79862.590918000002</v>
      </c>
      <c r="M94" t="e">
        <f>_xlfn.XLOOKUP($C94,'BestValue(Energy)'!$A$4:$A$115,'BestValue(Energy)'!$B$4:$B$115)</f>
        <v>#N/A</v>
      </c>
      <c r="N94" s="4" t="e">
        <f t="shared" si="4"/>
        <v>#N/A</v>
      </c>
      <c r="O94" t="e">
        <f>_xlfn.XLOOKUP($C94,'BestValue(Energy)'!$A$4:$A$115,'BestValue(Energy)'!$C$4:$C$115)</f>
        <v>#N/A</v>
      </c>
      <c r="P94" s="4" t="e">
        <f t="shared" si="5"/>
        <v>#N/A</v>
      </c>
      <c r="Q94" t="str">
        <f t="shared" si="6"/>
        <v>soykb</v>
      </c>
      <c r="R94" t="str">
        <f t="shared" si="7"/>
        <v>soykb-chameleon-40fastq-20ch</v>
      </c>
    </row>
    <row r="95" spans="1:18" x14ac:dyDescent="0.2">
      <c r="A95" t="s">
        <v>387</v>
      </c>
      <c r="B95" t="s">
        <v>3</v>
      </c>
      <c r="C95" s="2" t="s">
        <v>789</v>
      </c>
      <c r="D95">
        <v>4</v>
      </c>
      <c r="E95">
        <v>35410065.534704</v>
      </c>
      <c r="F95">
        <v>35779907.018266</v>
      </c>
      <c r="G95">
        <v>35410065.534704</v>
      </c>
      <c r="H95">
        <v>35973184.231697001</v>
      </c>
      <c r="I95">
        <v>60468.997364000003</v>
      </c>
      <c r="J95">
        <v>60508.712946</v>
      </c>
      <c r="K95">
        <v>60468.997364000003</v>
      </c>
      <c r="L95">
        <v>60530.425565999998</v>
      </c>
      <c r="M95" t="e">
        <f>_xlfn.XLOOKUP($C95,'BestValue(Energy)'!$A$4:$A$115,'BestValue(Energy)'!$B$4:$B$115)</f>
        <v>#N/A</v>
      </c>
      <c r="N95" s="4" t="e">
        <f t="shared" si="4"/>
        <v>#N/A</v>
      </c>
      <c r="O95" t="e">
        <f>_xlfn.XLOOKUP($C95,'BestValue(Energy)'!$A$4:$A$115,'BestValue(Energy)'!$C$4:$C$115)</f>
        <v>#N/A</v>
      </c>
      <c r="P95" s="4" t="e">
        <f t="shared" si="5"/>
        <v>#N/A</v>
      </c>
      <c r="Q95" t="str">
        <f t="shared" si="6"/>
        <v>soykb</v>
      </c>
      <c r="R95" t="str">
        <f t="shared" si="7"/>
        <v>soykb-chameleon-40fastq-20ch</v>
      </c>
    </row>
    <row r="96" spans="1:18" x14ac:dyDescent="0.2">
      <c r="A96" t="s">
        <v>388</v>
      </c>
      <c r="B96" t="s">
        <v>3</v>
      </c>
      <c r="C96" s="2" t="s">
        <v>789</v>
      </c>
      <c r="D96">
        <v>8</v>
      </c>
      <c r="E96">
        <v>47870565.813207999</v>
      </c>
      <c r="F96">
        <v>48343785.158606999</v>
      </c>
      <c r="G96">
        <v>47870565.813207999</v>
      </c>
      <c r="H96">
        <v>48707585.944003001</v>
      </c>
      <c r="I96">
        <v>52590.764819999997</v>
      </c>
      <c r="J96">
        <v>52837.650120999999</v>
      </c>
      <c r="K96">
        <v>52590.764819999997</v>
      </c>
      <c r="L96">
        <v>53170.399092</v>
      </c>
      <c r="M96" t="e">
        <f>_xlfn.XLOOKUP($C96,'BestValue(Energy)'!$A$4:$A$115,'BestValue(Energy)'!$B$4:$B$115)</f>
        <v>#N/A</v>
      </c>
      <c r="N96" s="4" t="e">
        <f t="shared" si="4"/>
        <v>#N/A</v>
      </c>
      <c r="O96" t="e">
        <f>_xlfn.XLOOKUP($C96,'BestValue(Energy)'!$A$4:$A$115,'BestValue(Energy)'!$C$4:$C$115)</f>
        <v>#N/A</v>
      </c>
      <c r="P96" s="4" t="e">
        <f t="shared" si="5"/>
        <v>#N/A</v>
      </c>
      <c r="Q96" t="str">
        <f t="shared" si="6"/>
        <v>soykb</v>
      </c>
      <c r="R96" t="str">
        <f t="shared" si="7"/>
        <v>soykb-chameleon-40fastq-20ch</v>
      </c>
    </row>
    <row r="97" spans="1:18" x14ac:dyDescent="0.2">
      <c r="A97" t="s">
        <v>389</v>
      </c>
      <c r="B97" t="s">
        <v>3</v>
      </c>
      <c r="C97" s="2" t="s">
        <v>789</v>
      </c>
      <c r="D97">
        <v>16</v>
      </c>
      <c r="E97">
        <v>71629929.718105003</v>
      </c>
      <c r="F97">
        <v>71979430.363989994</v>
      </c>
      <c r="G97">
        <v>71629929.718105003</v>
      </c>
      <c r="H97">
        <v>72319462.615100995</v>
      </c>
      <c r="I97">
        <v>48772.084330999998</v>
      </c>
      <c r="J97">
        <v>48916.985976000004</v>
      </c>
      <c r="K97">
        <v>48772.084330999998</v>
      </c>
      <c r="L97">
        <v>49100.919608999997</v>
      </c>
      <c r="M97" t="e">
        <f>_xlfn.XLOOKUP($C97,'BestValue(Energy)'!$A$4:$A$115,'BestValue(Energy)'!$B$4:$B$115)</f>
        <v>#N/A</v>
      </c>
      <c r="N97" s="4" t="e">
        <f t="shared" si="4"/>
        <v>#N/A</v>
      </c>
      <c r="O97" t="e">
        <f>_xlfn.XLOOKUP($C97,'BestValue(Energy)'!$A$4:$A$115,'BestValue(Energy)'!$C$4:$C$115)</f>
        <v>#N/A</v>
      </c>
      <c r="P97" s="4" t="e">
        <f t="shared" si="5"/>
        <v>#N/A</v>
      </c>
      <c r="Q97" t="str">
        <f t="shared" si="6"/>
        <v>soykb</v>
      </c>
      <c r="R97" t="str">
        <f t="shared" si="7"/>
        <v>soykb-chameleon-40fastq-20ch</v>
      </c>
    </row>
    <row r="98" spans="1:18" x14ac:dyDescent="0.2">
      <c r="A98" t="s">
        <v>390</v>
      </c>
      <c r="B98" t="s">
        <v>3</v>
      </c>
      <c r="C98" s="2" t="s">
        <v>790</v>
      </c>
      <c r="D98">
        <v>2</v>
      </c>
      <c r="E98">
        <v>1246538.2271789999</v>
      </c>
      <c r="F98">
        <v>1430209.744651</v>
      </c>
      <c r="G98">
        <v>1246538.2271789999</v>
      </c>
      <c r="H98">
        <v>1617076.0985640001</v>
      </c>
      <c r="I98">
        <v>3554.4378179999999</v>
      </c>
      <c r="J98">
        <v>3565.7499670000002</v>
      </c>
      <c r="K98">
        <v>3554.4378179999999</v>
      </c>
      <c r="L98">
        <v>3576.5993400000002</v>
      </c>
      <c r="M98" t="e">
        <f>_xlfn.XLOOKUP($C98,'BestValue(Energy)'!$A$4:$A$115,'BestValue(Energy)'!$B$4:$B$115)</f>
        <v>#N/A</v>
      </c>
      <c r="N98" s="4" t="e">
        <f t="shared" si="4"/>
        <v>#N/A</v>
      </c>
      <c r="O98" t="e">
        <f>_xlfn.XLOOKUP($C98,'BestValue(Energy)'!$A$4:$A$115,'BestValue(Energy)'!$C$4:$C$115)</f>
        <v>#N/A</v>
      </c>
      <c r="P98" s="4" t="e">
        <f t="shared" si="5"/>
        <v>#N/A</v>
      </c>
      <c r="Q98" t="str">
        <f t="shared" si="6"/>
        <v>srasearch</v>
      </c>
      <c r="R98" t="str">
        <f t="shared" si="7"/>
        <v>srasearch-chameleon-10a</v>
      </c>
    </row>
    <row r="99" spans="1:18" x14ac:dyDescent="0.2">
      <c r="A99" t="s">
        <v>391</v>
      </c>
      <c r="B99" t="s">
        <v>3</v>
      </c>
      <c r="C99" s="2" t="s">
        <v>790</v>
      </c>
      <c r="D99">
        <v>4</v>
      </c>
      <c r="E99">
        <v>1374366.991101</v>
      </c>
      <c r="F99">
        <v>1505395.886863</v>
      </c>
      <c r="G99">
        <v>1374366.991101</v>
      </c>
      <c r="H99">
        <v>1593872.9797710001</v>
      </c>
      <c r="I99">
        <v>1792.994584</v>
      </c>
      <c r="J99">
        <v>1805.2612690000001</v>
      </c>
      <c r="K99">
        <v>1792.994584</v>
      </c>
      <c r="L99">
        <v>1809.312805</v>
      </c>
      <c r="M99" t="e">
        <f>_xlfn.XLOOKUP($C99,'BestValue(Energy)'!$A$4:$A$115,'BestValue(Energy)'!$B$4:$B$115)</f>
        <v>#N/A</v>
      </c>
      <c r="N99" s="4" t="e">
        <f t="shared" si="4"/>
        <v>#N/A</v>
      </c>
      <c r="O99" t="e">
        <f>_xlfn.XLOOKUP($C99,'BestValue(Energy)'!$A$4:$A$115,'BestValue(Energy)'!$C$4:$C$115)</f>
        <v>#N/A</v>
      </c>
      <c r="P99" s="4" t="e">
        <f t="shared" si="5"/>
        <v>#N/A</v>
      </c>
      <c r="Q99" t="str">
        <f t="shared" si="6"/>
        <v>srasearch</v>
      </c>
      <c r="R99" t="str">
        <f t="shared" si="7"/>
        <v>srasearch-chameleon-10a</v>
      </c>
    </row>
    <row r="100" spans="1:18" x14ac:dyDescent="0.2">
      <c r="A100" t="s">
        <v>392</v>
      </c>
      <c r="B100" t="s">
        <v>3</v>
      </c>
      <c r="C100" s="2" t="s">
        <v>790</v>
      </c>
      <c r="D100">
        <v>8</v>
      </c>
      <c r="E100">
        <v>1354458.4459599999</v>
      </c>
      <c r="F100">
        <v>1398998.6544560001</v>
      </c>
      <c r="G100">
        <v>1354458.4459599999</v>
      </c>
      <c r="H100">
        <v>1490298.4117040001</v>
      </c>
      <c r="I100">
        <v>987.96441900000002</v>
      </c>
      <c r="J100">
        <v>1153.0180780000001</v>
      </c>
      <c r="K100">
        <v>987.96441900000002</v>
      </c>
      <c r="L100">
        <v>1194.647692</v>
      </c>
      <c r="M100" t="e">
        <f>_xlfn.XLOOKUP($C100,'BestValue(Energy)'!$A$4:$A$115,'BestValue(Energy)'!$B$4:$B$115)</f>
        <v>#N/A</v>
      </c>
      <c r="N100" s="4" t="e">
        <f t="shared" si="4"/>
        <v>#N/A</v>
      </c>
      <c r="O100" t="e">
        <f>_xlfn.XLOOKUP($C100,'BestValue(Energy)'!$A$4:$A$115,'BestValue(Energy)'!$C$4:$C$115)</f>
        <v>#N/A</v>
      </c>
      <c r="P100" s="4" t="e">
        <f t="shared" si="5"/>
        <v>#N/A</v>
      </c>
      <c r="Q100" t="str">
        <f t="shared" si="6"/>
        <v>srasearch</v>
      </c>
      <c r="R100" t="str">
        <f t="shared" si="7"/>
        <v>srasearch-chameleon-10a</v>
      </c>
    </row>
    <row r="101" spans="1:18" x14ac:dyDescent="0.2">
      <c r="A101" t="s">
        <v>393</v>
      </c>
      <c r="B101" t="s">
        <v>3</v>
      </c>
      <c r="C101" s="2" t="s">
        <v>790</v>
      </c>
      <c r="D101">
        <v>16</v>
      </c>
      <c r="E101">
        <v>1728919.496116</v>
      </c>
      <c r="F101">
        <v>1754193.873474</v>
      </c>
      <c r="G101">
        <v>1728919.496116</v>
      </c>
      <c r="H101">
        <v>1783739.8902070001</v>
      </c>
      <c r="I101">
        <v>896.93955000000005</v>
      </c>
      <c r="J101">
        <v>943.91366700000003</v>
      </c>
      <c r="K101">
        <v>896.93955000000005</v>
      </c>
      <c r="L101">
        <v>979.30130299999996</v>
      </c>
      <c r="M101" t="e">
        <f>_xlfn.XLOOKUP($C101,'BestValue(Energy)'!$A$4:$A$115,'BestValue(Energy)'!$B$4:$B$115)</f>
        <v>#N/A</v>
      </c>
      <c r="N101" s="4" t="e">
        <f t="shared" si="4"/>
        <v>#N/A</v>
      </c>
      <c r="O101" t="e">
        <f>_xlfn.XLOOKUP($C101,'BestValue(Energy)'!$A$4:$A$115,'BestValue(Energy)'!$C$4:$C$115)</f>
        <v>#N/A</v>
      </c>
      <c r="P101" s="4" t="e">
        <f t="shared" si="5"/>
        <v>#N/A</v>
      </c>
      <c r="Q101" t="str">
        <f t="shared" si="6"/>
        <v>srasearch</v>
      </c>
      <c r="R101" t="str">
        <f t="shared" si="7"/>
        <v>srasearch-chameleon-10a</v>
      </c>
    </row>
    <row r="102" spans="1:18" x14ac:dyDescent="0.2">
      <c r="A102" t="s">
        <v>394</v>
      </c>
      <c r="B102" t="s">
        <v>3</v>
      </c>
      <c r="C102" s="2" t="s">
        <v>791</v>
      </c>
      <c r="D102">
        <v>2</v>
      </c>
      <c r="E102">
        <v>7431366.1864550002</v>
      </c>
      <c r="F102">
        <v>7988958.1409419999</v>
      </c>
      <c r="G102">
        <v>7431366.1864550002</v>
      </c>
      <c r="H102">
        <v>8642606.1194100007</v>
      </c>
      <c r="I102">
        <v>18645.228436000001</v>
      </c>
      <c r="J102">
        <v>18660.679519000001</v>
      </c>
      <c r="K102">
        <v>18645.228436000001</v>
      </c>
      <c r="L102">
        <v>18706.470216000002</v>
      </c>
      <c r="M102" t="e">
        <f>_xlfn.XLOOKUP($C102,'BestValue(Energy)'!$A$4:$A$115,'BestValue(Energy)'!$B$4:$B$115)</f>
        <v>#N/A</v>
      </c>
      <c r="N102" s="4" t="e">
        <f t="shared" si="4"/>
        <v>#N/A</v>
      </c>
      <c r="O102" t="e">
        <f>_xlfn.XLOOKUP($C102,'BestValue(Energy)'!$A$4:$A$115,'BestValue(Energy)'!$C$4:$C$115)</f>
        <v>#N/A</v>
      </c>
      <c r="P102" s="4" t="e">
        <f t="shared" si="5"/>
        <v>#N/A</v>
      </c>
      <c r="Q102" t="str">
        <f t="shared" si="6"/>
        <v>srasearch</v>
      </c>
      <c r="R102" t="str">
        <f t="shared" si="7"/>
        <v>srasearch-chameleon-20a</v>
      </c>
    </row>
    <row r="103" spans="1:18" x14ac:dyDescent="0.2">
      <c r="A103" t="s">
        <v>395</v>
      </c>
      <c r="B103" t="s">
        <v>3</v>
      </c>
      <c r="C103" s="2" t="s">
        <v>791</v>
      </c>
      <c r="D103">
        <v>4</v>
      </c>
      <c r="E103">
        <v>7450567.3095549997</v>
      </c>
      <c r="F103">
        <v>8162711.9502680004</v>
      </c>
      <c r="G103">
        <v>7450567.3095549997</v>
      </c>
      <c r="H103">
        <v>8772357.648418</v>
      </c>
      <c r="I103">
        <v>9340.3816860000006</v>
      </c>
      <c r="J103">
        <v>9372.8596570000009</v>
      </c>
      <c r="K103">
        <v>9340.3816860000006</v>
      </c>
      <c r="L103">
        <v>9422.5747769999998</v>
      </c>
      <c r="M103" t="e">
        <f>_xlfn.XLOOKUP($C103,'BestValue(Energy)'!$A$4:$A$115,'BestValue(Energy)'!$B$4:$B$115)</f>
        <v>#N/A</v>
      </c>
      <c r="N103" s="4" t="e">
        <f t="shared" si="4"/>
        <v>#N/A</v>
      </c>
      <c r="O103" t="e">
        <f>_xlfn.XLOOKUP($C103,'BestValue(Energy)'!$A$4:$A$115,'BestValue(Energy)'!$C$4:$C$115)</f>
        <v>#N/A</v>
      </c>
      <c r="P103" s="4" t="e">
        <f t="shared" si="5"/>
        <v>#N/A</v>
      </c>
      <c r="Q103" t="str">
        <f t="shared" si="6"/>
        <v>srasearch</v>
      </c>
      <c r="R103" t="str">
        <f t="shared" si="7"/>
        <v>srasearch-chameleon-20a</v>
      </c>
    </row>
    <row r="104" spans="1:18" x14ac:dyDescent="0.2">
      <c r="A104" t="s">
        <v>396</v>
      </c>
      <c r="B104" t="s">
        <v>3</v>
      </c>
      <c r="C104" s="2" t="s">
        <v>791</v>
      </c>
      <c r="D104">
        <v>8</v>
      </c>
      <c r="E104">
        <v>7002921.1480409997</v>
      </c>
      <c r="F104">
        <v>7474951.4743870003</v>
      </c>
      <c r="G104">
        <v>7002921.1480409997</v>
      </c>
      <c r="H104">
        <v>7947796.8952040002</v>
      </c>
      <c r="I104">
        <v>5508.2171520000002</v>
      </c>
      <c r="J104">
        <v>5513.7236339999999</v>
      </c>
      <c r="K104">
        <v>5508.2171520000002</v>
      </c>
      <c r="L104">
        <v>5514.8733389999998</v>
      </c>
      <c r="M104" t="e">
        <f>_xlfn.XLOOKUP($C104,'BestValue(Energy)'!$A$4:$A$115,'BestValue(Energy)'!$B$4:$B$115)</f>
        <v>#N/A</v>
      </c>
      <c r="N104" s="4" t="e">
        <f t="shared" si="4"/>
        <v>#N/A</v>
      </c>
      <c r="O104" t="e">
        <f>_xlfn.XLOOKUP($C104,'BestValue(Energy)'!$A$4:$A$115,'BestValue(Energy)'!$C$4:$C$115)</f>
        <v>#N/A</v>
      </c>
      <c r="P104" s="4" t="e">
        <f t="shared" si="5"/>
        <v>#N/A</v>
      </c>
      <c r="Q104" t="str">
        <f t="shared" si="6"/>
        <v>srasearch</v>
      </c>
      <c r="R104" t="str">
        <f t="shared" si="7"/>
        <v>srasearch-chameleon-20a</v>
      </c>
    </row>
    <row r="105" spans="1:18" x14ac:dyDescent="0.2">
      <c r="A105" t="s">
        <v>397</v>
      </c>
      <c r="B105" t="s">
        <v>3</v>
      </c>
      <c r="C105" s="2" t="s">
        <v>791</v>
      </c>
      <c r="D105">
        <v>16</v>
      </c>
      <c r="E105">
        <v>8932477.4714860003</v>
      </c>
      <c r="F105">
        <v>9531272.7107999995</v>
      </c>
      <c r="G105">
        <v>8932477.4714860003</v>
      </c>
      <c r="H105">
        <v>9785737.9819019996</v>
      </c>
      <c r="I105">
        <v>4024.4893310000002</v>
      </c>
      <c r="J105">
        <v>4517.2548399999996</v>
      </c>
      <c r="K105">
        <v>4024.4893310000002</v>
      </c>
      <c r="L105">
        <v>5514.8733389999998</v>
      </c>
      <c r="M105" t="e">
        <f>_xlfn.XLOOKUP($C105,'BestValue(Energy)'!$A$4:$A$115,'BestValue(Energy)'!$B$4:$B$115)</f>
        <v>#N/A</v>
      </c>
      <c r="N105" s="4" t="e">
        <f t="shared" si="4"/>
        <v>#N/A</v>
      </c>
      <c r="O105" t="e">
        <f>_xlfn.XLOOKUP($C105,'BestValue(Energy)'!$A$4:$A$115,'BestValue(Energy)'!$C$4:$C$115)</f>
        <v>#N/A</v>
      </c>
      <c r="P105" s="4" t="e">
        <f t="shared" si="5"/>
        <v>#N/A</v>
      </c>
      <c r="Q105" t="str">
        <f t="shared" si="6"/>
        <v>srasearch</v>
      </c>
      <c r="R105" t="str">
        <f t="shared" si="7"/>
        <v>srasearch-chameleon-20a</v>
      </c>
    </row>
    <row r="106" spans="1:18" x14ac:dyDescent="0.2">
      <c r="A106" t="s">
        <v>398</v>
      </c>
      <c r="B106" t="s">
        <v>3</v>
      </c>
      <c r="C106" s="2" t="s">
        <v>792</v>
      </c>
      <c r="D106">
        <v>2</v>
      </c>
      <c r="E106">
        <v>10126955.754356001</v>
      </c>
      <c r="F106">
        <v>10499789.697187999</v>
      </c>
      <c r="G106">
        <v>10126955.754356001</v>
      </c>
      <c r="H106">
        <v>11041250.558630999</v>
      </c>
      <c r="I106">
        <v>22158.576234</v>
      </c>
      <c r="J106">
        <v>22174.007088999999</v>
      </c>
      <c r="K106">
        <v>22158.576234</v>
      </c>
      <c r="L106">
        <v>22189.608375</v>
      </c>
      <c r="M106" t="e">
        <f>_xlfn.XLOOKUP($C106,'BestValue(Energy)'!$A$4:$A$115,'BestValue(Energy)'!$B$4:$B$115)</f>
        <v>#N/A</v>
      </c>
      <c r="N106" s="4" t="e">
        <f t="shared" si="4"/>
        <v>#N/A</v>
      </c>
      <c r="O106" t="e">
        <f>_xlfn.XLOOKUP($C106,'BestValue(Energy)'!$A$4:$A$115,'BestValue(Energy)'!$C$4:$C$115)</f>
        <v>#N/A</v>
      </c>
      <c r="P106" s="4" t="e">
        <f t="shared" si="5"/>
        <v>#N/A</v>
      </c>
      <c r="Q106" t="str">
        <f t="shared" si="6"/>
        <v>srasearch</v>
      </c>
      <c r="R106" t="str">
        <f t="shared" si="7"/>
        <v>srasearch-chameleon-40a</v>
      </c>
    </row>
    <row r="107" spans="1:18" x14ac:dyDescent="0.2">
      <c r="A107" t="s">
        <v>399</v>
      </c>
      <c r="B107" t="s">
        <v>3</v>
      </c>
      <c r="C107" s="2" t="s">
        <v>792</v>
      </c>
      <c r="D107">
        <v>4</v>
      </c>
      <c r="E107">
        <v>10009480.829073999</v>
      </c>
      <c r="F107">
        <v>10542821.035615999</v>
      </c>
      <c r="G107">
        <v>10009480.829073999</v>
      </c>
      <c r="H107">
        <v>11416323.684513999</v>
      </c>
      <c r="I107">
        <v>11095.074357</v>
      </c>
      <c r="J107">
        <v>11109.32387</v>
      </c>
      <c r="K107">
        <v>11095.074357</v>
      </c>
      <c r="L107">
        <v>11129.246088</v>
      </c>
      <c r="M107" t="e">
        <f>_xlfn.XLOOKUP($C107,'BestValue(Energy)'!$A$4:$A$115,'BestValue(Energy)'!$B$4:$B$115)</f>
        <v>#N/A</v>
      </c>
      <c r="N107" s="4" t="e">
        <f t="shared" si="4"/>
        <v>#N/A</v>
      </c>
      <c r="O107" t="e">
        <f>_xlfn.XLOOKUP($C107,'BestValue(Energy)'!$A$4:$A$115,'BestValue(Energy)'!$C$4:$C$115)</f>
        <v>#N/A</v>
      </c>
      <c r="P107" s="4" t="e">
        <f t="shared" si="5"/>
        <v>#N/A</v>
      </c>
      <c r="Q107" t="str">
        <f t="shared" si="6"/>
        <v>srasearch</v>
      </c>
      <c r="R107" t="str">
        <f t="shared" si="7"/>
        <v>srasearch-chameleon-40a</v>
      </c>
    </row>
    <row r="108" spans="1:18" x14ac:dyDescent="0.2">
      <c r="A108" t="s">
        <v>400</v>
      </c>
      <c r="B108" t="s">
        <v>3</v>
      </c>
      <c r="C108" s="2" t="s">
        <v>792</v>
      </c>
      <c r="D108">
        <v>8</v>
      </c>
      <c r="E108">
        <v>10249560.789532</v>
      </c>
      <c r="F108">
        <v>11006427.670740001</v>
      </c>
      <c r="G108">
        <v>10249560.789532</v>
      </c>
      <c r="H108">
        <v>11343674.796838</v>
      </c>
      <c r="I108">
        <v>5557.4656489999998</v>
      </c>
      <c r="J108">
        <v>5566.7060549999997</v>
      </c>
      <c r="K108">
        <v>5557.4656489999998</v>
      </c>
      <c r="L108">
        <v>5582.7501949999996</v>
      </c>
      <c r="M108" t="e">
        <f>_xlfn.XLOOKUP($C108,'BestValue(Energy)'!$A$4:$A$115,'BestValue(Energy)'!$B$4:$B$115)</f>
        <v>#N/A</v>
      </c>
      <c r="N108" s="4" t="e">
        <f t="shared" si="4"/>
        <v>#N/A</v>
      </c>
      <c r="O108" t="e">
        <f>_xlfn.XLOOKUP($C108,'BestValue(Energy)'!$A$4:$A$115,'BestValue(Energy)'!$C$4:$C$115)</f>
        <v>#N/A</v>
      </c>
      <c r="P108" s="4" t="e">
        <f t="shared" si="5"/>
        <v>#N/A</v>
      </c>
      <c r="Q108" t="str">
        <f t="shared" si="6"/>
        <v>srasearch</v>
      </c>
      <c r="R108" t="str">
        <f t="shared" si="7"/>
        <v>srasearch-chameleon-40a</v>
      </c>
    </row>
    <row r="109" spans="1:18" x14ac:dyDescent="0.2">
      <c r="A109" t="s">
        <v>401</v>
      </c>
      <c r="B109" t="s">
        <v>3</v>
      </c>
      <c r="C109" s="2" t="s">
        <v>792</v>
      </c>
      <c r="D109">
        <v>16</v>
      </c>
      <c r="E109">
        <v>10220792.372969</v>
      </c>
      <c r="F109">
        <v>10860090.150458001</v>
      </c>
      <c r="G109">
        <v>10220792.372969</v>
      </c>
      <c r="H109">
        <v>11150719.230496</v>
      </c>
      <c r="I109">
        <v>2849.5011829999999</v>
      </c>
      <c r="J109">
        <v>2901.2479469999998</v>
      </c>
      <c r="K109">
        <v>2849.5011829999999</v>
      </c>
      <c r="L109">
        <v>3034.4109239999998</v>
      </c>
      <c r="M109" t="e">
        <f>_xlfn.XLOOKUP($C109,'BestValue(Energy)'!$A$4:$A$115,'BestValue(Energy)'!$B$4:$B$115)</f>
        <v>#N/A</v>
      </c>
      <c r="N109" s="4" t="e">
        <f t="shared" si="4"/>
        <v>#N/A</v>
      </c>
      <c r="O109" t="e">
        <f>_xlfn.XLOOKUP($C109,'BestValue(Energy)'!$A$4:$A$115,'BestValue(Energy)'!$C$4:$C$115)</f>
        <v>#N/A</v>
      </c>
      <c r="P109" s="4" t="e">
        <f t="shared" si="5"/>
        <v>#N/A</v>
      </c>
      <c r="Q109" t="str">
        <f t="shared" si="6"/>
        <v>srasearch</v>
      </c>
      <c r="R109" t="str">
        <f t="shared" si="7"/>
        <v>srasearch-chameleon-40a</v>
      </c>
    </row>
    <row r="110" spans="1:18" x14ac:dyDescent="0.2">
      <c r="A110" t="s">
        <v>402</v>
      </c>
      <c r="B110" t="s">
        <v>3</v>
      </c>
      <c r="C110" s="2" t="s">
        <v>793</v>
      </c>
      <c r="D110">
        <v>2</v>
      </c>
      <c r="E110">
        <v>15050774.006363999</v>
      </c>
      <c r="F110">
        <v>16065554.762767</v>
      </c>
      <c r="G110">
        <v>15050774.006363999</v>
      </c>
      <c r="H110">
        <v>16857832.208967</v>
      </c>
      <c r="I110">
        <v>33878.443584000001</v>
      </c>
      <c r="J110">
        <v>33897.304784</v>
      </c>
      <c r="K110">
        <v>33878.443584000001</v>
      </c>
      <c r="L110">
        <v>33920.521774000001</v>
      </c>
      <c r="M110" t="e">
        <f>_xlfn.XLOOKUP($C110,'BestValue(Energy)'!$A$4:$A$115,'BestValue(Energy)'!$B$4:$B$115)</f>
        <v>#N/A</v>
      </c>
      <c r="N110" s="4" t="e">
        <f t="shared" si="4"/>
        <v>#N/A</v>
      </c>
      <c r="O110" t="e">
        <f>_xlfn.XLOOKUP($C110,'BestValue(Energy)'!$A$4:$A$115,'BestValue(Energy)'!$C$4:$C$115)</f>
        <v>#N/A</v>
      </c>
      <c r="P110" s="4" t="e">
        <f t="shared" si="5"/>
        <v>#N/A</v>
      </c>
      <c r="Q110" t="str">
        <f t="shared" si="6"/>
        <v>srasearch</v>
      </c>
      <c r="R110" t="str">
        <f t="shared" si="7"/>
        <v>srasearch-chameleon-50a</v>
      </c>
    </row>
    <row r="111" spans="1:18" x14ac:dyDescent="0.2">
      <c r="A111" t="s">
        <v>403</v>
      </c>
      <c r="B111" t="s">
        <v>3</v>
      </c>
      <c r="C111" s="2" t="s">
        <v>793</v>
      </c>
      <c r="D111">
        <v>4</v>
      </c>
      <c r="E111">
        <v>16137843.421681</v>
      </c>
      <c r="F111">
        <v>16754637.75643</v>
      </c>
      <c r="G111">
        <v>16137843.421681</v>
      </c>
      <c r="H111">
        <v>17407722.173322</v>
      </c>
      <c r="I111">
        <v>16958.138103000001</v>
      </c>
      <c r="J111">
        <v>16987.293635000002</v>
      </c>
      <c r="K111">
        <v>16958.138103000001</v>
      </c>
      <c r="L111">
        <v>17006.307605000002</v>
      </c>
      <c r="M111" t="e">
        <f>_xlfn.XLOOKUP($C111,'BestValue(Energy)'!$A$4:$A$115,'BestValue(Energy)'!$B$4:$B$115)</f>
        <v>#N/A</v>
      </c>
      <c r="N111" s="4" t="e">
        <f t="shared" si="4"/>
        <v>#N/A</v>
      </c>
      <c r="O111" t="e">
        <f>_xlfn.XLOOKUP($C111,'BestValue(Energy)'!$A$4:$A$115,'BestValue(Energy)'!$C$4:$C$115)</f>
        <v>#N/A</v>
      </c>
      <c r="P111" s="4" t="e">
        <f t="shared" si="5"/>
        <v>#N/A</v>
      </c>
      <c r="Q111" t="str">
        <f t="shared" si="6"/>
        <v>srasearch</v>
      </c>
      <c r="R111" t="str">
        <f t="shared" si="7"/>
        <v>srasearch-chameleon-50a</v>
      </c>
    </row>
    <row r="112" spans="1:18" x14ac:dyDescent="0.2">
      <c r="A112" t="s">
        <v>404</v>
      </c>
      <c r="B112" t="s">
        <v>3</v>
      </c>
      <c r="C112" s="2" t="s">
        <v>793</v>
      </c>
      <c r="D112">
        <v>8</v>
      </c>
      <c r="E112">
        <v>15950400.105881</v>
      </c>
      <c r="F112">
        <v>17001102.534166999</v>
      </c>
      <c r="G112">
        <v>15950400.105881</v>
      </c>
      <c r="H112">
        <v>17639511.319738001</v>
      </c>
      <c r="I112">
        <v>8495.2498049999995</v>
      </c>
      <c r="J112">
        <v>8510.8992739999994</v>
      </c>
      <c r="K112">
        <v>8495.2498049999995</v>
      </c>
      <c r="L112">
        <v>8535.9879619999992</v>
      </c>
      <c r="M112" t="e">
        <f>_xlfn.XLOOKUP($C112,'BestValue(Energy)'!$A$4:$A$115,'BestValue(Energy)'!$B$4:$B$115)</f>
        <v>#N/A</v>
      </c>
      <c r="N112" s="4" t="e">
        <f t="shared" si="4"/>
        <v>#N/A</v>
      </c>
      <c r="O112" t="e">
        <f>_xlfn.XLOOKUP($C112,'BestValue(Energy)'!$A$4:$A$115,'BestValue(Energy)'!$C$4:$C$115)</f>
        <v>#N/A</v>
      </c>
      <c r="P112" s="4" t="e">
        <f t="shared" si="5"/>
        <v>#N/A</v>
      </c>
      <c r="Q112" t="str">
        <f t="shared" si="6"/>
        <v>srasearch</v>
      </c>
      <c r="R112" t="str">
        <f t="shared" si="7"/>
        <v>srasearch-chameleon-50a</v>
      </c>
    </row>
    <row r="113" spans="1:18" x14ac:dyDescent="0.2">
      <c r="A113" t="s">
        <v>405</v>
      </c>
      <c r="B113" t="s">
        <v>3</v>
      </c>
      <c r="C113" s="2" t="s">
        <v>793</v>
      </c>
      <c r="D113">
        <v>16</v>
      </c>
      <c r="E113">
        <v>15652555.661005</v>
      </c>
      <c r="F113">
        <v>16004725.77691</v>
      </c>
      <c r="G113">
        <v>15652555.661005</v>
      </c>
      <c r="H113">
        <v>16830971.413626999</v>
      </c>
      <c r="I113">
        <v>4276.3534529999997</v>
      </c>
      <c r="J113">
        <v>4387.5386689999996</v>
      </c>
      <c r="K113">
        <v>4276.3534529999997</v>
      </c>
      <c r="L113">
        <v>4487.1713760000002</v>
      </c>
      <c r="M113" t="e">
        <f>_xlfn.XLOOKUP($C113,'BestValue(Energy)'!$A$4:$A$115,'BestValue(Energy)'!$B$4:$B$115)</f>
        <v>#N/A</v>
      </c>
      <c r="N113" s="4" t="e">
        <f t="shared" si="4"/>
        <v>#N/A</v>
      </c>
      <c r="O113" t="e">
        <f>_xlfn.XLOOKUP($C113,'BestValue(Energy)'!$A$4:$A$115,'BestValue(Energy)'!$C$4:$C$115)</f>
        <v>#N/A</v>
      </c>
      <c r="P113" s="4" t="e">
        <f t="shared" si="5"/>
        <v>#N/A</v>
      </c>
      <c r="Q113" t="str">
        <f t="shared" si="6"/>
        <v>srasearch</v>
      </c>
      <c r="R113" t="str">
        <f t="shared" si="7"/>
        <v>srasearch-chameleon-50a</v>
      </c>
    </row>
    <row r="114" spans="1:18" x14ac:dyDescent="0.2">
      <c r="A114" t="s">
        <v>184</v>
      </c>
      <c r="B114" t="s">
        <v>5</v>
      </c>
      <c r="C114" s="2" t="s">
        <v>766</v>
      </c>
      <c r="D114">
        <v>2</v>
      </c>
      <c r="E114">
        <v>1430919.9147880001</v>
      </c>
      <c r="F114">
        <v>1451258.2442739999</v>
      </c>
      <c r="G114">
        <v>1430919.9147880001</v>
      </c>
      <c r="H114">
        <v>1460848.814666</v>
      </c>
      <c r="I114">
        <v>3693.8398400000001</v>
      </c>
      <c r="J114">
        <v>3821.1004330000001</v>
      </c>
      <c r="K114">
        <v>3693.8398400000001</v>
      </c>
      <c r="L114">
        <v>3889.0373650000001</v>
      </c>
      <c r="M114" t="e">
        <f>_xlfn.XLOOKUP($C114,'BestValue(Energy)'!$A$4:$A$115,'BestValue(Energy)'!$B$4:$B$115)</f>
        <v>#N/A</v>
      </c>
      <c r="N114" s="4" t="e">
        <f t="shared" si="4"/>
        <v>#N/A</v>
      </c>
      <c r="O114" t="e">
        <f>_xlfn.XLOOKUP($C114,'BestValue(Energy)'!$A$4:$A$115,'BestValue(Energy)'!$C$4:$C$115)</f>
        <v>#N/A</v>
      </c>
      <c r="P114" s="4" t="e">
        <f t="shared" si="5"/>
        <v>#N/A</v>
      </c>
      <c r="Q114" t="str">
        <f t="shared" si="6"/>
        <v>1000genome</v>
      </c>
      <c r="R114" t="str">
        <f t="shared" si="7"/>
        <v>1000genome-chameleon-2ch-250k</v>
      </c>
    </row>
    <row r="115" spans="1:18" x14ac:dyDescent="0.2">
      <c r="A115" t="s">
        <v>185</v>
      </c>
      <c r="B115" t="s">
        <v>5</v>
      </c>
      <c r="C115" s="2" t="s">
        <v>766</v>
      </c>
      <c r="D115">
        <v>4</v>
      </c>
      <c r="E115">
        <v>1529825.990251</v>
      </c>
      <c r="F115">
        <v>1674698.2379290001</v>
      </c>
      <c r="G115">
        <v>1529825.990251</v>
      </c>
      <c r="H115">
        <v>1752182.0762449999</v>
      </c>
      <c r="I115">
        <v>2010.5955160000001</v>
      </c>
      <c r="J115">
        <v>2330.4591500000001</v>
      </c>
      <c r="K115">
        <v>2010.5955160000001</v>
      </c>
      <c r="L115">
        <v>2982.2540869999998</v>
      </c>
      <c r="M115" t="e">
        <f>_xlfn.XLOOKUP($C115,'BestValue(Energy)'!$A$4:$A$115,'BestValue(Energy)'!$B$4:$B$115)</f>
        <v>#N/A</v>
      </c>
      <c r="N115" s="4" t="e">
        <f t="shared" si="4"/>
        <v>#N/A</v>
      </c>
      <c r="O115" t="e">
        <f>_xlfn.XLOOKUP($C115,'BestValue(Energy)'!$A$4:$A$115,'BestValue(Energy)'!$C$4:$C$115)</f>
        <v>#N/A</v>
      </c>
      <c r="P115" s="4" t="e">
        <f t="shared" si="5"/>
        <v>#N/A</v>
      </c>
      <c r="Q115" t="str">
        <f t="shared" si="6"/>
        <v>1000genome</v>
      </c>
      <c r="R115" t="str">
        <f t="shared" si="7"/>
        <v>1000genome-chameleon-2ch-250k</v>
      </c>
    </row>
    <row r="116" spans="1:18" x14ac:dyDescent="0.2">
      <c r="A116" t="s">
        <v>186</v>
      </c>
      <c r="B116" t="s">
        <v>5</v>
      </c>
      <c r="C116" s="2" t="s">
        <v>766</v>
      </c>
      <c r="D116">
        <v>8</v>
      </c>
      <c r="E116">
        <v>2306204.0685040001</v>
      </c>
      <c r="F116">
        <v>2317997.837996</v>
      </c>
      <c r="G116">
        <v>2306204.0685040001</v>
      </c>
      <c r="H116">
        <v>2335765.5816870001</v>
      </c>
      <c r="I116">
        <v>2503.6040410000001</v>
      </c>
      <c r="J116">
        <v>2557.7757190000002</v>
      </c>
      <c r="K116">
        <v>2503.6040410000001</v>
      </c>
      <c r="L116">
        <v>2578.5360409999998</v>
      </c>
      <c r="M116" t="e">
        <f>_xlfn.XLOOKUP($C116,'BestValue(Energy)'!$A$4:$A$115,'BestValue(Energy)'!$B$4:$B$115)</f>
        <v>#N/A</v>
      </c>
      <c r="N116" s="4" t="e">
        <f t="shared" si="4"/>
        <v>#N/A</v>
      </c>
      <c r="O116" t="e">
        <f>_xlfn.XLOOKUP($C116,'BestValue(Energy)'!$A$4:$A$115,'BestValue(Energy)'!$C$4:$C$115)</f>
        <v>#N/A</v>
      </c>
      <c r="P116" s="4" t="e">
        <f t="shared" si="5"/>
        <v>#N/A</v>
      </c>
      <c r="Q116" t="str">
        <f t="shared" si="6"/>
        <v>1000genome</v>
      </c>
      <c r="R116" t="str">
        <f t="shared" si="7"/>
        <v>1000genome-chameleon-2ch-250k</v>
      </c>
    </row>
    <row r="117" spans="1:18" x14ac:dyDescent="0.2">
      <c r="A117" t="s">
        <v>187</v>
      </c>
      <c r="B117" t="s">
        <v>5</v>
      </c>
      <c r="C117" s="2" t="s">
        <v>766</v>
      </c>
      <c r="D117">
        <v>16</v>
      </c>
      <c r="E117">
        <v>3442631.6790240002</v>
      </c>
      <c r="F117">
        <v>3477038.6409669998</v>
      </c>
      <c r="G117">
        <v>3442631.6790240002</v>
      </c>
      <c r="H117">
        <v>3491388.68071</v>
      </c>
      <c r="I117">
        <v>2348.1794220000002</v>
      </c>
      <c r="J117">
        <v>2381.7739329999999</v>
      </c>
      <c r="K117">
        <v>2348.1794220000002</v>
      </c>
      <c r="L117">
        <v>2399.5443919999998</v>
      </c>
      <c r="M117" t="e">
        <f>_xlfn.XLOOKUP($C117,'BestValue(Energy)'!$A$4:$A$115,'BestValue(Energy)'!$B$4:$B$115)</f>
        <v>#N/A</v>
      </c>
      <c r="N117" s="4" t="e">
        <f t="shared" si="4"/>
        <v>#N/A</v>
      </c>
      <c r="O117" t="e">
        <f>_xlfn.XLOOKUP($C117,'BestValue(Energy)'!$A$4:$A$115,'BestValue(Energy)'!$C$4:$C$115)</f>
        <v>#N/A</v>
      </c>
      <c r="P117" s="4" t="e">
        <f t="shared" si="5"/>
        <v>#N/A</v>
      </c>
      <c r="Q117" t="str">
        <f t="shared" si="6"/>
        <v>1000genome</v>
      </c>
      <c r="R117" t="str">
        <f t="shared" si="7"/>
        <v>1000genome-chameleon-2ch-250k</v>
      </c>
    </row>
    <row r="118" spans="1:18" x14ac:dyDescent="0.2">
      <c r="A118" t="s">
        <v>188</v>
      </c>
      <c r="B118" t="s">
        <v>5</v>
      </c>
      <c r="C118" s="2" t="s">
        <v>767</v>
      </c>
      <c r="D118">
        <v>2</v>
      </c>
      <c r="E118">
        <v>3883089.1566010001</v>
      </c>
      <c r="F118">
        <v>3919551.1376410001</v>
      </c>
      <c r="G118">
        <v>3883089.1566010001</v>
      </c>
      <c r="H118">
        <v>3950875.2969240001</v>
      </c>
      <c r="I118">
        <v>10436.353397000001</v>
      </c>
      <c r="J118">
        <v>10481.983816</v>
      </c>
      <c r="K118">
        <v>10436.353397000001</v>
      </c>
      <c r="L118">
        <v>10515.623948</v>
      </c>
      <c r="M118" t="e">
        <f>_xlfn.XLOOKUP($C118,'BestValue(Energy)'!$A$4:$A$115,'BestValue(Energy)'!$B$4:$B$115)</f>
        <v>#N/A</v>
      </c>
      <c r="N118" s="4" t="e">
        <f t="shared" si="4"/>
        <v>#N/A</v>
      </c>
      <c r="O118" t="e">
        <f>_xlfn.XLOOKUP($C118,'BestValue(Energy)'!$A$4:$A$115,'BestValue(Energy)'!$C$4:$C$115)</f>
        <v>#N/A</v>
      </c>
      <c r="P118" s="4" t="e">
        <f t="shared" si="5"/>
        <v>#N/A</v>
      </c>
      <c r="Q118" t="str">
        <f t="shared" si="6"/>
        <v>1000genome</v>
      </c>
      <c r="R118" t="str">
        <f t="shared" si="7"/>
        <v>1000genome-chameleon-4ch-250k</v>
      </c>
    </row>
    <row r="119" spans="1:18" x14ac:dyDescent="0.2">
      <c r="A119" t="s">
        <v>189</v>
      </c>
      <c r="B119" t="s">
        <v>5</v>
      </c>
      <c r="C119" s="2" t="s">
        <v>767</v>
      </c>
      <c r="D119">
        <v>4</v>
      </c>
      <c r="E119">
        <v>3916766.2903740001</v>
      </c>
      <c r="F119">
        <v>3978745.326074</v>
      </c>
      <c r="G119">
        <v>3916766.2903740001</v>
      </c>
      <c r="H119">
        <v>4001593.4448139998</v>
      </c>
      <c r="I119">
        <v>5283.4543350000004</v>
      </c>
      <c r="J119">
        <v>5297.8418549999997</v>
      </c>
      <c r="K119">
        <v>5283.4543350000004</v>
      </c>
      <c r="L119">
        <v>5312.7044020000003</v>
      </c>
      <c r="M119" t="e">
        <f>_xlfn.XLOOKUP($C119,'BestValue(Energy)'!$A$4:$A$115,'BestValue(Energy)'!$B$4:$B$115)</f>
        <v>#N/A</v>
      </c>
      <c r="N119" s="4" t="e">
        <f t="shared" si="4"/>
        <v>#N/A</v>
      </c>
      <c r="O119" t="e">
        <f>_xlfn.XLOOKUP($C119,'BestValue(Energy)'!$A$4:$A$115,'BestValue(Energy)'!$C$4:$C$115)</f>
        <v>#N/A</v>
      </c>
      <c r="P119" s="4" t="e">
        <f t="shared" si="5"/>
        <v>#N/A</v>
      </c>
      <c r="Q119" t="str">
        <f t="shared" si="6"/>
        <v>1000genome</v>
      </c>
      <c r="R119" t="str">
        <f t="shared" si="7"/>
        <v>1000genome-chameleon-4ch-250k</v>
      </c>
    </row>
    <row r="120" spans="1:18" x14ac:dyDescent="0.2">
      <c r="A120" t="s">
        <v>190</v>
      </c>
      <c r="B120" t="s">
        <v>5</v>
      </c>
      <c r="C120" s="2" t="s">
        <v>767</v>
      </c>
      <c r="D120">
        <v>8</v>
      </c>
      <c r="E120">
        <v>4329925.9347200003</v>
      </c>
      <c r="F120">
        <v>4366535.8863810003</v>
      </c>
      <c r="G120">
        <v>4329925.9347200003</v>
      </c>
      <c r="H120">
        <v>4408651.676058</v>
      </c>
      <c r="I120">
        <v>3153.073903</v>
      </c>
      <c r="J120">
        <v>3169.5926519999998</v>
      </c>
      <c r="K120">
        <v>3153.073903</v>
      </c>
      <c r="L120">
        <v>3183.8219829999998</v>
      </c>
      <c r="M120" t="e">
        <f>_xlfn.XLOOKUP($C120,'BestValue(Energy)'!$A$4:$A$115,'BestValue(Energy)'!$B$4:$B$115)</f>
        <v>#N/A</v>
      </c>
      <c r="N120" s="4" t="e">
        <f t="shared" si="4"/>
        <v>#N/A</v>
      </c>
      <c r="O120" t="e">
        <f>_xlfn.XLOOKUP($C120,'BestValue(Energy)'!$A$4:$A$115,'BestValue(Energy)'!$C$4:$C$115)</f>
        <v>#N/A</v>
      </c>
      <c r="P120" s="4" t="e">
        <f t="shared" si="5"/>
        <v>#N/A</v>
      </c>
      <c r="Q120" t="str">
        <f t="shared" si="6"/>
        <v>1000genome</v>
      </c>
      <c r="R120" t="str">
        <f t="shared" si="7"/>
        <v>1000genome-chameleon-4ch-250k</v>
      </c>
    </row>
    <row r="121" spans="1:18" x14ac:dyDescent="0.2">
      <c r="A121" t="s">
        <v>191</v>
      </c>
      <c r="B121" t="s">
        <v>5</v>
      </c>
      <c r="C121" s="2" t="s">
        <v>767</v>
      </c>
      <c r="D121">
        <v>16</v>
      </c>
      <c r="E121">
        <v>4799410.0125190001</v>
      </c>
      <c r="F121">
        <v>5204073.7884989996</v>
      </c>
      <c r="G121">
        <v>4799410.0125190001</v>
      </c>
      <c r="H121">
        <v>5552835.1760010002</v>
      </c>
      <c r="I121">
        <v>1895.713262</v>
      </c>
      <c r="J121">
        <v>2299.0447530000001</v>
      </c>
      <c r="K121">
        <v>1895.713262</v>
      </c>
      <c r="L121">
        <v>2638.5818589999999</v>
      </c>
      <c r="M121" t="e">
        <f>_xlfn.XLOOKUP($C121,'BestValue(Energy)'!$A$4:$A$115,'BestValue(Energy)'!$B$4:$B$115)</f>
        <v>#N/A</v>
      </c>
      <c r="N121" s="4" t="e">
        <f t="shared" si="4"/>
        <v>#N/A</v>
      </c>
      <c r="O121" t="e">
        <f>_xlfn.XLOOKUP($C121,'BestValue(Energy)'!$A$4:$A$115,'BestValue(Energy)'!$C$4:$C$115)</f>
        <v>#N/A</v>
      </c>
      <c r="P121" s="4" t="e">
        <f t="shared" si="5"/>
        <v>#N/A</v>
      </c>
      <c r="Q121" t="str">
        <f t="shared" si="6"/>
        <v>1000genome</v>
      </c>
      <c r="R121" t="str">
        <f t="shared" si="7"/>
        <v>1000genome-chameleon-4ch-250k</v>
      </c>
    </row>
    <row r="122" spans="1:18" x14ac:dyDescent="0.2">
      <c r="A122" t="s">
        <v>192</v>
      </c>
      <c r="B122" t="s">
        <v>5</v>
      </c>
      <c r="C122" s="2" t="s">
        <v>768</v>
      </c>
      <c r="D122">
        <v>2</v>
      </c>
      <c r="E122">
        <v>9554002.1783649996</v>
      </c>
      <c r="F122">
        <v>9578271.7791820001</v>
      </c>
      <c r="G122">
        <v>9554002.1783649996</v>
      </c>
      <c r="H122">
        <v>9612093.7244029995</v>
      </c>
      <c r="I122">
        <v>24274.184562999999</v>
      </c>
      <c r="J122">
        <v>24433.580248999999</v>
      </c>
      <c r="K122">
        <v>24274.184562999999</v>
      </c>
      <c r="L122">
        <v>24611.102094000002</v>
      </c>
      <c r="M122" t="e">
        <f>_xlfn.XLOOKUP($C122,'BestValue(Energy)'!$A$4:$A$115,'BestValue(Energy)'!$B$4:$B$115)</f>
        <v>#N/A</v>
      </c>
      <c r="N122" s="4" t="e">
        <f t="shared" si="4"/>
        <v>#N/A</v>
      </c>
      <c r="O122" t="e">
        <f>_xlfn.XLOOKUP($C122,'BestValue(Energy)'!$A$4:$A$115,'BestValue(Energy)'!$C$4:$C$115)</f>
        <v>#N/A</v>
      </c>
      <c r="P122" s="4" t="e">
        <f t="shared" si="5"/>
        <v>#N/A</v>
      </c>
      <c r="Q122" t="str">
        <f t="shared" si="6"/>
        <v>1000genome</v>
      </c>
      <c r="R122" t="str">
        <f t="shared" si="7"/>
        <v>1000genome-chameleon-12ch-250k</v>
      </c>
    </row>
    <row r="123" spans="1:18" x14ac:dyDescent="0.2">
      <c r="A123" t="s">
        <v>193</v>
      </c>
      <c r="B123" t="s">
        <v>5</v>
      </c>
      <c r="C123" s="2" t="s">
        <v>768</v>
      </c>
      <c r="D123">
        <v>4</v>
      </c>
      <c r="E123">
        <v>9658997.4349819999</v>
      </c>
      <c r="F123">
        <v>9690189.6025210004</v>
      </c>
      <c r="G123">
        <v>9658997.4349819999</v>
      </c>
      <c r="H123">
        <v>9722989.3204399999</v>
      </c>
      <c r="I123">
        <v>12455.05809</v>
      </c>
      <c r="J123">
        <v>12546.981817</v>
      </c>
      <c r="K123">
        <v>12455.05809</v>
      </c>
      <c r="L123">
        <v>12628.537284</v>
      </c>
      <c r="M123" t="e">
        <f>_xlfn.XLOOKUP($C123,'BestValue(Energy)'!$A$4:$A$115,'BestValue(Energy)'!$B$4:$B$115)</f>
        <v>#N/A</v>
      </c>
      <c r="N123" s="4" t="e">
        <f t="shared" si="4"/>
        <v>#N/A</v>
      </c>
      <c r="O123" t="e">
        <f>_xlfn.XLOOKUP($C123,'BestValue(Energy)'!$A$4:$A$115,'BestValue(Energy)'!$C$4:$C$115)</f>
        <v>#N/A</v>
      </c>
      <c r="P123" s="4" t="e">
        <f t="shared" si="5"/>
        <v>#N/A</v>
      </c>
      <c r="Q123" t="str">
        <f t="shared" si="6"/>
        <v>1000genome</v>
      </c>
      <c r="R123" t="str">
        <f t="shared" si="7"/>
        <v>1000genome-chameleon-12ch-250k</v>
      </c>
    </row>
    <row r="124" spans="1:18" x14ac:dyDescent="0.2">
      <c r="A124" t="s">
        <v>194</v>
      </c>
      <c r="B124" t="s">
        <v>5</v>
      </c>
      <c r="C124" s="2" t="s">
        <v>768</v>
      </c>
      <c r="D124">
        <v>8</v>
      </c>
      <c r="E124">
        <v>9764379.2904589996</v>
      </c>
      <c r="F124">
        <v>9872078.2072519995</v>
      </c>
      <c r="G124">
        <v>9764379.2904589996</v>
      </c>
      <c r="H124">
        <v>9933829.5621550009</v>
      </c>
      <c r="I124">
        <v>6291.992859</v>
      </c>
      <c r="J124">
        <v>6371.9704890000003</v>
      </c>
      <c r="K124">
        <v>6291.992859</v>
      </c>
      <c r="L124">
        <v>6416.0259699999997</v>
      </c>
      <c r="M124" t="e">
        <f>_xlfn.XLOOKUP($C124,'BestValue(Energy)'!$A$4:$A$115,'BestValue(Energy)'!$B$4:$B$115)</f>
        <v>#N/A</v>
      </c>
      <c r="N124" s="4" t="e">
        <f t="shared" si="4"/>
        <v>#N/A</v>
      </c>
      <c r="O124" t="e">
        <f>_xlfn.XLOOKUP($C124,'BestValue(Energy)'!$A$4:$A$115,'BestValue(Energy)'!$C$4:$C$115)</f>
        <v>#N/A</v>
      </c>
      <c r="P124" s="4" t="e">
        <f t="shared" si="5"/>
        <v>#N/A</v>
      </c>
      <c r="Q124" t="str">
        <f t="shared" si="6"/>
        <v>1000genome</v>
      </c>
      <c r="R124" t="str">
        <f t="shared" si="7"/>
        <v>1000genome-chameleon-12ch-250k</v>
      </c>
    </row>
    <row r="125" spans="1:18" x14ac:dyDescent="0.2">
      <c r="A125" t="s">
        <v>195</v>
      </c>
      <c r="B125" t="s">
        <v>5</v>
      </c>
      <c r="C125" s="2" t="s">
        <v>768</v>
      </c>
      <c r="D125">
        <v>16</v>
      </c>
      <c r="E125">
        <v>10585731.614479</v>
      </c>
      <c r="F125">
        <v>10887860.87675</v>
      </c>
      <c r="G125">
        <v>10585731.614479</v>
      </c>
      <c r="H125">
        <v>11302652.063955</v>
      </c>
      <c r="I125">
        <v>3762.8569940000002</v>
      </c>
      <c r="J125">
        <v>3993.49289</v>
      </c>
      <c r="K125">
        <v>3762.8569940000002</v>
      </c>
      <c r="L125">
        <v>4394.8392569999996</v>
      </c>
      <c r="M125" t="e">
        <f>_xlfn.XLOOKUP($C125,'BestValue(Energy)'!$A$4:$A$115,'BestValue(Energy)'!$B$4:$B$115)</f>
        <v>#N/A</v>
      </c>
      <c r="N125" s="4" t="e">
        <f t="shared" si="4"/>
        <v>#N/A</v>
      </c>
      <c r="O125" t="e">
        <f>_xlfn.XLOOKUP($C125,'BestValue(Energy)'!$A$4:$A$115,'BestValue(Energy)'!$C$4:$C$115)</f>
        <v>#N/A</v>
      </c>
      <c r="P125" s="4" t="e">
        <f t="shared" si="5"/>
        <v>#N/A</v>
      </c>
      <c r="Q125" t="str">
        <f t="shared" si="6"/>
        <v>1000genome</v>
      </c>
      <c r="R125" t="str">
        <f t="shared" si="7"/>
        <v>1000genome-chameleon-12ch-250k</v>
      </c>
    </row>
    <row r="126" spans="1:18" x14ac:dyDescent="0.2">
      <c r="A126" t="s">
        <v>196</v>
      </c>
      <c r="B126" t="s">
        <v>5</v>
      </c>
      <c r="C126" s="2" t="s">
        <v>769</v>
      </c>
      <c r="D126">
        <v>2</v>
      </c>
      <c r="E126">
        <v>14497095.086608</v>
      </c>
      <c r="F126">
        <v>14539751.093578</v>
      </c>
      <c r="G126">
        <v>14497095.086608</v>
      </c>
      <c r="H126">
        <v>14576772.004768001</v>
      </c>
      <c r="I126">
        <v>37082.773644000001</v>
      </c>
      <c r="J126">
        <v>37677.454745000003</v>
      </c>
      <c r="K126">
        <v>37082.773644000001</v>
      </c>
      <c r="L126">
        <v>38169.753170000004</v>
      </c>
      <c r="M126" t="e">
        <f>_xlfn.XLOOKUP($C126,'BestValue(Energy)'!$A$4:$A$115,'BestValue(Energy)'!$B$4:$B$115)</f>
        <v>#N/A</v>
      </c>
      <c r="N126" s="4" t="e">
        <f t="shared" si="4"/>
        <v>#N/A</v>
      </c>
      <c r="O126" t="e">
        <f>_xlfn.XLOOKUP($C126,'BestValue(Energy)'!$A$4:$A$115,'BestValue(Energy)'!$C$4:$C$115)</f>
        <v>#N/A</v>
      </c>
      <c r="P126" s="4" t="e">
        <f t="shared" si="5"/>
        <v>#N/A</v>
      </c>
      <c r="Q126" t="str">
        <f t="shared" si="6"/>
        <v>1000genome</v>
      </c>
      <c r="R126" t="str">
        <f t="shared" si="7"/>
        <v>1000genome-chameleon-18ch-250k</v>
      </c>
    </row>
    <row r="127" spans="1:18" x14ac:dyDescent="0.2">
      <c r="A127" t="s">
        <v>197</v>
      </c>
      <c r="B127" t="s">
        <v>5</v>
      </c>
      <c r="C127" s="2" t="s">
        <v>769</v>
      </c>
      <c r="D127">
        <v>4</v>
      </c>
      <c r="E127">
        <v>14715090.003918</v>
      </c>
      <c r="F127">
        <v>14743139.969752001</v>
      </c>
      <c r="G127">
        <v>14715090.003918</v>
      </c>
      <c r="H127">
        <v>14775997.737441</v>
      </c>
      <c r="I127">
        <v>19061.569450999999</v>
      </c>
      <c r="J127">
        <v>19184.361022000001</v>
      </c>
      <c r="K127">
        <v>19061.569450999999</v>
      </c>
      <c r="L127">
        <v>19365.575529999998</v>
      </c>
      <c r="M127" t="e">
        <f>_xlfn.XLOOKUP($C127,'BestValue(Energy)'!$A$4:$A$115,'BestValue(Energy)'!$B$4:$B$115)</f>
        <v>#N/A</v>
      </c>
      <c r="N127" s="4" t="e">
        <f t="shared" si="4"/>
        <v>#N/A</v>
      </c>
      <c r="O127" t="e">
        <f>_xlfn.XLOOKUP($C127,'BestValue(Energy)'!$A$4:$A$115,'BestValue(Energy)'!$C$4:$C$115)</f>
        <v>#N/A</v>
      </c>
      <c r="P127" s="4" t="e">
        <f t="shared" si="5"/>
        <v>#N/A</v>
      </c>
      <c r="Q127" t="str">
        <f t="shared" si="6"/>
        <v>1000genome</v>
      </c>
      <c r="R127" t="str">
        <f t="shared" si="7"/>
        <v>1000genome-chameleon-18ch-250k</v>
      </c>
    </row>
    <row r="128" spans="1:18" x14ac:dyDescent="0.2">
      <c r="A128" t="s">
        <v>198</v>
      </c>
      <c r="B128" t="s">
        <v>5</v>
      </c>
      <c r="C128" s="2" t="s">
        <v>769</v>
      </c>
      <c r="D128">
        <v>8</v>
      </c>
      <c r="E128">
        <v>14901319.8212</v>
      </c>
      <c r="F128">
        <v>15033133.914803</v>
      </c>
      <c r="G128">
        <v>14901319.8212</v>
      </c>
      <c r="H128">
        <v>15124858.263638999</v>
      </c>
      <c r="I128">
        <v>9730.0388239999993</v>
      </c>
      <c r="J128">
        <v>9812.8971970000002</v>
      </c>
      <c r="K128">
        <v>9730.0388239999993</v>
      </c>
      <c r="L128">
        <v>9880.8830849999995</v>
      </c>
      <c r="M128" t="e">
        <f>_xlfn.XLOOKUP($C128,'BestValue(Energy)'!$A$4:$A$115,'BestValue(Energy)'!$B$4:$B$115)</f>
        <v>#N/A</v>
      </c>
      <c r="N128" s="4" t="e">
        <f t="shared" si="4"/>
        <v>#N/A</v>
      </c>
      <c r="O128" t="e">
        <f>_xlfn.XLOOKUP($C128,'BestValue(Energy)'!$A$4:$A$115,'BestValue(Energy)'!$C$4:$C$115)</f>
        <v>#N/A</v>
      </c>
      <c r="P128" s="4" t="e">
        <f t="shared" si="5"/>
        <v>#N/A</v>
      </c>
      <c r="Q128" t="str">
        <f t="shared" si="6"/>
        <v>1000genome</v>
      </c>
      <c r="R128" t="str">
        <f t="shared" si="7"/>
        <v>1000genome-chameleon-18ch-250k</v>
      </c>
    </row>
    <row r="129" spans="1:18" x14ac:dyDescent="0.2">
      <c r="A129" t="s">
        <v>199</v>
      </c>
      <c r="B129" t="s">
        <v>5</v>
      </c>
      <c r="C129" s="2" t="s">
        <v>769</v>
      </c>
      <c r="D129">
        <v>16</v>
      </c>
      <c r="E129">
        <v>15552571.48856</v>
      </c>
      <c r="F129">
        <v>15760481.533453999</v>
      </c>
      <c r="G129">
        <v>15552571.48856</v>
      </c>
      <c r="H129">
        <v>15870708.048291</v>
      </c>
      <c r="I129">
        <v>5373.8978010000001</v>
      </c>
      <c r="J129">
        <v>5505.3006869999999</v>
      </c>
      <c r="K129">
        <v>5373.8978010000001</v>
      </c>
      <c r="L129">
        <v>5573.8244260000001</v>
      </c>
      <c r="M129" t="e">
        <f>_xlfn.XLOOKUP($C129,'BestValue(Energy)'!$A$4:$A$115,'BestValue(Energy)'!$B$4:$B$115)</f>
        <v>#N/A</v>
      </c>
      <c r="N129" s="4" t="e">
        <f t="shared" si="4"/>
        <v>#N/A</v>
      </c>
      <c r="O129" t="e">
        <f>_xlfn.XLOOKUP($C129,'BestValue(Energy)'!$A$4:$A$115,'BestValue(Energy)'!$C$4:$C$115)</f>
        <v>#N/A</v>
      </c>
      <c r="P129" s="4" t="e">
        <f t="shared" si="5"/>
        <v>#N/A</v>
      </c>
      <c r="Q129" t="str">
        <f t="shared" si="6"/>
        <v>1000genome</v>
      </c>
      <c r="R129" t="str">
        <f t="shared" si="7"/>
        <v>1000genome-chameleon-18ch-250k</v>
      </c>
    </row>
    <row r="130" spans="1:18" x14ac:dyDescent="0.2">
      <c r="A130" t="s">
        <v>200</v>
      </c>
      <c r="B130" t="s">
        <v>5</v>
      </c>
      <c r="C130" s="2" t="s">
        <v>770</v>
      </c>
      <c r="D130">
        <v>2</v>
      </c>
      <c r="E130">
        <v>217008.72512799999</v>
      </c>
      <c r="F130">
        <v>231092.61715500001</v>
      </c>
      <c r="G130">
        <v>217008.72512799999</v>
      </c>
      <c r="H130">
        <v>246605.29577200001</v>
      </c>
      <c r="I130">
        <v>502.73138799999998</v>
      </c>
      <c r="J130">
        <v>503.45944100000003</v>
      </c>
      <c r="K130">
        <v>502.73138799999998</v>
      </c>
      <c r="L130">
        <v>505.75877300000002</v>
      </c>
      <c r="M130" t="e">
        <f>_xlfn.XLOOKUP($C130,'BestValue(Energy)'!$A$4:$A$115,'BestValue(Energy)'!$B$4:$B$115)</f>
        <v>#N/A</v>
      </c>
      <c r="N130" s="4" t="e">
        <f t="shared" si="4"/>
        <v>#N/A</v>
      </c>
      <c r="O130" t="e">
        <f>_xlfn.XLOOKUP($C130,'BestValue(Energy)'!$A$4:$A$115,'BestValue(Energy)'!$C$4:$C$115)</f>
        <v>#N/A</v>
      </c>
      <c r="P130" s="4" t="e">
        <f t="shared" si="5"/>
        <v>#N/A</v>
      </c>
      <c r="Q130" t="str">
        <f t="shared" si="6"/>
        <v>cycles</v>
      </c>
      <c r="R130" t="str">
        <f t="shared" si="7"/>
        <v>cycles-chameleon-1l-1c-9p</v>
      </c>
    </row>
    <row r="131" spans="1:18" x14ac:dyDescent="0.2">
      <c r="A131" t="s">
        <v>201</v>
      </c>
      <c r="B131" t="s">
        <v>5</v>
      </c>
      <c r="C131" s="2" t="s">
        <v>770</v>
      </c>
      <c r="D131">
        <v>4</v>
      </c>
      <c r="E131">
        <v>234836.421627</v>
      </c>
      <c r="F131">
        <v>246809.68180200001</v>
      </c>
      <c r="G131">
        <v>234836.421627</v>
      </c>
      <c r="H131">
        <v>258215.19648099999</v>
      </c>
      <c r="I131">
        <v>289.884612</v>
      </c>
      <c r="J131">
        <v>290.93122799999998</v>
      </c>
      <c r="K131">
        <v>289.884612</v>
      </c>
      <c r="L131">
        <v>292.91476399999999</v>
      </c>
      <c r="M131" t="e">
        <f>_xlfn.XLOOKUP($C131,'BestValue(Energy)'!$A$4:$A$115,'BestValue(Energy)'!$B$4:$B$115)</f>
        <v>#N/A</v>
      </c>
      <c r="N131" s="4" t="e">
        <f t="shared" ref="N131:N194" si="8">(M131-F131)/M131</f>
        <v>#N/A</v>
      </c>
      <c r="O131" t="e">
        <f>_xlfn.XLOOKUP($C131,'BestValue(Energy)'!$A$4:$A$115,'BestValue(Energy)'!$C$4:$C$115)</f>
        <v>#N/A</v>
      </c>
      <c r="P131" s="4" t="e">
        <f t="shared" ref="P131:P194" si="9">(O131-J131)/O131</f>
        <v>#N/A</v>
      </c>
      <c r="Q131" t="str">
        <f t="shared" ref="Q131:Q194" si="10">LEFT(C131,FIND("-",C131)-1)</f>
        <v>cycles</v>
      </c>
      <c r="R131" t="str">
        <f t="shared" ref="R131:R194" si="11">LEFT(C131,FIND("¬",SUBSTITUTE(C131,"-","¬",LEN(C131)-LEN(SUBSTITUTE(C131,"-",""))))-1)</f>
        <v>cycles-chameleon-1l-1c-9p</v>
      </c>
    </row>
    <row r="132" spans="1:18" x14ac:dyDescent="0.2">
      <c r="A132" t="s">
        <v>202</v>
      </c>
      <c r="B132" t="s">
        <v>5</v>
      </c>
      <c r="C132" s="2" t="s">
        <v>770</v>
      </c>
      <c r="D132">
        <v>8</v>
      </c>
      <c r="E132">
        <v>273967.34297100001</v>
      </c>
      <c r="F132">
        <v>287887.61184600001</v>
      </c>
      <c r="G132">
        <v>273967.34297100001</v>
      </c>
      <c r="H132">
        <v>295657.06774899998</v>
      </c>
      <c r="I132">
        <v>195.913635</v>
      </c>
      <c r="J132">
        <v>198.54170300000001</v>
      </c>
      <c r="K132">
        <v>195.913635</v>
      </c>
      <c r="L132">
        <v>201.75103100000001</v>
      </c>
      <c r="M132" t="e">
        <f>_xlfn.XLOOKUP($C132,'BestValue(Energy)'!$A$4:$A$115,'BestValue(Energy)'!$B$4:$B$115)</f>
        <v>#N/A</v>
      </c>
      <c r="N132" s="4" t="e">
        <f t="shared" si="8"/>
        <v>#N/A</v>
      </c>
      <c r="O132" t="e">
        <f>_xlfn.XLOOKUP($C132,'BestValue(Energy)'!$A$4:$A$115,'BestValue(Energy)'!$C$4:$C$115)</f>
        <v>#N/A</v>
      </c>
      <c r="P132" s="4" t="e">
        <f t="shared" si="9"/>
        <v>#N/A</v>
      </c>
      <c r="Q132" t="str">
        <f t="shared" si="10"/>
        <v>cycles</v>
      </c>
      <c r="R132" t="str">
        <f t="shared" si="11"/>
        <v>cycles-chameleon-1l-1c-9p</v>
      </c>
    </row>
    <row r="133" spans="1:18" x14ac:dyDescent="0.2">
      <c r="A133" t="s">
        <v>203</v>
      </c>
      <c r="B133" t="s">
        <v>5</v>
      </c>
      <c r="C133" s="2" t="s">
        <v>770</v>
      </c>
      <c r="D133">
        <v>16</v>
      </c>
      <c r="E133">
        <v>347302.93433399999</v>
      </c>
      <c r="F133">
        <v>364352.20107499999</v>
      </c>
      <c r="G133">
        <v>347302.93433399999</v>
      </c>
      <c r="H133">
        <v>373316.38012599997</v>
      </c>
      <c r="I133">
        <v>175.74276900000001</v>
      </c>
      <c r="J133">
        <v>176.62355199999999</v>
      </c>
      <c r="K133">
        <v>175.74276900000001</v>
      </c>
      <c r="L133">
        <v>176.85782599999999</v>
      </c>
      <c r="M133" t="e">
        <f>_xlfn.XLOOKUP($C133,'BestValue(Energy)'!$A$4:$A$115,'BestValue(Energy)'!$B$4:$B$115)</f>
        <v>#N/A</v>
      </c>
      <c r="N133" s="4" t="e">
        <f t="shared" si="8"/>
        <v>#N/A</v>
      </c>
      <c r="O133" t="e">
        <f>_xlfn.XLOOKUP($C133,'BestValue(Energy)'!$A$4:$A$115,'BestValue(Energy)'!$C$4:$C$115)</f>
        <v>#N/A</v>
      </c>
      <c r="P133" s="4" t="e">
        <f t="shared" si="9"/>
        <v>#N/A</v>
      </c>
      <c r="Q133" t="str">
        <f t="shared" si="10"/>
        <v>cycles</v>
      </c>
      <c r="R133" t="str">
        <f t="shared" si="11"/>
        <v>cycles-chameleon-1l-1c-9p</v>
      </c>
    </row>
    <row r="134" spans="1:18" x14ac:dyDescent="0.2">
      <c r="A134" t="s">
        <v>204</v>
      </c>
      <c r="B134" t="s">
        <v>5</v>
      </c>
      <c r="C134" s="2" t="s">
        <v>771</v>
      </c>
      <c r="D134">
        <v>2</v>
      </c>
      <c r="E134">
        <v>1053324.951168</v>
      </c>
      <c r="F134">
        <v>1086086.141758</v>
      </c>
      <c r="G134">
        <v>1053324.951168</v>
      </c>
      <c r="H134">
        <v>1108328.7076989999</v>
      </c>
      <c r="I134">
        <v>2135.4239149999999</v>
      </c>
      <c r="J134">
        <v>2140.8327669999999</v>
      </c>
      <c r="K134">
        <v>2135.4239149999999</v>
      </c>
      <c r="L134">
        <v>2153.6158610000002</v>
      </c>
      <c r="M134" t="e">
        <f>_xlfn.XLOOKUP($C134,'BestValue(Energy)'!$A$4:$A$115,'BestValue(Energy)'!$B$4:$B$115)</f>
        <v>#N/A</v>
      </c>
      <c r="N134" s="4" t="e">
        <f t="shared" si="8"/>
        <v>#N/A</v>
      </c>
      <c r="O134" t="e">
        <f>_xlfn.XLOOKUP($C134,'BestValue(Energy)'!$A$4:$A$115,'BestValue(Energy)'!$C$4:$C$115)</f>
        <v>#N/A</v>
      </c>
      <c r="P134" s="4" t="e">
        <f t="shared" si="9"/>
        <v>#N/A</v>
      </c>
      <c r="Q134" t="str">
        <f t="shared" si="10"/>
        <v>cycles</v>
      </c>
      <c r="R134" t="str">
        <f t="shared" si="11"/>
        <v>cycles-chameleon-2l-1c-9p</v>
      </c>
    </row>
    <row r="135" spans="1:18" x14ac:dyDescent="0.2">
      <c r="A135" t="s">
        <v>205</v>
      </c>
      <c r="B135" t="s">
        <v>5</v>
      </c>
      <c r="C135" s="2" t="s">
        <v>771</v>
      </c>
      <c r="D135">
        <v>4</v>
      </c>
      <c r="E135">
        <v>1039157.9132750001</v>
      </c>
      <c r="F135">
        <v>1103229.5602859999</v>
      </c>
      <c r="G135">
        <v>1039157.9132750001</v>
      </c>
      <c r="H135">
        <v>1170488.8834480001</v>
      </c>
      <c r="I135">
        <v>1113.362396</v>
      </c>
      <c r="J135">
        <v>1120.5558390000001</v>
      </c>
      <c r="K135">
        <v>1113.362396</v>
      </c>
      <c r="L135">
        <v>1131.390911</v>
      </c>
      <c r="M135" t="e">
        <f>_xlfn.XLOOKUP($C135,'BestValue(Energy)'!$A$4:$A$115,'BestValue(Energy)'!$B$4:$B$115)</f>
        <v>#N/A</v>
      </c>
      <c r="N135" s="4" t="e">
        <f t="shared" si="8"/>
        <v>#N/A</v>
      </c>
      <c r="O135" t="e">
        <f>_xlfn.XLOOKUP($C135,'BestValue(Energy)'!$A$4:$A$115,'BestValue(Energy)'!$C$4:$C$115)</f>
        <v>#N/A</v>
      </c>
      <c r="P135" s="4" t="e">
        <f t="shared" si="9"/>
        <v>#N/A</v>
      </c>
      <c r="Q135" t="str">
        <f t="shared" si="10"/>
        <v>cycles</v>
      </c>
      <c r="R135" t="str">
        <f t="shared" si="11"/>
        <v>cycles-chameleon-2l-1c-9p</v>
      </c>
    </row>
    <row r="136" spans="1:18" x14ac:dyDescent="0.2">
      <c r="A136" t="s">
        <v>206</v>
      </c>
      <c r="B136" t="s">
        <v>5</v>
      </c>
      <c r="C136" s="2" t="s">
        <v>771</v>
      </c>
      <c r="D136">
        <v>8</v>
      </c>
      <c r="E136">
        <v>1040434.839335</v>
      </c>
      <c r="F136">
        <v>1136111.311891</v>
      </c>
      <c r="G136">
        <v>1040434.839335</v>
      </c>
      <c r="H136">
        <v>1185519.6191430001</v>
      </c>
      <c r="I136">
        <v>601.626169</v>
      </c>
      <c r="J136">
        <v>609.28538600000002</v>
      </c>
      <c r="K136">
        <v>601.626169</v>
      </c>
      <c r="L136">
        <v>618.57418700000005</v>
      </c>
      <c r="M136" t="e">
        <f>_xlfn.XLOOKUP($C136,'BestValue(Energy)'!$A$4:$A$115,'BestValue(Energy)'!$B$4:$B$115)</f>
        <v>#N/A</v>
      </c>
      <c r="N136" s="4" t="e">
        <f t="shared" si="8"/>
        <v>#N/A</v>
      </c>
      <c r="O136" t="e">
        <f>_xlfn.XLOOKUP($C136,'BestValue(Energy)'!$A$4:$A$115,'BestValue(Energy)'!$C$4:$C$115)</f>
        <v>#N/A</v>
      </c>
      <c r="P136" s="4" t="e">
        <f t="shared" si="9"/>
        <v>#N/A</v>
      </c>
      <c r="Q136" t="str">
        <f t="shared" si="10"/>
        <v>cycles</v>
      </c>
      <c r="R136" t="str">
        <f t="shared" si="11"/>
        <v>cycles-chameleon-2l-1c-9p</v>
      </c>
    </row>
    <row r="137" spans="1:18" x14ac:dyDescent="0.2">
      <c r="A137" t="s">
        <v>207</v>
      </c>
      <c r="B137" t="s">
        <v>5</v>
      </c>
      <c r="C137" s="2" t="s">
        <v>771</v>
      </c>
      <c r="D137">
        <v>16</v>
      </c>
      <c r="E137">
        <v>1170652.7773259999</v>
      </c>
      <c r="F137">
        <v>1193308.6919519999</v>
      </c>
      <c r="G137">
        <v>1170652.7773259999</v>
      </c>
      <c r="H137">
        <v>1216375.918016</v>
      </c>
      <c r="I137">
        <v>347.60297000000003</v>
      </c>
      <c r="J137">
        <v>356.57083999999998</v>
      </c>
      <c r="K137">
        <v>347.60297000000003</v>
      </c>
      <c r="L137">
        <v>373.00632200000001</v>
      </c>
      <c r="M137" t="e">
        <f>_xlfn.XLOOKUP($C137,'BestValue(Energy)'!$A$4:$A$115,'BestValue(Energy)'!$B$4:$B$115)</f>
        <v>#N/A</v>
      </c>
      <c r="N137" s="4" t="e">
        <f t="shared" si="8"/>
        <v>#N/A</v>
      </c>
      <c r="O137" t="e">
        <f>_xlfn.XLOOKUP($C137,'BestValue(Energy)'!$A$4:$A$115,'BestValue(Energy)'!$C$4:$C$115)</f>
        <v>#N/A</v>
      </c>
      <c r="P137" s="4" t="e">
        <f t="shared" si="9"/>
        <v>#N/A</v>
      </c>
      <c r="Q137" t="str">
        <f t="shared" si="10"/>
        <v>cycles</v>
      </c>
      <c r="R137" t="str">
        <f t="shared" si="11"/>
        <v>cycles-chameleon-2l-1c-9p</v>
      </c>
    </row>
    <row r="138" spans="1:18" x14ac:dyDescent="0.2">
      <c r="A138" t="s">
        <v>208</v>
      </c>
      <c r="B138" t="s">
        <v>5</v>
      </c>
      <c r="C138" s="2" t="s">
        <v>772</v>
      </c>
      <c r="D138">
        <v>2</v>
      </c>
      <c r="E138">
        <v>2540526.585552</v>
      </c>
      <c r="F138">
        <v>2579134.8466830002</v>
      </c>
      <c r="G138">
        <v>2540526.585552</v>
      </c>
      <c r="H138">
        <v>2623143.2142380001</v>
      </c>
      <c r="I138">
        <v>4839.0586240000002</v>
      </c>
      <c r="J138">
        <v>4841.9054610000003</v>
      </c>
      <c r="K138">
        <v>4839.0586240000002</v>
      </c>
      <c r="L138">
        <v>4847.7100190000001</v>
      </c>
      <c r="M138" t="e">
        <f>_xlfn.XLOOKUP($C138,'BestValue(Energy)'!$A$4:$A$115,'BestValue(Energy)'!$B$4:$B$115)</f>
        <v>#N/A</v>
      </c>
      <c r="N138" s="4" t="e">
        <f t="shared" si="8"/>
        <v>#N/A</v>
      </c>
      <c r="O138" t="e">
        <f>_xlfn.XLOOKUP($C138,'BestValue(Energy)'!$A$4:$A$115,'BestValue(Energy)'!$C$4:$C$115)</f>
        <v>#N/A</v>
      </c>
      <c r="P138" s="4" t="e">
        <f t="shared" si="9"/>
        <v>#N/A</v>
      </c>
      <c r="Q138" t="str">
        <f t="shared" si="10"/>
        <v>cycles</v>
      </c>
      <c r="R138" t="str">
        <f t="shared" si="11"/>
        <v>cycles-chameleon-2l-1c-12p</v>
      </c>
    </row>
    <row r="139" spans="1:18" x14ac:dyDescent="0.2">
      <c r="A139" t="s">
        <v>209</v>
      </c>
      <c r="B139" t="s">
        <v>5</v>
      </c>
      <c r="C139" s="2" t="s">
        <v>772</v>
      </c>
      <c r="D139">
        <v>4</v>
      </c>
      <c r="E139">
        <v>2533638.2954779998</v>
      </c>
      <c r="F139">
        <v>2617447.7312830002</v>
      </c>
      <c r="G139">
        <v>2533638.2954779998</v>
      </c>
      <c r="H139">
        <v>2645459.9303870001</v>
      </c>
      <c r="I139">
        <v>2470.903104</v>
      </c>
      <c r="J139">
        <v>2473.4410440000001</v>
      </c>
      <c r="K139">
        <v>2470.903104</v>
      </c>
      <c r="L139">
        <v>2477.4043059999999</v>
      </c>
      <c r="M139" t="e">
        <f>_xlfn.XLOOKUP($C139,'BestValue(Energy)'!$A$4:$A$115,'BestValue(Energy)'!$B$4:$B$115)</f>
        <v>#N/A</v>
      </c>
      <c r="N139" s="4" t="e">
        <f t="shared" si="8"/>
        <v>#N/A</v>
      </c>
      <c r="O139" t="e">
        <f>_xlfn.XLOOKUP($C139,'BestValue(Energy)'!$A$4:$A$115,'BestValue(Energy)'!$C$4:$C$115)</f>
        <v>#N/A</v>
      </c>
      <c r="P139" s="4" t="e">
        <f t="shared" si="9"/>
        <v>#N/A</v>
      </c>
      <c r="Q139" t="str">
        <f t="shared" si="10"/>
        <v>cycles</v>
      </c>
      <c r="R139" t="str">
        <f t="shared" si="11"/>
        <v>cycles-chameleon-2l-1c-12p</v>
      </c>
    </row>
    <row r="140" spans="1:18" x14ac:dyDescent="0.2">
      <c r="A140" t="s">
        <v>210</v>
      </c>
      <c r="B140" t="s">
        <v>5</v>
      </c>
      <c r="C140" s="2" t="s">
        <v>772</v>
      </c>
      <c r="D140">
        <v>8</v>
      </c>
      <c r="E140">
        <v>2601932.9456210001</v>
      </c>
      <c r="F140">
        <v>2636635.381236</v>
      </c>
      <c r="G140">
        <v>2601932.9456210001</v>
      </c>
      <c r="H140">
        <v>2681167.961871</v>
      </c>
      <c r="I140">
        <v>1291.5765269999999</v>
      </c>
      <c r="J140">
        <v>1295.8180179999999</v>
      </c>
      <c r="K140">
        <v>1291.5765269999999</v>
      </c>
      <c r="L140">
        <v>1298.754625</v>
      </c>
      <c r="M140" t="e">
        <f>_xlfn.XLOOKUP($C140,'BestValue(Energy)'!$A$4:$A$115,'BestValue(Energy)'!$B$4:$B$115)</f>
        <v>#N/A</v>
      </c>
      <c r="N140" s="4" t="e">
        <f t="shared" si="8"/>
        <v>#N/A</v>
      </c>
      <c r="O140" t="e">
        <f>_xlfn.XLOOKUP($C140,'BestValue(Energy)'!$A$4:$A$115,'BestValue(Energy)'!$C$4:$C$115)</f>
        <v>#N/A</v>
      </c>
      <c r="P140" s="4" t="e">
        <f t="shared" si="9"/>
        <v>#N/A</v>
      </c>
      <c r="Q140" t="str">
        <f t="shared" si="10"/>
        <v>cycles</v>
      </c>
      <c r="R140" t="str">
        <f t="shared" si="11"/>
        <v>cycles-chameleon-2l-1c-12p</v>
      </c>
    </row>
    <row r="141" spans="1:18" x14ac:dyDescent="0.2">
      <c r="A141" t="s">
        <v>211</v>
      </c>
      <c r="B141" t="s">
        <v>5</v>
      </c>
      <c r="C141" s="2" t="s">
        <v>772</v>
      </c>
      <c r="D141">
        <v>16</v>
      </c>
      <c r="E141">
        <v>2688171.8537349999</v>
      </c>
      <c r="F141">
        <v>2711068.8325</v>
      </c>
      <c r="G141">
        <v>2688171.8537349999</v>
      </c>
      <c r="H141">
        <v>2727331.9987059999</v>
      </c>
      <c r="I141">
        <v>704.39884500000005</v>
      </c>
      <c r="J141">
        <v>706.92844700000001</v>
      </c>
      <c r="K141">
        <v>704.39884500000005</v>
      </c>
      <c r="L141">
        <v>709.13273800000002</v>
      </c>
      <c r="M141" t="e">
        <f>_xlfn.XLOOKUP($C141,'BestValue(Energy)'!$A$4:$A$115,'BestValue(Energy)'!$B$4:$B$115)</f>
        <v>#N/A</v>
      </c>
      <c r="N141" s="4" t="e">
        <f t="shared" si="8"/>
        <v>#N/A</v>
      </c>
      <c r="O141" t="e">
        <f>_xlfn.XLOOKUP($C141,'BestValue(Energy)'!$A$4:$A$115,'BestValue(Energy)'!$C$4:$C$115)</f>
        <v>#N/A</v>
      </c>
      <c r="P141" s="4" t="e">
        <f t="shared" si="9"/>
        <v>#N/A</v>
      </c>
      <c r="Q141" t="str">
        <f t="shared" si="10"/>
        <v>cycles</v>
      </c>
      <c r="R141" t="str">
        <f t="shared" si="11"/>
        <v>cycles-chameleon-2l-1c-12p</v>
      </c>
    </row>
    <row r="142" spans="1:18" x14ac:dyDescent="0.2">
      <c r="A142" t="s">
        <v>212</v>
      </c>
      <c r="B142" t="s">
        <v>5</v>
      </c>
      <c r="C142" s="2" t="s">
        <v>773</v>
      </c>
      <c r="D142">
        <v>2</v>
      </c>
      <c r="E142">
        <v>4887089.191807</v>
      </c>
      <c r="F142">
        <v>4975092.612377</v>
      </c>
      <c r="G142">
        <v>4887089.191807</v>
      </c>
      <c r="H142">
        <v>5028107.5930819996</v>
      </c>
      <c r="I142">
        <v>9240.3871999999992</v>
      </c>
      <c r="J142">
        <v>9250.4143999999997</v>
      </c>
      <c r="K142">
        <v>9240.3871999999992</v>
      </c>
      <c r="L142">
        <v>9266.3838159999996</v>
      </c>
      <c r="M142" t="e">
        <f>_xlfn.XLOOKUP($C142,'BestValue(Energy)'!$A$4:$A$115,'BestValue(Energy)'!$B$4:$B$115)</f>
        <v>#N/A</v>
      </c>
      <c r="N142" s="4" t="e">
        <f t="shared" si="8"/>
        <v>#N/A</v>
      </c>
      <c r="O142" t="e">
        <f>_xlfn.XLOOKUP($C142,'BestValue(Energy)'!$A$4:$A$115,'BestValue(Energy)'!$C$4:$C$115)</f>
        <v>#N/A</v>
      </c>
      <c r="P142" s="4" t="e">
        <f t="shared" si="9"/>
        <v>#N/A</v>
      </c>
      <c r="Q142" t="str">
        <f t="shared" si="10"/>
        <v>cycles</v>
      </c>
      <c r="R142" t="str">
        <f t="shared" si="11"/>
        <v>cycles-chameleon-5l-1c-12p</v>
      </c>
    </row>
    <row r="143" spans="1:18" x14ac:dyDescent="0.2">
      <c r="A143" t="s">
        <v>213</v>
      </c>
      <c r="B143" t="s">
        <v>5</v>
      </c>
      <c r="C143" s="2" t="s">
        <v>773</v>
      </c>
      <c r="D143">
        <v>4</v>
      </c>
      <c r="E143">
        <v>4783958.2034539999</v>
      </c>
      <c r="F143">
        <v>4998788.9770799996</v>
      </c>
      <c r="G143">
        <v>4783958.2034539999</v>
      </c>
      <c r="H143">
        <v>5102149.1910960004</v>
      </c>
      <c r="I143">
        <v>4713.3510299999998</v>
      </c>
      <c r="J143">
        <v>4723.5172069999999</v>
      </c>
      <c r="K143">
        <v>4713.3510299999998</v>
      </c>
      <c r="L143">
        <v>4731.768669</v>
      </c>
      <c r="M143" t="e">
        <f>_xlfn.XLOOKUP($C143,'BestValue(Energy)'!$A$4:$A$115,'BestValue(Energy)'!$B$4:$B$115)</f>
        <v>#N/A</v>
      </c>
      <c r="N143" s="4" t="e">
        <f t="shared" si="8"/>
        <v>#N/A</v>
      </c>
      <c r="O143" t="e">
        <f>_xlfn.XLOOKUP($C143,'BestValue(Energy)'!$A$4:$A$115,'BestValue(Energy)'!$C$4:$C$115)</f>
        <v>#N/A</v>
      </c>
      <c r="P143" s="4" t="e">
        <f t="shared" si="9"/>
        <v>#N/A</v>
      </c>
      <c r="Q143" t="str">
        <f t="shared" si="10"/>
        <v>cycles</v>
      </c>
      <c r="R143" t="str">
        <f t="shared" si="11"/>
        <v>cycles-chameleon-5l-1c-12p</v>
      </c>
    </row>
    <row r="144" spans="1:18" x14ac:dyDescent="0.2">
      <c r="A144" t="s">
        <v>214</v>
      </c>
      <c r="B144" t="s">
        <v>5</v>
      </c>
      <c r="C144" s="2" t="s">
        <v>773</v>
      </c>
      <c r="D144">
        <v>8</v>
      </c>
      <c r="E144">
        <v>5045271.631914</v>
      </c>
      <c r="F144">
        <v>5110567.3153130002</v>
      </c>
      <c r="G144">
        <v>5045271.631914</v>
      </c>
      <c r="H144">
        <v>5194896.4380029999</v>
      </c>
      <c r="I144">
        <v>2455.4980529999998</v>
      </c>
      <c r="J144">
        <v>2467.074337</v>
      </c>
      <c r="K144">
        <v>2455.4980529999998</v>
      </c>
      <c r="L144">
        <v>2474.5816110000001</v>
      </c>
      <c r="M144" t="e">
        <f>_xlfn.XLOOKUP($C144,'BestValue(Energy)'!$A$4:$A$115,'BestValue(Energy)'!$B$4:$B$115)</f>
        <v>#N/A</v>
      </c>
      <c r="N144" s="4" t="e">
        <f t="shared" si="8"/>
        <v>#N/A</v>
      </c>
      <c r="O144" t="e">
        <f>_xlfn.XLOOKUP($C144,'BestValue(Energy)'!$A$4:$A$115,'BestValue(Energy)'!$C$4:$C$115)</f>
        <v>#N/A</v>
      </c>
      <c r="P144" s="4" t="e">
        <f t="shared" si="9"/>
        <v>#N/A</v>
      </c>
      <c r="Q144" t="str">
        <f t="shared" si="10"/>
        <v>cycles</v>
      </c>
      <c r="R144" t="str">
        <f t="shared" si="11"/>
        <v>cycles-chameleon-5l-1c-12p</v>
      </c>
    </row>
    <row r="145" spans="1:18" x14ac:dyDescent="0.2">
      <c r="A145" t="s">
        <v>215</v>
      </c>
      <c r="B145" t="s">
        <v>5</v>
      </c>
      <c r="C145" s="2" t="s">
        <v>773</v>
      </c>
      <c r="D145">
        <v>16</v>
      </c>
      <c r="E145">
        <v>5186113.8361269999</v>
      </c>
      <c r="F145">
        <v>5239511.0980740003</v>
      </c>
      <c r="G145">
        <v>5186113.8361269999</v>
      </c>
      <c r="H145">
        <v>5279468.3431789996</v>
      </c>
      <c r="I145">
        <v>1334.547853</v>
      </c>
      <c r="J145">
        <v>1342.985631</v>
      </c>
      <c r="K145">
        <v>1334.547853</v>
      </c>
      <c r="L145">
        <v>1351.667766</v>
      </c>
      <c r="M145" t="e">
        <f>_xlfn.XLOOKUP($C145,'BestValue(Energy)'!$A$4:$A$115,'BestValue(Energy)'!$B$4:$B$115)</f>
        <v>#N/A</v>
      </c>
      <c r="N145" s="4" t="e">
        <f t="shared" si="8"/>
        <v>#N/A</v>
      </c>
      <c r="O145" t="e">
        <f>_xlfn.XLOOKUP($C145,'BestValue(Energy)'!$A$4:$A$115,'BestValue(Energy)'!$C$4:$C$115)</f>
        <v>#N/A</v>
      </c>
      <c r="P145" s="4" t="e">
        <f t="shared" si="9"/>
        <v>#N/A</v>
      </c>
      <c r="Q145" t="str">
        <f t="shared" si="10"/>
        <v>cycles</v>
      </c>
      <c r="R145" t="str">
        <f t="shared" si="11"/>
        <v>cycles-chameleon-5l-1c-12p</v>
      </c>
    </row>
    <row r="146" spans="1:18" x14ac:dyDescent="0.2">
      <c r="A146" t="s">
        <v>216</v>
      </c>
      <c r="B146" t="s">
        <v>5</v>
      </c>
      <c r="C146" s="2" t="s">
        <v>774</v>
      </c>
      <c r="D146">
        <v>2</v>
      </c>
      <c r="E146">
        <v>108950.780954</v>
      </c>
      <c r="F146">
        <v>126410.377545</v>
      </c>
      <c r="G146">
        <v>108950.780954</v>
      </c>
      <c r="H146">
        <v>144990.768805</v>
      </c>
      <c r="I146">
        <v>350.55582199999998</v>
      </c>
      <c r="J146">
        <v>350.69024000000002</v>
      </c>
      <c r="K146">
        <v>350.55582199999998</v>
      </c>
      <c r="L146">
        <v>350.92666400000002</v>
      </c>
      <c r="M146" t="e">
        <f>_xlfn.XLOOKUP($C146,'BestValue(Energy)'!$A$4:$A$115,'BestValue(Energy)'!$B$4:$B$115)</f>
        <v>#N/A</v>
      </c>
      <c r="N146" s="4" t="e">
        <f t="shared" si="8"/>
        <v>#N/A</v>
      </c>
      <c r="O146" t="e">
        <f>_xlfn.XLOOKUP($C146,'BestValue(Energy)'!$A$4:$A$115,'BestValue(Energy)'!$C$4:$C$115)</f>
        <v>#N/A</v>
      </c>
      <c r="P146" s="4" t="e">
        <f t="shared" si="9"/>
        <v>#N/A</v>
      </c>
      <c r="Q146" t="str">
        <f t="shared" si="10"/>
        <v>epigenomics</v>
      </c>
      <c r="R146" t="str">
        <f t="shared" si="11"/>
        <v>epigenomics-chameleon-hep-1seq-100k</v>
      </c>
    </row>
    <row r="147" spans="1:18" x14ac:dyDescent="0.2">
      <c r="A147" t="s">
        <v>217</v>
      </c>
      <c r="B147" t="s">
        <v>5</v>
      </c>
      <c r="C147" s="2" t="s">
        <v>774</v>
      </c>
      <c r="D147">
        <v>4</v>
      </c>
      <c r="E147">
        <v>137470.86859500001</v>
      </c>
      <c r="F147">
        <v>147220.73933899999</v>
      </c>
      <c r="G147">
        <v>137470.86859500001</v>
      </c>
      <c r="H147">
        <v>163010.01104300001</v>
      </c>
      <c r="I147">
        <v>222.87317400000001</v>
      </c>
      <c r="J147">
        <v>224.071023</v>
      </c>
      <c r="K147">
        <v>222.87317400000001</v>
      </c>
      <c r="L147">
        <v>225.76106999999999</v>
      </c>
      <c r="M147" t="e">
        <f>_xlfn.XLOOKUP($C147,'BestValue(Energy)'!$A$4:$A$115,'BestValue(Energy)'!$B$4:$B$115)</f>
        <v>#N/A</v>
      </c>
      <c r="N147" s="4" t="e">
        <f t="shared" si="8"/>
        <v>#N/A</v>
      </c>
      <c r="O147" t="e">
        <f>_xlfn.XLOOKUP($C147,'BestValue(Energy)'!$A$4:$A$115,'BestValue(Energy)'!$C$4:$C$115)</f>
        <v>#N/A</v>
      </c>
      <c r="P147" s="4" t="e">
        <f t="shared" si="9"/>
        <v>#N/A</v>
      </c>
      <c r="Q147" t="str">
        <f t="shared" si="10"/>
        <v>epigenomics</v>
      </c>
      <c r="R147" t="str">
        <f t="shared" si="11"/>
        <v>epigenomics-chameleon-hep-1seq-100k</v>
      </c>
    </row>
    <row r="148" spans="1:18" x14ac:dyDescent="0.2">
      <c r="A148" t="s">
        <v>218</v>
      </c>
      <c r="B148" t="s">
        <v>5</v>
      </c>
      <c r="C148" s="2" t="s">
        <v>774</v>
      </c>
      <c r="D148">
        <v>8</v>
      </c>
      <c r="E148">
        <v>164100.71430699999</v>
      </c>
      <c r="F148">
        <v>170724.11199100001</v>
      </c>
      <c r="G148">
        <v>164100.71430699999</v>
      </c>
      <c r="H148">
        <v>184224.030436</v>
      </c>
      <c r="I148">
        <v>166.08472499999999</v>
      </c>
      <c r="J148">
        <v>166.25389000000001</v>
      </c>
      <c r="K148">
        <v>166.08472499999999</v>
      </c>
      <c r="L148">
        <v>166.43192099999999</v>
      </c>
      <c r="M148" t="e">
        <f>_xlfn.XLOOKUP($C148,'BestValue(Energy)'!$A$4:$A$115,'BestValue(Energy)'!$B$4:$B$115)</f>
        <v>#N/A</v>
      </c>
      <c r="N148" s="4" t="e">
        <f t="shared" si="8"/>
        <v>#N/A</v>
      </c>
      <c r="O148" t="e">
        <f>_xlfn.XLOOKUP($C148,'BestValue(Energy)'!$A$4:$A$115,'BestValue(Energy)'!$C$4:$C$115)</f>
        <v>#N/A</v>
      </c>
      <c r="P148" s="4" t="e">
        <f t="shared" si="9"/>
        <v>#N/A</v>
      </c>
      <c r="Q148" t="str">
        <f t="shared" si="10"/>
        <v>epigenomics</v>
      </c>
      <c r="R148" t="str">
        <f t="shared" si="11"/>
        <v>epigenomics-chameleon-hep-1seq-100k</v>
      </c>
    </row>
    <row r="149" spans="1:18" x14ac:dyDescent="0.2">
      <c r="A149" t="s">
        <v>219</v>
      </c>
      <c r="B149" t="s">
        <v>5</v>
      </c>
      <c r="C149" s="2" t="s">
        <v>774</v>
      </c>
      <c r="D149">
        <v>16</v>
      </c>
      <c r="E149">
        <v>199186.48682300001</v>
      </c>
      <c r="F149">
        <v>207613.87123799999</v>
      </c>
      <c r="G149">
        <v>199186.48682300001</v>
      </c>
      <c r="H149">
        <v>214926.228967</v>
      </c>
      <c r="I149">
        <v>122.26069699999999</v>
      </c>
      <c r="J149">
        <v>122.26069699999999</v>
      </c>
      <c r="K149">
        <v>122.26069699999999</v>
      </c>
      <c r="L149">
        <v>122.26069699999999</v>
      </c>
      <c r="M149" t="e">
        <f>_xlfn.XLOOKUP($C149,'BestValue(Energy)'!$A$4:$A$115,'BestValue(Energy)'!$B$4:$B$115)</f>
        <v>#N/A</v>
      </c>
      <c r="N149" s="4" t="e">
        <f t="shared" si="8"/>
        <v>#N/A</v>
      </c>
      <c r="O149" t="e">
        <f>_xlfn.XLOOKUP($C149,'BestValue(Energy)'!$A$4:$A$115,'BestValue(Energy)'!$C$4:$C$115)</f>
        <v>#N/A</v>
      </c>
      <c r="P149" s="4" t="e">
        <f t="shared" si="9"/>
        <v>#N/A</v>
      </c>
      <c r="Q149" t="str">
        <f t="shared" si="10"/>
        <v>epigenomics</v>
      </c>
      <c r="R149" t="str">
        <f t="shared" si="11"/>
        <v>epigenomics-chameleon-hep-1seq-100k</v>
      </c>
    </row>
    <row r="150" spans="1:18" x14ac:dyDescent="0.2">
      <c r="A150" t="s">
        <v>220</v>
      </c>
      <c r="B150" t="s">
        <v>5</v>
      </c>
      <c r="C150" s="2" t="s">
        <v>775</v>
      </c>
      <c r="D150">
        <v>2</v>
      </c>
      <c r="E150">
        <v>4205249.4667739999</v>
      </c>
      <c r="F150">
        <v>4220848.0394789996</v>
      </c>
      <c r="G150">
        <v>4205249.4667739999</v>
      </c>
      <c r="H150">
        <v>4238512.89855</v>
      </c>
      <c r="I150">
        <v>10172.515227</v>
      </c>
      <c r="J150">
        <v>10403.132077</v>
      </c>
      <c r="K150">
        <v>10172.515227</v>
      </c>
      <c r="L150">
        <v>10511.993348</v>
      </c>
      <c r="M150" t="e">
        <f>_xlfn.XLOOKUP($C150,'BestValue(Energy)'!$A$4:$A$115,'BestValue(Energy)'!$B$4:$B$115)</f>
        <v>#N/A</v>
      </c>
      <c r="N150" s="4" t="e">
        <f t="shared" si="8"/>
        <v>#N/A</v>
      </c>
      <c r="O150" t="e">
        <f>_xlfn.XLOOKUP($C150,'BestValue(Energy)'!$A$4:$A$115,'BestValue(Energy)'!$C$4:$C$115)</f>
        <v>#N/A</v>
      </c>
      <c r="P150" s="4" t="e">
        <f t="shared" si="9"/>
        <v>#N/A</v>
      </c>
      <c r="Q150" t="str">
        <f t="shared" si="10"/>
        <v>epigenomics</v>
      </c>
      <c r="R150" t="str">
        <f t="shared" si="11"/>
        <v>epigenomics-chameleon-hep-6seq-100k</v>
      </c>
    </row>
    <row r="151" spans="1:18" x14ac:dyDescent="0.2">
      <c r="A151" t="s">
        <v>221</v>
      </c>
      <c r="B151" t="s">
        <v>5</v>
      </c>
      <c r="C151" s="2" t="s">
        <v>775</v>
      </c>
      <c r="D151">
        <v>4</v>
      </c>
      <c r="E151">
        <v>4242360.7719670003</v>
      </c>
      <c r="F151">
        <v>4267252.3115959996</v>
      </c>
      <c r="G151">
        <v>4242360.7719670003</v>
      </c>
      <c r="H151">
        <v>4284133.4574370002</v>
      </c>
      <c r="I151">
        <v>5267.4806559999997</v>
      </c>
      <c r="J151">
        <v>5362.0155500000001</v>
      </c>
      <c r="K151">
        <v>5267.4806559999997</v>
      </c>
      <c r="L151">
        <v>5436.5231249999997</v>
      </c>
      <c r="M151" t="e">
        <f>_xlfn.XLOOKUP($C151,'BestValue(Energy)'!$A$4:$A$115,'BestValue(Energy)'!$B$4:$B$115)</f>
        <v>#N/A</v>
      </c>
      <c r="N151" s="4" t="e">
        <f t="shared" si="8"/>
        <v>#N/A</v>
      </c>
      <c r="O151" t="e">
        <f>_xlfn.XLOOKUP($C151,'BestValue(Energy)'!$A$4:$A$115,'BestValue(Energy)'!$C$4:$C$115)</f>
        <v>#N/A</v>
      </c>
      <c r="P151" s="4" t="e">
        <f t="shared" si="9"/>
        <v>#N/A</v>
      </c>
      <c r="Q151" t="str">
        <f t="shared" si="10"/>
        <v>epigenomics</v>
      </c>
      <c r="R151" t="str">
        <f t="shared" si="11"/>
        <v>epigenomics-chameleon-hep-6seq-100k</v>
      </c>
    </row>
    <row r="152" spans="1:18" x14ac:dyDescent="0.2">
      <c r="A152" t="s">
        <v>222</v>
      </c>
      <c r="B152" t="s">
        <v>5</v>
      </c>
      <c r="C152" s="2" t="s">
        <v>775</v>
      </c>
      <c r="D152">
        <v>8</v>
      </c>
      <c r="E152">
        <v>4353954.025378</v>
      </c>
      <c r="F152">
        <v>4381507.3446629997</v>
      </c>
      <c r="G152">
        <v>4353954.025378</v>
      </c>
      <c r="H152">
        <v>4408454.8702199999</v>
      </c>
      <c r="I152">
        <v>2788.2889100000002</v>
      </c>
      <c r="J152">
        <v>2814.0469149999999</v>
      </c>
      <c r="K152">
        <v>2788.2889100000002</v>
      </c>
      <c r="L152">
        <v>2842.8162080000002</v>
      </c>
      <c r="M152" t="e">
        <f>_xlfn.XLOOKUP($C152,'BestValue(Energy)'!$A$4:$A$115,'BestValue(Energy)'!$B$4:$B$115)</f>
        <v>#N/A</v>
      </c>
      <c r="N152" s="4" t="e">
        <f t="shared" si="8"/>
        <v>#N/A</v>
      </c>
      <c r="O152" t="e">
        <f>_xlfn.XLOOKUP($C152,'BestValue(Energy)'!$A$4:$A$115,'BestValue(Energy)'!$C$4:$C$115)</f>
        <v>#N/A</v>
      </c>
      <c r="P152" s="4" t="e">
        <f t="shared" si="9"/>
        <v>#N/A</v>
      </c>
      <c r="Q152" t="str">
        <f t="shared" si="10"/>
        <v>epigenomics</v>
      </c>
      <c r="R152" t="str">
        <f t="shared" si="11"/>
        <v>epigenomics-chameleon-hep-6seq-100k</v>
      </c>
    </row>
    <row r="153" spans="1:18" x14ac:dyDescent="0.2">
      <c r="A153" t="s">
        <v>223</v>
      </c>
      <c r="B153" t="s">
        <v>5</v>
      </c>
      <c r="C153" s="2" t="s">
        <v>775</v>
      </c>
      <c r="D153">
        <v>16</v>
      </c>
      <c r="E153">
        <v>4459251.6804579999</v>
      </c>
      <c r="F153">
        <v>4505965.663741</v>
      </c>
      <c r="G153">
        <v>4459251.6804579999</v>
      </c>
      <c r="H153">
        <v>4560928.3567779996</v>
      </c>
      <c r="I153">
        <v>1500.0088800000001</v>
      </c>
      <c r="J153">
        <v>1537.973622</v>
      </c>
      <c r="K153">
        <v>1500.0088800000001</v>
      </c>
      <c r="L153">
        <v>1583.042623</v>
      </c>
      <c r="M153" t="e">
        <f>_xlfn.XLOOKUP($C153,'BestValue(Energy)'!$A$4:$A$115,'BestValue(Energy)'!$B$4:$B$115)</f>
        <v>#N/A</v>
      </c>
      <c r="N153" s="4" t="e">
        <f t="shared" si="8"/>
        <v>#N/A</v>
      </c>
      <c r="O153" t="e">
        <f>_xlfn.XLOOKUP($C153,'BestValue(Energy)'!$A$4:$A$115,'BestValue(Energy)'!$C$4:$C$115)</f>
        <v>#N/A</v>
      </c>
      <c r="P153" s="4" t="e">
        <f t="shared" si="9"/>
        <v>#N/A</v>
      </c>
      <c r="Q153" t="str">
        <f t="shared" si="10"/>
        <v>epigenomics</v>
      </c>
      <c r="R153" t="str">
        <f t="shared" si="11"/>
        <v>epigenomics-chameleon-hep-6seq-100k</v>
      </c>
    </row>
    <row r="154" spans="1:18" x14ac:dyDescent="0.2">
      <c r="A154" t="s">
        <v>224</v>
      </c>
      <c r="B154" t="s">
        <v>5</v>
      </c>
      <c r="C154" s="2" t="s">
        <v>776</v>
      </c>
      <c r="D154">
        <v>2</v>
      </c>
      <c r="E154">
        <v>808005.20631499996</v>
      </c>
      <c r="F154">
        <v>812491.47983700002</v>
      </c>
      <c r="G154">
        <v>808005.20631499996</v>
      </c>
      <c r="H154">
        <v>818292.32018899999</v>
      </c>
      <c r="I154">
        <v>2361.7337210000001</v>
      </c>
      <c r="J154">
        <v>2390.9000110000002</v>
      </c>
      <c r="K154">
        <v>2361.7337210000001</v>
      </c>
      <c r="L154">
        <v>2430.8267080000001</v>
      </c>
      <c r="M154" t="e">
        <f>_xlfn.XLOOKUP($C154,'BestValue(Energy)'!$A$4:$A$115,'BestValue(Energy)'!$B$4:$B$115)</f>
        <v>#N/A</v>
      </c>
      <c r="N154" s="4" t="e">
        <f t="shared" si="8"/>
        <v>#N/A</v>
      </c>
      <c r="O154" t="e">
        <f>_xlfn.XLOOKUP($C154,'BestValue(Energy)'!$A$4:$A$115,'BestValue(Energy)'!$C$4:$C$115)</f>
        <v>#N/A</v>
      </c>
      <c r="P154" s="4" t="e">
        <f t="shared" si="9"/>
        <v>#N/A</v>
      </c>
      <c r="Q154" t="str">
        <f t="shared" si="10"/>
        <v>epigenomics</v>
      </c>
      <c r="R154" t="str">
        <f t="shared" si="11"/>
        <v>epigenomics-chameleon-ilmn-1seq-100k</v>
      </c>
    </row>
    <row r="155" spans="1:18" x14ac:dyDescent="0.2">
      <c r="A155" t="s">
        <v>225</v>
      </c>
      <c r="B155" t="s">
        <v>5</v>
      </c>
      <c r="C155" s="2" t="s">
        <v>776</v>
      </c>
      <c r="D155">
        <v>4</v>
      </c>
      <c r="E155">
        <v>823279.99833199999</v>
      </c>
      <c r="F155">
        <v>828465.29015799996</v>
      </c>
      <c r="G155">
        <v>823279.99833199999</v>
      </c>
      <c r="H155">
        <v>834713.41993900004</v>
      </c>
      <c r="I155">
        <v>1243.384219</v>
      </c>
      <c r="J155">
        <v>1259.226396</v>
      </c>
      <c r="K155">
        <v>1243.384219</v>
      </c>
      <c r="L155">
        <v>1271.3969709999999</v>
      </c>
      <c r="M155" t="e">
        <f>_xlfn.XLOOKUP($C155,'BestValue(Energy)'!$A$4:$A$115,'BestValue(Energy)'!$B$4:$B$115)</f>
        <v>#N/A</v>
      </c>
      <c r="N155" s="4" t="e">
        <f t="shared" si="8"/>
        <v>#N/A</v>
      </c>
      <c r="O155" t="e">
        <f>_xlfn.XLOOKUP($C155,'BestValue(Energy)'!$A$4:$A$115,'BestValue(Energy)'!$C$4:$C$115)</f>
        <v>#N/A</v>
      </c>
      <c r="P155" s="4" t="e">
        <f t="shared" si="9"/>
        <v>#N/A</v>
      </c>
      <c r="Q155" t="str">
        <f t="shared" si="10"/>
        <v>epigenomics</v>
      </c>
      <c r="R155" t="str">
        <f t="shared" si="11"/>
        <v>epigenomics-chameleon-ilmn-1seq-100k</v>
      </c>
    </row>
    <row r="156" spans="1:18" x14ac:dyDescent="0.2">
      <c r="A156" t="s">
        <v>226</v>
      </c>
      <c r="B156" t="s">
        <v>5</v>
      </c>
      <c r="C156" s="2" t="s">
        <v>776</v>
      </c>
      <c r="D156">
        <v>8</v>
      </c>
      <c r="E156">
        <v>850749.90520399995</v>
      </c>
      <c r="F156">
        <v>858447.03168300004</v>
      </c>
      <c r="G156">
        <v>850749.90520399995</v>
      </c>
      <c r="H156">
        <v>868855.06634400005</v>
      </c>
      <c r="I156">
        <v>679.67825300000004</v>
      </c>
      <c r="J156">
        <v>697.20027800000003</v>
      </c>
      <c r="K156">
        <v>679.67825300000004</v>
      </c>
      <c r="L156">
        <v>717.034494</v>
      </c>
      <c r="M156" t="e">
        <f>_xlfn.XLOOKUP($C156,'BestValue(Energy)'!$A$4:$A$115,'BestValue(Energy)'!$B$4:$B$115)</f>
        <v>#N/A</v>
      </c>
      <c r="N156" s="4" t="e">
        <f t="shared" si="8"/>
        <v>#N/A</v>
      </c>
      <c r="O156" t="e">
        <f>_xlfn.XLOOKUP($C156,'BestValue(Energy)'!$A$4:$A$115,'BestValue(Energy)'!$C$4:$C$115)</f>
        <v>#N/A</v>
      </c>
      <c r="P156" s="4" t="e">
        <f t="shared" si="9"/>
        <v>#N/A</v>
      </c>
      <c r="Q156" t="str">
        <f t="shared" si="10"/>
        <v>epigenomics</v>
      </c>
      <c r="R156" t="str">
        <f t="shared" si="11"/>
        <v>epigenomics-chameleon-ilmn-1seq-100k</v>
      </c>
    </row>
    <row r="157" spans="1:18" x14ac:dyDescent="0.2">
      <c r="A157" t="s">
        <v>227</v>
      </c>
      <c r="B157" t="s">
        <v>5</v>
      </c>
      <c r="C157" s="2" t="s">
        <v>776</v>
      </c>
      <c r="D157">
        <v>16</v>
      </c>
      <c r="E157">
        <v>942362.77792400005</v>
      </c>
      <c r="F157">
        <v>953826.69488299999</v>
      </c>
      <c r="G157">
        <v>942362.77792400005</v>
      </c>
      <c r="H157">
        <v>960593.99002899998</v>
      </c>
      <c r="I157">
        <v>412.64229499999999</v>
      </c>
      <c r="J157">
        <v>419.49183299999999</v>
      </c>
      <c r="K157">
        <v>412.64229499999999</v>
      </c>
      <c r="L157">
        <v>427.27951899999999</v>
      </c>
      <c r="M157" t="e">
        <f>_xlfn.XLOOKUP($C157,'BestValue(Energy)'!$A$4:$A$115,'BestValue(Energy)'!$B$4:$B$115)</f>
        <v>#N/A</v>
      </c>
      <c r="N157" s="4" t="e">
        <f t="shared" si="8"/>
        <v>#N/A</v>
      </c>
      <c r="O157" t="e">
        <f>_xlfn.XLOOKUP($C157,'BestValue(Energy)'!$A$4:$A$115,'BestValue(Energy)'!$C$4:$C$115)</f>
        <v>#N/A</v>
      </c>
      <c r="P157" s="4" t="e">
        <f t="shared" si="9"/>
        <v>#N/A</v>
      </c>
      <c r="Q157" t="str">
        <f t="shared" si="10"/>
        <v>epigenomics</v>
      </c>
      <c r="R157" t="str">
        <f t="shared" si="11"/>
        <v>epigenomics-chameleon-ilmn-1seq-100k</v>
      </c>
    </row>
    <row r="158" spans="1:18" x14ac:dyDescent="0.2">
      <c r="A158" t="s">
        <v>228</v>
      </c>
      <c r="B158" t="s">
        <v>5</v>
      </c>
      <c r="C158" s="2" t="s">
        <v>777</v>
      </c>
      <c r="D158">
        <v>2</v>
      </c>
      <c r="E158">
        <v>3768792.3593640001</v>
      </c>
      <c r="F158">
        <v>3778740.4663539999</v>
      </c>
      <c r="G158">
        <v>3768792.3593640001</v>
      </c>
      <c r="H158">
        <v>3783705.3755109999</v>
      </c>
      <c r="I158">
        <v>10054.530649</v>
      </c>
      <c r="J158">
        <v>10271.879379</v>
      </c>
      <c r="K158">
        <v>10054.530649</v>
      </c>
      <c r="L158">
        <v>10347.976549999999</v>
      </c>
      <c r="M158" t="e">
        <f>_xlfn.XLOOKUP($C158,'BestValue(Energy)'!$A$4:$A$115,'BestValue(Energy)'!$B$4:$B$115)</f>
        <v>#N/A</v>
      </c>
      <c r="N158" s="4" t="e">
        <f t="shared" si="8"/>
        <v>#N/A</v>
      </c>
      <c r="O158" t="e">
        <f>_xlfn.XLOOKUP($C158,'BestValue(Energy)'!$A$4:$A$115,'BestValue(Energy)'!$C$4:$C$115)</f>
        <v>#N/A</v>
      </c>
      <c r="P158" s="4" t="e">
        <f t="shared" si="9"/>
        <v>#N/A</v>
      </c>
      <c r="Q158" t="str">
        <f t="shared" si="10"/>
        <v>epigenomics</v>
      </c>
      <c r="R158" t="str">
        <f t="shared" si="11"/>
        <v>epigenomics-chameleon-ilmn-6seq-100k</v>
      </c>
    </row>
    <row r="159" spans="1:18" x14ac:dyDescent="0.2">
      <c r="A159" t="s">
        <v>229</v>
      </c>
      <c r="B159" t="s">
        <v>5</v>
      </c>
      <c r="C159" s="2" t="s">
        <v>777</v>
      </c>
      <c r="D159">
        <v>4</v>
      </c>
      <c r="E159">
        <v>3805344.1979399999</v>
      </c>
      <c r="F159">
        <v>3809897.4692830001</v>
      </c>
      <c r="G159">
        <v>3805344.1979399999</v>
      </c>
      <c r="H159">
        <v>3817095.448961</v>
      </c>
      <c r="I159">
        <v>5241.8568409999998</v>
      </c>
      <c r="J159">
        <v>5264.8114420000002</v>
      </c>
      <c r="K159">
        <v>5241.8568409999998</v>
      </c>
      <c r="L159">
        <v>5296.4826929999999</v>
      </c>
      <c r="M159" t="e">
        <f>_xlfn.XLOOKUP($C159,'BestValue(Energy)'!$A$4:$A$115,'BestValue(Energy)'!$B$4:$B$115)</f>
        <v>#N/A</v>
      </c>
      <c r="N159" s="4" t="e">
        <f t="shared" si="8"/>
        <v>#N/A</v>
      </c>
      <c r="O159" t="e">
        <f>_xlfn.XLOOKUP($C159,'BestValue(Energy)'!$A$4:$A$115,'BestValue(Energy)'!$C$4:$C$115)</f>
        <v>#N/A</v>
      </c>
      <c r="P159" s="4" t="e">
        <f t="shared" si="9"/>
        <v>#N/A</v>
      </c>
      <c r="Q159" t="str">
        <f t="shared" si="10"/>
        <v>epigenomics</v>
      </c>
      <c r="R159" t="str">
        <f t="shared" si="11"/>
        <v>epigenomics-chameleon-ilmn-6seq-100k</v>
      </c>
    </row>
    <row r="160" spans="1:18" x14ac:dyDescent="0.2">
      <c r="A160" t="s">
        <v>230</v>
      </c>
      <c r="B160" t="s">
        <v>5</v>
      </c>
      <c r="C160" s="2" t="s">
        <v>777</v>
      </c>
      <c r="D160">
        <v>8</v>
      </c>
      <c r="E160">
        <v>3860367.889093</v>
      </c>
      <c r="F160">
        <v>3886506.110475</v>
      </c>
      <c r="G160">
        <v>3860367.889093</v>
      </c>
      <c r="H160">
        <v>3906347.7642529998</v>
      </c>
      <c r="I160">
        <v>2749.776288</v>
      </c>
      <c r="J160">
        <v>2770.1448030000001</v>
      </c>
      <c r="K160">
        <v>2749.776288</v>
      </c>
      <c r="L160">
        <v>2799.8701080000001</v>
      </c>
      <c r="M160" t="e">
        <f>_xlfn.XLOOKUP($C160,'BestValue(Energy)'!$A$4:$A$115,'BestValue(Energy)'!$B$4:$B$115)</f>
        <v>#N/A</v>
      </c>
      <c r="N160" s="4" t="e">
        <f t="shared" si="8"/>
        <v>#N/A</v>
      </c>
      <c r="O160" t="e">
        <f>_xlfn.XLOOKUP($C160,'BestValue(Energy)'!$A$4:$A$115,'BestValue(Energy)'!$C$4:$C$115)</f>
        <v>#N/A</v>
      </c>
      <c r="P160" s="4" t="e">
        <f t="shared" si="9"/>
        <v>#N/A</v>
      </c>
      <c r="Q160" t="str">
        <f t="shared" si="10"/>
        <v>epigenomics</v>
      </c>
      <c r="R160" t="str">
        <f t="shared" si="11"/>
        <v>epigenomics-chameleon-ilmn-6seq-100k</v>
      </c>
    </row>
    <row r="161" spans="1:18" x14ac:dyDescent="0.2">
      <c r="A161" t="s">
        <v>231</v>
      </c>
      <c r="B161" t="s">
        <v>5</v>
      </c>
      <c r="C161" s="2" t="s">
        <v>777</v>
      </c>
      <c r="D161">
        <v>16</v>
      </c>
      <c r="E161">
        <v>4021466.4476640001</v>
      </c>
      <c r="F161">
        <v>4060739.3787250002</v>
      </c>
      <c r="G161">
        <v>4021466.4476640001</v>
      </c>
      <c r="H161">
        <v>4086676.4182440001</v>
      </c>
      <c r="I161">
        <v>1568.3114889999999</v>
      </c>
      <c r="J161">
        <v>1598.502295</v>
      </c>
      <c r="K161">
        <v>1568.3114889999999</v>
      </c>
      <c r="L161">
        <v>1661.2453410000001</v>
      </c>
      <c r="M161" t="e">
        <f>_xlfn.XLOOKUP($C161,'BestValue(Energy)'!$A$4:$A$115,'BestValue(Energy)'!$B$4:$B$115)</f>
        <v>#N/A</v>
      </c>
      <c r="N161" s="4" t="e">
        <f t="shared" si="8"/>
        <v>#N/A</v>
      </c>
      <c r="O161" t="e">
        <f>_xlfn.XLOOKUP($C161,'BestValue(Energy)'!$A$4:$A$115,'BestValue(Energy)'!$C$4:$C$115)</f>
        <v>#N/A</v>
      </c>
      <c r="P161" s="4" t="e">
        <f t="shared" si="9"/>
        <v>#N/A</v>
      </c>
      <c r="Q161" t="str">
        <f t="shared" si="10"/>
        <v>epigenomics</v>
      </c>
      <c r="R161" t="str">
        <f t="shared" si="11"/>
        <v>epigenomics-chameleon-ilmn-6seq-100k</v>
      </c>
    </row>
    <row r="162" spans="1:18" x14ac:dyDescent="0.2">
      <c r="A162" t="s">
        <v>406</v>
      </c>
      <c r="B162" t="s">
        <v>5</v>
      </c>
      <c r="C162" s="2" t="s">
        <v>778</v>
      </c>
      <c r="D162">
        <v>2</v>
      </c>
      <c r="E162">
        <v>86457.595818000002</v>
      </c>
      <c r="F162">
        <v>96211.051410999993</v>
      </c>
      <c r="G162">
        <v>86457.595818000002</v>
      </c>
      <c r="H162">
        <v>101511.859497</v>
      </c>
      <c r="I162">
        <v>215.643259</v>
      </c>
      <c r="J162">
        <v>216.33616000000001</v>
      </c>
      <c r="K162">
        <v>215.643259</v>
      </c>
      <c r="L162">
        <v>217.49356599999999</v>
      </c>
      <c r="M162" t="e">
        <f>_xlfn.XLOOKUP($C162,'BestValue(Energy)'!$A$4:$A$115,'BestValue(Energy)'!$B$4:$B$115)</f>
        <v>#N/A</v>
      </c>
      <c r="N162" s="4" t="e">
        <f t="shared" si="8"/>
        <v>#N/A</v>
      </c>
      <c r="O162" t="e">
        <f>_xlfn.XLOOKUP($C162,'BestValue(Energy)'!$A$4:$A$115,'BestValue(Energy)'!$C$4:$C$115)</f>
        <v>#N/A</v>
      </c>
      <c r="P162" s="4" t="e">
        <f t="shared" si="9"/>
        <v>#N/A</v>
      </c>
      <c r="Q162" t="str">
        <f t="shared" si="10"/>
        <v>montage</v>
      </c>
      <c r="R162" t="str">
        <f t="shared" si="11"/>
        <v>montage-chameleon-2mass-01d</v>
      </c>
    </row>
    <row r="163" spans="1:18" x14ac:dyDescent="0.2">
      <c r="A163" t="s">
        <v>407</v>
      </c>
      <c r="B163" t="s">
        <v>5</v>
      </c>
      <c r="C163" s="2" t="s">
        <v>778</v>
      </c>
      <c r="D163">
        <v>4</v>
      </c>
      <c r="E163">
        <v>88742.582112999997</v>
      </c>
      <c r="F163">
        <v>98554.561977000005</v>
      </c>
      <c r="G163">
        <v>88742.582112999997</v>
      </c>
      <c r="H163">
        <v>107207.58846699999</v>
      </c>
      <c r="I163">
        <v>118.115566</v>
      </c>
      <c r="J163">
        <v>118.95485100000001</v>
      </c>
      <c r="K163">
        <v>118.115566</v>
      </c>
      <c r="L163">
        <v>119.52924</v>
      </c>
      <c r="M163" t="e">
        <f>_xlfn.XLOOKUP($C163,'BestValue(Energy)'!$A$4:$A$115,'BestValue(Energy)'!$B$4:$B$115)</f>
        <v>#N/A</v>
      </c>
      <c r="N163" s="4" t="e">
        <f t="shared" si="8"/>
        <v>#N/A</v>
      </c>
      <c r="O163" t="e">
        <f>_xlfn.XLOOKUP($C163,'BestValue(Energy)'!$A$4:$A$115,'BestValue(Energy)'!$C$4:$C$115)</f>
        <v>#N/A</v>
      </c>
      <c r="P163" s="4" t="e">
        <f t="shared" si="9"/>
        <v>#N/A</v>
      </c>
      <c r="Q163" t="str">
        <f t="shared" si="10"/>
        <v>montage</v>
      </c>
      <c r="R163" t="str">
        <f t="shared" si="11"/>
        <v>montage-chameleon-2mass-01d</v>
      </c>
    </row>
    <row r="164" spans="1:18" x14ac:dyDescent="0.2">
      <c r="A164" t="s">
        <v>408</v>
      </c>
      <c r="B164" t="s">
        <v>5</v>
      </c>
      <c r="C164" s="2" t="s">
        <v>778</v>
      </c>
      <c r="D164">
        <v>8</v>
      </c>
      <c r="E164">
        <v>100521.350068</v>
      </c>
      <c r="F164">
        <v>105420.152034</v>
      </c>
      <c r="G164">
        <v>100521.350068</v>
      </c>
      <c r="H164">
        <v>111452.92148600001</v>
      </c>
      <c r="I164">
        <v>69.946592999999993</v>
      </c>
      <c r="J164">
        <v>70.321566000000004</v>
      </c>
      <c r="K164">
        <v>69.946592999999993</v>
      </c>
      <c r="L164">
        <v>70.670805999999999</v>
      </c>
      <c r="M164" t="e">
        <f>_xlfn.XLOOKUP($C164,'BestValue(Energy)'!$A$4:$A$115,'BestValue(Energy)'!$B$4:$B$115)</f>
        <v>#N/A</v>
      </c>
      <c r="N164" s="4" t="e">
        <f t="shared" si="8"/>
        <v>#N/A</v>
      </c>
      <c r="O164" t="e">
        <f>_xlfn.XLOOKUP($C164,'BestValue(Energy)'!$A$4:$A$115,'BestValue(Energy)'!$C$4:$C$115)</f>
        <v>#N/A</v>
      </c>
      <c r="P164" s="4" t="e">
        <f t="shared" si="9"/>
        <v>#N/A</v>
      </c>
      <c r="Q164" t="str">
        <f t="shared" si="10"/>
        <v>montage</v>
      </c>
      <c r="R164" t="str">
        <f t="shared" si="11"/>
        <v>montage-chameleon-2mass-01d</v>
      </c>
    </row>
    <row r="165" spans="1:18" x14ac:dyDescent="0.2">
      <c r="A165" t="s">
        <v>409</v>
      </c>
      <c r="B165" t="s">
        <v>5</v>
      </c>
      <c r="C165" s="2" t="s">
        <v>778</v>
      </c>
      <c r="D165">
        <v>16</v>
      </c>
      <c r="E165">
        <v>100599.245379</v>
      </c>
      <c r="F165">
        <v>109444.521972</v>
      </c>
      <c r="G165">
        <v>100599.245379</v>
      </c>
      <c r="H165">
        <v>114656.74518300001</v>
      </c>
      <c r="I165">
        <v>39.383228000000003</v>
      </c>
      <c r="J165">
        <v>39.622920000000001</v>
      </c>
      <c r="K165">
        <v>39.383228000000003</v>
      </c>
      <c r="L165">
        <v>39.789850999999999</v>
      </c>
      <c r="M165" t="e">
        <f>_xlfn.XLOOKUP($C165,'BestValue(Energy)'!$A$4:$A$115,'BestValue(Energy)'!$B$4:$B$115)</f>
        <v>#N/A</v>
      </c>
      <c r="N165" s="4" t="e">
        <f t="shared" si="8"/>
        <v>#N/A</v>
      </c>
      <c r="O165" t="e">
        <f>_xlfn.XLOOKUP($C165,'BestValue(Energy)'!$A$4:$A$115,'BestValue(Energy)'!$C$4:$C$115)</f>
        <v>#N/A</v>
      </c>
      <c r="P165" s="4" t="e">
        <f t="shared" si="9"/>
        <v>#N/A</v>
      </c>
      <c r="Q165" t="str">
        <f t="shared" si="10"/>
        <v>montage</v>
      </c>
      <c r="R165" t="str">
        <f t="shared" si="11"/>
        <v>montage-chameleon-2mass-01d</v>
      </c>
    </row>
    <row r="166" spans="1:18" x14ac:dyDescent="0.2">
      <c r="A166" t="s">
        <v>410</v>
      </c>
      <c r="B166" t="s">
        <v>5</v>
      </c>
      <c r="C166" s="2" t="s">
        <v>779</v>
      </c>
      <c r="D166">
        <v>2</v>
      </c>
      <c r="E166">
        <v>48733.600356000003</v>
      </c>
      <c r="F166">
        <v>54336.676318999998</v>
      </c>
      <c r="G166">
        <v>48733.600356000003</v>
      </c>
      <c r="H166">
        <v>60969.920423000003</v>
      </c>
      <c r="I166">
        <v>130.47599199999999</v>
      </c>
      <c r="J166">
        <v>130.99332999999999</v>
      </c>
      <c r="K166">
        <v>130.47599199999999</v>
      </c>
      <c r="L166">
        <v>131.55747500000001</v>
      </c>
      <c r="M166" t="e">
        <f>_xlfn.XLOOKUP($C166,'BestValue(Energy)'!$A$4:$A$115,'BestValue(Energy)'!$B$4:$B$115)</f>
        <v>#N/A</v>
      </c>
      <c r="N166" s="4" t="e">
        <f t="shared" si="8"/>
        <v>#N/A</v>
      </c>
      <c r="O166" t="e">
        <f>_xlfn.XLOOKUP($C166,'BestValue(Energy)'!$A$4:$A$115,'BestValue(Energy)'!$C$4:$C$115)</f>
        <v>#N/A</v>
      </c>
      <c r="P166" s="4" t="e">
        <f t="shared" si="9"/>
        <v>#N/A</v>
      </c>
      <c r="Q166" t="str">
        <f t="shared" si="10"/>
        <v>montage</v>
      </c>
      <c r="R166" t="str">
        <f t="shared" si="11"/>
        <v>montage-chameleon-2mass-005d</v>
      </c>
    </row>
    <row r="167" spans="1:18" x14ac:dyDescent="0.2">
      <c r="A167" t="s">
        <v>411</v>
      </c>
      <c r="B167" t="s">
        <v>5</v>
      </c>
      <c r="C167" s="2" t="s">
        <v>779</v>
      </c>
      <c r="D167">
        <v>4</v>
      </c>
      <c r="E167">
        <v>46001.366177999997</v>
      </c>
      <c r="F167">
        <v>53421.179517999997</v>
      </c>
      <c r="G167">
        <v>46001.366177999997</v>
      </c>
      <c r="H167">
        <v>59727.157694000001</v>
      </c>
      <c r="I167">
        <v>71.545259999999999</v>
      </c>
      <c r="J167">
        <v>72.255260000000007</v>
      </c>
      <c r="K167">
        <v>71.545259999999999</v>
      </c>
      <c r="L167">
        <v>73.068879999999993</v>
      </c>
      <c r="M167" t="e">
        <f>_xlfn.XLOOKUP($C167,'BestValue(Energy)'!$A$4:$A$115,'BestValue(Energy)'!$B$4:$B$115)</f>
        <v>#N/A</v>
      </c>
      <c r="N167" s="4" t="e">
        <f t="shared" si="8"/>
        <v>#N/A</v>
      </c>
      <c r="O167" t="e">
        <f>_xlfn.XLOOKUP($C167,'BestValue(Energy)'!$A$4:$A$115,'BestValue(Energy)'!$C$4:$C$115)</f>
        <v>#N/A</v>
      </c>
      <c r="P167" s="4" t="e">
        <f t="shared" si="9"/>
        <v>#N/A</v>
      </c>
      <c r="Q167" t="str">
        <f t="shared" si="10"/>
        <v>montage</v>
      </c>
      <c r="R167" t="str">
        <f t="shared" si="11"/>
        <v>montage-chameleon-2mass-005d</v>
      </c>
    </row>
    <row r="168" spans="1:18" x14ac:dyDescent="0.2">
      <c r="A168" t="s">
        <v>412</v>
      </c>
      <c r="B168" t="s">
        <v>5</v>
      </c>
      <c r="C168" s="2" t="s">
        <v>779</v>
      </c>
      <c r="D168">
        <v>8</v>
      </c>
      <c r="E168">
        <v>47423.307929000002</v>
      </c>
      <c r="F168">
        <v>54947.514515000003</v>
      </c>
      <c r="G168">
        <v>47423.307929000002</v>
      </c>
      <c r="H168">
        <v>58415.781128000002</v>
      </c>
      <c r="I168">
        <v>38.471791000000003</v>
      </c>
      <c r="J168">
        <v>39.240174000000003</v>
      </c>
      <c r="K168">
        <v>38.471791000000003</v>
      </c>
      <c r="L168">
        <v>39.583360999999996</v>
      </c>
      <c r="M168" t="e">
        <f>_xlfn.XLOOKUP($C168,'BestValue(Energy)'!$A$4:$A$115,'BestValue(Energy)'!$B$4:$B$115)</f>
        <v>#N/A</v>
      </c>
      <c r="N168" s="4" t="e">
        <f t="shared" si="8"/>
        <v>#N/A</v>
      </c>
      <c r="O168" t="e">
        <f>_xlfn.XLOOKUP($C168,'BestValue(Energy)'!$A$4:$A$115,'BestValue(Energy)'!$C$4:$C$115)</f>
        <v>#N/A</v>
      </c>
      <c r="P168" s="4" t="e">
        <f t="shared" si="9"/>
        <v>#N/A</v>
      </c>
      <c r="Q168" t="str">
        <f t="shared" si="10"/>
        <v>montage</v>
      </c>
      <c r="R168" t="str">
        <f t="shared" si="11"/>
        <v>montage-chameleon-2mass-005d</v>
      </c>
    </row>
    <row r="169" spans="1:18" x14ac:dyDescent="0.2">
      <c r="A169" t="s">
        <v>413</v>
      </c>
      <c r="B169" t="s">
        <v>5</v>
      </c>
      <c r="C169" s="2" t="s">
        <v>779</v>
      </c>
      <c r="D169">
        <v>16</v>
      </c>
      <c r="E169">
        <v>62129.799040999998</v>
      </c>
      <c r="F169">
        <v>67575.462893000004</v>
      </c>
      <c r="G169">
        <v>62129.799040999998</v>
      </c>
      <c r="H169">
        <v>74129.013424000004</v>
      </c>
      <c r="I169">
        <v>29.894611000000001</v>
      </c>
      <c r="J169">
        <v>30.848551</v>
      </c>
      <c r="K169">
        <v>29.894611000000001</v>
      </c>
      <c r="L169">
        <v>31.628191000000001</v>
      </c>
      <c r="M169" t="e">
        <f>_xlfn.XLOOKUP($C169,'BestValue(Energy)'!$A$4:$A$115,'BestValue(Energy)'!$B$4:$B$115)</f>
        <v>#N/A</v>
      </c>
      <c r="N169" s="4" t="e">
        <f t="shared" si="8"/>
        <v>#N/A</v>
      </c>
      <c r="O169" t="e">
        <f>_xlfn.XLOOKUP($C169,'BestValue(Energy)'!$A$4:$A$115,'BestValue(Energy)'!$C$4:$C$115)</f>
        <v>#N/A</v>
      </c>
      <c r="P169" s="4" t="e">
        <f t="shared" si="9"/>
        <v>#N/A</v>
      </c>
      <c r="Q169" t="str">
        <f t="shared" si="10"/>
        <v>montage</v>
      </c>
      <c r="R169" t="str">
        <f t="shared" si="11"/>
        <v>montage-chameleon-2mass-005d</v>
      </c>
    </row>
    <row r="170" spans="1:18" x14ac:dyDescent="0.2">
      <c r="A170" t="s">
        <v>414</v>
      </c>
      <c r="B170" t="s">
        <v>5</v>
      </c>
      <c r="C170" s="2" t="s">
        <v>780</v>
      </c>
      <c r="D170">
        <v>2</v>
      </c>
      <c r="E170">
        <v>9669007.3811050002</v>
      </c>
      <c r="F170">
        <v>10589896.389709</v>
      </c>
      <c r="G170">
        <v>9669007.3811050002</v>
      </c>
      <c r="H170">
        <v>11088679.336457999</v>
      </c>
      <c r="I170">
        <v>21824.916381999999</v>
      </c>
      <c r="J170">
        <v>21905.382600000001</v>
      </c>
      <c r="K170">
        <v>21824.916381999999</v>
      </c>
      <c r="L170">
        <v>21998.195319999999</v>
      </c>
      <c r="M170" t="e">
        <f>_xlfn.XLOOKUP($C170,'BestValue(Energy)'!$A$4:$A$115,'BestValue(Energy)'!$B$4:$B$115)</f>
        <v>#N/A</v>
      </c>
      <c r="N170" s="4" t="e">
        <f t="shared" si="8"/>
        <v>#N/A</v>
      </c>
      <c r="O170" t="e">
        <f>_xlfn.XLOOKUP($C170,'BestValue(Energy)'!$A$4:$A$115,'BestValue(Energy)'!$C$4:$C$115)</f>
        <v>#N/A</v>
      </c>
      <c r="P170" s="4" t="e">
        <f t="shared" si="9"/>
        <v>#N/A</v>
      </c>
      <c r="Q170" t="str">
        <f t="shared" si="10"/>
        <v>montage</v>
      </c>
      <c r="R170" t="str">
        <f t="shared" si="11"/>
        <v>montage-chameleon-dss-10d</v>
      </c>
    </row>
    <row r="171" spans="1:18" x14ac:dyDescent="0.2">
      <c r="A171" t="s">
        <v>415</v>
      </c>
      <c r="B171" t="s">
        <v>5</v>
      </c>
      <c r="C171" s="2" t="s">
        <v>780</v>
      </c>
      <c r="D171">
        <v>4</v>
      </c>
      <c r="E171">
        <v>10292638.193131</v>
      </c>
      <c r="F171">
        <v>10875597.792861</v>
      </c>
      <c r="G171">
        <v>10292638.193131</v>
      </c>
      <c r="H171">
        <v>11375540.372932</v>
      </c>
      <c r="I171">
        <v>11155.571696000001</v>
      </c>
      <c r="J171">
        <v>11262.208553</v>
      </c>
      <c r="K171">
        <v>11155.571696000001</v>
      </c>
      <c r="L171">
        <v>11377.787737000001</v>
      </c>
      <c r="M171" t="e">
        <f>_xlfn.XLOOKUP($C171,'BestValue(Energy)'!$A$4:$A$115,'BestValue(Energy)'!$B$4:$B$115)</f>
        <v>#N/A</v>
      </c>
      <c r="N171" s="4" t="e">
        <f t="shared" si="8"/>
        <v>#N/A</v>
      </c>
      <c r="O171" t="e">
        <f>_xlfn.XLOOKUP($C171,'BestValue(Energy)'!$A$4:$A$115,'BestValue(Energy)'!$C$4:$C$115)</f>
        <v>#N/A</v>
      </c>
      <c r="P171" s="4" t="e">
        <f t="shared" si="9"/>
        <v>#N/A</v>
      </c>
      <c r="Q171" t="str">
        <f t="shared" si="10"/>
        <v>montage</v>
      </c>
      <c r="R171" t="str">
        <f t="shared" si="11"/>
        <v>montage-chameleon-dss-10d</v>
      </c>
    </row>
    <row r="172" spans="1:18" x14ac:dyDescent="0.2">
      <c r="A172" t="s">
        <v>416</v>
      </c>
      <c r="B172" t="s">
        <v>5</v>
      </c>
      <c r="C172" s="2" t="s">
        <v>780</v>
      </c>
      <c r="D172">
        <v>8</v>
      </c>
      <c r="E172">
        <v>10217820.135651</v>
      </c>
      <c r="F172">
        <v>11004764.230531</v>
      </c>
      <c r="G172">
        <v>10217820.135651</v>
      </c>
      <c r="H172">
        <v>11388297.908061</v>
      </c>
      <c r="I172">
        <v>5811.3889410000002</v>
      </c>
      <c r="J172">
        <v>5898.4127669999998</v>
      </c>
      <c r="K172">
        <v>5811.3889410000002</v>
      </c>
      <c r="L172">
        <v>5964.0630680000004</v>
      </c>
      <c r="M172" t="e">
        <f>_xlfn.XLOOKUP($C172,'BestValue(Energy)'!$A$4:$A$115,'BestValue(Energy)'!$B$4:$B$115)</f>
        <v>#N/A</v>
      </c>
      <c r="N172" s="4" t="e">
        <f t="shared" si="8"/>
        <v>#N/A</v>
      </c>
      <c r="O172" t="e">
        <f>_xlfn.XLOOKUP($C172,'BestValue(Energy)'!$A$4:$A$115,'BestValue(Energy)'!$C$4:$C$115)</f>
        <v>#N/A</v>
      </c>
      <c r="P172" s="4" t="e">
        <f t="shared" si="9"/>
        <v>#N/A</v>
      </c>
      <c r="Q172" t="str">
        <f t="shared" si="10"/>
        <v>montage</v>
      </c>
      <c r="R172" t="str">
        <f t="shared" si="11"/>
        <v>montage-chameleon-dss-10d</v>
      </c>
    </row>
    <row r="173" spans="1:18" x14ac:dyDescent="0.2">
      <c r="A173" t="s">
        <v>417</v>
      </c>
      <c r="B173" t="s">
        <v>5</v>
      </c>
      <c r="C173" s="2" t="s">
        <v>780</v>
      </c>
      <c r="D173">
        <v>16</v>
      </c>
      <c r="E173">
        <v>11050966.817500999</v>
      </c>
      <c r="F173">
        <v>11845096.527299</v>
      </c>
      <c r="G173">
        <v>11050966.817500999</v>
      </c>
      <c r="H173">
        <v>12331759.571636001</v>
      </c>
      <c r="I173">
        <v>3352.0597459999999</v>
      </c>
      <c r="J173">
        <v>3377.5407479999999</v>
      </c>
      <c r="K173">
        <v>3352.0597459999999</v>
      </c>
      <c r="L173">
        <v>3415.4234430000001</v>
      </c>
      <c r="M173" t="e">
        <f>_xlfn.XLOOKUP($C173,'BestValue(Energy)'!$A$4:$A$115,'BestValue(Energy)'!$B$4:$B$115)</f>
        <v>#N/A</v>
      </c>
      <c r="N173" s="4" t="e">
        <f t="shared" si="8"/>
        <v>#N/A</v>
      </c>
      <c r="O173" t="e">
        <f>_xlfn.XLOOKUP($C173,'BestValue(Energy)'!$A$4:$A$115,'BestValue(Energy)'!$C$4:$C$115)</f>
        <v>#N/A</v>
      </c>
      <c r="P173" s="4" t="e">
        <f t="shared" si="9"/>
        <v>#N/A</v>
      </c>
      <c r="Q173" t="str">
        <f t="shared" si="10"/>
        <v>montage</v>
      </c>
      <c r="R173" t="str">
        <f t="shared" si="11"/>
        <v>montage-chameleon-dss-10d</v>
      </c>
    </row>
    <row r="174" spans="1:18" x14ac:dyDescent="0.2">
      <c r="A174" t="s">
        <v>418</v>
      </c>
      <c r="B174" t="s">
        <v>5</v>
      </c>
      <c r="C174" s="2" t="s">
        <v>781</v>
      </c>
      <c r="D174">
        <v>2</v>
      </c>
      <c r="E174">
        <v>10715749.195713</v>
      </c>
      <c r="F174">
        <v>11055395.383543</v>
      </c>
      <c r="G174">
        <v>10715749.195713</v>
      </c>
      <c r="H174">
        <v>11481983.181214999</v>
      </c>
      <c r="I174">
        <v>21927.870737000001</v>
      </c>
      <c r="J174">
        <v>21974.525704</v>
      </c>
      <c r="K174">
        <v>21927.870737000001</v>
      </c>
      <c r="L174">
        <v>22037.707241</v>
      </c>
      <c r="M174" t="e">
        <f>_xlfn.XLOOKUP($C174,'BestValue(Energy)'!$A$4:$A$115,'BestValue(Energy)'!$B$4:$B$115)</f>
        <v>#N/A</v>
      </c>
      <c r="N174" s="4" t="e">
        <f t="shared" si="8"/>
        <v>#N/A</v>
      </c>
      <c r="O174" t="e">
        <f>_xlfn.XLOOKUP($C174,'BestValue(Energy)'!$A$4:$A$115,'BestValue(Energy)'!$C$4:$C$115)</f>
        <v>#N/A</v>
      </c>
      <c r="P174" s="4" t="e">
        <f t="shared" si="9"/>
        <v>#N/A</v>
      </c>
      <c r="Q174" t="str">
        <f t="shared" si="10"/>
        <v>montage</v>
      </c>
      <c r="R174" t="str">
        <f t="shared" si="11"/>
        <v>montage-chameleon-dss-125d</v>
      </c>
    </row>
    <row r="175" spans="1:18" x14ac:dyDescent="0.2">
      <c r="A175" t="s">
        <v>419</v>
      </c>
      <c r="B175" t="s">
        <v>5</v>
      </c>
      <c r="C175" s="2" t="s">
        <v>781</v>
      </c>
      <c r="D175">
        <v>4</v>
      </c>
      <c r="E175">
        <v>10510617.547826</v>
      </c>
      <c r="F175">
        <v>11009550.437872</v>
      </c>
      <c r="G175">
        <v>10510617.547826</v>
      </c>
      <c r="H175">
        <v>11618138.858127</v>
      </c>
      <c r="I175">
        <v>11107.033418999999</v>
      </c>
      <c r="J175">
        <v>11178.911543</v>
      </c>
      <c r="K175">
        <v>11107.033418999999</v>
      </c>
      <c r="L175">
        <v>11245.332442000001</v>
      </c>
      <c r="M175" t="e">
        <f>_xlfn.XLOOKUP($C175,'BestValue(Energy)'!$A$4:$A$115,'BestValue(Energy)'!$B$4:$B$115)</f>
        <v>#N/A</v>
      </c>
      <c r="N175" s="4" t="e">
        <f t="shared" si="8"/>
        <v>#N/A</v>
      </c>
      <c r="O175" t="e">
        <f>_xlfn.XLOOKUP($C175,'BestValue(Energy)'!$A$4:$A$115,'BestValue(Energy)'!$C$4:$C$115)</f>
        <v>#N/A</v>
      </c>
      <c r="P175" s="4" t="e">
        <f t="shared" si="9"/>
        <v>#N/A</v>
      </c>
      <c r="Q175" t="str">
        <f t="shared" si="10"/>
        <v>montage</v>
      </c>
      <c r="R175" t="str">
        <f t="shared" si="11"/>
        <v>montage-chameleon-dss-125d</v>
      </c>
    </row>
    <row r="176" spans="1:18" x14ac:dyDescent="0.2">
      <c r="A176" t="s">
        <v>420</v>
      </c>
      <c r="B176" t="s">
        <v>5</v>
      </c>
      <c r="C176" s="2" t="s">
        <v>781</v>
      </c>
      <c r="D176">
        <v>8</v>
      </c>
      <c r="E176">
        <v>11091159.543098999</v>
      </c>
      <c r="F176">
        <v>11488203.764604</v>
      </c>
      <c r="G176">
        <v>11091159.543098999</v>
      </c>
      <c r="H176">
        <v>11788105.829522001</v>
      </c>
      <c r="I176">
        <v>5749.079624</v>
      </c>
      <c r="J176">
        <v>5799.7637549999999</v>
      </c>
      <c r="K176">
        <v>5749.079624</v>
      </c>
      <c r="L176">
        <v>5836.3911289999996</v>
      </c>
      <c r="M176" t="e">
        <f>_xlfn.XLOOKUP($C176,'BestValue(Energy)'!$A$4:$A$115,'BestValue(Energy)'!$B$4:$B$115)</f>
        <v>#N/A</v>
      </c>
      <c r="N176" s="4" t="e">
        <f t="shared" si="8"/>
        <v>#N/A</v>
      </c>
      <c r="O176" t="e">
        <f>_xlfn.XLOOKUP($C176,'BestValue(Energy)'!$A$4:$A$115,'BestValue(Energy)'!$C$4:$C$115)</f>
        <v>#N/A</v>
      </c>
      <c r="P176" s="4" t="e">
        <f t="shared" si="9"/>
        <v>#N/A</v>
      </c>
      <c r="Q176" t="str">
        <f t="shared" si="10"/>
        <v>montage</v>
      </c>
      <c r="R176" t="str">
        <f t="shared" si="11"/>
        <v>montage-chameleon-dss-125d</v>
      </c>
    </row>
    <row r="177" spans="1:18" x14ac:dyDescent="0.2">
      <c r="A177" t="s">
        <v>421</v>
      </c>
      <c r="B177" t="s">
        <v>5</v>
      </c>
      <c r="C177" s="2" t="s">
        <v>781</v>
      </c>
      <c r="D177">
        <v>16</v>
      </c>
      <c r="E177">
        <v>11545209.140071999</v>
      </c>
      <c r="F177">
        <v>11786790.703840001</v>
      </c>
      <c r="G177">
        <v>11545209.140071999</v>
      </c>
      <c r="H177">
        <v>12047289.134461001</v>
      </c>
      <c r="I177">
        <v>3052.6405150000001</v>
      </c>
      <c r="J177">
        <v>3103.1845819999999</v>
      </c>
      <c r="K177">
        <v>3052.6405150000001</v>
      </c>
      <c r="L177">
        <v>3148.2693410000002</v>
      </c>
      <c r="M177" t="e">
        <f>_xlfn.XLOOKUP($C177,'BestValue(Energy)'!$A$4:$A$115,'BestValue(Energy)'!$B$4:$B$115)</f>
        <v>#N/A</v>
      </c>
      <c r="N177" s="4" t="e">
        <f t="shared" si="8"/>
        <v>#N/A</v>
      </c>
      <c r="O177" t="e">
        <f>_xlfn.XLOOKUP($C177,'BestValue(Energy)'!$A$4:$A$115,'BestValue(Energy)'!$C$4:$C$115)</f>
        <v>#N/A</v>
      </c>
      <c r="P177" s="4" t="e">
        <f t="shared" si="9"/>
        <v>#N/A</v>
      </c>
      <c r="Q177" t="str">
        <f t="shared" si="10"/>
        <v>montage</v>
      </c>
      <c r="R177" t="str">
        <f t="shared" si="11"/>
        <v>montage-chameleon-dss-125d</v>
      </c>
    </row>
    <row r="178" spans="1:18" x14ac:dyDescent="0.2">
      <c r="A178" t="s">
        <v>422</v>
      </c>
      <c r="B178" t="s">
        <v>5</v>
      </c>
      <c r="C178" s="2" t="s">
        <v>782</v>
      </c>
      <c r="D178">
        <v>2</v>
      </c>
      <c r="E178">
        <v>19483.62817</v>
      </c>
      <c r="F178">
        <v>20505.992532</v>
      </c>
      <c r="G178">
        <v>19483.62817</v>
      </c>
      <c r="H178">
        <v>21602.299654999999</v>
      </c>
      <c r="I178">
        <v>41.927188000000001</v>
      </c>
      <c r="J178">
        <v>42.071137999999998</v>
      </c>
      <c r="K178">
        <v>41.927188000000001</v>
      </c>
      <c r="L178">
        <v>42.260995000000001</v>
      </c>
      <c r="M178" t="e">
        <f>_xlfn.XLOOKUP($C178,'BestValue(Energy)'!$A$4:$A$115,'BestValue(Energy)'!$B$4:$B$115)</f>
        <v>#N/A</v>
      </c>
      <c r="N178" s="4" t="e">
        <f t="shared" si="8"/>
        <v>#N/A</v>
      </c>
      <c r="O178" t="e">
        <f>_xlfn.XLOOKUP($C178,'BestValue(Energy)'!$A$4:$A$115,'BestValue(Energy)'!$C$4:$C$115)</f>
        <v>#N/A</v>
      </c>
      <c r="P178" s="4" t="e">
        <f t="shared" si="9"/>
        <v>#N/A</v>
      </c>
      <c r="Q178" t="str">
        <f t="shared" si="10"/>
        <v>seismology</v>
      </c>
      <c r="R178" t="str">
        <f t="shared" si="11"/>
        <v>seismology-chameleon-100p</v>
      </c>
    </row>
    <row r="179" spans="1:18" x14ac:dyDescent="0.2">
      <c r="A179" t="s">
        <v>423</v>
      </c>
      <c r="B179" t="s">
        <v>5</v>
      </c>
      <c r="C179" s="2" t="s">
        <v>782</v>
      </c>
      <c r="D179">
        <v>4</v>
      </c>
      <c r="E179">
        <v>20074.603702</v>
      </c>
      <c r="F179">
        <v>20920.599877000001</v>
      </c>
      <c r="G179">
        <v>20074.603702</v>
      </c>
      <c r="H179">
        <v>21683.076378999998</v>
      </c>
      <c r="I179">
        <v>21.057765</v>
      </c>
      <c r="J179">
        <v>21.236411</v>
      </c>
      <c r="K179">
        <v>21.057765</v>
      </c>
      <c r="L179">
        <v>21.440797</v>
      </c>
      <c r="M179" t="e">
        <f>_xlfn.XLOOKUP($C179,'BestValue(Energy)'!$A$4:$A$115,'BestValue(Energy)'!$B$4:$B$115)</f>
        <v>#N/A</v>
      </c>
      <c r="N179" s="4" t="e">
        <f t="shared" si="8"/>
        <v>#N/A</v>
      </c>
      <c r="O179" t="e">
        <f>_xlfn.XLOOKUP($C179,'BestValue(Energy)'!$A$4:$A$115,'BestValue(Energy)'!$C$4:$C$115)</f>
        <v>#N/A</v>
      </c>
      <c r="P179" s="4" t="e">
        <f t="shared" si="9"/>
        <v>#N/A</v>
      </c>
      <c r="Q179" t="str">
        <f t="shared" si="10"/>
        <v>seismology</v>
      </c>
      <c r="R179" t="str">
        <f t="shared" si="11"/>
        <v>seismology-chameleon-100p</v>
      </c>
    </row>
    <row r="180" spans="1:18" x14ac:dyDescent="0.2">
      <c r="A180" t="s">
        <v>424</v>
      </c>
      <c r="B180" t="s">
        <v>5</v>
      </c>
      <c r="C180" s="2" t="s">
        <v>782</v>
      </c>
      <c r="D180">
        <v>8</v>
      </c>
      <c r="E180">
        <v>19834.752424999999</v>
      </c>
      <c r="F180">
        <v>21319.860542999999</v>
      </c>
      <c r="G180">
        <v>19834.752424999999</v>
      </c>
      <c r="H180">
        <v>22543.545104000001</v>
      </c>
      <c r="I180">
        <v>10.842924999999999</v>
      </c>
      <c r="J180">
        <v>11.040862000000001</v>
      </c>
      <c r="K180">
        <v>10.842924999999999</v>
      </c>
      <c r="L180">
        <v>11.224304</v>
      </c>
      <c r="M180" t="e">
        <f>_xlfn.XLOOKUP($C180,'BestValue(Energy)'!$A$4:$A$115,'BestValue(Energy)'!$B$4:$B$115)</f>
        <v>#N/A</v>
      </c>
      <c r="N180" s="4" t="e">
        <f t="shared" si="8"/>
        <v>#N/A</v>
      </c>
      <c r="O180" t="e">
        <f>_xlfn.XLOOKUP($C180,'BestValue(Energy)'!$A$4:$A$115,'BestValue(Energy)'!$C$4:$C$115)</f>
        <v>#N/A</v>
      </c>
      <c r="P180" s="4" t="e">
        <f t="shared" si="9"/>
        <v>#N/A</v>
      </c>
      <c r="Q180" t="str">
        <f t="shared" si="10"/>
        <v>seismology</v>
      </c>
      <c r="R180" t="str">
        <f t="shared" si="11"/>
        <v>seismology-chameleon-100p</v>
      </c>
    </row>
    <row r="181" spans="1:18" x14ac:dyDescent="0.2">
      <c r="A181" t="s">
        <v>425</v>
      </c>
      <c r="B181" t="s">
        <v>5</v>
      </c>
      <c r="C181" s="2" t="s">
        <v>782</v>
      </c>
      <c r="D181">
        <v>16</v>
      </c>
      <c r="E181">
        <v>21392.682261000002</v>
      </c>
      <c r="F181">
        <v>22640.669974</v>
      </c>
      <c r="G181">
        <v>21392.682261000002</v>
      </c>
      <c r="H181">
        <v>23080.720945000001</v>
      </c>
      <c r="I181">
        <v>5.7574160000000001</v>
      </c>
      <c r="J181">
        <v>5.9216870000000004</v>
      </c>
      <c r="K181">
        <v>5.7574160000000001</v>
      </c>
      <c r="L181">
        <v>6.0849010000000003</v>
      </c>
      <c r="M181" t="e">
        <f>_xlfn.XLOOKUP($C181,'BestValue(Energy)'!$A$4:$A$115,'BestValue(Energy)'!$B$4:$B$115)</f>
        <v>#N/A</v>
      </c>
      <c r="N181" s="4" t="e">
        <f t="shared" si="8"/>
        <v>#N/A</v>
      </c>
      <c r="O181" t="e">
        <f>_xlfn.XLOOKUP($C181,'BestValue(Energy)'!$A$4:$A$115,'BestValue(Energy)'!$C$4:$C$115)</f>
        <v>#N/A</v>
      </c>
      <c r="P181" s="4" t="e">
        <f t="shared" si="9"/>
        <v>#N/A</v>
      </c>
      <c r="Q181" t="str">
        <f t="shared" si="10"/>
        <v>seismology</v>
      </c>
      <c r="R181" t="str">
        <f t="shared" si="11"/>
        <v>seismology-chameleon-100p</v>
      </c>
    </row>
    <row r="182" spans="1:18" x14ac:dyDescent="0.2">
      <c r="A182" t="s">
        <v>426</v>
      </c>
      <c r="B182" t="s">
        <v>5</v>
      </c>
      <c r="C182" s="2" t="s">
        <v>783</v>
      </c>
      <c r="D182">
        <v>2</v>
      </c>
      <c r="E182">
        <v>87442.036911000003</v>
      </c>
      <c r="F182">
        <v>89452.480951999998</v>
      </c>
      <c r="G182">
        <v>87442.036911000003</v>
      </c>
      <c r="H182">
        <v>91661.538081999999</v>
      </c>
      <c r="I182">
        <v>167.91027099999999</v>
      </c>
      <c r="J182">
        <v>167.953147</v>
      </c>
      <c r="K182">
        <v>167.91027099999999</v>
      </c>
      <c r="L182">
        <v>168.04433</v>
      </c>
      <c r="M182" t="e">
        <f>_xlfn.XLOOKUP($C182,'BestValue(Energy)'!$A$4:$A$115,'BestValue(Energy)'!$B$4:$B$115)</f>
        <v>#N/A</v>
      </c>
      <c r="N182" s="4" t="e">
        <f t="shared" si="8"/>
        <v>#N/A</v>
      </c>
      <c r="O182" t="e">
        <f>_xlfn.XLOOKUP($C182,'BestValue(Energy)'!$A$4:$A$115,'BestValue(Energy)'!$C$4:$C$115)</f>
        <v>#N/A</v>
      </c>
      <c r="P182" s="4" t="e">
        <f t="shared" si="9"/>
        <v>#N/A</v>
      </c>
      <c r="Q182" t="str">
        <f t="shared" si="10"/>
        <v>seismology</v>
      </c>
      <c r="R182" t="str">
        <f t="shared" si="11"/>
        <v>seismology-chameleon-500p</v>
      </c>
    </row>
    <row r="183" spans="1:18" x14ac:dyDescent="0.2">
      <c r="A183" t="s">
        <v>427</v>
      </c>
      <c r="B183" t="s">
        <v>5</v>
      </c>
      <c r="C183" s="2" t="s">
        <v>783</v>
      </c>
      <c r="D183">
        <v>4</v>
      </c>
      <c r="E183">
        <v>88237.026440000001</v>
      </c>
      <c r="F183">
        <v>90140.587513000006</v>
      </c>
      <c r="G183">
        <v>88237.026440000001</v>
      </c>
      <c r="H183">
        <v>91781.294301999995</v>
      </c>
      <c r="I183">
        <v>84.136785000000003</v>
      </c>
      <c r="J183">
        <v>84.274466000000004</v>
      </c>
      <c r="K183">
        <v>84.136785000000003</v>
      </c>
      <c r="L183">
        <v>84.456248000000002</v>
      </c>
      <c r="M183" t="e">
        <f>_xlfn.XLOOKUP($C183,'BestValue(Energy)'!$A$4:$A$115,'BestValue(Energy)'!$B$4:$B$115)</f>
        <v>#N/A</v>
      </c>
      <c r="N183" s="4" t="e">
        <f t="shared" si="8"/>
        <v>#N/A</v>
      </c>
      <c r="O183" t="e">
        <f>_xlfn.XLOOKUP($C183,'BestValue(Energy)'!$A$4:$A$115,'BestValue(Energy)'!$C$4:$C$115)</f>
        <v>#N/A</v>
      </c>
      <c r="P183" s="4" t="e">
        <f t="shared" si="9"/>
        <v>#N/A</v>
      </c>
      <c r="Q183" t="str">
        <f t="shared" si="10"/>
        <v>seismology</v>
      </c>
      <c r="R183" t="str">
        <f t="shared" si="11"/>
        <v>seismology-chameleon-500p</v>
      </c>
    </row>
    <row r="184" spans="1:18" x14ac:dyDescent="0.2">
      <c r="A184" t="s">
        <v>428</v>
      </c>
      <c r="B184" t="s">
        <v>5</v>
      </c>
      <c r="C184" s="2" t="s">
        <v>783</v>
      </c>
      <c r="D184">
        <v>8</v>
      </c>
      <c r="E184">
        <v>88829.916538999998</v>
      </c>
      <c r="F184">
        <v>90835.838329999999</v>
      </c>
      <c r="G184">
        <v>88829.916538999998</v>
      </c>
      <c r="H184">
        <v>92931.147662000003</v>
      </c>
      <c r="I184">
        <v>42.322685</v>
      </c>
      <c r="J184">
        <v>42.470044999999999</v>
      </c>
      <c r="K184">
        <v>42.322685</v>
      </c>
      <c r="L184">
        <v>42.633262000000002</v>
      </c>
      <c r="M184" t="e">
        <f>_xlfn.XLOOKUP($C184,'BestValue(Energy)'!$A$4:$A$115,'BestValue(Energy)'!$B$4:$B$115)</f>
        <v>#N/A</v>
      </c>
      <c r="N184" s="4" t="e">
        <f t="shared" si="8"/>
        <v>#N/A</v>
      </c>
      <c r="O184" t="e">
        <f>_xlfn.XLOOKUP($C184,'BestValue(Energy)'!$A$4:$A$115,'BestValue(Energy)'!$C$4:$C$115)</f>
        <v>#N/A</v>
      </c>
      <c r="P184" s="4" t="e">
        <f t="shared" si="9"/>
        <v>#N/A</v>
      </c>
      <c r="Q184" t="str">
        <f t="shared" si="10"/>
        <v>seismology</v>
      </c>
      <c r="R184" t="str">
        <f t="shared" si="11"/>
        <v>seismology-chameleon-500p</v>
      </c>
    </row>
    <row r="185" spans="1:18" x14ac:dyDescent="0.2">
      <c r="A185" t="s">
        <v>429</v>
      </c>
      <c r="B185" t="s">
        <v>5</v>
      </c>
      <c r="C185" s="2" t="s">
        <v>783</v>
      </c>
      <c r="D185">
        <v>16</v>
      </c>
      <c r="E185">
        <v>90522.122891000006</v>
      </c>
      <c r="F185">
        <v>91870.995595</v>
      </c>
      <c r="G185">
        <v>90522.122891000006</v>
      </c>
      <c r="H185">
        <v>93541.892376000003</v>
      </c>
      <c r="I185">
        <v>21.551262999999999</v>
      </c>
      <c r="J185">
        <v>21.692589000000002</v>
      </c>
      <c r="K185">
        <v>21.551262999999999</v>
      </c>
      <c r="L185">
        <v>21.90382</v>
      </c>
      <c r="M185" t="e">
        <f>_xlfn.XLOOKUP($C185,'BestValue(Energy)'!$A$4:$A$115,'BestValue(Energy)'!$B$4:$B$115)</f>
        <v>#N/A</v>
      </c>
      <c r="N185" s="4" t="e">
        <f t="shared" si="8"/>
        <v>#N/A</v>
      </c>
      <c r="O185" t="e">
        <f>_xlfn.XLOOKUP($C185,'BestValue(Energy)'!$A$4:$A$115,'BestValue(Energy)'!$C$4:$C$115)</f>
        <v>#N/A</v>
      </c>
      <c r="P185" s="4" t="e">
        <f t="shared" si="9"/>
        <v>#N/A</v>
      </c>
      <c r="Q185" t="str">
        <f t="shared" si="10"/>
        <v>seismology</v>
      </c>
      <c r="R185" t="str">
        <f t="shared" si="11"/>
        <v>seismology-chameleon-500p</v>
      </c>
    </row>
    <row r="186" spans="1:18" x14ac:dyDescent="0.2">
      <c r="A186" t="s">
        <v>430</v>
      </c>
      <c r="B186" t="s">
        <v>5</v>
      </c>
      <c r="C186" s="2" t="s">
        <v>784</v>
      </c>
      <c r="D186">
        <v>2</v>
      </c>
      <c r="E186">
        <v>114097.694537</v>
      </c>
      <c r="F186">
        <v>115028.003983</v>
      </c>
      <c r="G186">
        <v>114097.694537</v>
      </c>
      <c r="H186">
        <v>116133.704191</v>
      </c>
      <c r="I186">
        <v>210.88669999999999</v>
      </c>
      <c r="J186">
        <v>211.300985</v>
      </c>
      <c r="K186">
        <v>210.88669999999999</v>
      </c>
      <c r="L186">
        <v>213.17159100000001</v>
      </c>
      <c r="M186" t="e">
        <f>_xlfn.XLOOKUP($C186,'BestValue(Energy)'!$A$4:$A$115,'BestValue(Energy)'!$B$4:$B$115)</f>
        <v>#N/A</v>
      </c>
      <c r="N186" s="4" t="e">
        <f t="shared" si="8"/>
        <v>#N/A</v>
      </c>
      <c r="O186" t="e">
        <f>_xlfn.XLOOKUP($C186,'BestValue(Energy)'!$A$4:$A$115,'BestValue(Energy)'!$C$4:$C$115)</f>
        <v>#N/A</v>
      </c>
      <c r="P186" s="4" t="e">
        <f t="shared" si="9"/>
        <v>#N/A</v>
      </c>
      <c r="Q186" t="str">
        <f t="shared" si="10"/>
        <v>seismology</v>
      </c>
      <c r="R186" t="str">
        <f t="shared" si="11"/>
        <v>seismology-chameleon-700p</v>
      </c>
    </row>
    <row r="187" spans="1:18" x14ac:dyDescent="0.2">
      <c r="A187" t="s">
        <v>431</v>
      </c>
      <c r="B187" t="s">
        <v>5</v>
      </c>
      <c r="C187" s="2" t="s">
        <v>784</v>
      </c>
      <c r="D187">
        <v>4</v>
      </c>
      <c r="E187">
        <v>114244.081674</v>
      </c>
      <c r="F187">
        <v>115345.47891599999</v>
      </c>
      <c r="G187">
        <v>114244.081674</v>
      </c>
      <c r="H187">
        <v>117044.293472</v>
      </c>
      <c r="I187">
        <v>105.655075</v>
      </c>
      <c r="J187">
        <v>105.83881100000001</v>
      </c>
      <c r="K187">
        <v>105.655075</v>
      </c>
      <c r="L187">
        <v>106.114025</v>
      </c>
      <c r="M187" t="e">
        <f>_xlfn.XLOOKUP($C187,'BestValue(Energy)'!$A$4:$A$115,'BestValue(Energy)'!$B$4:$B$115)</f>
        <v>#N/A</v>
      </c>
      <c r="N187" s="4" t="e">
        <f t="shared" si="8"/>
        <v>#N/A</v>
      </c>
      <c r="O187" t="e">
        <f>_xlfn.XLOOKUP($C187,'BestValue(Energy)'!$A$4:$A$115,'BestValue(Energy)'!$C$4:$C$115)</f>
        <v>#N/A</v>
      </c>
      <c r="P187" s="4" t="e">
        <f t="shared" si="9"/>
        <v>#N/A</v>
      </c>
      <c r="Q187" t="str">
        <f t="shared" si="10"/>
        <v>seismology</v>
      </c>
      <c r="R187" t="str">
        <f t="shared" si="11"/>
        <v>seismology-chameleon-700p</v>
      </c>
    </row>
    <row r="188" spans="1:18" x14ac:dyDescent="0.2">
      <c r="A188" t="s">
        <v>432</v>
      </c>
      <c r="B188" t="s">
        <v>5</v>
      </c>
      <c r="C188" s="2" t="s">
        <v>784</v>
      </c>
      <c r="D188">
        <v>8</v>
      </c>
      <c r="E188">
        <v>113433.834483</v>
      </c>
      <c r="F188">
        <v>115168.14575700001</v>
      </c>
      <c r="G188">
        <v>113433.834483</v>
      </c>
      <c r="H188">
        <v>115902.574872</v>
      </c>
      <c r="I188">
        <v>53.170167999999997</v>
      </c>
      <c r="J188">
        <v>53.320354999999999</v>
      </c>
      <c r="K188">
        <v>53.170167999999997</v>
      </c>
      <c r="L188">
        <v>53.473205999999998</v>
      </c>
      <c r="M188" t="e">
        <f>_xlfn.XLOOKUP($C188,'BestValue(Energy)'!$A$4:$A$115,'BestValue(Energy)'!$B$4:$B$115)</f>
        <v>#N/A</v>
      </c>
      <c r="N188" s="4" t="e">
        <f t="shared" si="8"/>
        <v>#N/A</v>
      </c>
      <c r="O188" t="e">
        <f>_xlfn.XLOOKUP($C188,'BestValue(Energy)'!$A$4:$A$115,'BestValue(Energy)'!$C$4:$C$115)</f>
        <v>#N/A</v>
      </c>
      <c r="P188" s="4" t="e">
        <f t="shared" si="9"/>
        <v>#N/A</v>
      </c>
      <c r="Q188" t="str">
        <f t="shared" si="10"/>
        <v>seismology</v>
      </c>
      <c r="R188" t="str">
        <f t="shared" si="11"/>
        <v>seismology-chameleon-700p</v>
      </c>
    </row>
    <row r="189" spans="1:18" x14ac:dyDescent="0.2">
      <c r="A189" t="s">
        <v>433</v>
      </c>
      <c r="B189" t="s">
        <v>5</v>
      </c>
      <c r="C189" s="2" t="s">
        <v>784</v>
      </c>
      <c r="D189">
        <v>16</v>
      </c>
      <c r="E189">
        <v>113883.777783</v>
      </c>
      <c r="F189">
        <v>116689.004352</v>
      </c>
      <c r="G189">
        <v>113883.777783</v>
      </c>
      <c r="H189">
        <v>118528.20460300001</v>
      </c>
      <c r="I189">
        <v>26.979071000000001</v>
      </c>
      <c r="J189">
        <v>27.256788</v>
      </c>
      <c r="K189">
        <v>26.979071000000001</v>
      </c>
      <c r="L189">
        <v>27.539456000000001</v>
      </c>
      <c r="M189" t="e">
        <f>_xlfn.XLOOKUP($C189,'BestValue(Energy)'!$A$4:$A$115,'BestValue(Energy)'!$B$4:$B$115)</f>
        <v>#N/A</v>
      </c>
      <c r="N189" s="4" t="e">
        <f t="shared" si="8"/>
        <v>#N/A</v>
      </c>
      <c r="O189" t="e">
        <f>_xlfn.XLOOKUP($C189,'BestValue(Energy)'!$A$4:$A$115,'BestValue(Energy)'!$C$4:$C$115)</f>
        <v>#N/A</v>
      </c>
      <c r="P189" s="4" t="e">
        <f t="shared" si="9"/>
        <v>#N/A</v>
      </c>
      <c r="Q189" t="str">
        <f t="shared" si="10"/>
        <v>seismology</v>
      </c>
      <c r="R189" t="str">
        <f t="shared" si="11"/>
        <v>seismology-chameleon-700p</v>
      </c>
    </row>
    <row r="190" spans="1:18" x14ac:dyDescent="0.2">
      <c r="A190" t="s">
        <v>434</v>
      </c>
      <c r="B190" t="s">
        <v>5</v>
      </c>
      <c r="C190" s="2" t="s">
        <v>785</v>
      </c>
      <c r="D190">
        <v>2</v>
      </c>
      <c r="E190">
        <v>170040.356405</v>
      </c>
      <c r="F190">
        <v>172733.43897799999</v>
      </c>
      <c r="G190">
        <v>170040.356405</v>
      </c>
      <c r="H190">
        <v>174810.66098399999</v>
      </c>
      <c r="I190">
        <v>313.77266900000001</v>
      </c>
      <c r="J190">
        <v>313.85500100000002</v>
      </c>
      <c r="K190">
        <v>313.77266900000001</v>
      </c>
      <c r="L190">
        <v>314.00800500000003</v>
      </c>
      <c r="M190" t="e">
        <f>_xlfn.XLOOKUP($C190,'BestValue(Energy)'!$A$4:$A$115,'BestValue(Energy)'!$B$4:$B$115)</f>
        <v>#N/A</v>
      </c>
      <c r="N190" s="4" t="e">
        <f t="shared" si="8"/>
        <v>#N/A</v>
      </c>
      <c r="O190" t="e">
        <f>_xlfn.XLOOKUP($C190,'BestValue(Energy)'!$A$4:$A$115,'BestValue(Energy)'!$C$4:$C$115)</f>
        <v>#N/A</v>
      </c>
      <c r="P190" s="4" t="e">
        <f t="shared" si="9"/>
        <v>#N/A</v>
      </c>
      <c r="Q190" t="str">
        <f t="shared" si="10"/>
        <v>seismology</v>
      </c>
      <c r="R190" t="str">
        <f t="shared" si="11"/>
        <v>seismology-chameleon-1000p</v>
      </c>
    </row>
    <row r="191" spans="1:18" x14ac:dyDescent="0.2">
      <c r="A191" t="s">
        <v>435</v>
      </c>
      <c r="B191" t="s">
        <v>5</v>
      </c>
      <c r="C191" s="2" t="s">
        <v>785</v>
      </c>
      <c r="D191">
        <v>4</v>
      </c>
      <c r="E191">
        <v>171175.772677</v>
      </c>
      <c r="F191">
        <v>173492.90137599999</v>
      </c>
      <c r="G191">
        <v>171175.772677</v>
      </c>
      <c r="H191">
        <v>174993.34946699999</v>
      </c>
      <c r="I191">
        <v>157.29685799999999</v>
      </c>
      <c r="J191">
        <v>157.41223500000001</v>
      </c>
      <c r="K191">
        <v>157.29685799999999</v>
      </c>
      <c r="L191">
        <v>157.54523699999999</v>
      </c>
      <c r="M191" t="e">
        <f>_xlfn.XLOOKUP($C191,'BestValue(Energy)'!$A$4:$A$115,'BestValue(Energy)'!$B$4:$B$115)</f>
        <v>#N/A</v>
      </c>
      <c r="N191" s="4" t="e">
        <f t="shared" si="8"/>
        <v>#N/A</v>
      </c>
      <c r="O191" t="e">
        <f>_xlfn.XLOOKUP($C191,'BestValue(Energy)'!$A$4:$A$115,'BestValue(Energy)'!$C$4:$C$115)</f>
        <v>#N/A</v>
      </c>
      <c r="P191" s="4" t="e">
        <f t="shared" si="9"/>
        <v>#N/A</v>
      </c>
      <c r="Q191" t="str">
        <f t="shared" si="10"/>
        <v>seismology</v>
      </c>
      <c r="R191" t="str">
        <f t="shared" si="11"/>
        <v>seismology-chameleon-1000p</v>
      </c>
    </row>
    <row r="192" spans="1:18" x14ac:dyDescent="0.2">
      <c r="A192" t="s">
        <v>436</v>
      </c>
      <c r="B192" t="s">
        <v>5</v>
      </c>
      <c r="C192" s="2" t="s">
        <v>785</v>
      </c>
      <c r="D192">
        <v>8</v>
      </c>
      <c r="E192">
        <v>170293.02472799999</v>
      </c>
      <c r="F192">
        <v>172291.20506400001</v>
      </c>
      <c r="G192">
        <v>170293.02472799999</v>
      </c>
      <c r="H192">
        <v>173942.362322</v>
      </c>
      <c r="I192">
        <v>79.057507999999999</v>
      </c>
      <c r="J192">
        <v>79.141034000000005</v>
      </c>
      <c r="K192">
        <v>79.057507999999999</v>
      </c>
      <c r="L192">
        <v>79.287349000000006</v>
      </c>
      <c r="M192" t="e">
        <f>_xlfn.XLOOKUP($C192,'BestValue(Energy)'!$A$4:$A$115,'BestValue(Energy)'!$B$4:$B$115)</f>
        <v>#N/A</v>
      </c>
      <c r="N192" s="4" t="e">
        <f t="shared" si="8"/>
        <v>#N/A</v>
      </c>
      <c r="O192" t="e">
        <f>_xlfn.XLOOKUP($C192,'BestValue(Energy)'!$A$4:$A$115,'BestValue(Energy)'!$C$4:$C$115)</f>
        <v>#N/A</v>
      </c>
      <c r="P192" s="4" t="e">
        <f t="shared" si="9"/>
        <v>#N/A</v>
      </c>
      <c r="Q192" t="str">
        <f t="shared" si="10"/>
        <v>seismology</v>
      </c>
      <c r="R192" t="str">
        <f t="shared" si="11"/>
        <v>seismology-chameleon-1000p</v>
      </c>
    </row>
    <row r="193" spans="1:18" x14ac:dyDescent="0.2">
      <c r="A193" t="s">
        <v>437</v>
      </c>
      <c r="B193" t="s">
        <v>5</v>
      </c>
      <c r="C193" s="2" t="s">
        <v>785</v>
      </c>
      <c r="D193">
        <v>16</v>
      </c>
      <c r="E193">
        <v>171232.695022</v>
      </c>
      <c r="F193">
        <v>173961.915832</v>
      </c>
      <c r="G193">
        <v>171232.695022</v>
      </c>
      <c r="H193">
        <v>176693.538524</v>
      </c>
      <c r="I193">
        <v>40.049793000000001</v>
      </c>
      <c r="J193">
        <v>40.169241999999997</v>
      </c>
      <c r="K193">
        <v>40.049793000000001</v>
      </c>
      <c r="L193">
        <v>40.365653000000002</v>
      </c>
      <c r="M193" t="e">
        <f>_xlfn.XLOOKUP($C193,'BestValue(Energy)'!$A$4:$A$115,'BestValue(Energy)'!$B$4:$B$115)</f>
        <v>#N/A</v>
      </c>
      <c r="N193" s="4" t="e">
        <f t="shared" si="8"/>
        <v>#N/A</v>
      </c>
      <c r="O193" t="e">
        <f>_xlfn.XLOOKUP($C193,'BestValue(Energy)'!$A$4:$A$115,'BestValue(Energy)'!$C$4:$C$115)</f>
        <v>#N/A</v>
      </c>
      <c r="P193" s="4" t="e">
        <f t="shared" si="9"/>
        <v>#N/A</v>
      </c>
      <c r="Q193" t="str">
        <f t="shared" si="10"/>
        <v>seismology</v>
      </c>
      <c r="R193" t="str">
        <f t="shared" si="11"/>
        <v>seismology-chameleon-1000p</v>
      </c>
    </row>
    <row r="194" spans="1:18" x14ac:dyDescent="0.2">
      <c r="A194" t="s">
        <v>438</v>
      </c>
      <c r="B194" t="s">
        <v>5</v>
      </c>
      <c r="C194" s="2" t="s">
        <v>786</v>
      </c>
      <c r="D194">
        <v>2</v>
      </c>
      <c r="E194">
        <v>3190912.3670140002</v>
      </c>
      <c r="F194">
        <v>3323949.3948519998</v>
      </c>
      <c r="G194">
        <v>3190912.3670140002</v>
      </c>
      <c r="H194">
        <v>3415367.1478929999</v>
      </c>
      <c r="I194">
        <v>7105.602511</v>
      </c>
      <c r="J194">
        <v>7114.8049700000001</v>
      </c>
      <c r="K194">
        <v>7105.602511</v>
      </c>
      <c r="L194">
        <v>7125.5306110000001</v>
      </c>
      <c r="M194" t="e">
        <f>_xlfn.XLOOKUP($C194,'BestValue(Energy)'!$A$4:$A$115,'BestValue(Energy)'!$B$4:$B$115)</f>
        <v>#N/A</v>
      </c>
      <c r="N194" s="4" t="e">
        <f t="shared" si="8"/>
        <v>#N/A</v>
      </c>
      <c r="O194" t="e">
        <f>_xlfn.XLOOKUP($C194,'BestValue(Energy)'!$A$4:$A$115,'BestValue(Energy)'!$C$4:$C$115)</f>
        <v>#N/A</v>
      </c>
      <c r="P194" s="4" t="e">
        <f t="shared" si="9"/>
        <v>#N/A</v>
      </c>
      <c r="Q194" t="str">
        <f t="shared" si="10"/>
        <v>soykb</v>
      </c>
      <c r="R194" t="str">
        <f t="shared" si="11"/>
        <v>soykb-chameleon-10fastq-10ch</v>
      </c>
    </row>
    <row r="195" spans="1:18" x14ac:dyDescent="0.2">
      <c r="A195" t="s">
        <v>439</v>
      </c>
      <c r="B195" t="s">
        <v>5</v>
      </c>
      <c r="C195" s="2" t="s">
        <v>786</v>
      </c>
      <c r="D195">
        <v>4</v>
      </c>
      <c r="E195">
        <v>3665331.6474339999</v>
      </c>
      <c r="F195">
        <v>3753316.4998860001</v>
      </c>
      <c r="G195">
        <v>3665331.6474339999</v>
      </c>
      <c r="H195">
        <v>3873811.0729860002</v>
      </c>
      <c r="I195">
        <v>4857.8962519999995</v>
      </c>
      <c r="J195">
        <v>4879.9645389999996</v>
      </c>
      <c r="K195">
        <v>4857.8962519999995</v>
      </c>
      <c r="L195">
        <v>4897.2569199999998</v>
      </c>
      <c r="M195" t="e">
        <f>_xlfn.XLOOKUP($C195,'BestValue(Energy)'!$A$4:$A$115,'BestValue(Energy)'!$B$4:$B$115)</f>
        <v>#N/A</v>
      </c>
      <c r="N195" s="4" t="e">
        <f t="shared" ref="N195:N258" si="12">(M195-F195)/M195</f>
        <v>#N/A</v>
      </c>
      <c r="O195" t="e">
        <f>_xlfn.XLOOKUP($C195,'BestValue(Energy)'!$A$4:$A$115,'BestValue(Energy)'!$C$4:$C$115)</f>
        <v>#N/A</v>
      </c>
      <c r="P195" s="4" t="e">
        <f t="shared" ref="P195:P258" si="13">(O195-J195)/O195</f>
        <v>#N/A</v>
      </c>
      <c r="Q195" t="str">
        <f t="shared" ref="Q195:Q258" si="14">LEFT(C195,FIND("-",C195)-1)</f>
        <v>soykb</v>
      </c>
      <c r="R195" t="str">
        <f t="shared" ref="R195:R258" si="15">LEFT(C195,FIND("¬",SUBSTITUTE(C195,"-","¬",LEN(C195)-LEN(SUBSTITUTE(C195,"-",""))))-1)</f>
        <v>soykb-chameleon-10fastq-10ch</v>
      </c>
    </row>
    <row r="196" spans="1:18" x14ac:dyDescent="0.2">
      <c r="A196" t="s">
        <v>440</v>
      </c>
      <c r="B196" t="s">
        <v>5</v>
      </c>
      <c r="C196" s="2" t="s">
        <v>786</v>
      </c>
      <c r="D196">
        <v>8</v>
      </c>
      <c r="E196">
        <v>4362126.8550349995</v>
      </c>
      <c r="F196">
        <v>4449663.5946439998</v>
      </c>
      <c r="G196">
        <v>4362126.8550349995</v>
      </c>
      <c r="H196">
        <v>4617991.0204020003</v>
      </c>
      <c r="I196">
        <v>3792.2228289999998</v>
      </c>
      <c r="J196">
        <v>3802.657021</v>
      </c>
      <c r="K196">
        <v>3792.2228289999998</v>
      </c>
      <c r="L196">
        <v>3816.9006519999998</v>
      </c>
      <c r="M196" t="e">
        <f>_xlfn.XLOOKUP($C196,'BestValue(Energy)'!$A$4:$A$115,'BestValue(Energy)'!$B$4:$B$115)</f>
        <v>#N/A</v>
      </c>
      <c r="N196" s="4" t="e">
        <f t="shared" si="12"/>
        <v>#N/A</v>
      </c>
      <c r="O196" t="e">
        <f>_xlfn.XLOOKUP($C196,'BestValue(Energy)'!$A$4:$A$115,'BestValue(Energy)'!$C$4:$C$115)</f>
        <v>#N/A</v>
      </c>
      <c r="P196" s="4" t="e">
        <f t="shared" si="13"/>
        <v>#N/A</v>
      </c>
      <c r="Q196" t="str">
        <f t="shared" si="14"/>
        <v>soykb</v>
      </c>
      <c r="R196" t="str">
        <f t="shared" si="15"/>
        <v>soykb-chameleon-10fastq-10ch</v>
      </c>
    </row>
    <row r="197" spans="1:18" x14ac:dyDescent="0.2">
      <c r="A197" t="s">
        <v>441</v>
      </c>
      <c r="B197" t="s">
        <v>5</v>
      </c>
      <c r="C197" s="2" t="s">
        <v>786</v>
      </c>
      <c r="D197">
        <v>16</v>
      </c>
      <c r="E197">
        <v>5874427.3670119997</v>
      </c>
      <c r="F197">
        <v>6025717.047336</v>
      </c>
      <c r="G197">
        <v>5874427.3670119997</v>
      </c>
      <c r="H197">
        <v>6138081.844575</v>
      </c>
      <c r="I197">
        <v>3256.3383429999999</v>
      </c>
      <c r="J197">
        <v>3266.1910929999999</v>
      </c>
      <c r="K197">
        <v>3256.3383429999999</v>
      </c>
      <c r="L197">
        <v>3278.3080960000002</v>
      </c>
      <c r="M197" t="e">
        <f>_xlfn.XLOOKUP($C197,'BestValue(Energy)'!$A$4:$A$115,'BestValue(Energy)'!$B$4:$B$115)</f>
        <v>#N/A</v>
      </c>
      <c r="N197" s="4" t="e">
        <f t="shared" si="12"/>
        <v>#N/A</v>
      </c>
      <c r="O197" t="e">
        <f>_xlfn.XLOOKUP($C197,'BestValue(Energy)'!$A$4:$A$115,'BestValue(Energy)'!$C$4:$C$115)</f>
        <v>#N/A</v>
      </c>
      <c r="P197" s="4" t="e">
        <f t="shared" si="13"/>
        <v>#N/A</v>
      </c>
      <c r="Q197" t="str">
        <f t="shared" si="14"/>
        <v>soykb</v>
      </c>
      <c r="R197" t="str">
        <f t="shared" si="15"/>
        <v>soykb-chameleon-10fastq-10ch</v>
      </c>
    </row>
    <row r="198" spans="1:18" x14ac:dyDescent="0.2">
      <c r="A198" t="s">
        <v>442</v>
      </c>
      <c r="B198" t="s">
        <v>5</v>
      </c>
      <c r="C198" s="2" t="s">
        <v>787</v>
      </c>
      <c r="D198">
        <v>2</v>
      </c>
      <c r="E198">
        <v>6815654.1051970003</v>
      </c>
      <c r="F198">
        <v>6964774.926647</v>
      </c>
      <c r="G198">
        <v>6815654.1051970003</v>
      </c>
      <c r="H198">
        <v>7104762.3946810002</v>
      </c>
      <c r="I198">
        <v>16190.370401</v>
      </c>
      <c r="J198">
        <v>16201.197026</v>
      </c>
      <c r="K198">
        <v>16190.370401</v>
      </c>
      <c r="L198">
        <v>16214.861617</v>
      </c>
      <c r="M198" t="e">
        <f>_xlfn.XLOOKUP($C198,'BestValue(Energy)'!$A$4:$A$115,'BestValue(Energy)'!$B$4:$B$115)</f>
        <v>#N/A</v>
      </c>
      <c r="N198" s="4" t="e">
        <f t="shared" si="12"/>
        <v>#N/A</v>
      </c>
      <c r="O198" t="e">
        <f>_xlfn.XLOOKUP($C198,'BestValue(Energy)'!$A$4:$A$115,'BestValue(Energy)'!$C$4:$C$115)</f>
        <v>#N/A</v>
      </c>
      <c r="P198" s="4" t="e">
        <f t="shared" si="13"/>
        <v>#N/A</v>
      </c>
      <c r="Q198" t="str">
        <f t="shared" si="14"/>
        <v>soykb</v>
      </c>
      <c r="R198" t="str">
        <f t="shared" si="15"/>
        <v>soykb-chameleon-10fastq-20ch</v>
      </c>
    </row>
    <row r="199" spans="1:18" x14ac:dyDescent="0.2">
      <c r="A199" t="s">
        <v>443</v>
      </c>
      <c r="B199" t="s">
        <v>5</v>
      </c>
      <c r="C199" s="2" t="s">
        <v>787</v>
      </c>
      <c r="D199">
        <v>4</v>
      </c>
      <c r="E199">
        <v>7886562.1869719997</v>
      </c>
      <c r="F199">
        <v>8028989.8552890001</v>
      </c>
      <c r="G199">
        <v>7886562.1869719997</v>
      </c>
      <c r="H199">
        <v>8309444.6347639998</v>
      </c>
      <c r="I199">
        <v>11835.372805999999</v>
      </c>
      <c r="J199">
        <v>11861.232978</v>
      </c>
      <c r="K199">
        <v>11835.372805999999</v>
      </c>
      <c r="L199">
        <v>11896.440629000001</v>
      </c>
      <c r="M199" t="e">
        <f>_xlfn.XLOOKUP($C199,'BestValue(Energy)'!$A$4:$A$115,'BestValue(Energy)'!$B$4:$B$115)</f>
        <v>#N/A</v>
      </c>
      <c r="N199" s="4" t="e">
        <f t="shared" si="12"/>
        <v>#N/A</v>
      </c>
      <c r="O199" t="e">
        <f>_xlfn.XLOOKUP($C199,'BestValue(Energy)'!$A$4:$A$115,'BestValue(Energy)'!$C$4:$C$115)</f>
        <v>#N/A</v>
      </c>
      <c r="P199" s="4" t="e">
        <f t="shared" si="13"/>
        <v>#N/A</v>
      </c>
      <c r="Q199" t="str">
        <f t="shared" si="14"/>
        <v>soykb</v>
      </c>
      <c r="R199" t="str">
        <f t="shared" si="15"/>
        <v>soykb-chameleon-10fastq-20ch</v>
      </c>
    </row>
    <row r="200" spans="1:18" x14ac:dyDescent="0.2">
      <c r="A200" t="s">
        <v>444</v>
      </c>
      <c r="B200" t="s">
        <v>5</v>
      </c>
      <c r="C200" s="2" t="s">
        <v>787</v>
      </c>
      <c r="D200">
        <v>8</v>
      </c>
      <c r="E200">
        <v>9983673.2209319994</v>
      </c>
      <c r="F200">
        <v>10083369.236684</v>
      </c>
      <c r="G200">
        <v>9983673.2209319994</v>
      </c>
      <c r="H200">
        <v>10209275.438750001</v>
      </c>
      <c r="I200">
        <v>9711.1756750000004</v>
      </c>
      <c r="J200">
        <v>9728.6130780000003</v>
      </c>
      <c r="K200">
        <v>9711.1756750000004</v>
      </c>
      <c r="L200">
        <v>9745.3046319999994</v>
      </c>
      <c r="M200" t="e">
        <f>_xlfn.XLOOKUP($C200,'BestValue(Energy)'!$A$4:$A$115,'BestValue(Energy)'!$B$4:$B$115)</f>
        <v>#N/A</v>
      </c>
      <c r="N200" s="4" t="e">
        <f t="shared" si="12"/>
        <v>#N/A</v>
      </c>
      <c r="O200" t="e">
        <f>_xlfn.XLOOKUP($C200,'BestValue(Energy)'!$A$4:$A$115,'BestValue(Energy)'!$C$4:$C$115)</f>
        <v>#N/A</v>
      </c>
      <c r="P200" s="4" t="e">
        <f t="shared" si="13"/>
        <v>#N/A</v>
      </c>
      <c r="Q200" t="str">
        <f t="shared" si="14"/>
        <v>soykb</v>
      </c>
      <c r="R200" t="str">
        <f t="shared" si="15"/>
        <v>soykb-chameleon-10fastq-20ch</v>
      </c>
    </row>
    <row r="201" spans="1:18" x14ac:dyDescent="0.2">
      <c r="A201" t="s">
        <v>445</v>
      </c>
      <c r="B201" t="s">
        <v>5</v>
      </c>
      <c r="C201" s="2" t="s">
        <v>787</v>
      </c>
      <c r="D201">
        <v>16</v>
      </c>
      <c r="E201">
        <v>13795567.215686999</v>
      </c>
      <c r="F201">
        <v>14242751.324047999</v>
      </c>
      <c r="G201">
        <v>13795567.215686999</v>
      </c>
      <c r="H201">
        <v>14404646.806149</v>
      </c>
      <c r="I201">
        <v>8655.5128810000006</v>
      </c>
      <c r="J201">
        <v>8666.0296969999999</v>
      </c>
      <c r="K201">
        <v>8655.5128810000006</v>
      </c>
      <c r="L201">
        <v>8684.2835230000001</v>
      </c>
      <c r="M201" t="e">
        <f>_xlfn.XLOOKUP($C201,'BestValue(Energy)'!$A$4:$A$115,'BestValue(Energy)'!$B$4:$B$115)</f>
        <v>#N/A</v>
      </c>
      <c r="N201" s="4" t="e">
        <f t="shared" si="12"/>
        <v>#N/A</v>
      </c>
      <c r="O201" t="e">
        <f>_xlfn.XLOOKUP($C201,'BestValue(Energy)'!$A$4:$A$115,'BestValue(Energy)'!$C$4:$C$115)</f>
        <v>#N/A</v>
      </c>
      <c r="P201" s="4" t="e">
        <f t="shared" si="13"/>
        <v>#N/A</v>
      </c>
      <c r="Q201" t="str">
        <f t="shared" si="14"/>
        <v>soykb</v>
      </c>
      <c r="R201" t="str">
        <f t="shared" si="15"/>
        <v>soykb-chameleon-10fastq-20ch</v>
      </c>
    </row>
    <row r="202" spans="1:18" x14ac:dyDescent="0.2">
      <c r="A202" t="s">
        <v>446</v>
      </c>
      <c r="B202" t="s">
        <v>5</v>
      </c>
      <c r="C202" s="2" t="s">
        <v>788</v>
      </c>
      <c r="D202">
        <v>2</v>
      </c>
      <c r="E202">
        <v>9885295.2458180003</v>
      </c>
      <c r="F202">
        <v>10148770.998524001</v>
      </c>
      <c r="G202">
        <v>9885295.2458180003</v>
      </c>
      <c r="H202">
        <v>10347996.130873</v>
      </c>
      <c r="I202">
        <v>21363.261793000001</v>
      </c>
      <c r="J202">
        <v>21381.793992999999</v>
      </c>
      <c r="K202">
        <v>21363.261793000001</v>
      </c>
      <c r="L202">
        <v>21397.400164999999</v>
      </c>
      <c r="M202" t="e">
        <f>_xlfn.XLOOKUP($C202,'BestValue(Energy)'!$A$4:$A$115,'BestValue(Energy)'!$B$4:$B$115)</f>
        <v>#N/A</v>
      </c>
      <c r="N202" s="4" t="e">
        <f t="shared" si="12"/>
        <v>#N/A</v>
      </c>
      <c r="O202" t="e">
        <f>_xlfn.XLOOKUP($C202,'BestValue(Energy)'!$A$4:$A$115,'BestValue(Energy)'!$C$4:$C$115)</f>
        <v>#N/A</v>
      </c>
      <c r="P202" s="4" t="e">
        <f t="shared" si="13"/>
        <v>#N/A</v>
      </c>
      <c r="Q202" t="str">
        <f t="shared" si="14"/>
        <v>soykb</v>
      </c>
      <c r="R202" t="str">
        <f t="shared" si="15"/>
        <v>soykb-chameleon-30fastq-10ch</v>
      </c>
    </row>
    <row r="203" spans="1:18" x14ac:dyDescent="0.2">
      <c r="A203" t="s">
        <v>447</v>
      </c>
      <c r="B203" t="s">
        <v>5</v>
      </c>
      <c r="C203" s="2" t="s">
        <v>788</v>
      </c>
      <c r="D203">
        <v>4</v>
      </c>
      <c r="E203">
        <v>10779850.205134001</v>
      </c>
      <c r="F203">
        <v>10990166.212463999</v>
      </c>
      <c r="G203">
        <v>10779850.205134001</v>
      </c>
      <c r="H203">
        <v>11123744.625277</v>
      </c>
      <c r="I203">
        <v>14066.672318999999</v>
      </c>
      <c r="J203">
        <v>14097.998361</v>
      </c>
      <c r="K203">
        <v>14066.672318999999</v>
      </c>
      <c r="L203">
        <v>14118.211223</v>
      </c>
      <c r="M203" t="e">
        <f>_xlfn.XLOOKUP($C203,'BestValue(Energy)'!$A$4:$A$115,'BestValue(Energy)'!$B$4:$B$115)</f>
        <v>#N/A</v>
      </c>
      <c r="N203" s="4" t="e">
        <f t="shared" si="12"/>
        <v>#N/A</v>
      </c>
      <c r="O203" t="e">
        <f>_xlfn.XLOOKUP($C203,'BestValue(Energy)'!$A$4:$A$115,'BestValue(Energy)'!$C$4:$C$115)</f>
        <v>#N/A</v>
      </c>
      <c r="P203" s="4" t="e">
        <f t="shared" si="13"/>
        <v>#N/A</v>
      </c>
      <c r="Q203" t="str">
        <f t="shared" si="14"/>
        <v>soykb</v>
      </c>
      <c r="R203" t="str">
        <f t="shared" si="15"/>
        <v>soykb-chameleon-30fastq-10ch</v>
      </c>
    </row>
    <row r="204" spans="1:18" x14ac:dyDescent="0.2">
      <c r="A204" t="s">
        <v>448</v>
      </c>
      <c r="B204" t="s">
        <v>5</v>
      </c>
      <c r="C204" s="2" t="s">
        <v>788</v>
      </c>
      <c r="D204">
        <v>8</v>
      </c>
      <c r="E204">
        <v>12870753.956831001</v>
      </c>
      <c r="F204">
        <v>13014266.434963999</v>
      </c>
      <c r="G204">
        <v>12870753.956831001</v>
      </c>
      <c r="H204">
        <v>13154437.201932</v>
      </c>
      <c r="I204">
        <v>10439.105615</v>
      </c>
      <c r="J204">
        <v>10469.376157000001</v>
      </c>
      <c r="K204">
        <v>10439.105615</v>
      </c>
      <c r="L204">
        <v>10497.521331</v>
      </c>
      <c r="M204" t="e">
        <f>_xlfn.XLOOKUP($C204,'BestValue(Energy)'!$A$4:$A$115,'BestValue(Energy)'!$B$4:$B$115)</f>
        <v>#N/A</v>
      </c>
      <c r="N204" s="4" t="e">
        <f t="shared" si="12"/>
        <v>#N/A</v>
      </c>
      <c r="O204" t="e">
        <f>_xlfn.XLOOKUP($C204,'BestValue(Energy)'!$A$4:$A$115,'BestValue(Energy)'!$C$4:$C$115)</f>
        <v>#N/A</v>
      </c>
      <c r="P204" s="4" t="e">
        <f t="shared" si="13"/>
        <v>#N/A</v>
      </c>
      <c r="Q204" t="str">
        <f t="shared" si="14"/>
        <v>soykb</v>
      </c>
      <c r="R204" t="str">
        <f t="shared" si="15"/>
        <v>soykb-chameleon-30fastq-10ch</v>
      </c>
    </row>
    <row r="205" spans="1:18" x14ac:dyDescent="0.2">
      <c r="A205" t="s">
        <v>449</v>
      </c>
      <c r="B205" t="s">
        <v>5</v>
      </c>
      <c r="C205" s="2" t="s">
        <v>788</v>
      </c>
      <c r="D205">
        <v>16</v>
      </c>
      <c r="E205">
        <v>16632043.334651001</v>
      </c>
      <c r="F205">
        <v>16774285.686155001</v>
      </c>
      <c r="G205">
        <v>16632043.334651001</v>
      </c>
      <c r="H205">
        <v>16857232.033126</v>
      </c>
      <c r="I205">
        <v>8646.0543959999995</v>
      </c>
      <c r="J205">
        <v>8682.9029370000007</v>
      </c>
      <c r="K205">
        <v>8646.0543959999995</v>
      </c>
      <c r="L205">
        <v>8701.5706649999993</v>
      </c>
      <c r="M205" t="e">
        <f>_xlfn.XLOOKUP($C205,'BestValue(Energy)'!$A$4:$A$115,'BestValue(Energy)'!$B$4:$B$115)</f>
        <v>#N/A</v>
      </c>
      <c r="N205" s="4" t="e">
        <f t="shared" si="12"/>
        <v>#N/A</v>
      </c>
      <c r="O205" t="e">
        <f>_xlfn.XLOOKUP($C205,'BestValue(Energy)'!$A$4:$A$115,'BestValue(Energy)'!$C$4:$C$115)</f>
        <v>#N/A</v>
      </c>
      <c r="P205" s="4" t="e">
        <f t="shared" si="13"/>
        <v>#N/A</v>
      </c>
      <c r="Q205" t="str">
        <f t="shared" si="14"/>
        <v>soykb</v>
      </c>
      <c r="R205" t="str">
        <f t="shared" si="15"/>
        <v>soykb-chameleon-30fastq-10ch</v>
      </c>
    </row>
    <row r="206" spans="1:18" x14ac:dyDescent="0.2">
      <c r="A206" t="s">
        <v>450</v>
      </c>
      <c r="B206" t="s">
        <v>5</v>
      </c>
      <c r="C206" s="2" t="s">
        <v>789</v>
      </c>
      <c r="D206">
        <v>2</v>
      </c>
      <c r="E206">
        <v>26398761.189087</v>
      </c>
      <c r="F206">
        <v>26617257.726955999</v>
      </c>
      <c r="G206">
        <v>26398761.189087</v>
      </c>
      <c r="H206">
        <v>26929078.504528999</v>
      </c>
      <c r="I206">
        <v>63808.967149999997</v>
      </c>
      <c r="J206">
        <v>63824.199081999999</v>
      </c>
      <c r="K206">
        <v>63808.967149999997</v>
      </c>
      <c r="L206">
        <v>63840.625155000002</v>
      </c>
      <c r="M206" t="e">
        <f>_xlfn.XLOOKUP($C206,'BestValue(Energy)'!$A$4:$A$115,'BestValue(Energy)'!$B$4:$B$115)</f>
        <v>#N/A</v>
      </c>
      <c r="N206" s="4" t="e">
        <f t="shared" si="12"/>
        <v>#N/A</v>
      </c>
      <c r="O206" t="e">
        <f>_xlfn.XLOOKUP($C206,'BestValue(Energy)'!$A$4:$A$115,'BestValue(Energy)'!$C$4:$C$115)</f>
        <v>#N/A</v>
      </c>
      <c r="P206" s="4" t="e">
        <f t="shared" si="13"/>
        <v>#N/A</v>
      </c>
      <c r="Q206" t="str">
        <f t="shared" si="14"/>
        <v>soykb</v>
      </c>
      <c r="R206" t="str">
        <f t="shared" si="15"/>
        <v>soykb-chameleon-40fastq-20ch</v>
      </c>
    </row>
    <row r="207" spans="1:18" x14ac:dyDescent="0.2">
      <c r="A207" t="s">
        <v>451</v>
      </c>
      <c r="B207" t="s">
        <v>5</v>
      </c>
      <c r="C207" s="2" t="s">
        <v>789</v>
      </c>
      <c r="D207">
        <v>4</v>
      </c>
      <c r="E207">
        <v>30660286.636526</v>
      </c>
      <c r="F207">
        <v>30968387.348437</v>
      </c>
      <c r="G207">
        <v>30660286.636526</v>
      </c>
      <c r="H207">
        <v>31288247.091924001</v>
      </c>
      <c r="I207">
        <v>47920.189057000003</v>
      </c>
      <c r="J207">
        <v>47939.519058999998</v>
      </c>
      <c r="K207">
        <v>47920.189057000003</v>
      </c>
      <c r="L207">
        <v>47964.739170000001</v>
      </c>
      <c r="M207" t="e">
        <f>_xlfn.XLOOKUP($C207,'BestValue(Energy)'!$A$4:$A$115,'BestValue(Energy)'!$B$4:$B$115)</f>
        <v>#N/A</v>
      </c>
      <c r="N207" s="4" t="e">
        <f t="shared" si="12"/>
        <v>#N/A</v>
      </c>
      <c r="O207" t="e">
        <f>_xlfn.XLOOKUP($C207,'BestValue(Energy)'!$A$4:$A$115,'BestValue(Energy)'!$C$4:$C$115)</f>
        <v>#N/A</v>
      </c>
      <c r="P207" s="4" t="e">
        <f t="shared" si="13"/>
        <v>#N/A</v>
      </c>
      <c r="Q207" t="str">
        <f t="shared" si="14"/>
        <v>soykb</v>
      </c>
      <c r="R207" t="str">
        <f t="shared" si="15"/>
        <v>soykb-chameleon-40fastq-20ch</v>
      </c>
    </row>
    <row r="208" spans="1:18" x14ac:dyDescent="0.2">
      <c r="A208" t="s">
        <v>452</v>
      </c>
      <c r="B208" t="s">
        <v>5</v>
      </c>
      <c r="C208" s="2" t="s">
        <v>789</v>
      </c>
      <c r="D208">
        <v>8</v>
      </c>
      <c r="E208">
        <v>39202545.618403003</v>
      </c>
      <c r="F208">
        <v>39697532.006727003</v>
      </c>
      <c r="G208">
        <v>39202545.618403003</v>
      </c>
      <c r="H208">
        <v>40111125.253631003</v>
      </c>
      <c r="I208">
        <v>39992.178853999998</v>
      </c>
      <c r="J208">
        <v>40019.403047</v>
      </c>
      <c r="K208">
        <v>39992.178853999998</v>
      </c>
      <c r="L208">
        <v>40054.827985999997</v>
      </c>
      <c r="M208" t="e">
        <f>_xlfn.XLOOKUP($C208,'BestValue(Energy)'!$A$4:$A$115,'BestValue(Energy)'!$B$4:$B$115)</f>
        <v>#N/A</v>
      </c>
      <c r="N208" s="4" t="e">
        <f t="shared" si="12"/>
        <v>#N/A</v>
      </c>
      <c r="O208" t="e">
        <f>_xlfn.XLOOKUP($C208,'BestValue(Energy)'!$A$4:$A$115,'BestValue(Energy)'!$C$4:$C$115)</f>
        <v>#N/A</v>
      </c>
      <c r="P208" s="4" t="e">
        <f t="shared" si="13"/>
        <v>#N/A</v>
      </c>
      <c r="Q208" t="str">
        <f t="shared" si="14"/>
        <v>soykb</v>
      </c>
      <c r="R208" t="str">
        <f t="shared" si="15"/>
        <v>soykb-chameleon-40fastq-20ch</v>
      </c>
    </row>
    <row r="209" spans="1:18" x14ac:dyDescent="0.2">
      <c r="A209" t="s">
        <v>453</v>
      </c>
      <c r="B209" t="s">
        <v>5</v>
      </c>
      <c r="C209" s="2" t="s">
        <v>789</v>
      </c>
      <c r="D209">
        <v>16</v>
      </c>
      <c r="E209">
        <v>56807293.392220996</v>
      </c>
      <c r="F209">
        <v>57249248.642852001</v>
      </c>
      <c r="G209">
        <v>56807293.392220996</v>
      </c>
      <c r="H209">
        <v>57585478.484164</v>
      </c>
      <c r="I209">
        <v>36012.786059999999</v>
      </c>
      <c r="J209">
        <v>36056.054475999998</v>
      </c>
      <c r="K209">
        <v>36012.786059999999</v>
      </c>
      <c r="L209">
        <v>36086.948256000003</v>
      </c>
      <c r="M209" t="e">
        <f>_xlfn.XLOOKUP($C209,'BestValue(Energy)'!$A$4:$A$115,'BestValue(Energy)'!$B$4:$B$115)</f>
        <v>#N/A</v>
      </c>
      <c r="N209" s="4" t="e">
        <f t="shared" si="12"/>
        <v>#N/A</v>
      </c>
      <c r="O209" t="e">
        <f>_xlfn.XLOOKUP($C209,'BestValue(Energy)'!$A$4:$A$115,'BestValue(Energy)'!$C$4:$C$115)</f>
        <v>#N/A</v>
      </c>
      <c r="P209" s="4" t="e">
        <f t="shared" si="13"/>
        <v>#N/A</v>
      </c>
      <c r="Q209" t="str">
        <f t="shared" si="14"/>
        <v>soykb</v>
      </c>
      <c r="R209" t="str">
        <f t="shared" si="15"/>
        <v>soykb-chameleon-40fastq-20ch</v>
      </c>
    </row>
    <row r="210" spans="1:18" x14ac:dyDescent="0.2">
      <c r="A210" t="s">
        <v>454</v>
      </c>
      <c r="B210" t="s">
        <v>5</v>
      </c>
      <c r="C210" s="2" t="s">
        <v>790</v>
      </c>
      <c r="D210">
        <v>2</v>
      </c>
      <c r="E210">
        <v>1312727.8854459999</v>
      </c>
      <c r="F210">
        <v>1460029.4295890001</v>
      </c>
      <c r="G210">
        <v>1312727.8854459999</v>
      </c>
      <c r="H210">
        <v>1587919.780607</v>
      </c>
      <c r="I210">
        <v>3567.8054900000002</v>
      </c>
      <c r="J210">
        <v>3572.0930509999998</v>
      </c>
      <c r="K210">
        <v>3567.8054900000002</v>
      </c>
      <c r="L210">
        <v>3575.2700319999999</v>
      </c>
      <c r="M210" t="e">
        <f>_xlfn.XLOOKUP($C210,'BestValue(Energy)'!$A$4:$A$115,'BestValue(Energy)'!$B$4:$B$115)</f>
        <v>#N/A</v>
      </c>
      <c r="N210" s="4" t="e">
        <f t="shared" si="12"/>
        <v>#N/A</v>
      </c>
      <c r="O210" t="e">
        <f>_xlfn.XLOOKUP($C210,'BestValue(Energy)'!$A$4:$A$115,'BestValue(Energy)'!$C$4:$C$115)</f>
        <v>#N/A</v>
      </c>
      <c r="P210" s="4" t="e">
        <f t="shared" si="13"/>
        <v>#N/A</v>
      </c>
      <c r="Q210" t="str">
        <f t="shared" si="14"/>
        <v>srasearch</v>
      </c>
      <c r="R210" t="str">
        <f t="shared" si="15"/>
        <v>srasearch-chameleon-10a</v>
      </c>
    </row>
    <row r="211" spans="1:18" x14ac:dyDescent="0.2">
      <c r="A211" t="s">
        <v>455</v>
      </c>
      <c r="B211" t="s">
        <v>5</v>
      </c>
      <c r="C211" s="2" t="s">
        <v>790</v>
      </c>
      <c r="D211">
        <v>4</v>
      </c>
      <c r="E211">
        <v>1431024.5729199999</v>
      </c>
      <c r="F211">
        <v>1495319.6806300001</v>
      </c>
      <c r="G211">
        <v>1431024.5729199999</v>
      </c>
      <c r="H211">
        <v>1580983.7058059999</v>
      </c>
      <c r="I211">
        <v>1860.168821</v>
      </c>
      <c r="J211">
        <v>1888.863685</v>
      </c>
      <c r="K211">
        <v>1860.168821</v>
      </c>
      <c r="L211">
        <v>1912.0812060000001</v>
      </c>
      <c r="M211" t="e">
        <f>_xlfn.XLOOKUP($C211,'BestValue(Energy)'!$A$4:$A$115,'BestValue(Energy)'!$B$4:$B$115)</f>
        <v>#N/A</v>
      </c>
      <c r="N211" s="4" t="e">
        <f t="shared" si="12"/>
        <v>#N/A</v>
      </c>
      <c r="O211" t="e">
        <f>_xlfn.XLOOKUP($C211,'BestValue(Energy)'!$A$4:$A$115,'BestValue(Energy)'!$C$4:$C$115)</f>
        <v>#N/A</v>
      </c>
      <c r="P211" s="4" t="e">
        <f t="shared" si="13"/>
        <v>#N/A</v>
      </c>
      <c r="Q211" t="str">
        <f t="shared" si="14"/>
        <v>srasearch</v>
      </c>
      <c r="R211" t="str">
        <f t="shared" si="15"/>
        <v>srasearch-chameleon-10a</v>
      </c>
    </row>
    <row r="212" spans="1:18" x14ac:dyDescent="0.2">
      <c r="A212" t="s">
        <v>456</v>
      </c>
      <c r="B212" t="s">
        <v>5</v>
      </c>
      <c r="C212" s="2" t="s">
        <v>790</v>
      </c>
      <c r="D212">
        <v>8</v>
      </c>
      <c r="E212">
        <v>1501703.8576539999</v>
      </c>
      <c r="F212">
        <v>1642698.5017659999</v>
      </c>
      <c r="G212">
        <v>1501703.8576539999</v>
      </c>
      <c r="H212">
        <v>1735840.4109789999</v>
      </c>
      <c r="I212">
        <v>1086.623558</v>
      </c>
      <c r="J212">
        <v>1105.7809910000001</v>
      </c>
      <c r="K212">
        <v>1086.623558</v>
      </c>
      <c r="L212">
        <v>1109.5156979999999</v>
      </c>
      <c r="M212" t="e">
        <f>_xlfn.XLOOKUP($C212,'BestValue(Energy)'!$A$4:$A$115,'BestValue(Energy)'!$B$4:$B$115)</f>
        <v>#N/A</v>
      </c>
      <c r="N212" s="4" t="e">
        <f t="shared" si="12"/>
        <v>#N/A</v>
      </c>
      <c r="O212" t="e">
        <f>_xlfn.XLOOKUP($C212,'BestValue(Energy)'!$A$4:$A$115,'BestValue(Energy)'!$C$4:$C$115)</f>
        <v>#N/A</v>
      </c>
      <c r="P212" s="4" t="e">
        <f t="shared" si="13"/>
        <v>#N/A</v>
      </c>
      <c r="Q212" t="str">
        <f t="shared" si="14"/>
        <v>srasearch</v>
      </c>
      <c r="R212" t="str">
        <f t="shared" si="15"/>
        <v>srasearch-chameleon-10a</v>
      </c>
    </row>
    <row r="213" spans="1:18" x14ac:dyDescent="0.2">
      <c r="A213" t="s">
        <v>457</v>
      </c>
      <c r="B213" t="s">
        <v>5</v>
      </c>
      <c r="C213" s="2" t="s">
        <v>790</v>
      </c>
      <c r="D213">
        <v>16</v>
      </c>
      <c r="E213">
        <v>1823995.053755</v>
      </c>
      <c r="F213">
        <v>1979628.3605889999</v>
      </c>
      <c r="G213">
        <v>1823995.053755</v>
      </c>
      <c r="H213">
        <v>2094850.4544850001</v>
      </c>
      <c r="I213">
        <v>861.23533499999996</v>
      </c>
      <c r="J213">
        <v>861.23533499999996</v>
      </c>
      <c r="K213">
        <v>861.23533499999996</v>
      </c>
      <c r="L213">
        <v>861.23533499999996</v>
      </c>
      <c r="M213" t="e">
        <f>_xlfn.XLOOKUP($C213,'BestValue(Energy)'!$A$4:$A$115,'BestValue(Energy)'!$B$4:$B$115)</f>
        <v>#N/A</v>
      </c>
      <c r="N213" s="4" t="e">
        <f t="shared" si="12"/>
        <v>#N/A</v>
      </c>
      <c r="O213" t="e">
        <f>_xlfn.XLOOKUP($C213,'BestValue(Energy)'!$A$4:$A$115,'BestValue(Energy)'!$C$4:$C$115)</f>
        <v>#N/A</v>
      </c>
      <c r="P213" s="4" t="e">
        <f t="shared" si="13"/>
        <v>#N/A</v>
      </c>
      <c r="Q213" t="str">
        <f t="shared" si="14"/>
        <v>srasearch</v>
      </c>
      <c r="R213" t="str">
        <f t="shared" si="15"/>
        <v>srasearch-chameleon-10a</v>
      </c>
    </row>
    <row r="214" spans="1:18" x14ac:dyDescent="0.2">
      <c r="A214" t="s">
        <v>458</v>
      </c>
      <c r="B214" t="s">
        <v>5</v>
      </c>
      <c r="C214" s="2" t="s">
        <v>791</v>
      </c>
      <c r="D214">
        <v>2</v>
      </c>
      <c r="E214">
        <v>7245418.6257910002</v>
      </c>
      <c r="F214">
        <v>8044613.629408</v>
      </c>
      <c r="G214">
        <v>7245418.6257910002</v>
      </c>
      <c r="H214">
        <v>8664199.8998300005</v>
      </c>
      <c r="I214">
        <v>18634.847695</v>
      </c>
      <c r="J214">
        <v>18648.640374999999</v>
      </c>
      <c r="K214">
        <v>18634.847695</v>
      </c>
      <c r="L214">
        <v>18678.165431000001</v>
      </c>
      <c r="M214" t="e">
        <f>_xlfn.XLOOKUP($C214,'BestValue(Energy)'!$A$4:$A$115,'BestValue(Energy)'!$B$4:$B$115)</f>
        <v>#N/A</v>
      </c>
      <c r="N214" s="4" t="e">
        <f t="shared" si="12"/>
        <v>#N/A</v>
      </c>
      <c r="O214" t="e">
        <f>_xlfn.XLOOKUP($C214,'BestValue(Energy)'!$A$4:$A$115,'BestValue(Energy)'!$C$4:$C$115)</f>
        <v>#N/A</v>
      </c>
      <c r="P214" s="4" t="e">
        <f t="shared" si="13"/>
        <v>#N/A</v>
      </c>
      <c r="Q214" t="str">
        <f t="shared" si="14"/>
        <v>srasearch</v>
      </c>
      <c r="R214" t="str">
        <f t="shared" si="15"/>
        <v>srasearch-chameleon-20a</v>
      </c>
    </row>
    <row r="215" spans="1:18" x14ac:dyDescent="0.2">
      <c r="A215" t="s">
        <v>459</v>
      </c>
      <c r="B215" t="s">
        <v>5</v>
      </c>
      <c r="C215" s="2" t="s">
        <v>791</v>
      </c>
      <c r="D215">
        <v>4</v>
      </c>
      <c r="E215">
        <v>7132327.5954219997</v>
      </c>
      <c r="F215">
        <v>7828637.9838579996</v>
      </c>
      <c r="G215">
        <v>7132327.5954219997</v>
      </c>
      <c r="H215">
        <v>8489379.6879420001</v>
      </c>
      <c r="I215">
        <v>9390.7201779999996</v>
      </c>
      <c r="J215">
        <v>9513.949869</v>
      </c>
      <c r="K215">
        <v>9390.7201779999996</v>
      </c>
      <c r="L215">
        <v>9585.5914730000004</v>
      </c>
      <c r="M215" t="e">
        <f>_xlfn.XLOOKUP($C215,'BestValue(Energy)'!$A$4:$A$115,'BestValue(Energy)'!$B$4:$B$115)</f>
        <v>#N/A</v>
      </c>
      <c r="N215" s="4" t="e">
        <f t="shared" si="12"/>
        <v>#N/A</v>
      </c>
      <c r="O215" t="e">
        <f>_xlfn.XLOOKUP($C215,'BestValue(Energy)'!$A$4:$A$115,'BestValue(Energy)'!$C$4:$C$115)</f>
        <v>#N/A</v>
      </c>
      <c r="P215" s="4" t="e">
        <f t="shared" si="13"/>
        <v>#N/A</v>
      </c>
      <c r="Q215" t="str">
        <f t="shared" si="14"/>
        <v>srasearch</v>
      </c>
      <c r="R215" t="str">
        <f t="shared" si="15"/>
        <v>srasearch-chameleon-20a</v>
      </c>
    </row>
    <row r="216" spans="1:18" x14ac:dyDescent="0.2">
      <c r="A216" t="s">
        <v>460</v>
      </c>
      <c r="B216" t="s">
        <v>5</v>
      </c>
      <c r="C216" s="2" t="s">
        <v>791</v>
      </c>
      <c r="D216">
        <v>8</v>
      </c>
      <c r="E216">
        <v>7122600.163408</v>
      </c>
      <c r="F216">
        <v>8364063.8207780002</v>
      </c>
      <c r="G216">
        <v>7122600.163408</v>
      </c>
      <c r="H216">
        <v>9087878.5269990005</v>
      </c>
      <c r="I216">
        <v>5025.2858070000002</v>
      </c>
      <c r="J216">
        <v>5149.3887489999997</v>
      </c>
      <c r="K216">
        <v>5025.2858070000002</v>
      </c>
      <c r="L216">
        <v>5324.9685149999996</v>
      </c>
      <c r="M216" t="e">
        <f>_xlfn.XLOOKUP($C216,'BestValue(Energy)'!$A$4:$A$115,'BestValue(Energy)'!$B$4:$B$115)</f>
        <v>#N/A</v>
      </c>
      <c r="N216" s="4" t="e">
        <f t="shared" si="12"/>
        <v>#N/A</v>
      </c>
      <c r="O216" t="e">
        <f>_xlfn.XLOOKUP($C216,'BestValue(Energy)'!$A$4:$A$115,'BestValue(Energy)'!$C$4:$C$115)</f>
        <v>#N/A</v>
      </c>
      <c r="P216" s="4" t="e">
        <f t="shared" si="13"/>
        <v>#N/A</v>
      </c>
      <c r="Q216" t="str">
        <f t="shared" si="14"/>
        <v>srasearch</v>
      </c>
      <c r="R216" t="str">
        <f t="shared" si="15"/>
        <v>srasearch-chameleon-20a</v>
      </c>
    </row>
    <row r="217" spans="1:18" x14ac:dyDescent="0.2">
      <c r="A217" t="s">
        <v>461</v>
      </c>
      <c r="B217" t="s">
        <v>5</v>
      </c>
      <c r="C217" s="2" t="s">
        <v>791</v>
      </c>
      <c r="D217">
        <v>16</v>
      </c>
      <c r="E217">
        <v>9101605.0969559997</v>
      </c>
      <c r="F217">
        <v>10137933.850347999</v>
      </c>
      <c r="G217">
        <v>9101605.0969559997</v>
      </c>
      <c r="H217">
        <v>10770813.838207001</v>
      </c>
      <c r="I217">
        <v>3962.5164100000002</v>
      </c>
      <c r="J217">
        <v>3966.1881239999998</v>
      </c>
      <c r="K217">
        <v>3962.5164100000002</v>
      </c>
      <c r="L217">
        <v>3996.0374350000002</v>
      </c>
      <c r="M217" t="e">
        <f>_xlfn.XLOOKUP($C217,'BestValue(Energy)'!$A$4:$A$115,'BestValue(Energy)'!$B$4:$B$115)</f>
        <v>#N/A</v>
      </c>
      <c r="N217" s="4" t="e">
        <f t="shared" si="12"/>
        <v>#N/A</v>
      </c>
      <c r="O217" t="e">
        <f>_xlfn.XLOOKUP($C217,'BestValue(Energy)'!$A$4:$A$115,'BestValue(Energy)'!$C$4:$C$115)</f>
        <v>#N/A</v>
      </c>
      <c r="P217" s="4" t="e">
        <f t="shared" si="13"/>
        <v>#N/A</v>
      </c>
      <c r="Q217" t="str">
        <f t="shared" si="14"/>
        <v>srasearch</v>
      </c>
      <c r="R217" t="str">
        <f t="shared" si="15"/>
        <v>srasearch-chameleon-20a</v>
      </c>
    </row>
    <row r="218" spans="1:18" x14ac:dyDescent="0.2">
      <c r="A218" t="s">
        <v>462</v>
      </c>
      <c r="B218" t="s">
        <v>5</v>
      </c>
      <c r="C218" s="2" t="s">
        <v>792</v>
      </c>
      <c r="D218">
        <v>2</v>
      </c>
      <c r="E218">
        <v>9957253.1112740003</v>
      </c>
      <c r="F218">
        <v>10429005.432321999</v>
      </c>
      <c r="G218">
        <v>9957253.1112740003</v>
      </c>
      <c r="H218">
        <v>11091742.914612001</v>
      </c>
      <c r="I218">
        <v>22157.462635</v>
      </c>
      <c r="J218">
        <v>22195.131634000001</v>
      </c>
      <c r="K218">
        <v>22157.462635</v>
      </c>
      <c r="L218">
        <v>22241.056217000001</v>
      </c>
      <c r="M218" t="e">
        <f>_xlfn.XLOOKUP($C218,'BestValue(Energy)'!$A$4:$A$115,'BestValue(Energy)'!$B$4:$B$115)</f>
        <v>#N/A</v>
      </c>
      <c r="N218" s="4" t="e">
        <f t="shared" si="12"/>
        <v>#N/A</v>
      </c>
      <c r="O218" t="e">
        <f>_xlfn.XLOOKUP($C218,'BestValue(Energy)'!$A$4:$A$115,'BestValue(Energy)'!$C$4:$C$115)</f>
        <v>#N/A</v>
      </c>
      <c r="P218" s="4" t="e">
        <f t="shared" si="13"/>
        <v>#N/A</v>
      </c>
      <c r="Q218" t="str">
        <f t="shared" si="14"/>
        <v>srasearch</v>
      </c>
      <c r="R218" t="str">
        <f t="shared" si="15"/>
        <v>srasearch-chameleon-40a</v>
      </c>
    </row>
    <row r="219" spans="1:18" x14ac:dyDescent="0.2">
      <c r="A219" t="s">
        <v>463</v>
      </c>
      <c r="B219" t="s">
        <v>5</v>
      </c>
      <c r="C219" s="2" t="s">
        <v>792</v>
      </c>
      <c r="D219">
        <v>4</v>
      </c>
      <c r="E219">
        <v>9945218.4326639995</v>
      </c>
      <c r="F219">
        <v>10521390.287356</v>
      </c>
      <c r="G219">
        <v>9945218.4326639995</v>
      </c>
      <c r="H219">
        <v>11182741.632505</v>
      </c>
      <c r="I219">
        <v>11160.598588000001</v>
      </c>
      <c r="J219">
        <v>11284.481381</v>
      </c>
      <c r="K219">
        <v>11160.598588000001</v>
      </c>
      <c r="L219">
        <v>11354.788333</v>
      </c>
      <c r="M219" t="e">
        <f>_xlfn.XLOOKUP($C219,'BestValue(Energy)'!$A$4:$A$115,'BestValue(Energy)'!$B$4:$B$115)</f>
        <v>#N/A</v>
      </c>
      <c r="N219" s="4" t="e">
        <f t="shared" si="12"/>
        <v>#N/A</v>
      </c>
      <c r="O219" t="e">
        <f>_xlfn.XLOOKUP($C219,'BestValue(Energy)'!$A$4:$A$115,'BestValue(Energy)'!$C$4:$C$115)</f>
        <v>#N/A</v>
      </c>
      <c r="P219" s="4" t="e">
        <f t="shared" si="13"/>
        <v>#N/A</v>
      </c>
      <c r="Q219" t="str">
        <f t="shared" si="14"/>
        <v>srasearch</v>
      </c>
      <c r="R219" t="str">
        <f t="shared" si="15"/>
        <v>srasearch-chameleon-40a</v>
      </c>
    </row>
    <row r="220" spans="1:18" x14ac:dyDescent="0.2">
      <c r="A220" t="s">
        <v>464</v>
      </c>
      <c r="B220" t="s">
        <v>5</v>
      </c>
      <c r="C220" s="2" t="s">
        <v>792</v>
      </c>
      <c r="D220">
        <v>8</v>
      </c>
      <c r="E220">
        <v>9715366.7750010006</v>
      </c>
      <c r="F220">
        <v>10804291.128325</v>
      </c>
      <c r="G220">
        <v>9715366.7750010006</v>
      </c>
      <c r="H220">
        <v>11528882.411320001</v>
      </c>
      <c r="I220">
        <v>5807.1263490000001</v>
      </c>
      <c r="J220">
        <v>5889.6754309999997</v>
      </c>
      <c r="K220">
        <v>5807.1263490000001</v>
      </c>
      <c r="L220">
        <v>5967.7050499999996</v>
      </c>
      <c r="M220" t="e">
        <f>_xlfn.XLOOKUP($C220,'BestValue(Energy)'!$A$4:$A$115,'BestValue(Energy)'!$B$4:$B$115)</f>
        <v>#N/A</v>
      </c>
      <c r="N220" s="4" t="e">
        <f t="shared" si="12"/>
        <v>#N/A</v>
      </c>
      <c r="O220" t="e">
        <f>_xlfn.XLOOKUP($C220,'BestValue(Energy)'!$A$4:$A$115,'BestValue(Energy)'!$C$4:$C$115)</f>
        <v>#N/A</v>
      </c>
      <c r="P220" s="4" t="e">
        <f t="shared" si="13"/>
        <v>#N/A</v>
      </c>
      <c r="Q220" t="str">
        <f t="shared" si="14"/>
        <v>srasearch</v>
      </c>
      <c r="R220" t="str">
        <f t="shared" si="15"/>
        <v>srasearch-chameleon-40a</v>
      </c>
    </row>
    <row r="221" spans="1:18" x14ac:dyDescent="0.2">
      <c r="A221" t="s">
        <v>465</v>
      </c>
      <c r="B221" t="s">
        <v>5</v>
      </c>
      <c r="C221" s="2" t="s">
        <v>792</v>
      </c>
      <c r="D221">
        <v>16</v>
      </c>
      <c r="E221">
        <v>11052749.944482001</v>
      </c>
      <c r="F221">
        <v>11420798.218055001</v>
      </c>
      <c r="G221">
        <v>11052749.944482001</v>
      </c>
      <c r="H221">
        <v>11745353.681314999</v>
      </c>
      <c r="I221">
        <v>3168.9539300000001</v>
      </c>
      <c r="J221">
        <v>3286.8397</v>
      </c>
      <c r="K221">
        <v>3168.9539300000001</v>
      </c>
      <c r="L221">
        <v>3374.7975000000001</v>
      </c>
      <c r="M221" t="e">
        <f>_xlfn.XLOOKUP($C221,'BestValue(Energy)'!$A$4:$A$115,'BestValue(Energy)'!$B$4:$B$115)</f>
        <v>#N/A</v>
      </c>
      <c r="N221" s="4" t="e">
        <f t="shared" si="12"/>
        <v>#N/A</v>
      </c>
      <c r="O221" t="e">
        <f>_xlfn.XLOOKUP($C221,'BestValue(Energy)'!$A$4:$A$115,'BestValue(Energy)'!$C$4:$C$115)</f>
        <v>#N/A</v>
      </c>
      <c r="P221" s="4" t="e">
        <f t="shared" si="13"/>
        <v>#N/A</v>
      </c>
      <c r="Q221" t="str">
        <f t="shared" si="14"/>
        <v>srasearch</v>
      </c>
      <c r="R221" t="str">
        <f t="shared" si="15"/>
        <v>srasearch-chameleon-40a</v>
      </c>
    </row>
    <row r="222" spans="1:18" x14ac:dyDescent="0.2">
      <c r="A222" t="s">
        <v>466</v>
      </c>
      <c r="B222" t="s">
        <v>5</v>
      </c>
      <c r="C222" s="2" t="s">
        <v>793</v>
      </c>
      <c r="D222">
        <v>2</v>
      </c>
      <c r="E222">
        <v>15429790.593463</v>
      </c>
      <c r="F222">
        <v>16195304.729691001</v>
      </c>
      <c r="G222">
        <v>15429790.593463</v>
      </c>
      <c r="H222">
        <v>16924756.476673</v>
      </c>
      <c r="I222">
        <v>33876.398282000002</v>
      </c>
      <c r="J222">
        <v>33915.959900000002</v>
      </c>
      <c r="K222">
        <v>33876.398282000002</v>
      </c>
      <c r="L222">
        <v>33985.736426000003</v>
      </c>
      <c r="M222" t="e">
        <f>_xlfn.XLOOKUP($C222,'BestValue(Energy)'!$A$4:$A$115,'BestValue(Energy)'!$B$4:$B$115)</f>
        <v>#N/A</v>
      </c>
      <c r="N222" s="4" t="e">
        <f t="shared" si="12"/>
        <v>#N/A</v>
      </c>
      <c r="O222" t="e">
        <f>_xlfn.XLOOKUP($C222,'BestValue(Energy)'!$A$4:$A$115,'BestValue(Energy)'!$C$4:$C$115)</f>
        <v>#N/A</v>
      </c>
      <c r="P222" s="4" t="e">
        <f t="shared" si="13"/>
        <v>#N/A</v>
      </c>
      <c r="Q222" t="str">
        <f t="shared" si="14"/>
        <v>srasearch</v>
      </c>
      <c r="R222" t="str">
        <f t="shared" si="15"/>
        <v>srasearch-chameleon-50a</v>
      </c>
    </row>
    <row r="223" spans="1:18" x14ac:dyDescent="0.2">
      <c r="A223" t="s">
        <v>467</v>
      </c>
      <c r="B223" t="s">
        <v>5</v>
      </c>
      <c r="C223" s="2" t="s">
        <v>793</v>
      </c>
      <c r="D223">
        <v>4</v>
      </c>
      <c r="E223">
        <v>15879030.241807999</v>
      </c>
      <c r="F223">
        <v>16601836.654448999</v>
      </c>
      <c r="G223">
        <v>15879030.241807999</v>
      </c>
      <c r="H223">
        <v>17437050.614333998</v>
      </c>
      <c r="I223">
        <v>17010.301085999999</v>
      </c>
      <c r="J223">
        <v>17131.719741000001</v>
      </c>
      <c r="K223">
        <v>17010.301085999999</v>
      </c>
      <c r="L223">
        <v>17249.576323000001</v>
      </c>
      <c r="M223" t="e">
        <f>_xlfn.XLOOKUP($C223,'BestValue(Energy)'!$A$4:$A$115,'BestValue(Energy)'!$B$4:$B$115)</f>
        <v>#N/A</v>
      </c>
      <c r="N223" s="4" t="e">
        <f t="shared" si="12"/>
        <v>#N/A</v>
      </c>
      <c r="O223" t="e">
        <f>_xlfn.XLOOKUP($C223,'BestValue(Energy)'!$A$4:$A$115,'BestValue(Energy)'!$C$4:$C$115)</f>
        <v>#N/A</v>
      </c>
      <c r="P223" s="4" t="e">
        <f t="shared" si="13"/>
        <v>#N/A</v>
      </c>
      <c r="Q223" t="str">
        <f t="shared" si="14"/>
        <v>srasearch</v>
      </c>
      <c r="R223" t="str">
        <f t="shared" si="15"/>
        <v>srasearch-chameleon-50a</v>
      </c>
    </row>
    <row r="224" spans="1:18" x14ac:dyDescent="0.2">
      <c r="A224" t="s">
        <v>468</v>
      </c>
      <c r="B224" t="s">
        <v>5</v>
      </c>
      <c r="C224" s="2" t="s">
        <v>793</v>
      </c>
      <c r="D224">
        <v>8</v>
      </c>
      <c r="E224">
        <v>15908944.737818999</v>
      </c>
      <c r="F224">
        <v>16919656.286956999</v>
      </c>
      <c r="G224">
        <v>15908944.737818999</v>
      </c>
      <c r="H224">
        <v>17950401.443620998</v>
      </c>
      <c r="I224">
        <v>8826.6116129999991</v>
      </c>
      <c r="J224">
        <v>8907.7868469999994</v>
      </c>
      <c r="K224">
        <v>8826.6116129999991</v>
      </c>
      <c r="L224">
        <v>9014.3514460000006</v>
      </c>
      <c r="M224" t="e">
        <f>_xlfn.XLOOKUP($C224,'BestValue(Energy)'!$A$4:$A$115,'BestValue(Energy)'!$B$4:$B$115)</f>
        <v>#N/A</v>
      </c>
      <c r="N224" s="4" t="e">
        <f t="shared" si="12"/>
        <v>#N/A</v>
      </c>
      <c r="O224" t="e">
        <f>_xlfn.XLOOKUP($C224,'BestValue(Energy)'!$A$4:$A$115,'BestValue(Energy)'!$C$4:$C$115)</f>
        <v>#N/A</v>
      </c>
      <c r="P224" s="4" t="e">
        <f t="shared" si="13"/>
        <v>#N/A</v>
      </c>
      <c r="Q224" t="str">
        <f t="shared" si="14"/>
        <v>srasearch</v>
      </c>
      <c r="R224" t="str">
        <f t="shared" si="15"/>
        <v>srasearch-chameleon-50a</v>
      </c>
    </row>
    <row r="225" spans="1:18" x14ac:dyDescent="0.2">
      <c r="A225" t="s">
        <v>469</v>
      </c>
      <c r="B225" t="s">
        <v>5</v>
      </c>
      <c r="C225" s="2" t="s">
        <v>793</v>
      </c>
      <c r="D225">
        <v>16</v>
      </c>
      <c r="E225">
        <v>15851801.152476</v>
      </c>
      <c r="F225">
        <v>17511975.206611</v>
      </c>
      <c r="G225">
        <v>15851801.152476</v>
      </c>
      <c r="H225">
        <v>18035561.872313999</v>
      </c>
      <c r="I225">
        <v>4878.8711169999997</v>
      </c>
      <c r="J225">
        <v>4989.3516870000003</v>
      </c>
      <c r="K225">
        <v>4878.8711169999997</v>
      </c>
      <c r="L225">
        <v>5103.3662180000001</v>
      </c>
      <c r="M225" t="e">
        <f>_xlfn.XLOOKUP($C225,'BestValue(Energy)'!$A$4:$A$115,'BestValue(Energy)'!$B$4:$B$115)</f>
        <v>#N/A</v>
      </c>
      <c r="N225" s="4" t="e">
        <f t="shared" si="12"/>
        <v>#N/A</v>
      </c>
      <c r="O225" t="e">
        <f>_xlfn.XLOOKUP($C225,'BestValue(Energy)'!$A$4:$A$115,'BestValue(Energy)'!$C$4:$C$115)</f>
        <v>#N/A</v>
      </c>
      <c r="P225" s="4" t="e">
        <f t="shared" si="13"/>
        <v>#N/A</v>
      </c>
      <c r="Q225" t="str">
        <f t="shared" si="14"/>
        <v>srasearch</v>
      </c>
      <c r="R225" t="str">
        <f t="shared" si="15"/>
        <v>srasearch-chameleon-50a</v>
      </c>
    </row>
    <row r="226" spans="1:18" x14ac:dyDescent="0.2">
      <c r="A226" t="s">
        <v>232</v>
      </c>
      <c r="B226" t="s">
        <v>4</v>
      </c>
      <c r="C226" s="2" t="s">
        <v>766</v>
      </c>
      <c r="D226">
        <v>2</v>
      </c>
      <c r="E226">
        <v>1275810.1354449999</v>
      </c>
      <c r="F226">
        <v>1345685.7571630001</v>
      </c>
      <c r="G226">
        <v>1275810.1354449999</v>
      </c>
      <c r="H226">
        <v>1387888.5037779999</v>
      </c>
      <c r="I226">
        <v>2704.4503279999999</v>
      </c>
      <c r="J226">
        <v>2707.7914930000002</v>
      </c>
      <c r="K226">
        <v>2704.4503279999999</v>
      </c>
      <c r="L226">
        <v>2709.87363</v>
      </c>
      <c r="M226" t="e">
        <f>_xlfn.XLOOKUP($C226,'BestValue(Energy)'!$A$4:$A$115,'BestValue(Energy)'!$B$4:$B$115)</f>
        <v>#N/A</v>
      </c>
      <c r="N226" s="4" t="e">
        <f t="shared" si="12"/>
        <v>#N/A</v>
      </c>
      <c r="O226" t="e">
        <f>_xlfn.XLOOKUP($C226,'BestValue(Energy)'!$A$4:$A$115,'BestValue(Energy)'!$C$4:$C$115)</f>
        <v>#N/A</v>
      </c>
      <c r="P226" s="4" t="e">
        <f t="shared" si="13"/>
        <v>#N/A</v>
      </c>
      <c r="Q226" t="str">
        <f t="shared" si="14"/>
        <v>1000genome</v>
      </c>
      <c r="R226" t="str">
        <f t="shared" si="15"/>
        <v>1000genome-chameleon-2ch-250k</v>
      </c>
    </row>
    <row r="227" spans="1:18" x14ac:dyDescent="0.2">
      <c r="A227" t="s">
        <v>233</v>
      </c>
      <c r="B227" t="s">
        <v>4</v>
      </c>
      <c r="C227" s="2" t="s">
        <v>766</v>
      </c>
      <c r="D227">
        <v>4</v>
      </c>
      <c r="E227">
        <v>1368419.998747</v>
      </c>
      <c r="F227">
        <v>1415665.4475710001</v>
      </c>
      <c r="G227">
        <v>1368419.998747</v>
      </c>
      <c r="H227">
        <v>1445868.830751</v>
      </c>
      <c r="I227">
        <v>1409.021047</v>
      </c>
      <c r="J227">
        <v>1442.1547210000001</v>
      </c>
      <c r="K227">
        <v>1409.021047</v>
      </c>
      <c r="L227">
        <v>1491.253948</v>
      </c>
      <c r="M227" t="e">
        <f>_xlfn.XLOOKUP($C227,'BestValue(Energy)'!$A$4:$A$115,'BestValue(Energy)'!$B$4:$B$115)</f>
        <v>#N/A</v>
      </c>
      <c r="N227" s="4" t="e">
        <f t="shared" si="12"/>
        <v>#N/A</v>
      </c>
      <c r="O227" t="e">
        <f>_xlfn.XLOOKUP($C227,'BestValue(Energy)'!$A$4:$A$115,'BestValue(Energy)'!$C$4:$C$115)</f>
        <v>#N/A</v>
      </c>
      <c r="P227" s="4" t="e">
        <f t="shared" si="13"/>
        <v>#N/A</v>
      </c>
      <c r="Q227" t="str">
        <f t="shared" si="14"/>
        <v>1000genome</v>
      </c>
      <c r="R227" t="str">
        <f t="shared" si="15"/>
        <v>1000genome-chameleon-2ch-250k</v>
      </c>
    </row>
    <row r="228" spans="1:18" x14ac:dyDescent="0.2">
      <c r="A228" t="s">
        <v>234</v>
      </c>
      <c r="B228" t="s">
        <v>4</v>
      </c>
      <c r="C228" s="2" t="s">
        <v>766</v>
      </c>
      <c r="D228">
        <v>8</v>
      </c>
      <c r="E228">
        <v>1420836.26333</v>
      </c>
      <c r="F228">
        <v>1464245.580635</v>
      </c>
      <c r="G228">
        <v>1420836.26333</v>
      </c>
      <c r="H228">
        <v>1508615.229054</v>
      </c>
      <c r="I228">
        <v>749.66720399999997</v>
      </c>
      <c r="J228">
        <v>819.00700900000004</v>
      </c>
      <c r="K228">
        <v>749.66720399999997</v>
      </c>
      <c r="L228">
        <v>884.79362700000001</v>
      </c>
      <c r="M228" t="e">
        <f>_xlfn.XLOOKUP($C228,'BestValue(Energy)'!$A$4:$A$115,'BestValue(Energy)'!$B$4:$B$115)</f>
        <v>#N/A</v>
      </c>
      <c r="N228" s="4" t="e">
        <f t="shared" si="12"/>
        <v>#N/A</v>
      </c>
      <c r="O228" t="e">
        <f>_xlfn.XLOOKUP($C228,'BestValue(Energy)'!$A$4:$A$115,'BestValue(Energy)'!$C$4:$C$115)</f>
        <v>#N/A</v>
      </c>
      <c r="P228" s="4" t="e">
        <f t="shared" si="13"/>
        <v>#N/A</v>
      </c>
      <c r="Q228" t="str">
        <f t="shared" si="14"/>
        <v>1000genome</v>
      </c>
      <c r="R228" t="str">
        <f t="shared" si="15"/>
        <v>1000genome-chameleon-2ch-250k</v>
      </c>
    </row>
    <row r="229" spans="1:18" x14ac:dyDescent="0.2">
      <c r="A229" t="s">
        <v>235</v>
      </c>
      <c r="B229" t="s">
        <v>4</v>
      </c>
      <c r="C229" s="2" t="s">
        <v>766</v>
      </c>
      <c r="D229">
        <v>16</v>
      </c>
      <c r="E229">
        <v>1458605.5858400001</v>
      </c>
      <c r="F229">
        <v>1488885.6200039999</v>
      </c>
      <c r="G229">
        <v>1458605.5858400001</v>
      </c>
      <c r="H229">
        <v>1536151.7495860001</v>
      </c>
      <c r="I229">
        <v>506.91639700000002</v>
      </c>
      <c r="J229">
        <v>509.98954199999997</v>
      </c>
      <c r="K229">
        <v>506.91639700000002</v>
      </c>
      <c r="L229">
        <v>512.97854299999995</v>
      </c>
      <c r="M229" t="e">
        <f>_xlfn.XLOOKUP($C229,'BestValue(Energy)'!$A$4:$A$115,'BestValue(Energy)'!$B$4:$B$115)</f>
        <v>#N/A</v>
      </c>
      <c r="N229" s="4" t="e">
        <f t="shared" si="12"/>
        <v>#N/A</v>
      </c>
      <c r="O229" t="e">
        <f>_xlfn.XLOOKUP($C229,'BestValue(Energy)'!$A$4:$A$115,'BestValue(Energy)'!$C$4:$C$115)</f>
        <v>#N/A</v>
      </c>
      <c r="P229" s="4" t="e">
        <f t="shared" si="13"/>
        <v>#N/A</v>
      </c>
      <c r="Q229" t="str">
        <f t="shared" si="14"/>
        <v>1000genome</v>
      </c>
      <c r="R229" t="str">
        <f t="shared" si="15"/>
        <v>1000genome-chameleon-2ch-250k</v>
      </c>
    </row>
    <row r="230" spans="1:18" x14ac:dyDescent="0.2">
      <c r="A230" t="s">
        <v>236</v>
      </c>
      <c r="B230" t="s">
        <v>4</v>
      </c>
      <c r="C230" s="2" t="s">
        <v>767</v>
      </c>
      <c r="D230">
        <v>2</v>
      </c>
      <c r="E230">
        <v>3611480.5687150001</v>
      </c>
      <c r="F230">
        <v>3742375.4544239999</v>
      </c>
      <c r="G230">
        <v>3611480.5687150001</v>
      </c>
      <c r="H230">
        <v>3828503.4146150001</v>
      </c>
      <c r="I230">
        <v>7162.5841309999996</v>
      </c>
      <c r="J230">
        <v>7165.2160910000002</v>
      </c>
      <c r="K230">
        <v>7162.5841309999996</v>
      </c>
      <c r="L230">
        <v>7167.5486780000001</v>
      </c>
      <c r="M230" t="e">
        <f>_xlfn.XLOOKUP($C230,'BestValue(Energy)'!$A$4:$A$115,'BestValue(Energy)'!$B$4:$B$115)</f>
        <v>#N/A</v>
      </c>
      <c r="N230" s="4" t="e">
        <f t="shared" si="12"/>
        <v>#N/A</v>
      </c>
      <c r="O230" t="e">
        <f>_xlfn.XLOOKUP($C230,'BestValue(Energy)'!$A$4:$A$115,'BestValue(Energy)'!$C$4:$C$115)</f>
        <v>#N/A</v>
      </c>
      <c r="P230" s="4" t="e">
        <f t="shared" si="13"/>
        <v>#N/A</v>
      </c>
      <c r="Q230" t="str">
        <f t="shared" si="14"/>
        <v>1000genome</v>
      </c>
      <c r="R230" t="str">
        <f t="shared" si="15"/>
        <v>1000genome-chameleon-4ch-250k</v>
      </c>
    </row>
    <row r="231" spans="1:18" x14ac:dyDescent="0.2">
      <c r="A231" t="s">
        <v>237</v>
      </c>
      <c r="B231" t="s">
        <v>4</v>
      </c>
      <c r="C231" s="2" t="s">
        <v>767</v>
      </c>
      <c r="D231">
        <v>4</v>
      </c>
      <c r="E231">
        <v>3513557.476917</v>
      </c>
      <c r="F231">
        <v>3738974.1769349999</v>
      </c>
      <c r="G231">
        <v>3513557.476917</v>
      </c>
      <c r="H231">
        <v>3866166.5272229998</v>
      </c>
      <c r="I231">
        <v>3593.229108</v>
      </c>
      <c r="J231">
        <v>3608.7818200000002</v>
      </c>
      <c r="K231">
        <v>3593.229108</v>
      </c>
      <c r="L231">
        <v>3630.7837159999999</v>
      </c>
      <c r="M231" t="e">
        <f>_xlfn.XLOOKUP($C231,'BestValue(Energy)'!$A$4:$A$115,'BestValue(Energy)'!$B$4:$B$115)</f>
        <v>#N/A</v>
      </c>
      <c r="N231" s="4" t="e">
        <f t="shared" si="12"/>
        <v>#N/A</v>
      </c>
      <c r="O231" t="e">
        <f>_xlfn.XLOOKUP($C231,'BestValue(Energy)'!$A$4:$A$115,'BestValue(Energy)'!$C$4:$C$115)</f>
        <v>#N/A</v>
      </c>
      <c r="P231" s="4" t="e">
        <f t="shared" si="13"/>
        <v>#N/A</v>
      </c>
      <c r="Q231" t="str">
        <f t="shared" si="14"/>
        <v>1000genome</v>
      </c>
      <c r="R231" t="str">
        <f t="shared" si="15"/>
        <v>1000genome-chameleon-4ch-250k</v>
      </c>
    </row>
    <row r="232" spans="1:18" x14ac:dyDescent="0.2">
      <c r="A232" t="s">
        <v>238</v>
      </c>
      <c r="B232" t="s">
        <v>4</v>
      </c>
      <c r="C232" s="2" t="s">
        <v>767</v>
      </c>
      <c r="D232">
        <v>8</v>
      </c>
      <c r="E232">
        <v>3795044.0347660002</v>
      </c>
      <c r="F232">
        <v>3886101.8135429998</v>
      </c>
      <c r="G232">
        <v>3795044.0347660002</v>
      </c>
      <c r="H232">
        <v>3957457.1442339998</v>
      </c>
      <c r="I232">
        <v>1838.077366</v>
      </c>
      <c r="J232">
        <v>1872.045519</v>
      </c>
      <c r="K232">
        <v>1838.077366</v>
      </c>
      <c r="L232">
        <v>1906.4526430000001</v>
      </c>
      <c r="M232" t="e">
        <f>_xlfn.XLOOKUP($C232,'BestValue(Energy)'!$A$4:$A$115,'BestValue(Energy)'!$B$4:$B$115)</f>
        <v>#N/A</v>
      </c>
      <c r="N232" s="4" t="e">
        <f t="shared" si="12"/>
        <v>#N/A</v>
      </c>
      <c r="O232" t="e">
        <f>_xlfn.XLOOKUP($C232,'BestValue(Energy)'!$A$4:$A$115,'BestValue(Energy)'!$C$4:$C$115)</f>
        <v>#N/A</v>
      </c>
      <c r="P232" s="4" t="e">
        <f t="shared" si="13"/>
        <v>#N/A</v>
      </c>
      <c r="Q232" t="str">
        <f t="shared" si="14"/>
        <v>1000genome</v>
      </c>
      <c r="R232" t="str">
        <f t="shared" si="15"/>
        <v>1000genome-chameleon-4ch-250k</v>
      </c>
    </row>
    <row r="233" spans="1:18" x14ac:dyDescent="0.2">
      <c r="A233" t="s">
        <v>239</v>
      </c>
      <c r="B233" t="s">
        <v>4</v>
      </c>
      <c r="C233" s="2" t="s">
        <v>767</v>
      </c>
      <c r="D233">
        <v>16</v>
      </c>
      <c r="E233">
        <v>3865872.2265559998</v>
      </c>
      <c r="F233">
        <v>3930235.707769</v>
      </c>
      <c r="G233">
        <v>3865872.2265559998</v>
      </c>
      <c r="H233">
        <v>3980459.9045000002</v>
      </c>
      <c r="I233">
        <v>1006.780813</v>
      </c>
      <c r="J233">
        <v>1030.4401009999999</v>
      </c>
      <c r="K233">
        <v>1006.780813</v>
      </c>
      <c r="L233">
        <v>1061.4118269999999</v>
      </c>
      <c r="M233" t="e">
        <f>_xlfn.XLOOKUP($C233,'BestValue(Energy)'!$A$4:$A$115,'BestValue(Energy)'!$B$4:$B$115)</f>
        <v>#N/A</v>
      </c>
      <c r="N233" s="4" t="e">
        <f t="shared" si="12"/>
        <v>#N/A</v>
      </c>
      <c r="O233" t="e">
        <f>_xlfn.XLOOKUP($C233,'BestValue(Energy)'!$A$4:$A$115,'BestValue(Energy)'!$C$4:$C$115)</f>
        <v>#N/A</v>
      </c>
      <c r="P233" s="4" t="e">
        <f t="shared" si="13"/>
        <v>#N/A</v>
      </c>
      <c r="Q233" t="str">
        <f t="shared" si="14"/>
        <v>1000genome</v>
      </c>
      <c r="R233" t="str">
        <f t="shared" si="15"/>
        <v>1000genome-chameleon-4ch-250k</v>
      </c>
    </row>
    <row r="234" spans="1:18" x14ac:dyDescent="0.2">
      <c r="A234" t="s">
        <v>240</v>
      </c>
      <c r="B234" t="s">
        <v>4</v>
      </c>
      <c r="C234" s="2" t="s">
        <v>768</v>
      </c>
      <c r="D234">
        <v>2</v>
      </c>
      <c r="E234">
        <v>9158383.9292920008</v>
      </c>
      <c r="F234">
        <v>9252540.5808949992</v>
      </c>
      <c r="G234">
        <v>9158383.9292920008</v>
      </c>
      <c r="H234">
        <v>9358005.7063749991</v>
      </c>
      <c r="I234">
        <v>17111.841808000001</v>
      </c>
      <c r="J234">
        <v>17117.191906</v>
      </c>
      <c r="K234">
        <v>17111.841808000001</v>
      </c>
      <c r="L234">
        <v>17123.671848000002</v>
      </c>
      <c r="M234" t="e">
        <f>_xlfn.XLOOKUP($C234,'BestValue(Energy)'!$A$4:$A$115,'BestValue(Energy)'!$B$4:$B$115)</f>
        <v>#N/A</v>
      </c>
      <c r="N234" s="4" t="e">
        <f t="shared" si="12"/>
        <v>#N/A</v>
      </c>
      <c r="O234" t="e">
        <f>_xlfn.XLOOKUP($C234,'BestValue(Energy)'!$A$4:$A$115,'BestValue(Energy)'!$C$4:$C$115)</f>
        <v>#N/A</v>
      </c>
      <c r="P234" s="4" t="e">
        <f t="shared" si="13"/>
        <v>#N/A</v>
      </c>
      <c r="Q234" t="str">
        <f t="shared" si="14"/>
        <v>1000genome</v>
      </c>
      <c r="R234" t="str">
        <f t="shared" si="15"/>
        <v>1000genome-chameleon-12ch-250k</v>
      </c>
    </row>
    <row r="235" spans="1:18" x14ac:dyDescent="0.2">
      <c r="A235" t="s">
        <v>241</v>
      </c>
      <c r="B235" t="s">
        <v>4</v>
      </c>
      <c r="C235" s="2" t="s">
        <v>768</v>
      </c>
      <c r="D235">
        <v>4</v>
      </c>
      <c r="E235">
        <v>9210095.6955159996</v>
      </c>
      <c r="F235">
        <v>9294089.1455189995</v>
      </c>
      <c r="G235">
        <v>9210095.6955159996</v>
      </c>
      <c r="H235">
        <v>9395574.7155419998</v>
      </c>
      <c r="I235">
        <v>8576.2646100000002</v>
      </c>
      <c r="J235">
        <v>8584.8468909999992</v>
      </c>
      <c r="K235">
        <v>8576.2646100000002</v>
      </c>
      <c r="L235">
        <v>8591.0317479999994</v>
      </c>
      <c r="M235" t="e">
        <f>_xlfn.XLOOKUP($C235,'BestValue(Energy)'!$A$4:$A$115,'BestValue(Energy)'!$B$4:$B$115)</f>
        <v>#N/A</v>
      </c>
      <c r="N235" s="4" t="e">
        <f t="shared" si="12"/>
        <v>#N/A</v>
      </c>
      <c r="O235" t="e">
        <f>_xlfn.XLOOKUP($C235,'BestValue(Energy)'!$A$4:$A$115,'BestValue(Energy)'!$C$4:$C$115)</f>
        <v>#N/A</v>
      </c>
      <c r="P235" s="4" t="e">
        <f t="shared" si="13"/>
        <v>#N/A</v>
      </c>
      <c r="Q235" t="str">
        <f t="shared" si="14"/>
        <v>1000genome</v>
      </c>
      <c r="R235" t="str">
        <f t="shared" si="15"/>
        <v>1000genome-chameleon-12ch-250k</v>
      </c>
    </row>
    <row r="236" spans="1:18" x14ac:dyDescent="0.2">
      <c r="A236" t="s">
        <v>242</v>
      </c>
      <c r="B236" t="s">
        <v>4</v>
      </c>
      <c r="C236" s="2" t="s">
        <v>768</v>
      </c>
      <c r="D236">
        <v>8</v>
      </c>
      <c r="E236">
        <v>9204787.2024360001</v>
      </c>
      <c r="F236">
        <v>9370544.4880660009</v>
      </c>
      <c r="G236">
        <v>9204787.2024360001</v>
      </c>
      <c r="H236">
        <v>9557935.0570560005</v>
      </c>
      <c r="I236">
        <v>4334.7648330000002</v>
      </c>
      <c r="J236">
        <v>4364.7886289999997</v>
      </c>
      <c r="K236">
        <v>4334.7648330000002</v>
      </c>
      <c r="L236">
        <v>4392.2246660000001</v>
      </c>
      <c r="M236" t="e">
        <f>_xlfn.XLOOKUP($C236,'BestValue(Energy)'!$A$4:$A$115,'BestValue(Energy)'!$B$4:$B$115)</f>
        <v>#N/A</v>
      </c>
      <c r="N236" s="4" t="e">
        <f t="shared" si="12"/>
        <v>#N/A</v>
      </c>
      <c r="O236" t="e">
        <f>_xlfn.XLOOKUP($C236,'BestValue(Energy)'!$A$4:$A$115,'BestValue(Energy)'!$C$4:$C$115)</f>
        <v>#N/A</v>
      </c>
      <c r="P236" s="4" t="e">
        <f t="shared" si="13"/>
        <v>#N/A</v>
      </c>
      <c r="Q236" t="str">
        <f t="shared" si="14"/>
        <v>1000genome</v>
      </c>
      <c r="R236" t="str">
        <f t="shared" si="15"/>
        <v>1000genome-chameleon-12ch-250k</v>
      </c>
    </row>
    <row r="237" spans="1:18" x14ac:dyDescent="0.2">
      <c r="A237" t="s">
        <v>243</v>
      </c>
      <c r="B237" t="s">
        <v>4</v>
      </c>
      <c r="C237" s="2" t="s">
        <v>768</v>
      </c>
      <c r="D237">
        <v>16</v>
      </c>
      <c r="E237">
        <v>9387106.5021330006</v>
      </c>
      <c r="F237">
        <v>9551096.5138460007</v>
      </c>
      <c r="G237">
        <v>9387106.5021330006</v>
      </c>
      <c r="H237">
        <v>9707079.2450910006</v>
      </c>
      <c r="I237">
        <v>2235.3793439999999</v>
      </c>
      <c r="J237">
        <v>2271.0523720000001</v>
      </c>
      <c r="K237">
        <v>2235.3793439999999</v>
      </c>
      <c r="L237">
        <v>2310.5196620000002</v>
      </c>
      <c r="M237" t="e">
        <f>_xlfn.XLOOKUP($C237,'BestValue(Energy)'!$A$4:$A$115,'BestValue(Energy)'!$B$4:$B$115)</f>
        <v>#N/A</v>
      </c>
      <c r="N237" s="4" t="e">
        <f t="shared" si="12"/>
        <v>#N/A</v>
      </c>
      <c r="O237" t="e">
        <f>_xlfn.XLOOKUP($C237,'BestValue(Energy)'!$A$4:$A$115,'BestValue(Energy)'!$C$4:$C$115)</f>
        <v>#N/A</v>
      </c>
      <c r="P237" s="4" t="e">
        <f t="shared" si="13"/>
        <v>#N/A</v>
      </c>
      <c r="Q237" t="str">
        <f t="shared" si="14"/>
        <v>1000genome</v>
      </c>
      <c r="R237" t="str">
        <f t="shared" si="15"/>
        <v>1000genome-chameleon-12ch-250k</v>
      </c>
    </row>
    <row r="238" spans="1:18" x14ac:dyDescent="0.2">
      <c r="A238" t="s">
        <v>244</v>
      </c>
      <c r="B238" t="s">
        <v>4</v>
      </c>
      <c r="C238" s="2" t="s">
        <v>769</v>
      </c>
      <c r="D238">
        <v>2</v>
      </c>
      <c r="E238">
        <v>14099300.582345</v>
      </c>
      <c r="F238">
        <v>14185114.002512001</v>
      </c>
      <c r="G238">
        <v>14099300.582345</v>
      </c>
      <c r="H238">
        <v>14297647.024460001</v>
      </c>
      <c r="I238">
        <v>25942.563586</v>
      </c>
      <c r="J238">
        <v>25946.604845000002</v>
      </c>
      <c r="K238">
        <v>25942.563586</v>
      </c>
      <c r="L238">
        <v>25956.720453000002</v>
      </c>
      <c r="M238" t="e">
        <f>_xlfn.XLOOKUP($C238,'BestValue(Energy)'!$A$4:$A$115,'BestValue(Energy)'!$B$4:$B$115)</f>
        <v>#N/A</v>
      </c>
      <c r="N238" s="4" t="e">
        <f t="shared" si="12"/>
        <v>#N/A</v>
      </c>
      <c r="O238" t="e">
        <f>_xlfn.XLOOKUP($C238,'BestValue(Energy)'!$A$4:$A$115,'BestValue(Energy)'!$C$4:$C$115)</f>
        <v>#N/A</v>
      </c>
      <c r="P238" s="4" t="e">
        <f t="shared" si="13"/>
        <v>#N/A</v>
      </c>
      <c r="Q238" t="str">
        <f t="shared" si="14"/>
        <v>1000genome</v>
      </c>
      <c r="R238" t="str">
        <f t="shared" si="15"/>
        <v>1000genome-chameleon-18ch-250k</v>
      </c>
    </row>
    <row r="239" spans="1:18" x14ac:dyDescent="0.2">
      <c r="A239" t="s">
        <v>245</v>
      </c>
      <c r="B239" t="s">
        <v>4</v>
      </c>
      <c r="C239" s="2" t="s">
        <v>769</v>
      </c>
      <c r="D239">
        <v>4</v>
      </c>
      <c r="E239">
        <v>14133448.390155001</v>
      </c>
      <c r="F239">
        <v>14273610.773514001</v>
      </c>
      <c r="G239">
        <v>14133448.390155001</v>
      </c>
      <c r="H239">
        <v>14394390.211062999</v>
      </c>
      <c r="I239">
        <v>12984.362419999999</v>
      </c>
      <c r="J239">
        <v>12996.656933</v>
      </c>
      <c r="K239">
        <v>12984.362419999999</v>
      </c>
      <c r="L239">
        <v>13011.574818999999</v>
      </c>
      <c r="M239" t="e">
        <f>_xlfn.XLOOKUP($C239,'BestValue(Energy)'!$A$4:$A$115,'BestValue(Energy)'!$B$4:$B$115)</f>
        <v>#N/A</v>
      </c>
      <c r="N239" s="4" t="e">
        <f t="shared" si="12"/>
        <v>#N/A</v>
      </c>
      <c r="O239" t="e">
        <f>_xlfn.XLOOKUP($C239,'BestValue(Energy)'!$A$4:$A$115,'BestValue(Energy)'!$C$4:$C$115)</f>
        <v>#N/A</v>
      </c>
      <c r="P239" s="4" t="e">
        <f t="shared" si="13"/>
        <v>#N/A</v>
      </c>
      <c r="Q239" t="str">
        <f t="shared" si="14"/>
        <v>1000genome</v>
      </c>
      <c r="R239" t="str">
        <f t="shared" si="15"/>
        <v>1000genome-chameleon-18ch-250k</v>
      </c>
    </row>
    <row r="240" spans="1:18" x14ac:dyDescent="0.2">
      <c r="A240" t="s">
        <v>246</v>
      </c>
      <c r="B240" t="s">
        <v>4</v>
      </c>
      <c r="C240" s="2" t="s">
        <v>769</v>
      </c>
      <c r="D240">
        <v>8</v>
      </c>
      <c r="E240">
        <v>14081851.06157</v>
      </c>
      <c r="F240">
        <v>14264339.459657</v>
      </c>
      <c r="G240">
        <v>14081851.06157</v>
      </c>
      <c r="H240">
        <v>14500764.097619999</v>
      </c>
      <c r="I240">
        <v>6541.7736800000002</v>
      </c>
      <c r="J240">
        <v>6556.514561</v>
      </c>
      <c r="K240">
        <v>6541.7736800000002</v>
      </c>
      <c r="L240">
        <v>6570.4367540000003</v>
      </c>
      <c r="M240" t="e">
        <f>_xlfn.XLOOKUP($C240,'BestValue(Energy)'!$A$4:$A$115,'BestValue(Energy)'!$B$4:$B$115)</f>
        <v>#N/A</v>
      </c>
      <c r="N240" s="4" t="e">
        <f t="shared" si="12"/>
        <v>#N/A</v>
      </c>
      <c r="O240" t="e">
        <f>_xlfn.XLOOKUP($C240,'BestValue(Energy)'!$A$4:$A$115,'BestValue(Energy)'!$C$4:$C$115)</f>
        <v>#N/A</v>
      </c>
      <c r="P240" s="4" t="e">
        <f t="shared" si="13"/>
        <v>#N/A</v>
      </c>
      <c r="Q240" t="str">
        <f t="shared" si="14"/>
        <v>1000genome</v>
      </c>
      <c r="R240" t="str">
        <f t="shared" si="15"/>
        <v>1000genome-chameleon-18ch-250k</v>
      </c>
    </row>
    <row r="241" spans="1:18" x14ac:dyDescent="0.2">
      <c r="A241" t="s">
        <v>247</v>
      </c>
      <c r="B241" t="s">
        <v>4</v>
      </c>
      <c r="C241" s="2" t="s">
        <v>769</v>
      </c>
      <c r="D241">
        <v>16</v>
      </c>
      <c r="E241">
        <v>14439058.522077</v>
      </c>
      <c r="F241">
        <v>14650155.465198999</v>
      </c>
      <c r="G241">
        <v>14439058.522077</v>
      </c>
      <c r="H241">
        <v>14837331.887716001</v>
      </c>
      <c r="I241">
        <v>3328.5348629999999</v>
      </c>
      <c r="J241">
        <v>3406.928476</v>
      </c>
      <c r="K241">
        <v>3328.5348629999999</v>
      </c>
      <c r="L241">
        <v>3652.1514499999998</v>
      </c>
      <c r="M241" t="e">
        <f>_xlfn.XLOOKUP($C241,'BestValue(Energy)'!$A$4:$A$115,'BestValue(Energy)'!$B$4:$B$115)</f>
        <v>#N/A</v>
      </c>
      <c r="N241" s="4" t="e">
        <f t="shared" si="12"/>
        <v>#N/A</v>
      </c>
      <c r="O241" t="e">
        <f>_xlfn.XLOOKUP($C241,'BestValue(Energy)'!$A$4:$A$115,'BestValue(Energy)'!$C$4:$C$115)</f>
        <v>#N/A</v>
      </c>
      <c r="P241" s="4" t="e">
        <f t="shared" si="13"/>
        <v>#N/A</v>
      </c>
      <c r="Q241" t="str">
        <f t="shared" si="14"/>
        <v>1000genome</v>
      </c>
      <c r="R241" t="str">
        <f t="shared" si="15"/>
        <v>1000genome-chameleon-18ch-250k</v>
      </c>
    </row>
    <row r="242" spans="1:18" x14ac:dyDescent="0.2">
      <c r="A242" t="s">
        <v>248</v>
      </c>
      <c r="B242" t="s">
        <v>4</v>
      </c>
      <c r="C242" s="2" t="s">
        <v>770</v>
      </c>
      <c r="D242">
        <v>2</v>
      </c>
      <c r="E242">
        <v>217008.72512799999</v>
      </c>
      <c r="F242">
        <v>231680.24953100001</v>
      </c>
      <c r="G242">
        <v>217008.72512799999</v>
      </c>
      <c r="H242">
        <v>246605.29577200001</v>
      </c>
      <c r="I242">
        <v>502.72164700000002</v>
      </c>
      <c r="J242">
        <v>503.08358399999997</v>
      </c>
      <c r="K242">
        <v>502.72164700000002</v>
      </c>
      <c r="L242">
        <v>504.48247099999998</v>
      </c>
      <c r="M242" t="e">
        <f>_xlfn.XLOOKUP($C242,'BestValue(Energy)'!$A$4:$A$115,'BestValue(Energy)'!$B$4:$B$115)</f>
        <v>#N/A</v>
      </c>
      <c r="N242" s="4" t="e">
        <f t="shared" si="12"/>
        <v>#N/A</v>
      </c>
      <c r="O242" t="e">
        <f>_xlfn.XLOOKUP($C242,'BestValue(Energy)'!$A$4:$A$115,'BestValue(Energy)'!$C$4:$C$115)</f>
        <v>#N/A</v>
      </c>
      <c r="P242" s="4" t="e">
        <f t="shared" si="13"/>
        <v>#N/A</v>
      </c>
      <c r="Q242" t="str">
        <f t="shared" si="14"/>
        <v>cycles</v>
      </c>
      <c r="R242" t="str">
        <f t="shared" si="15"/>
        <v>cycles-chameleon-1l-1c-9p</v>
      </c>
    </row>
    <row r="243" spans="1:18" x14ac:dyDescent="0.2">
      <c r="A243" t="s">
        <v>249</v>
      </c>
      <c r="B243" t="s">
        <v>4</v>
      </c>
      <c r="C243" s="2" t="s">
        <v>770</v>
      </c>
      <c r="D243">
        <v>4</v>
      </c>
      <c r="E243">
        <v>234836.421627</v>
      </c>
      <c r="F243">
        <v>246809.68180200001</v>
      </c>
      <c r="G243">
        <v>234836.421627</v>
      </c>
      <c r="H243">
        <v>258215.19648099999</v>
      </c>
      <c r="I243">
        <v>289.401183</v>
      </c>
      <c r="J243">
        <v>290.83762999999999</v>
      </c>
      <c r="K243">
        <v>289.401183</v>
      </c>
      <c r="L243">
        <v>292.183922</v>
      </c>
      <c r="M243" t="e">
        <f>_xlfn.XLOOKUP($C243,'BestValue(Energy)'!$A$4:$A$115,'BestValue(Energy)'!$B$4:$B$115)</f>
        <v>#N/A</v>
      </c>
      <c r="N243" s="4" t="e">
        <f t="shared" si="12"/>
        <v>#N/A</v>
      </c>
      <c r="O243" t="e">
        <f>_xlfn.XLOOKUP($C243,'BestValue(Energy)'!$A$4:$A$115,'BestValue(Energy)'!$C$4:$C$115)</f>
        <v>#N/A</v>
      </c>
      <c r="P243" s="4" t="e">
        <f t="shared" si="13"/>
        <v>#N/A</v>
      </c>
      <c r="Q243" t="str">
        <f t="shared" si="14"/>
        <v>cycles</v>
      </c>
      <c r="R243" t="str">
        <f t="shared" si="15"/>
        <v>cycles-chameleon-1l-1c-9p</v>
      </c>
    </row>
    <row r="244" spans="1:18" x14ac:dyDescent="0.2">
      <c r="A244" t="s">
        <v>250</v>
      </c>
      <c r="B244" t="s">
        <v>4</v>
      </c>
      <c r="C244" s="2" t="s">
        <v>770</v>
      </c>
      <c r="D244">
        <v>8</v>
      </c>
      <c r="E244">
        <v>270999.27274500002</v>
      </c>
      <c r="F244">
        <v>286869.91860899999</v>
      </c>
      <c r="G244">
        <v>270999.27274500002</v>
      </c>
      <c r="H244">
        <v>297953.89586300001</v>
      </c>
      <c r="I244">
        <v>195.33240699999999</v>
      </c>
      <c r="J244">
        <v>198.30318700000001</v>
      </c>
      <c r="K244">
        <v>195.33240699999999</v>
      </c>
      <c r="L244">
        <v>203.261696</v>
      </c>
      <c r="M244" t="e">
        <f>_xlfn.XLOOKUP($C244,'BestValue(Energy)'!$A$4:$A$115,'BestValue(Energy)'!$B$4:$B$115)</f>
        <v>#N/A</v>
      </c>
      <c r="N244" s="4" t="e">
        <f t="shared" si="12"/>
        <v>#N/A</v>
      </c>
      <c r="O244" t="e">
        <f>_xlfn.XLOOKUP($C244,'BestValue(Energy)'!$A$4:$A$115,'BestValue(Energy)'!$C$4:$C$115)</f>
        <v>#N/A</v>
      </c>
      <c r="P244" s="4" t="e">
        <f t="shared" si="13"/>
        <v>#N/A</v>
      </c>
      <c r="Q244" t="str">
        <f t="shared" si="14"/>
        <v>cycles</v>
      </c>
      <c r="R244" t="str">
        <f t="shared" si="15"/>
        <v>cycles-chameleon-1l-1c-9p</v>
      </c>
    </row>
    <row r="245" spans="1:18" x14ac:dyDescent="0.2">
      <c r="A245" t="s">
        <v>251</v>
      </c>
      <c r="B245" t="s">
        <v>4</v>
      </c>
      <c r="C245" s="2" t="s">
        <v>770</v>
      </c>
      <c r="D245">
        <v>16</v>
      </c>
      <c r="E245">
        <v>347302.93433399999</v>
      </c>
      <c r="F245">
        <v>359963.738724</v>
      </c>
      <c r="G245">
        <v>347302.93433399999</v>
      </c>
      <c r="H245">
        <v>370415.75415300002</v>
      </c>
      <c r="I245">
        <v>168.978205</v>
      </c>
      <c r="J245">
        <v>171.87907300000001</v>
      </c>
      <c r="K245">
        <v>168.978205</v>
      </c>
      <c r="L245">
        <v>176.653212</v>
      </c>
      <c r="M245" t="e">
        <f>_xlfn.XLOOKUP($C245,'BestValue(Energy)'!$A$4:$A$115,'BestValue(Energy)'!$B$4:$B$115)</f>
        <v>#N/A</v>
      </c>
      <c r="N245" s="4" t="e">
        <f t="shared" si="12"/>
        <v>#N/A</v>
      </c>
      <c r="O245" t="e">
        <f>_xlfn.XLOOKUP($C245,'BestValue(Energy)'!$A$4:$A$115,'BestValue(Energy)'!$C$4:$C$115)</f>
        <v>#N/A</v>
      </c>
      <c r="P245" s="4" t="e">
        <f t="shared" si="13"/>
        <v>#N/A</v>
      </c>
      <c r="Q245" t="str">
        <f t="shared" si="14"/>
        <v>cycles</v>
      </c>
      <c r="R245" t="str">
        <f t="shared" si="15"/>
        <v>cycles-chameleon-1l-1c-9p</v>
      </c>
    </row>
    <row r="246" spans="1:18" x14ac:dyDescent="0.2">
      <c r="A246" t="s">
        <v>252</v>
      </c>
      <c r="B246" t="s">
        <v>4</v>
      </c>
      <c r="C246" s="2" t="s">
        <v>771</v>
      </c>
      <c r="D246">
        <v>2</v>
      </c>
      <c r="E246">
        <v>1044259.172224</v>
      </c>
      <c r="F246">
        <v>1077554.257578</v>
      </c>
      <c r="G246">
        <v>1044259.172224</v>
      </c>
      <c r="H246">
        <v>1098555.826041</v>
      </c>
      <c r="I246">
        <v>2135.390938</v>
      </c>
      <c r="J246">
        <v>2136.5868949999999</v>
      </c>
      <c r="K246">
        <v>2135.390938</v>
      </c>
      <c r="L246">
        <v>2138.6288589999999</v>
      </c>
      <c r="M246" t="e">
        <f>_xlfn.XLOOKUP($C246,'BestValue(Energy)'!$A$4:$A$115,'BestValue(Energy)'!$B$4:$B$115)</f>
        <v>#N/A</v>
      </c>
      <c r="N246" s="4" t="e">
        <f t="shared" si="12"/>
        <v>#N/A</v>
      </c>
      <c r="O246" t="e">
        <f>_xlfn.XLOOKUP($C246,'BestValue(Energy)'!$A$4:$A$115,'BestValue(Energy)'!$C$4:$C$115)</f>
        <v>#N/A</v>
      </c>
      <c r="P246" s="4" t="e">
        <f t="shared" si="13"/>
        <v>#N/A</v>
      </c>
      <c r="Q246" t="str">
        <f t="shared" si="14"/>
        <v>cycles</v>
      </c>
      <c r="R246" t="str">
        <f t="shared" si="15"/>
        <v>cycles-chameleon-2l-1c-9p</v>
      </c>
    </row>
    <row r="247" spans="1:18" x14ac:dyDescent="0.2">
      <c r="A247" t="s">
        <v>253</v>
      </c>
      <c r="B247" t="s">
        <v>4</v>
      </c>
      <c r="C247" s="2" t="s">
        <v>771</v>
      </c>
      <c r="D247">
        <v>4</v>
      </c>
      <c r="E247">
        <v>1039157.9132750001</v>
      </c>
      <c r="F247">
        <v>1102392.6736330001</v>
      </c>
      <c r="G247">
        <v>1039157.9132750001</v>
      </c>
      <c r="H247">
        <v>1162120.016914</v>
      </c>
      <c r="I247">
        <v>1070.15039</v>
      </c>
      <c r="J247">
        <v>1073.978537</v>
      </c>
      <c r="K247">
        <v>1070.15039</v>
      </c>
      <c r="L247">
        <v>1078.3620209999999</v>
      </c>
      <c r="M247" t="e">
        <f>_xlfn.XLOOKUP($C247,'BestValue(Energy)'!$A$4:$A$115,'BestValue(Energy)'!$B$4:$B$115)</f>
        <v>#N/A</v>
      </c>
      <c r="N247" s="4" t="e">
        <f t="shared" si="12"/>
        <v>#N/A</v>
      </c>
      <c r="O247" t="e">
        <f>_xlfn.XLOOKUP($C247,'BestValue(Energy)'!$A$4:$A$115,'BestValue(Energy)'!$C$4:$C$115)</f>
        <v>#N/A</v>
      </c>
      <c r="P247" s="4" t="e">
        <f t="shared" si="13"/>
        <v>#N/A</v>
      </c>
      <c r="Q247" t="str">
        <f t="shared" si="14"/>
        <v>cycles</v>
      </c>
      <c r="R247" t="str">
        <f t="shared" si="15"/>
        <v>cycles-chameleon-2l-1c-9p</v>
      </c>
    </row>
    <row r="248" spans="1:18" x14ac:dyDescent="0.2">
      <c r="A248" t="s">
        <v>254</v>
      </c>
      <c r="B248" t="s">
        <v>4</v>
      </c>
      <c r="C248" s="2" t="s">
        <v>771</v>
      </c>
      <c r="D248">
        <v>8</v>
      </c>
      <c r="E248">
        <v>1040434.839335</v>
      </c>
      <c r="F248">
        <v>1132380.06458</v>
      </c>
      <c r="G248">
        <v>1040434.839335</v>
      </c>
      <c r="H248">
        <v>1178227.4830690001</v>
      </c>
      <c r="I248">
        <v>559.38629000000003</v>
      </c>
      <c r="J248">
        <v>592.117346</v>
      </c>
      <c r="K248">
        <v>559.38629000000003</v>
      </c>
      <c r="L248">
        <v>623.85159199999998</v>
      </c>
      <c r="M248" t="e">
        <f>_xlfn.XLOOKUP($C248,'BestValue(Energy)'!$A$4:$A$115,'BestValue(Energy)'!$B$4:$B$115)</f>
        <v>#N/A</v>
      </c>
      <c r="N248" s="4" t="e">
        <f t="shared" si="12"/>
        <v>#N/A</v>
      </c>
      <c r="O248" t="e">
        <f>_xlfn.XLOOKUP($C248,'BestValue(Energy)'!$A$4:$A$115,'BestValue(Energy)'!$C$4:$C$115)</f>
        <v>#N/A</v>
      </c>
      <c r="P248" s="4" t="e">
        <f t="shared" si="13"/>
        <v>#N/A</v>
      </c>
      <c r="Q248" t="str">
        <f t="shared" si="14"/>
        <v>cycles</v>
      </c>
      <c r="R248" t="str">
        <f t="shared" si="15"/>
        <v>cycles-chameleon-2l-1c-9p</v>
      </c>
    </row>
    <row r="249" spans="1:18" x14ac:dyDescent="0.2">
      <c r="A249" t="s">
        <v>255</v>
      </c>
      <c r="B249" t="s">
        <v>4</v>
      </c>
      <c r="C249" s="2" t="s">
        <v>771</v>
      </c>
      <c r="D249">
        <v>16</v>
      </c>
      <c r="E249">
        <v>1170652.7773259999</v>
      </c>
      <c r="F249">
        <v>1204562.4962569999</v>
      </c>
      <c r="G249">
        <v>1170652.7773259999</v>
      </c>
      <c r="H249">
        <v>1235913.1490460001</v>
      </c>
      <c r="I249">
        <v>350.62328600000001</v>
      </c>
      <c r="J249">
        <v>357.32516800000002</v>
      </c>
      <c r="K249">
        <v>350.62328600000001</v>
      </c>
      <c r="L249">
        <v>372.40864499999998</v>
      </c>
      <c r="M249" t="e">
        <f>_xlfn.XLOOKUP($C249,'BestValue(Energy)'!$A$4:$A$115,'BestValue(Energy)'!$B$4:$B$115)</f>
        <v>#N/A</v>
      </c>
      <c r="N249" s="4" t="e">
        <f t="shared" si="12"/>
        <v>#N/A</v>
      </c>
      <c r="O249" t="e">
        <f>_xlfn.XLOOKUP($C249,'BestValue(Energy)'!$A$4:$A$115,'BestValue(Energy)'!$C$4:$C$115)</f>
        <v>#N/A</v>
      </c>
      <c r="P249" s="4" t="e">
        <f t="shared" si="13"/>
        <v>#N/A</v>
      </c>
      <c r="Q249" t="str">
        <f t="shared" si="14"/>
        <v>cycles</v>
      </c>
      <c r="R249" t="str">
        <f t="shared" si="15"/>
        <v>cycles-chameleon-2l-1c-9p</v>
      </c>
    </row>
    <row r="250" spans="1:18" x14ac:dyDescent="0.2">
      <c r="A250" t="s">
        <v>256</v>
      </c>
      <c r="B250" t="s">
        <v>4</v>
      </c>
      <c r="C250" s="2" t="s">
        <v>772</v>
      </c>
      <c r="D250">
        <v>2</v>
      </c>
      <c r="E250">
        <v>2540526.585552</v>
      </c>
      <c r="F250">
        <v>2579134.8466830002</v>
      </c>
      <c r="G250">
        <v>2540526.585552</v>
      </c>
      <c r="H250">
        <v>2623143.2142380001</v>
      </c>
      <c r="I250">
        <v>4838.9829010000003</v>
      </c>
      <c r="J250">
        <v>4841.5887720000001</v>
      </c>
      <c r="K250">
        <v>4838.9829010000003</v>
      </c>
      <c r="L250">
        <v>4850.7114600000004</v>
      </c>
      <c r="M250" t="e">
        <f>_xlfn.XLOOKUP($C250,'BestValue(Energy)'!$A$4:$A$115,'BestValue(Energy)'!$B$4:$B$115)</f>
        <v>#N/A</v>
      </c>
      <c r="N250" s="4" t="e">
        <f t="shared" si="12"/>
        <v>#N/A</v>
      </c>
      <c r="O250" t="e">
        <f>_xlfn.XLOOKUP($C250,'BestValue(Energy)'!$A$4:$A$115,'BestValue(Energy)'!$C$4:$C$115)</f>
        <v>#N/A</v>
      </c>
      <c r="P250" s="4" t="e">
        <f t="shared" si="13"/>
        <v>#N/A</v>
      </c>
      <c r="Q250" t="str">
        <f t="shared" si="14"/>
        <v>cycles</v>
      </c>
      <c r="R250" t="str">
        <f t="shared" si="15"/>
        <v>cycles-chameleon-2l-1c-12p</v>
      </c>
    </row>
    <row r="251" spans="1:18" x14ac:dyDescent="0.2">
      <c r="A251" t="s">
        <v>257</v>
      </c>
      <c r="B251" t="s">
        <v>4</v>
      </c>
      <c r="C251" s="2" t="s">
        <v>772</v>
      </c>
      <c r="D251">
        <v>4</v>
      </c>
      <c r="E251">
        <v>2533638.2954779998</v>
      </c>
      <c r="F251">
        <v>2617650.1270989999</v>
      </c>
      <c r="G251">
        <v>2533638.2954779998</v>
      </c>
      <c r="H251">
        <v>2645459.9303870001</v>
      </c>
      <c r="I251">
        <v>2423.4532559999998</v>
      </c>
      <c r="J251">
        <v>2460.6415969999998</v>
      </c>
      <c r="K251">
        <v>2423.4532559999998</v>
      </c>
      <c r="L251">
        <v>2475.9807329999999</v>
      </c>
      <c r="M251" t="e">
        <f>_xlfn.XLOOKUP($C251,'BestValue(Energy)'!$A$4:$A$115,'BestValue(Energy)'!$B$4:$B$115)</f>
        <v>#N/A</v>
      </c>
      <c r="N251" s="4" t="e">
        <f t="shared" si="12"/>
        <v>#N/A</v>
      </c>
      <c r="O251" t="e">
        <f>_xlfn.XLOOKUP($C251,'BestValue(Energy)'!$A$4:$A$115,'BestValue(Energy)'!$C$4:$C$115)</f>
        <v>#N/A</v>
      </c>
      <c r="P251" s="4" t="e">
        <f t="shared" si="13"/>
        <v>#N/A</v>
      </c>
      <c r="Q251" t="str">
        <f t="shared" si="14"/>
        <v>cycles</v>
      </c>
      <c r="R251" t="str">
        <f t="shared" si="15"/>
        <v>cycles-chameleon-2l-1c-12p</v>
      </c>
    </row>
    <row r="252" spans="1:18" x14ac:dyDescent="0.2">
      <c r="A252" t="s">
        <v>258</v>
      </c>
      <c r="B252" t="s">
        <v>4</v>
      </c>
      <c r="C252" s="2" t="s">
        <v>772</v>
      </c>
      <c r="D252">
        <v>8</v>
      </c>
      <c r="E252">
        <v>2601932.9456210001</v>
      </c>
      <c r="F252">
        <v>2639869.064762</v>
      </c>
      <c r="G252">
        <v>2601932.9456210001</v>
      </c>
      <c r="H252">
        <v>2681167.961871</v>
      </c>
      <c r="I252">
        <v>1270.6115030000001</v>
      </c>
      <c r="J252">
        <v>1291.926737</v>
      </c>
      <c r="K252">
        <v>1270.6115030000001</v>
      </c>
      <c r="L252">
        <v>1297.98109</v>
      </c>
      <c r="M252" t="e">
        <f>_xlfn.XLOOKUP($C252,'BestValue(Energy)'!$A$4:$A$115,'BestValue(Energy)'!$B$4:$B$115)</f>
        <v>#N/A</v>
      </c>
      <c r="N252" s="4" t="e">
        <f t="shared" si="12"/>
        <v>#N/A</v>
      </c>
      <c r="O252" t="e">
        <f>_xlfn.XLOOKUP($C252,'BestValue(Energy)'!$A$4:$A$115,'BestValue(Energy)'!$C$4:$C$115)</f>
        <v>#N/A</v>
      </c>
      <c r="P252" s="4" t="e">
        <f t="shared" si="13"/>
        <v>#N/A</v>
      </c>
      <c r="Q252" t="str">
        <f t="shared" si="14"/>
        <v>cycles</v>
      </c>
      <c r="R252" t="str">
        <f t="shared" si="15"/>
        <v>cycles-chameleon-2l-1c-12p</v>
      </c>
    </row>
    <row r="253" spans="1:18" x14ac:dyDescent="0.2">
      <c r="A253" t="s">
        <v>259</v>
      </c>
      <c r="B253" t="s">
        <v>4</v>
      </c>
      <c r="C253" s="2" t="s">
        <v>772</v>
      </c>
      <c r="D253">
        <v>16</v>
      </c>
      <c r="E253">
        <v>2688171.8537349999</v>
      </c>
      <c r="F253">
        <v>2720724.6694479999</v>
      </c>
      <c r="G253">
        <v>2688171.8537349999</v>
      </c>
      <c r="H253">
        <v>2753324.2754449998</v>
      </c>
      <c r="I253">
        <v>702.79858400000001</v>
      </c>
      <c r="J253">
        <v>710.14229</v>
      </c>
      <c r="K253">
        <v>702.79858400000001</v>
      </c>
      <c r="L253">
        <v>717.56258600000001</v>
      </c>
      <c r="M253" t="e">
        <f>_xlfn.XLOOKUP($C253,'BestValue(Energy)'!$A$4:$A$115,'BestValue(Energy)'!$B$4:$B$115)</f>
        <v>#N/A</v>
      </c>
      <c r="N253" s="4" t="e">
        <f t="shared" si="12"/>
        <v>#N/A</v>
      </c>
      <c r="O253" t="e">
        <f>_xlfn.XLOOKUP($C253,'BestValue(Energy)'!$A$4:$A$115,'BestValue(Energy)'!$C$4:$C$115)</f>
        <v>#N/A</v>
      </c>
      <c r="P253" s="4" t="e">
        <f t="shared" si="13"/>
        <v>#N/A</v>
      </c>
      <c r="Q253" t="str">
        <f t="shared" si="14"/>
        <v>cycles</v>
      </c>
      <c r="R253" t="str">
        <f t="shared" si="15"/>
        <v>cycles-chameleon-2l-1c-12p</v>
      </c>
    </row>
    <row r="254" spans="1:18" x14ac:dyDescent="0.2">
      <c r="A254" t="s">
        <v>260</v>
      </c>
      <c r="B254" t="s">
        <v>4</v>
      </c>
      <c r="C254" s="2" t="s">
        <v>773</v>
      </c>
      <c r="D254">
        <v>2</v>
      </c>
      <c r="E254">
        <v>4887089.191807</v>
      </c>
      <c r="F254">
        <v>4958804.0173869999</v>
      </c>
      <c r="G254">
        <v>4887089.191807</v>
      </c>
      <c r="H254">
        <v>5028107.5930819996</v>
      </c>
      <c r="I254">
        <v>9240.8012980000003</v>
      </c>
      <c r="J254">
        <v>9248.1575539999994</v>
      </c>
      <c r="K254">
        <v>9240.8012980000003</v>
      </c>
      <c r="L254">
        <v>9259.2468950000002</v>
      </c>
      <c r="M254" t="e">
        <f>_xlfn.XLOOKUP($C254,'BestValue(Energy)'!$A$4:$A$115,'BestValue(Energy)'!$B$4:$B$115)</f>
        <v>#N/A</v>
      </c>
      <c r="N254" s="4" t="e">
        <f t="shared" si="12"/>
        <v>#N/A</v>
      </c>
      <c r="O254" t="e">
        <f>_xlfn.XLOOKUP($C254,'BestValue(Energy)'!$A$4:$A$115,'BestValue(Energy)'!$C$4:$C$115)</f>
        <v>#N/A</v>
      </c>
      <c r="P254" s="4" t="e">
        <f t="shared" si="13"/>
        <v>#N/A</v>
      </c>
      <c r="Q254" t="str">
        <f t="shared" si="14"/>
        <v>cycles</v>
      </c>
      <c r="R254" t="str">
        <f t="shared" si="15"/>
        <v>cycles-chameleon-5l-1c-12p</v>
      </c>
    </row>
    <row r="255" spans="1:18" x14ac:dyDescent="0.2">
      <c r="A255" t="s">
        <v>261</v>
      </c>
      <c r="B255" t="s">
        <v>4</v>
      </c>
      <c r="C255" s="2" t="s">
        <v>773</v>
      </c>
      <c r="D255">
        <v>4</v>
      </c>
      <c r="E255">
        <v>4783958.2034539999</v>
      </c>
      <c r="F255">
        <v>4998788.9770799996</v>
      </c>
      <c r="G255">
        <v>4783958.2034539999</v>
      </c>
      <c r="H255">
        <v>5102149.1910960004</v>
      </c>
      <c r="I255">
        <v>4624.7880230000001</v>
      </c>
      <c r="J255">
        <v>4694.2107219999998</v>
      </c>
      <c r="K255">
        <v>4624.7880230000001</v>
      </c>
      <c r="L255">
        <v>4727.1133799999998</v>
      </c>
      <c r="M255" t="e">
        <f>_xlfn.XLOOKUP($C255,'BestValue(Energy)'!$A$4:$A$115,'BestValue(Energy)'!$B$4:$B$115)</f>
        <v>#N/A</v>
      </c>
      <c r="N255" s="4" t="e">
        <f t="shared" si="12"/>
        <v>#N/A</v>
      </c>
      <c r="O255" t="e">
        <f>_xlfn.XLOOKUP($C255,'BestValue(Energy)'!$A$4:$A$115,'BestValue(Energy)'!$C$4:$C$115)</f>
        <v>#N/A</v>
      </c>
      <c r="P255" s="4" t="e">
        <f t="shared" si="13"/>
        <v>#N/A</v>
      </c>
      <c r="Q255" t="str">
        <f t="shared" si="14"/>
        <v>cycles</v>
      </c>
      <c r="R255" t="str">
        <f t="shared" si="15"/>
        <v>cycles-chameleon-5l-1c-12p</v>
      </c>
    </row>
    <row r="256" spans="1:18" x14ac:dyDescent="0.2">
      <c r="A256" t="s">
        <v>262</v>
      </c>
      <c r="B256" t="s">
        <v>4</v>
      </c>
      <c r="C256" s="2" t="s">
        <v>773</v>
      </c>
      <c r="D256">
        <v>8</v>
      </c>
      <c r="E256">
        <v>5045271.631914</v>
      </c>
      <c r="F256">
        <v>5107035.7303060004</v>
      </c>
      <c r="G256">
        <v>5045271.631914</v>
      </c>
      <c r="H256">
        <v>5165541.8404400004</v>
      </c>
      <c r="I256">
        <v>2383.5173749999999</v>
      </c>
      <c r="J256">
        <v>2463.995911</v>
      </c>
      <c r="K256">
        <v>2383.5173749999999</v>
      </c>
      <c r="L256">
        <v>2499.968985</v>
      </c>
      <c r="M256" t="e">
        <f>_xlfn.XLOOKUP($C256,'BestValue(Energy)'!$A$4:$A$115,'BestValue(Energy)'!$B$4:$B$115)</f>
        <v>#N/A</v>
      </c>
      <c r="N256" s="4" t="e">
        <f t="shared" si="12"/>
        <v>#N/A</v>
      </c>
      <c r="O256" t="e">
        <f>_xlfn.XLOOKUP($C256,'BestValue(Energy)'!$A$4:$A$115,'BestValue(Energy)'!$C$4:$C$115)</f>
        <v>#N/A</v>
      </c>
      <c r="P256" s="4" t="e">
        <f t="shared" si="13"/>
        <v>#N/A</v>
      </c>
      <c r="Q256" t="str">
        <f t="shared" si="14"/>
        <v>cycles</v>
      </c>
      <c r="R256" t="str">
        <f t="shared" si="15"/>
        <v>cycles-chameleon-5l-1c-12p</v>
      </c>
    </row>
    <row r="257" spans="1:18" x14ac:dyDescent="0.2">
      <c r="A257" t="s">
        <v>263</v>
      </c>
      <c r="B257" t="s">
        <v>4</v>
      </c>
      <c r="C257" s="2" t="s">
        <v>773</v>
      </c>
      <c r="D257">
        <v>16</v>
      </c>
      <c r="E257">
        <v>5223951.7745420001</v>
      </c>
      <c r="F257">
        <v>5246768.1435669996</v>
      </c>
      <c r="G257">
        <v>5223951.7745420001</v>
      </c>
      <c r="H257">
        <v>5285362.4616179997</v>
      </c>
      <c r="I257">
        <v>1345.050489</v>
      </c>
      <c r="J257">
        <v>1357.0913230000001</v>
      </c>
      <c r="K257">
        <v>1345.050489</v>
      </c>
      <c r="L257">
        <v>1381.82861</v>
      </c>
      <c r="M257" t="e">
        <f>_xlfn.XLOOKUP($C257,'BestValue(Energy)'!$A$4:$A$115,'BestValue(Energy)'!$B$4:$B$115)</f>
        <v>#N/A</v>
      </c>
      <c r="N257" s="4" t="e">
        <f t="shared" si="12"/>
        <v>#N/A</v>
      </c>
      <c r="O257" t="e">
        <f>_xlfn.XLOOKUP($C257,'BestValue(Energy)'!$A$4:$A$115,'BestValue(Energy)'!$C$4:$C$115)</f>
        <v>#N/A</v>
      </c>
      <c r="P257" s="4" t="e">
        <f t="shared" si="13"/>
        <v>#N/A</v>
      </c>
      <c r="Q257" t="str">
        <f t="shared" si="14"/>
        <v>cycles</v>
      </c>
      <c r="R257" t="str">
        <f t="shared" si="15"/>
        <v>cycles-chameleon-5l-1c-12p</v>
      </c>
    </row>
    <row r="258" spans="1:18" x14ac:dyDescent="0.2">
      <c r="A258" t="s">
        <v>264</v>
      </c>
      <c r="B258" t="s">
        <v>4</v>
      </c>
      <c r="C258" s="2" t="s">
        <v>774</v>
      </c>
      <c r="D258">
        <v>2</v>
      </c>
      <c r="E258">
        <v>108950.780954</v>
      </c>
      <c r="F258">
        <v>130861.056857</v>
      </c>
      <c r="G258">
        <v>108950.780954</v>
      </c>
      <c r="H258">
        <v>149218.47837600001</v>
      </c>
      <c r="I258">
        <v>350.44811499999997</v>
      </c>
      <c r="J258">
        <v>350.620293</v>
      </c>
      <c r="K258">
        <v>350.44811499999997</v>
      </c>
      <c r="L258">
        <v>350.69843900000001</v>
      </c>
      <c r="M258" t="e">
        <f>_xlfn.XLOOKUP($C258,'BestValue(Energy)'!$A$4:$A$115,'BestValue(Energy)'!$B$4:$B$115)</f>
        <v>#N/A</v>
      </c>
      <c r="N258" s="4" t="e">
        <f t="shared" si="12"/>
        <v>#N/A</v>
      </c>
      <c r="O258" t="e">
        <f>_xlfn.XLOOKUP($C258,'BestValue(Energy)'!$A$4:$A$115,'BestValue(Energy)'!$C$4:$C$115)</f>
        <v>#N/A</v>
      </c>
      <c r="P258" s="4" t="e">
        <f t="shared" si="13"/>
        <v>#N/A</v>
      </c>
      <c r="Q258" t="str">
        <f t="shared" si="14"/>
        <v>epigenomics</v>
      </c>
      <c r="R258" t="str">
        <f t="shared" si="15"/>
        <v>epigenomics-chameleon-hep-1seq-100k</v>
      </c>
    </row>
    <row r="259" spans="1:18" x14ac:dyDescent="0.2">
      <c r="A259" t="s">
        <v>265</v>
      </c>
      <c r="B259" t="s">
        <v>4</v>
      </c>
      <c r="C259" s="2" t="s">
        <v>774</v>
      </c>
      <c r="D259">
        <v>4</v>
      </c>
      <c r="E259">
        <v>137470.86859500001</v>
      </c>
      <c r="F259">
        <v>146140.40905399999</v>
      </c>
      <c r="G259">
        <v>137470.86859500001</v>
      </c>
      <c r="H259">
        <v>152888.34311099999</v>
      </c>
      <c r="I259">
        <v>217.243775</v>
      </c>
      <c r="J259">
        <v>219.78512499999999</v>
      </c>
      <c r="K259">
        <v>217.243775</v>
      </c>
      <c r="L259">
        <v>222.970583</v>
      </c>
      <c r="M259" t="e">
        <f>_xlfn.XLOOKUP($C259,'BestValue(Energy)'!$A$4:$A$115,'BestValue(Energy)'!$B$4:$B$115)</f>
        <v>#N/A</v>
      </c>
      <c r="N259" s="4" t="e">
        <f t="shared" ref="N259:N322" si="16">(M259-F259)/M259</f>
        <v>#N/A</v>
      </c>
      <c r="O259" t="e">
        <f>_xlfn.XLOOKUP($C259,'BestValue(Energy)'!$A$4:$A$115,'BestValue(Energy)'!$C$4:$C$115)</f>
        <v>#N/A</v>
      </c>
      <c r="P259" s="4" t="e">
        <f t="shared" ref="P259:P322" si="17">(O259-J259)/O259</f>
        <v>#N/A</v>
      </c>
      <c r="Q259" t="str">
        <f t="shared" ref="Q259:Q322" si="18">LEFT(C259,FIND("-",C259)-1)</f>
        <v>epigenomics</v>
      </c>
      <c r="R259" t="str">
        <f t="shared" ref="R259:R322" si="19">LEFT(C259,FIND("¬",SUBSTITUTE(C259,"-","¬",LEN(C259)-LEN(SUBSTITUTE(C259,"-",""))))-1)</f>
        <v>epigenomics-chameleon-hep-1seq-100k</v>
      </c>
    </row>
    <row r="260" spans="1:18" x14ac:dyDescent="0.2">
      <c r="A260" t="s">
        <v>266</v>
      </c>
      <c r="B260" t="s">
        <v>4</v>
      </c>
      <c r="C260" s="2" t="s">
        <v>774</v>
      </c>
      <c r="D260">
        <v>8</v>
      </c>
      <c r="E260">
        <v>164100.71430699999</v>
      </c>
      <c r="F260">
        <v>170160.591461</v>
      </c>
      <c r="G260">
        <v>164100.71430699999</v>
      </c>
      <c r="H260">
        <v>181240.39400999999</v>
      </c>
      <c r="I260">
        <v>150.86920699999999</v>
      </c>
      <c r="J260">
        <v>164.64969400000001</v>
      </c>
      <c r="K260">
        <v>150.86920699999999</v>
      </c>
      <c r="L260">
        <v>166.37216000000001</v>
      </c>
      <c r="M260" t="e">
        <f>_xlfn.XLOOKUP($C260,'BestValue(Energy)'!$A$4:$A$115,'BestValue(Energy)'!$B$4:$B$115)</f>
        <v>#N/A</v>
      </c>
      <c r="N260" s="4" t="e">
        <f t="shared" si="16"/>
        <v>#N/A</v>
      </c>
      <c r="O260" t="e">
        <f>_xlfn.XLOOKUP($C260,'BestValue(Energy)'!$A$4:$A$115,'BestValue(Energy)'!$C$4:$C$115)</f>
        <v>#N/A</v>
      </c>
      <c r="P260" s="4" t="e">
        <f t="shared" si="17"/>
        <v>#N/A</v>
      </c>
      <c r="Q260" t="str">
        <f t="shared" si="18"/>
        <v>epigenomics</v>
      </c>
      <c r="R260" t="str">
        <f t="shared" si="19"/>
        <v>epigenomics-chameleon-hep-1seq-100k</v>
      </c>
    </row>
    <row r="261" spans="1:18" x14ac:dyDescent="0.2">
      <c r="A261" t="s">
        <v>267</v>
      </c>
      <c r="B261" t="s">
        <v>4</v>
      </c>
      <c r="C261" s="2" t="s">
        <v>774</v>
      </c>
      <c r="D261">
        <v>16</v>
      </c>
      <c r="E261">
        <v>199450.93176199999</v>
      </c>
      <c r="F261">
        <v>210041.47109400001</v>
      </c>
      <c r="G261">
        <v>199450.93176199999</v>
      </c>
      <c r="H261">
        <v>218267.54611900001</v>
      </c>
      <c r="I261">
        <v>122.26069699999999</v>
      </c>
      <c r="J261">
        <v>122.26069699999999</v>
      </c>
      <c r="K261">
        <v>122.26069699999999</v>
      </c>
      <c r="L261">
        <v>122.26069699999999</v>
      </c>
      <c r="M261" t="e">
        <f>_xlfn.XLOOKUP($C261,'BestValue(Energy)'!$A$4:$A$115,'BestValue(Energy)'!$B$4:$B$115)</f>
        <v>#N/A</v>
      </c>
      <c r="N261" s="4" t="e">
        <f t="shared" si="16"/>
        <v>#N/A</v>
      </c>
      <c r="O261" t="e">
        <f>_xlfn.XLOOKUP($C261,'BestValue(Energy)'!$A$4:$A$115,'BestValue(Energy)'!$C$4:$C$115)</f>
        <v>#N/A</v>
      </c>
      <c r="P261" s="4" t="e">
        <f t="shared" si="17"/>
        <v>#N/A</v>
      </c>
      <c r="Q261" t="str">
        <f t="shared" si="18"/>
        <v>epigenomics</v>
      </c>
      <c r="R261" t="str">
        <f t="shared" si="19"/>
        <v>epigenomics-chameleon-hep-1seq-100k</v>
      </c>
    </row>
    <row r="262" spans="1:18" x14ac:dyDescent="0.2">
      <c r="A262" t="s">
        <v>268</v>
      </c>
      <c r="B262" t="s">
        <v>4</v>
      </c>
      <c r="C262" s="2" t="s">
        <v>775</v>
      </c>
      <c r="D262">
        <v>2</v>
      </c>
      <c r="E262">
        <v>3853893.506418</v>
      </c>
      <c r="F262">
        <v>4035202.8447090001</v>
      </c>
      <c r="G262">
        <v>3853893.506418</v>
      </c>
      <c r="H262">
        <v>4096273.029139</v>
      </c>
      <c r="I262">
        <v>7773.9921770000001</v>
      </c>
      <c r="J262">
        <v>7776.183395</v>
      </c>
      <c r="K262">
        <v>7773.9921770000001</v>
      </c>
      <c r="L262">
        <v>7778.6122530000002</v>
      </c>
      <c r="M262" t="e">
        <f>_xlfn.XLOOKUP($C262,'BestValue(Energy)'!$A$4:$A$115,'BestValue(Energy)'!$B$4:$B$115)</f>
        <v>#N/A</v>
      </c>
      <c r="N262" s="4" t="e">
        <f t="shared" si="16"/>
        <v>#N/A</v>
      </c>
      <c r="O262" t="e">
        <f>_xlfn.XLOOKUP($C262,'BestValue(Energy)'!$A$4:$A$115,'BestValue(Energy)'!$C$4:$C$115)</f>
        <v>#N/A</v>
      </c>
      <c r="P262" s="4" t="e">
        <f t="shared" si="17"/>
        <v>#N/A</v>
      </c>
      <c r="Q262" t="str">
        <f t="shared" si="18"/>
        <v>epigenomics</v>
      </c>
      <c r="R262" t="str">
        <f t="shared" si="19"/>
        <v>epigenomics-chameleon-hep-6seq-100k</v>
      </c>
    </row>
    <row r="263" spans="1:18" x14ac:dyDescent="0.2">
      <c r="A263" t="s">
        <v>269</v>
      </c>
      <c r="B263" t="s">
        <v>4</v>
      </c>
      <c r="C263" s="2" t="s">
        <v>775</v>
      </c>
      <c r="D263">
        <v>4</v>
      </c>
      <c r="E263">
        <v>3992064.1248039999</v>
      </c>
      <c r="F263">
        <v>4119218.8968730001</v>
      </c>
      <c r="G263">
        <v>3992064.1248039999</v>
      </c>
      <c r="H263">
        <v>4216927.5573829999</v>
      </c>
      <c r="I263">
        <v>3962.4340969999998</v>
      </c>
      <c r="J263">
        <v>3984.2376119999999</v>
      </c>
      <c r="K263">
        <v>3962.4340969999998</v>
      </c>
      <c r="L263">
        <v>4005.549203</v>
      </c>
      <c r="M263" t="e">
        <f>_xlfn.XLOOKUP($C263,'BestValue(Energy)'!$A$4:$A$115,'BestValue(Energy)'!$B$4:$B$115)</f>
        <v>#N/A</v>
      </c>
      <c r="N263" s="4" t="e">
        <f t="shared" si="16"/>
        <v>#N/A</v>
      </c>
      <c r="O263" t="e">
        <f>_xlfn.XLOOKUP($C263,'BestValue(Energy)'!$A$4:$A$115,'BestValue(Energy)'!$C$4:$C$115)</f>
        <v>#N/A</v>
      </c>
      <c r="P263" s="4" t="e">
        <f t="shared" si="17"/>
        <v>#N/A</v>
      </c>
      <c r="Q263" t="str">
        <f t="shared" si="18"/>
        <v>epigenomics</v>
      </c>
      <c r="R263" t="str">
        <f t="shared" si="19"/>
        <v>epigenomics-chameleon-hep-6seq-100k</v>
      </c>
    </row>
    <row r="264" spans="1:18" x14ac:dyDescent="0.2">
      <c r="A264" t="s">
        <v>270</v>
      </c>
      <c r="B264" t="s">
        <v>4</v>
      </c>
      <c r="C264" s="2" t="s">
        <v>775</v>
      </c>
      <c r="D264">
        <v>8</v>
      </c>
      <c r="E264">
        <v>3958007.4647920001</v>
      </c>
      <c r="F264">
        <v>4218696.4477030002</v>
      </c>
      <c r="G264">
        <v>3958007.4647920001</v>
      </c>
      <c r="H264">
        <v>4418651.6050779996</v>
      </c>
      <c r="I264">
        <v>2319.6776570000002</v>
      </c>
      <c r="J264">
        <v>2471.007122</v>
      </c>
      <c r="K264">
        <v>2319.6776570000002</v>
      </c>
      <c r="L264">
        <v>2731.485079</v>
      </c>
      <c r="M264" t="e">
        <f>_xlfn.XLOOKUP($C264,'BestValue(Energy)'!$A$4:$A$115,'BestValue(Energy)'!$B$4:$B$115)</f>
        <v>#N/A</v>
      </c>
      <c r="N264" s="4" t="e">
        <f t="shared" si="16"/>
        <v>#N/A</v>
      </c>
      <c r="O264" t="e">
        <f>_xlfn.XLOOKUP($C264,'BestValue(Energy)'!$A$4:$A$115,'BestValue(Energy)'!$C$4:$C$115)</f>
        <v>#N/A</v>
      </c>
      <c r="P264" s="4" t="e">
        <f t="shared" si="17"/>
        <v>#N/A</v>
      </c>
      <c r="Q264" t="str">
        <f t="shared" si="18"/>
        <v>epigenomics</v>
      </c>
      <c r="R264" t="str">
        <f t="shared" si="19"/>
        <v>epigenomics-chameleon-hep-6seq-100k</v>
      </c>
    </row>
    <row r="265" spans="1:18" x14ac:dyDescent="0.2">
      <c r="A265" t="s">
        <v>271</v>
      </c>
      <c r="B265" t="s">
        <v>4</v>
      </c>
      <c r="C265" s="2" t="s">
        <v>775</v>
      </c>
      <c r="D265">
        <v>16</v>
      </c>
      <c r="E265">
        <v>4086475.4148329999</v>
      </c>
      <c r="F265">
        <v>4214886.7489120001</v>
      </c>
      <c r="G265">
        <v>4086475.4148329999</v>
      </c>
      <c r="H265">
        <v>4376197.6177519998</v>
      </c>
      <c r="I265">
        <v>1467.0380970000001</v>
      </c>
      <c r="J265">
        <v>1529.181458</v>
      </c>
      <c r="K265">
        <v>1467.0380970000001</v>
      </c>
      <c r="L265">
        <v>1593.526625</v>
      </c>
      <c r="M265" t="e">
        <f>_xlfn.XLOOKUP($C265,'BestValue(Energy)'!$A$4:$A$115,'BestValue(Energy)'!$B$4:$B$115)</f>
        <v>#N/A</v>
      </c>
      <c r="N265" s="4" t="e">
        <f t="shared" si="16"/>
        <v>#N/A</v>
      </c>
      <c r="O265" t="e">
        <f>_xlfn.XLOOKUP($C265,'BestValue(Energy)'!$A$4:$A$115,'BestValue(Energy)'!$C$4:$C$115)</f>
        <v>#N/A</v>
      </c>
      <c r="P265" s="4" t="e">
        <f t="shared" si="17"/>
        <v>#N/A</v>
      </c>
      <c r="Q265" t="str">
        <f t="shared" si="18"/>
        <v>epigenomics</v>
      </c>
      <c r="R265" t="str">
        <f t="shared" si="19"/>
        <v>epigenomics-chameleon-hep-6seq-100k</v>
      </c>
    </row>
    <row r="266" spans="1:18" x14ac:dyDescent="0.2">
      <c r="A266" t="s">
        <v>272</v>
      </c>
      <c r="B266" t="s">
        <v>4</v>
      </c>
      <c r="C266" s="2" t="s">
        <v>776</v>
      </c>
      <c r="D266">
        <v>2</v>
      </c>
      <c r="E266">
        <v>672415.75451500004</v>
      </c>
      <c r="F266">
        <v>740761.32623500004</v>
      </c>
      <c r="G266">
        <v>672415.75451500004</v>
      </c>
      <c r="H266">
        <v>776745.815175</v>
      </c>
      <c r="I266">
        <v>1544.5246239999999</v>
      </c>
      <c r="J266">
        <v>1545.383896</v>
      </c>
      <c r="K266">
        <v>1544.5246239999999</v>
      </c>
      <c r="L266">
        <v>1546.336006</v>
      </c>
      <c r="M266" t="e">
        <f>_xlfn.XLOOKUP($C266,'BestValue(Energy)'!$A$4:$A$115,'BestValue(Energy)'!$B$4:$B$115)</f>
        <v>#N/A</v>
      </c>
      <c r="N266" s="4" t="e">
        <f t="shared" si="16"/>
        <v>#N/A</v>
      </c>
      <c r="O266" t="e">
        <f>_xlfn.XLOOKUP($C266,'BestValue(Energy)'!$A$4:$A$115,'BestValue(Energy)'!$C$4:$C$115)</f>
        <v>#N/A</v>
      </c>
      <c r="P266" s="4" t="e">
        <f t="shared" si="17"/>
        <v>#N/A</v>
      </c>
      <c r="Q266" t="str">
        <f t="shared" si="18"/>
        <v>epigenomics</v>
      </c>
      <c r="R266" t="str">
        <f t="shared" si="19"/>
        <v>epigenomics-chameleon-ilmn-1seq-100k</v>
      </c>
    </row>
    <row r="267" spans="1:18" x14ac:dyDescent="0.2">
      <c r="A267" t="s">
        <v>273</v>
      </c>
      <c r="B267" t="s">
        <v>4</v>
      </c>
      <c r="C267" s="2" t="s">
        <v>776</v>
      </c>
      <c r="D267">
        <v>4</v>
      </c>
      <c r="E267">
        <v>739399.77720500005</v>
      </c>
      <c r="F267">
        <v>776623.43558699999</v>
      </c>
      <c r="G267">
        <v>739399.77720500005</v>
      </c>
      <c r="H267">
        <v>808623.88924599998</v>
      </c>
      <c r="I267">
        <v>817.30707500000005</v>
      </c>
      <c r="J267">
        <v>825.10178900000005</v>
      </c>
      <c r="K267">
        <v>817.30707500000005</v>
      </c>
      <c r="L267">
        <v>838.55378800000005</v>
      </c>
      <c r="M267" t="e">
        <f>_xlfn.XLOOKUP($C267,'BestValue(Energy)'!$A$4:$A$115,'BestValue(Energy)'!$B$4:$B$115)</f>
        <v>#N/A</v>
      </c>
      <c r="N267" s="4" t="e">
        <f t="shared" si="16"/>
        <v>#N/A</v>
      </c>
      <c r="O267" t="e">
        <f>_xlfn.XLOOKUP($C267,'BestValue(Energy)'!$A$4:$A$115,'BestValue(Energy)'!$C$4:$C$115)</f>
        <v>#N/A</v>
      </c>
      <c r="P267" s="4" t="e">
        <f t="shared" si="17"/>
        <v>#N/A</v>
      </c>
      <c r="Q267" t="str">
        <f t="shared" si="18"/>
        <v>epigenomics</v>
      </c>
      <c r="R267" t="str">
        <f t="shared" si="19"/>
        <v>epigenomics-chameleon-ilmn-1seq-100k</v>
      </c>
    </row>
    <row r="268" spans="1:18" x14ac:dyDescent="0.2">
      <c r="A268" t="s">
        <v>274</v>
      </c>
      <c r="B268" t="s">
        <v>4</v>
      </c>
      <c r="C268" s="2" t="s">
        <v>776</v>
      </c>
      <c r="D268">
        <v>8</v>
      </c>
      <c r="E268">
        <v>708348.89080499997</v>
      </c>
      <c r="F268">
        <v>791887.82133900002</v>
      </c>
      <c r="G268">
        <v>708348.89080499997</v>
      </c>
      <c r="H268">
        <v>830757.61340999999</v>
      </c>
      <c r="I268">
        <v>482.48677300000003</v>
      </c>
      <c r="J268">
        <v>497.53520600000002</v>
      </c>
      <c r="K268">
        <v>482.48677300000003</v>
      </c>
      <c r="L268">
        <v>514.51680499999998</v>
      </c>
      <c r="M268" t="e">
        <f>_xlfn.XLOOKUP($C268,'BestValue(Energy)'!$A$4:$A$115,'BestValue(Energy)'!$B$4:$B$115)</f>
        <v>#N/A</v>
      </c>
      <c r="N268" s="4" t="e">
        <f t="shared" si="16"/>
        <v>#N/A</v>
      </c>
      <c r="O268" t="e">
        <f>_xlfn.XLOOKUP($C268,'BestValue(Energy)'!$A$4:$A$115,'BestValue(Energy)'!$C$4:$C$115)</f>
        <v>#N/A</v>
      </c>
      <c r="P268" s="4" t="e">
        <f t="shared" si="17"/>
        <v>#N/A</v>
      </c>
      <c r="Q268" t="str">
        <f t="shared" si="18"/>
        <v>epigenomics</v>
      </c>
      <c r="R268" t="str">
        <f t="shared" si="19"/>
        <v>epigenomics-chameleon-ilmn-1seq-100k</v>
      </c>
    </row>
    <row r="269" spans="1:18" x14ac:dyDescent="0.2">
      <c r="A269" t="s">
        <v>275</v>
      </c>
      <c r="B269" t="s">
        <v>4</v>
      </c>
      <c r="C269" s="2" t="s">
        <v>776</v>
      </c>
      <c r="D269">
        <v>16</v>
      </c>
      <c r="E269">
        <v>758688.26043200004</v>
      </c>
      <c r="F269">
        <v>787359.37881699996</v>
      </c>
      <c r="G269">
        <v>758688.26043200004</v>
      </c>
      <c r="H269">
        <v>803173.69102100004</v>
      </c>
      <c r="I269">
        <v>292.53549099999998</v>
      </c>
      <c r="J269">
        <v>296.82173399999999</v>
      </c>
      <c r="K269">
        <v>292.53549099999998</v>
      </c>
      <c r="L269">
        <v>306.02898199999998</v>
      </c>
      <c r="M269" t="e">
        <f>_xlfn.XLOOKUP($C269,'BestValue(Energy)'!$A$4:$A$115,'BestValue(Energy)'!$B$4:$B$115)</f>
        <v>#N/A</v>
      </c>
      <c r="N269" s="4" t="e">
        <f t="shared" si="16"/>
        <v>#N/A</v>
      </c>
      <c r="O269" t="e">
        <f>_xlfn.XLOOKUP($C269,'BestValue(Energy)'!$A$4:$A$115,'BestValue(Energy)'!$C$4:$C$115)</f>
        <v>#N/A</v>
      </c>
      <c r="P269" s="4" t="e">
        <f t="shared" si="17"/>
        <v>#N/A</v>
      </c>
      <c r="Q269" t="str">
        <f t="shared" si="18"/>
        <v>epigenomics</v>
      </c>
      <c r="R269" t="str">
        <f t="shared" si="19"/>
        <v>epigenomics-chameleon-ilmn-1seq-100k</v>
      </c>
    </row>
    <row r="270" spans="1:18" x14ac:dyDescent="0.2">
      <c r="A270" t="s">
        <v>276</v>
      </c>
      <c r="B270" t="s">
        <v>4</v>
      </c>
      <c r="C270" s="2" t="s">
        <v>777</v>
      </c>
      <c r="D270">
        <v>2</v>
      </c>
      <c r="E270">
        <v>3625305.3440140001</v>
      </c>
      <c r="F270">
        <v>3684918.4893479999</v>
      </c>
      <c r="G270">
        <v>3625305.3440140001</v>
      </c>
      <c r="H270">
        <v>3736924.7365250001</v>
      </c>
      <c r="I270">
        <v>6885.141095</v>
      </c>
      <c r="J270">
        <v>6887.4376830000001</v>
      </c>
      <c r="K270">
        <v>6885.141095</v>
      </c>
      <c r="L270">
        <v>6888.5087519999997</v>
      </c>
      <c r="M270" t="e">
        <f>_xlfn.XLOOKUP($C270,'BestValue(Energy)'!$A$4:$A$115,'BestValue(Energy)'!$B$4:$B$115)</f>
        <v>#N/A</v>
      </c>
      <c r="N270" s="4" t="e">
        <f t="shared" si="16"/>
        <v>#N/A</v>
      </c>
      <c r="O270" t="e">
        <f>_xlfn.XLOOKUP($C270,'BestValue(Energy)'!$A$4:$A$115,'BestValue(Energy)'!$C$4:$C$115)</f>
        <v>#N/A</v>
      </c>
      <c r="P270" s="4" t="e">
        <f t="shared" si="17"/>
        <v>#N/A</v>
      </c>
      <c r="Q270" t="str">
        <f t="shared" si="18"/>
        <v>epigenomics</v>
      </c>
      <c r="R270" t="str">
        <f t="shared" si="19"/>
        <v>epigenomics-chameleon-ilmn-6seq-100k</v>
      </c>
    </row>
    <row r="271" spans="1:18" x14ac:dyDescent="0.2">
      <c r="A271" t="s">
        <v>277</v>
      </c>
      <c r="B271" t="s">
        <v>4</v>
      </c>
      <c r="C271" s="2" t="s">
        <v>777</v>
      </c>
      <c r="D271">
        <v>4</v>
      </c>
      <c r="E271">
        <v>3693710.9530540002</v>
      </c>
      <c r="F271">
        <v>3734701.0668509998</v>
      </c>
      <c r="G271">
        <v>3693710.9530540002</v>
      </c>
      <c r="H271">
        <v>3771902.5747759999</v>
      </c>
      <c r="I271">
        <v>3521.7650250000002</v>
      </c>
      <c r="J271">
        <v>3532.5860910000001</v>
      </c>
      <c r="K271">
        <v>3521.7650250000002</v>
      </c>
      <c r="L271">
        <v>3539.8468619999999</v>
      </c>
      <c r="M271" t="e">
        <f>_xlfn.XLOOKUP($C271,'BestValue(Energy)'!$A$4:$A$115,'BestValue(Energy)'!$B$4:$B$115)</f>
        <v>#N/A</v>
      </c>
      <c r="N271" s="4" t="e">
        <f t="shared" si="16"/>
        <v>#N/A</v>
      </c>
      <c r="O271" t="e">
        <f>_xlfn.XLOOKUP($C271,'BestValue(Energy)'!$A$4:$A$115,'BestValue(Energy)'!$C$4:$C$115)</f>
        <v>#N/A</v>
      </c>
      <c r="P271" s="4" t="e">
        <f t="shared" si="17"/>
        <v>#N/A</v>
      </c>
      <c r="Q271" t="str">
        <f t="shared" si="18"/>
        <v>epigenomics</v>
      </c>
      <c r="R271" t="str">
        <f t="shared" si="19"/>
        <v>epigenomics-chameleon-ilmn-6seq-100k</v>
      </c>
    </row>
    <row r="272" spans="1:18" x14ac:dyDescent="0.2">
      <c r="A272" t="s">
        <v>278</v>
      </c>
      <c r="B272" t="s">
        <v>4</v>
      </c>
      <c r="C272" s="2" t="s">
        <v>777</v>
      </c>
      <c r="D272">
        <v>8</v>
      </c>
      <c r="E272">
        <v>3683616.6563419998</v>
      </c>
      <c r="F272">
        <v>3801125.5871669999</v>
      </c>
      <c r="G272">
        <v>3683616.6563419998</v>
      </c>
      <c r="H272">
        <v>3865103.6457219999</v>
      </c>
      <c r="I272">
        <v>1868.2669659999999</v>
      </c>
      <c r="J272">
        <v>1883.6210490000001</v>
      </c>
      <c r="K272">
        <v>1868.2669659999999</v>
      </c>
      <c r="L272">
        <v>1904.732094</v>
      </c>
      <c r="M272" t="e">
        <f>_xlfn.XLOOKUP($C272,'BestValue(Energy)'!$A$4:$A$115,'BestValue(Energy)'!$B$4:$B$115)</f>
        <v>#N/A</v>
      </c>
      <c r="N272" s="4" t="e">
        <f t="shared" si="16"/>
        <v>#N/A</v>
      </c>
      <c r="O272" t="e">
        <f>_xlfn.XLOOKUP($C272,'BestValue(Energy)'!$A$4:$A$115,'BestValue(Energy)'!$C$4:$C$115)</f>
        <v>#N/A</v>
      </c>
      <c r="P272" s="4" t="e">
        <f t="shared" si="17"/>
        <v>#N/A</v>
      </c>
      <c r="Q272" t="str">
        <f t="shared" si="18"/>
        <v>epigenomics</v>
      </c>
      <c r="R272" t="str">
        <f t="shared" si="19"/>
        <v>epigenomics-chameleon-ilmn-6seq-100k</v>
      </c>
    </row>
    <row r="273" spans="1:18" x14ac:dyDescent="0.2">
      <c r="A273" t="s">
        <v>279</v>
      </c>
      <c r="B273" t="s">
        <v>4</v>
      </c>
      <c r="C273" s="2" t="s">
        <v>777</v>
      </c>
      <c r="D273">
        <v>16</v>
      </c>
      <c r="E273">
        <v>3896545.2982330001</v>
      </c>
      <c r="F273">
        <v>3989694.6535189999</v>
      </c>
      <c r="G273">
        <v>3896545.2982330001</v>
      </c>
      <c r="H273">
        <v>4027416.7533809999</v>
      </c>
      <c r="I273">
        <v>1306.3811439999999</v>
      </c>
      <c r="J273">
        <v>1363.9810649999999</v>
      </c>
      <c r="K273">
        <v>1306.3811439999999</v>
      </c>
      <c r="L273">
        <v>1446.054515</v>
      </c>
      <c r="M273" t="e">
        <f>_xlfn.XLOOKUP($C273,'BestValue(Energy)'!$A$4:$A$115,'BestValue(Energy)'!$B$4:$B$115)</f>
        <v>#N/A</v>
      </c>
      <c r="N273" s="4" t="e">
        <f t="shared" si="16"/>
        <v>#N/A</v>
      </c>
      <c r="O273" t="e">
        <f>_xlfn.XLOOKUP($C273,'BestValue(Energy)'!$A$4:$A$115,'BestValue(Energy)'!$C$4:$C$115)</f>
        <v>#N/A</v>
      </c>
      <c r="P273" s="4" t="e">
        <f t="shared" si="17"/>
        <v>#N/A</v>
      </c>
      <c r="Q273" t="str">
        <f t="shared" si="18"/>
        <v>epigenomics</v>
      </c>
      <c r="R273" t="str">
        <f t="shared" si="19"/>
        <v>epigenomics-chameleon-ilmn-6seq-100k</v>
      </c>
    </row>
    <row r="274" spans="1:18" x14ac:dyDescent="0.2">
      <c r="A274" t="s">
        <v>470</v>
      </c>
      <c r="B274" t="s">
        <v>4</v>
      </c>
      <c r="C274" s="2" t="s">
        <v>778</v>
      </c>
      <c r="D274">
        <v>2</v>
      </c>
      <c r="E274">
        <v>86457.595818000002</v>
      </c>
      <c r="F274">
        <v>96134.003624000004</v>
      </c>
      <c r="G274">
        <v>86457.595818000002</v>
      </c>
      <c r="H274">
        <v>101511.859497</v>
      </c>
      <c r="I274">
        <v>215.082504</v>
      </c>
      <c r="J274">
        <v>215.65292600000001</v>
      </c>
      <c r="K274">
        <v>215.082504</v>
      </c>
      <c r="L274">
        <v>216.40617700000001</v>
      </c>
      <c r="M274" t="e">
        <f>_xlfn.XLOOKUP($C274,'BestValue(Energy)'!$A$4:$A$115,'BestValue(Energy)'!$B$4:$B$115)</f>
        <v>#N/A</v>
      </c>
      <c r="N274" s="4" t="e">
        <f t="shared" si="16"/>
        <v>#N/A</v>
      </c>
      <c r="O274" t="e">
        <f>_xlfn.XLOOKUP($C274,'BestValue(Energy)'!$A$4:$A$115,'BestValue(Energy)'!$C$4:$C$115)</f>
        <v>#N/A</v>
      </c>
      <c r="P274" s="4" t="e">
        <f t="shared" si="17"/>
        <v>#N/A</v>
      </c>
      <c r="Q274" t="str">
        <f t="shared" si="18"/>
        <v>montage</v>
      </c>
      <c r="R274" t="str">
        <f t="shared" si="19"/>
        <v>montage-chameleon-2mass-01d</v>
      </c>
    </row>
    <row r="275" spans="1:18" x14ac:dyDescent="0.2">
      <c r="A275" t="s">
        <v>471</v>
      </c>
      <c r="B275" t="s">
        <v>4</v>
      </c>
      <c r="C275" s="2" t="s">
        <v>778</v>
      </c>
      <c r="D275">
        <v>4</v>
      </c>
      <c r="E275">
        <v>88742.582112999997</v>
      </c>
      <c r="F275">
        <v>98315.87414</v>
      </c>
      <c r="G275">
        <v>88742.582112999997</v>
      </c>
      <c r="H275">
        <v>106703.34790399999</v>
      </c>
      <c r="I275">
        <v>117.1296</v>
      </c>
      <c r="J275">
        <v>118.724378</v>
      </c>
      <c r="K275">
        <v>117.1296</v>
      </c>
      <c r="L275">
        <v>119.614862</v>
      </c>
      <c r="M275" t="e">
        <f>_xlfn.XLOOKUP($C275,'BestValue(Energy)'!$A$4:$A$115,'BestValue(Energy)'!$B$4:$B$115)</f>
        <v>#N/A</v>
      </c>
      <c r="N275" s="4" t="e">
        <f t="shared" si="16"/>
        <v>#N/A</v>
      </c>
      <c r="O275" t="e">
        <f>_xlfn.XLOOKUP($C275,'BestValue(Energy)'!$A$4:$A$115,'BestValue(Energy)'!$C$4:$C$115)</f>
        <v>#N/A</v>
      </c>
      <c r="P275" s="4" t="e">
        <f t="shared" si="17"/>
        <v>#N/A</v>
      </c>
      <c r="Q275" t="str">
        <f t="shared" si="18"/>
        <v>montage</v>
      </c>
      <c r="R275" t="str">
        <f t="shared" si="19"/>
        <v>montage-chameleon-2mass-01d</v>
      </c>
    </row>
    <row r="276" spans="1:18" x14ac:dyDescent="0.2">
      <c r="A276" t="s">
        <v>472</v>
      </c>
      <c r="B276" t="s">
        <v>4</v>
      </c>
      <c r="C276" s="2" t="s">
        <v>778</v>
      </c>
      <c r="D276">
        <v>8</v>
      </c>
      <c r="E276">
        <v>100521.350068</v>
      </c>
      <c r="F276">
        <v>105420.152034</v>
      </c>
      <c r="G276">
        <v>100521.350068</v>
      </c>
      <c r="H276">
        <v>111452.92148600001</v>
      </c>
      <c r="I276">
        <v>70.273537000000005</v>
      </c>
      <c r="J276">
        <v>70.652113999999997</v>
      </c>
      <c r="K276">
        <v>70.273537000000005</v>
      </c>
      <c r="L276">
        <v>71.079590999999994</v>
      </c>
      <c r="M276" t="e">
        <f>_xlfn.XLOOKUP($C276,'BestValue(Energy)'!$A$4:$A$115,'BestValue(Energy)'!$B$4:$B$115)</f>
        <v>#N/A</v>
      </c>
      <c r="N276" s="4" t="e">
        <f t="shared" si="16"/>
        <v>#N/A</v>
      </c>
      <c r="O276" t="e">
        <f>_xlfn.XLOOKUP($C276,'BestValue(Energy)'!$A$4:$A$115,'BestValue(Energy)'!$C$4:$C$115)</f>
        <v>#N/A</v>
      </c>
      <c r="P276" s="4" t="e">
        <f t="shared" si="17"/>
        <v>#N/A</v>
      </c>
      <c r="Q276" t="str">
        <f t="shared" si="18"/>
        <v>montage</v>
      </c>
      <c r="R276" t="str">
        <f t="shared" si="19"/>
        <v>montage-chameleon-2mass-01d</v>
      </c>
    </row>
    <row r="277" spans="1:18" x14ac:dyDescent="0.2">
      <c r="A277" t="s">
        <v>473</v>
      </c>
      <c r="B277" t="s">
        <v>4</v>
      </c>
      <c r="C277" s="2" t="s">
        <v>778</v>
      </c>
      <c r="D277">
        <v>16</v>
      </c>
      <c r="E277">
        <v>100599.245379</v>
      </c>
      <c r="F277">
        <v>109444.521972</v>
      </c>
      <c r="G277">
        <v>100599.245379</v>
      </c>
      <c r="H277">
        <v>114656.74518300001</v>
      </c>
      <c r="I277">
        <v>39.261032</v>
      </c>
      <c r="J277">
        <v>39.608559999999997</v>
      </c>
      <c r="K277">
        <v>39.261032</v>
      </c>
      <c r="L277">
        <v>39.893321999999998</v>
      </c>
      <c r="M277" t="e">
        <f>_xlfn.XLOOKUP($C277,'BestValue(Energy)'!$A$4:$A$115,'BestValue(Energy)'!$B$4:$B$115)</f>
        <v>#N/A</v>
      </c>
      <c r="N277" s="4" t="e">
        <f t="shared" si="16"/>
        <v>#N/A</v>
      </c>
      <c r="O277" t="e">
        <f>_xlfn.XLOOKUP($C277,'BestValue(Energy)'!$A$4:$A$115,'BestValue(Energy)'!$C$4:$C$115)</f>
        <v>#N/A</v>
      </c>
      <c r="P277" s="4" t="e">
        <f t="shared" si="17"/>
        <v>#N/A</v>
      </c>
      <c r="Q277" t="str">
        <f t="shared" si="18"/>
        <v>montage</v>
      </c>
      <c r="R277" t="str">
        <f t="shared" si="19"/>
        <v>montage-chameleon-2mass-01d</v>
      </c>
    </row>
    <row r="278" spans="1:18" x14ac:dyDescent="0.2">
      <c r="A278" t="s">
        <v>474</v>
      </c>
      <c r="B278" t="s">
        <v>4</v>
      </c>
      <c r="C278" s="2" t="s">
        <v>779</v>
      </c>
      <c r="D278">
        <v>2</v>
      </c>
      <c r="E278">
        <v>48224.605727000002</v>
      </c>
      <c r="F278">
        <v>53600.392571999997</v>
      </c>
      <c r="G278">
        <v>48224.605727000002</v>
      </c>
      <c r="H278">
        <v>57929.418835999997</v>
      </c>
      <c r="I278">
        <v>130.47599199999999</v>
      </c>
      <c r="J278">
        <v>130.81631899999999</v>
      </c>
      <c r="K278">
        <v>130.47599199999999</v>
      </c>
      <c r="L278">
        <v>131.230966</v>
      </c>
      <c r="M278" t="e">
        <f>_xlfn.XLOOKUP($C278,'BestValue(Energy)'!$A$4:$A$115,'BestValue(Energy)'!$B$4:$B$115)</f>
        <v>#N/A</v>
      </c>
      <c r="N278" s="4" t="e">
        <f t="shared" si="16"/>
        <v>#N/A</v>
      </c>
      <c r="O278" t="e">
        <f>_xlfn.XLOOKUP($C278,'BestValue(Energy)'!$A$4:$A$115,'BestValue(Energy)'!$C$4:$C$115)</f>
        <v>#N/A</v>
      </c>
      <c r="P278" s="4" t="e">
        <f t="shared" si="17"/>
        <v>#N/A</v>
      </c>
      <c r="Q278" t="str">
        <f t="shared" si="18"/>
        <v>montage</v>
      </c>
      <c r="R278" t="str">
        <f t="shared" si="19"/>
        <v>montage-chameleon-2mass-005d</v>
      </c>
    </row>
    <row r="279" spans="1:18" x14ac:dyDescent="0.2">
      <c r="A279" t="s">
        <v>475</v>
      </c>
      <c r="B279" t="s">
        <v>4</v>
      </c>
      <c r="C279" s="2" t="s">
        <v>779</v>
      </c>
      <c r="D279">
        <v>4</v>
      </c>
      <c r="E279">
        <v>46001.366177999997</v>
      </c>
      <c r="F279">
        <v>53421.179517999997</v>
      </c>
      <c r="G279">
        <v>46001.366177999997</v>
      </c>
      <c r="H279">
        <v>59727.157694000001</v>
      </c>
      <c r="I279">
        <v>71.545259999999999</v>
      </c>
      <c r="J279">
        <v>72.219960999999998</v>
      </c>
      <c r="K279">
        <v>71.545259999999999</v>
      </c>
      <c r="L279">
        <v>72.868926000000002</v>
      </c>
      <c r="M279" t="e">
        <f>_xlfn.XLOOKUP($C279,'BestValue(Energy)'!$A$4:$A$115,'BestValue(Energy)'!$B$4:$B$115)</f>
        <v>#N/A</v>
      </c>
      <c r="N279" s="4" t="e">
        <f t="shared" si="16"/>
        <v>#N/A</v>
      </c>
      <c r="O279" t="e">
        <f>_xlfn.XLOOKUP($C279,'BestValue(Energy)'!$A$4:$A$115,'BestValue(Energy)'!$C$4:$C$115)</f>
        <v>#N/A</v>
      </c>
      <c r="P279" s="4" t="e">
        <f t="shared" si="17"/>
        <v>#N/A</v>
      </c>
      <c r="Q279" t="str">
        <f t="shared" si="18"/>
        <v>montage</v>
      </c>
      <c r="R279" t="str">
        <f t="shared" si="19"/>
        <v>montage-chameleon-2mass-005d</v>
      </c>
    </row>
    <row r="280" spans="1:18" x14ac:dyDescent="0.2">
      <c r="A280" t="s">
        <v>476</v>
      </c>
      <c r="B280" t="s">
        <v>4</v>
      </c>
      <c r="C280" s="2" t="s">
        <v>779</v>
      </c>
      <c r="D280">
        <v>8</v>
      </c>
      <c r="E280">
        <v>47423.307929000002</v>
      </c>
      <c r="F280">
        <v>54947.514515000003</v>
      </c>
      <c r="G280">
        <v>47423.307929000002</v>
      </c>
      <c r="H280">
        <v>58415.781128000002</v>
      </c>
      <c r="I280">
        <v>38.471791000000003</v>
      </c>
      <c r="J280">
        <v>39.503411999999997</v>
      </c>
      <c r="K280">
        <v>38.471791000000003</v>
      </c>
      <c r="L280">
        <v>40.782381999999998</v>
      </c>
      <c r="M280" t="e">
        <f>_xlfn.XLOOKUP($C280,'BestValue(Energy)'!$A$4:$A$115,'BestValue(Energy)'!$B$4:$B$115)</f>
        <v>#N/A</v>
      </c>
      <c r="N280" s="4" t="e">
        <f t="shared" si="16"/>
        <v>#N/A</v>
      </c>
      <c r="O280" t="e">
        <f>_xlfn.XLOOKUP($C280,'BestValue(Energy)'!$A$4:$A$115,'BestValue(Energy)'!$C$4:$C$115)</f>
        <v>#N/A</v>
      </c>
      <c r="P280" s="4" t="e">
        <f t="shared" si="17"/>
        <v>#N/A</v>
      </c>
      <c r="Q280" t="str">
        <f t="shared" si="18"/>
        <v>montage</v>
      </c>
      <c r="R280" t="str">
        <f t="shared" si="19"/>
        <v>montage-chameleon-2mass-005d</v>
      </c>
    </row>
    <row r="281" spans="1:18" x14ac:dyDescent="0.2">
      <c r="A281" t="s">
        <v>477</v>
      </c>
      <c r="B281" t="s">
        <v>4</v>
      </c>
      <c r="C281" s="2" t="s">
        <v>779</v>
      </c>
      <c r="D281">
        <v>16</v>
      </c>
      <c r="E281">
        <v>60322.148808999998</v>
      </c>
      <c r="F281">
        <v>63626.749025999998</v>
      </c>
      <c r="G281">
        <v>60322.148808999998</v>
      </c>
      <c r="H281">
        <v>66053.442387000003</v>
      </c>
      <c r="I281">
        <v>27.858453999999998</v>
      </c>
      <c r="J281">
        <v>28.613061999999999</v>
      </c>
      <c r="K281">
        <v>27.858453999999998</v>
      </c>
      <c r="L281">
        <v>29.894611000000001</v>
      </c>
      <c r="M281" t="e">
        <f>_xlfn.XLOOKUP($C281,'BestValue(Energy)'!$A$4:$A$115,'BestValue(Energy)'!$B$4:$B$115)</f>
        <v>#N/A</v>
      </c>
      <c r="N281" s="4" t="e">
        <f t="shared" si="16"/>
        <v>#N/A</v>
      </c>
      <c r="O281" t="e">
        <f>_xlfn.XLOOKUP($C281,'BestValue(Energy)'!$A$4:$A$115,'BestValue(Energy)'!$C$4:$C$115)</f>
        <v>#N/A</v>
      </c>
      <c r="P281" s="4" t="e">
        <f t="shared" si="17"/>
        <v>#N/A</v>
      </c>
      <c r="Q281" t="str">
        <f t="shared" si="18"/>
        <v>montage</v>
      </c>
      <c r="R281" t="str">
        <f t="shared" si="19"/>
        <v>montage-chameleon-2mass-005d</v>
      </c>
    </row>
    <row r="282" spans="1:18" x14ac:dyDescent="0.2">
      <c r="A282" t="s">
        <v>478</v>
      </c>
      <c r="B282" t="s">
        <v>4</v>
      </c>
      <c r="C282" s="2" t="s">
        <v>780</v>
      </c>
      <c r="D282">
        <v>2</v>
      </c>
      <c r="E282">
        <v>9669007.3811050002</v>
      </c>
      <c r="F282">
        <v>10537392.501204999</v>
      </c>
      <c r="G282">
        <v>9669007.3811050002</v>
      </c>
      <c r="H282">
        <v>10976438.162974</v>
      </c>
      <c r="I282">
        <v>21798.307624000001</v>
      </c>
      <c r="J282">
        <v>21850.049676999999</v>
      </c>
      <c r="K282">
        <v>21798.307624000001</v>
      </c>
      <c r="L282">
        <v>21957.055401000001</v>
      </c>
      <c r="M282" t="e">
        <f>_xlfn.XLOOKUP($C282,'BestValue(Energy)'!$A$4:$A$115,'BestValue(Energy)'!$B$4:$B$115)</f>
        <v>#N/A</v>
      </c>
      <c r="N282" s="4" t="e">
        <f t="shared" si="16"/>
        <v>#N/A</v>
      </c>
      <c r="O282" t="e">
        <f>_xlfn.XLOOKUP($C282,'BestValue(Energy)'!$A$4:$A$115,'BestValue(Energy)'!$C$4:$C$115)</f>
        <v>#N/A</v>
      </c>
      <c r="P282" s="4" t="e">
        <f t="shared" si="17"/>
        <v>#N/A</v>
      </c>
      <c r="Q282" t="str">
        <f t="shared" si="18"/>
        <v>montage</v>
      </c>
      <c r="R282" t="str">
        <f t="shared" si="19"/>
        <v>montage-chameleon-dss-10d</v>
      </c>
    </row>
    <row r="283" spans="1:18" x14ac:dyDescent="0.2">
      <c r="A283" t="s">
        <v>479</v>
      </c>
      <c r="B283" t="s">
        <v>4</v>
      </c>
      <c r="C283" s="2" t="s">
        <v>780</v>
      </c>
      <c r="D283">
        <v>4</v>
      </c>
      <c r="E283">
        <v>10292638.193131</v>
      </c>
      <c r="F283">
        <v>10808775.427753</v>
      </c>
      <c r="G283">
        <v>10292638.193131</v>
      </c>
      <c r="H283">
        <v>11304293.664082</v>
      </c>
      <c r="I283">
        <v>10978.671990999999</v>
      </c>
      <c r="J283">
        <v>11058.085197</v>
      </c>
      <c r="K283">
        <v>10978.671990999999</v>
      </c>
      <c r="L283">
        <v>11191.809143</v>
      </c>
      <c r="M283" t="e">
        <f>_xlfn.XLOOKUP($C283,'BestValue(Energy)'!$A$4:$A$115,'BestValue(Energy)'!$B$4:$B$115)</f>
        <v>#N/A</v>
      </c>
      <c r="N283" s="4" t="e">
        <f t="shared" si="16"/>
        <v>#N/A</v>
      </c>
      <c r="O283" t="e">
        <f>_xlfn.XLOOKUP($C283,'BestValue(Energy)'!$A$4:$A$115,'BestValue(Energy)'!$C$4:$C$115)</f>
        <v>#N/A</v>
      </c>
      <c r="P283" s="4" t="e">
        <f t="shared" si="17"/>
        <v>#N/A</v>
      </c>
      <c r="Q283" t="str">
        <f t="shared" si="18"/>
        <v>montage</v>
      </c>
      <c r="R283" t="str">
        <f t="shared" si="19"/>
        <v>montage-chameleon-dss-10d</v>
      </c>
    </row>
    <row r="284" spans="1:18" x14ac:dyDescent="0.2">
      <c r="A284" t="s">
        <v>480</v>
      </c>
      <c r="B284" t="s">
        <v>4</v>
      </c>
      <c r="C284" s="2" t="s">
        <v>780</v>
      </c>
      <c r="D284">
        <v>8</v>
      </c>
      <c r="E284">
        <v>9926910.6669260003</v>
      </c>
      <c r="F284">
        <v>10729396.770442</v>
      </c>
      <c r="G284">
        <v>9926910.6669260003</v>
      </c>
      <c r="H284">
        <v>11201658.714728</v>
      </c>
      <c r="I284">
        <v>5544.4775810000001</v>
      </c>
      <c r="J284">
        <v>5618.3112460000002</v>
      </c>
      <c r="K284">
        <v>5544.4775810000001</v>
      </c>
      <c r="L284">
        <v>5751.33259</v>
      </c>
      <c r="M284" t="e">
        <f>_xlfn.XLOOKUP($C284,'BestValue(Energy)'!$A$4:$A$115,'BestValue(Energy)'!$B$4:$B$115)</f>
        <v>#N/A</v>
      </c>
      <c r="N284" s="4" t="e">
        <f t="shared" si="16"/>
        <v>#N/A</v>
      </c>
      <c r="O284" t="e">
        <f>_xlfn.XLOOKUP($C284,'BestValue(Energy)'!$A$4:$A$115,'BestValue(Energy)'!$C$4:$C$115)</f>
        <v>#N/A</v>
      </c>
      <c r="P284" s="4" t="e">
        <f t="shared" si="17"/>
        <v>#N/A</v>
      </c>
      <c r="Q284" t="str">
        <f t="shared" si="18"/>
        <v>montage</v>
      </c>
      <c r="R284" t="str">
        <f t="shared" si="19"/>
        <v>montage-chameleon-dss-10d</v>
      </c>
    </row>
    <row r="285" spans="1:18" x14ac:dyDescent="0.2">
      <c r="A285" t="s">
        <v>481</v>
      </c>
      <c r="B285" t="s">
        <v>4</v>
      </c>
      <c r="C285" s="2" t="s">
        <v>780</v>
      </c>
      <c r="D285">
        <v>16</v>
      </c>
      <c r="E285">
        <v>10629619.307456</v>
      </c>
      <c r="F285">
        <v>11345665.113911999</v>
      </c>
      <c r="G285">
        <v>10629619.307456</v>
      </c>
      <c r="H285">
        <v>11923925.655272</v>
      </c>
      <c r="I285">
        <v>3043.4836359999999</v>
      </c>
      <c r="J285">
        <v>3124.4178550000001</v>
      </c>
      <c r="K285">
        <v>3043.4836359999999</v>
      </c>
      <c r="L285">
        <v>3240.439793</v>
      </c>
      <c r="M285" t="e">
        <f>_xlfn.XLOOKUP($C285,'BestValue(Energy)'!$A$4:$A$115,'BestValue(Energy)'!$B$4:$B$115)</f>
        <v>#N/A</v>
      </c>
      <c r="N285" s="4" t="e">
        <f t="shared" si="16"/>
        <v>#N/A</v>
      </c>
      <c r="O285" t="e">
        <f>_xlfn.XLOOKUP($C285,'BestValue(Energy)'!$A$4:$A$115,'BestValue(Energy)'!$C$4:$C$115)</f>
        <v>#N/A</v>
      </c>
      <c r="P285" s="4" t="e">
        <f t="shared" si="17"/>
        <v>#N/A</v>
      </c>
      <c r="Q285" t="str">
        <f t="shared" si="18"/>
        <v>montage</v>
      </c>
      <c r="R285" t="str">
        <f t="shared" si="19"/>
        <v>montage-chameleon-dss-10d</v>
      </c>
    </row>
    <row r="286" spans="1:18" x14ac:dyDescent="0.2">
      <c r="A286" t="s">
        <v>482</v>
      </c>
      <c r="B286" t="s">
        <v>4</v>
      </c>
      <c r="C286" s="2" t="s">
        <v>781</v>
      </c>
      <c r="D286">
        <v>2</v>
      </c>
      <c r="E286">
        <v>10715749.195713</v>
      </c>
      <c r="F286">
        <v>11055395.383543</v>
      </c>
      <c r="G286">
        <v>10715749.195713</v>
      </c>
      <c r="H286">
        <v>11481983.181214999</v>
      </c>
      <c r="I286">
        <v>21937.082297000001</v>
      </c>
      <c r="J286">
        <v>21979.878207999998</v>
      </c>
      <c r="K286">
        <v>21937.082297000001</v>
      </c>
      <c r="L286">
        <v>22032.383436</v>
      </c>
      <c r="M286" t="e">
        <f>_xlfn.XLOOKUP($C286,'BestValue(Energy)'!$A$4:$A$115,'BestValue(Energy)'!$B$4:$B$115)</f>
        <v>#N/A</v>
      </c>
      <c r="N286" s="4" t="e">
        <f t="shared" si="16"/>
        <v>#N/A</v>
      </c>
      <c r="O286" t="e">
        <f>_xlfn.XLOOKUP($C286,'BestValue(Energy)'!$A$4:$A$115,'BestValue(Energy)'!$C$4:$C$115)</f>
        <v>#N/A</v>
      </c>
      <c r="P286" s="4" t="e">
        <f t="shared" si="17"/>
        <v>#N/A</v>
      </c>
      <c r="Q286" t="str">
        <f t="shared" si="18"/>
        <v>montage</v>
      </c>
      <c r="R286" t="str">
        <f t="shared" si="19"/>
        <v>montage-chameleon-dss-125d</v>
      </c>
    </row>
    <row r="287" spans="1:18" x14ac:dyDescent="0.2">
      <c r="A287" t="s">
        <v>483</v>
      </c>
      <c r="B287" t="s">
        <v>4</v>
      </c>
      <c r="C287" s="2" t="s">
        <v>781</v>
      </c>
      <c r="D287">
        <v>4</v>
      </c>
      <c r="E287">
        <v>10510617.547826</v>
      </c>
      <c r="F287">
        <v>11009550.437872</v>
      </c>
      <c r="G287">
        <v>10510617.547826</v>
      </c>
      <c r="H287">
        <v>11618138.858127</v>
      </c>
      <c r="I287">
        <v>11111.716770999999</v>
      </c>
      <c r="J287">
        <v>11171.531789000001</v>
      </c>
      <c r="K287">
        <v>11111.716770999999</v>
      </c>
      <c r="L287">
        <v>11215.118893000001</v>
      </c>
      <c r="M287" t="e">
        <f>_xlfn.XLOOKUP($C287,'BestValue(Energy)'!$A$4:$A$115,'BestValue(Energy)'!$B$4:$B$115)</f>
        <v>#N/A</v>
      </c>
      <c r="N287" s="4" t="e">
        <f t="shared" si="16"/>
        <v>#N/A</v>
      </c>
      <c r="O287" t="e">
        <f>_xlfn.XLOOKUP($C287,'BestValue(Energy)'!$A$4:$A$115,'BestValue(Energy)'!$C$4:$C$115)</f>
        <v>#N/A</v>
      </c>
      <c r="P287" s="4" t="e">
        <f t="shared" si="17"/>
        <v>#N/A</v>
      </c>
      <c r="Q287" t="str">
        <f t="shared" si="18"/>
        <v>montage</v>
      </c>
      <c r="R287" t="str">
        <f t="shared" si="19"/>
        <v>montage-chameleon-dss-125d</v>
      </c>
    </row>
    <row r="288" spans="1:18" x14ac:dyDescent="0.2">
      <c r="A288" t="s">
        <v>484</v>
      </c>
      <c r="B288" t="s">
        <v>4</v>
      </c>
      <c r="C288" s="2" t="s">
        <v>781</v>
      </c>
      <c r="D288">
        <v>8</v>
      </c>
      <c r="E288">
        <v>11091159.543098999</v>
      </c>
      <c r="F288">
        <v>11465054.446316</v>
      </c>
      <c r="G288">
        <v>11091159.543098999</v>
      </c>
      <c r="H288">
        <v>11788105.829522001</v>
      </c>
      <c r="I288">
        <v>5609.3589089999996</v>
      </c>
      <c r="J288">
        <v>5728.5935900000004</v>
      </c>
      <c r="K288">
        <v>5609.3589089999996</v>
      </c>
      <c r="L288">
        <v>5862.5471630000002</v>
      </c>
      <c r="M288" t="e">
        <f>_xlfn.XLOOKUP($C288,'BestValue(Energy)'!$A$4:$A$115,'BestValue(Energy)'!$B$4:$B$115)</f>
        <v>#N/A</v>
      </c>
      <c r="N288" s="4" t="e">
        <f t="shared" si="16"/>
        <v>#N/A</v>
      </c>
      <c r="O288" t="e">
        <f>_xlfn.XLOOKUP($C288,'BestValue(Energy)'!$A$4:$A$115,'BestValue(Energy)'!$C$4:$C$115)</f>
        <v>#N/A</v>
      </c>
      <c r="P288" s="4" t="e">
        <f t="shared" si="17"/>
        <v>#N/A</v>
      </c>
      <c r="Q288" t="str">
        <f t="shared" si="18"/>
        <v>montage</v>
      </c>
      <c r="R288" t="str">
        <f t="shared" si="19"/>
        <v>montage-chameleon-dss-125d</v>
      </c>
    </row>
    <row r="289" spans="1:18" x14ac:dyDescent="0.2">
      <c r="A289" t="s">
        <v>485</v>
      </c>
      <c r="B289" t="s">
        <v>4</v>
      </c>
      <c r="C289" s="2" t="s">
        <v>781</v>
      </c>
      <c r="D289">
        <v>16</v>
      </c>
      <c r="E289">
        <v>11428509.767809</v>
      </c>
      <c r="F289">
        <v>11705099.300775001</v>
      </c>
      <c r="G289">
        <v>11428509.767809</v>
      </c>
      <c r="H289">
        <v>11937628.946588</v>
      </c>
      <c r="I289">
        <v>2884.9779400000002</v>
      </c>
      <c r="J289">
        <v>2945.7560229999999</v>
      </c>
      <c r="K289">
        <v>2884.9779400000002</v>
      </c>
      <c r="L289">
        <v>3001.1893960000002</v>
      </c>
      <c r="M289" t="e">
        <f>_xlfn.XLOOKUP($C289,'BestValue(Energy)'!$A$4:$A$115,'BestValue(Energy)'!$B$4:$B$115)</f>
        <v>#N/A</v>
      </c>
      <c r="N289" s="4" t="e">
        <f t="shared" si="16"/>
        <v>#N/A</v>
      </c>
      <c r="O289" t="e">
        <f>_xlfn.XLOOKUP($C289,'BestValue(Energy)'!$A$4:$A$115,'BestValue(Energy)'!$C$4:$C$115)</f>
        <v>#N/A</v>
      </c>
      <c r="P289" s="4" t="e">
        <f t="shared" si="17"/>
        <v>#N/A</v>
      </c>
      <c r="Q289" t="str">
        <f t="shared" si="18"/>
        <v>montage</v>
      </c>
      <c r="R289" t="str">
        <f t="shared" si="19"/>
        <v>montage-chameleon-dss-125d</v>
      </c>
    </row>
    <row r="290" spans="1:18" x14ac:dyDescent="0.2">
      <c r="A290" t="s">
        <v>486</v>
      </c>
      <c r="B290" t="s">
        <v>4</v>
      </c>
      <c r="C290" s="2" t="s">
        <v>782</v>
      </c>
      <c r="D290">
        <v>2</v>
      </c>
      <c r="E290">
        <v>18966.498961000001</v>
      </c>
      <c r="F290">
        <v>20171.623173</v>
      </c>
      <c r="G290">
        <v>18966.498961000001</v>
      </c>
      <c r="H290">
        <v>21469.811865</v>
      </c>
      <c r="I290">
        <v>41.928258</v>
      </c>
      <c r="J290">
        <v>41.952972000000003</v>
      </c>
      <c r="K290">
        <v>41.928258</v>
      </c>
      <c r="L290">
        <v>42.020212999999998</v>
      </c>
      <c r="M290" t="e">
        <f>_xlfn.XLOOKUP($C290,'BestValue(Energy)'!$A$4:$A$115,'BestValue(Energy)'!$B$4:$B$115)</f>
        <v>#N/A</v>
      </c>
      <c r="N290" s="4" t="e">
        <f t="shared" si="16"/>
        <v>#N/A</v>
      </c>
      <c r="O290" t="e">
        <f>_xlfn.XLOOKUP($C290,'BestValue(Energy)'!$A$4:$A$115,'BestValue(Energy)'!$C$4:$C$115)</f>
        <v>#N/A</v>
      </c>
      <c r="P290" s="4" t="e">
        <f t="shared" si="17"/>
        <v>#N/A</v>
      </c>
      <c r="Q290" t="str">
        <f t="shared" si="18"/>
        <v>seismology</v>
      </c>
      <c r="R290" t="str">
        <f t="shared" si="19"/>
        <v>seismology-chameleon-100p</v>
      </c>
    </row>
    <row r="291" spans="1:18" x14ac:dyDescent="0.2">
      <c r="A291" t="s">
        <v>487</v>
      </c>
      <c r="B291" t="s">
        <v>4</v>
      </c>
      <c r="C291" s="2" t="s">
        <v>782</v>
      </c>
      <c r="D291">
        <v>4</v>
      </c>
      <c r="E291">
        <v>19539.454659999999</v>
      </c>
      <c r="F291">
        <v>20664.803510000002</v>
      </c>
      <c r="G291">
        <v>19539.454659999999</v>
      </c>
      <c r="H291">
        <v>21348.862767999999</v>
      </c>
      <c r="I291">
        <v>21.050825</v>
      </c>
      <c r="J291">
        <v>21.112286000000001</v>
      </c>
      <c r="K291">
        <v>21.050825</v>
      </c>
      <c r="L291">
        <v>21.259498000000001</v>
      </c>
      <c r="M291" t="e">
        <f>_xlfn.XLOOKUP($C291,'BestValue(Energy)'!$A$4:$A$115,'BestValue(Energy)'!$B$4:$B$115)</f>
        <v>#N/A</v>
      </c>
      <c r="N291" s="4" t="e">
        <f t="shared" si="16"/>
        <v>#N/A</v>
      </c>
      <c r="O291" t="e">
        <f>_xlfn.XLOOKUP($C291,'BestValue(Energy)'!$A$4:$A$115,'BestValue(Energy)'!$C$4:$C$115)</f>
        <v>#N/A</v>
      </c>
      <c r="P291" s="4" t="e">
        <f t="shared" si="17"/>
        <v>#N/A</v>
      </c>
      <c r="Q291" t="str">
        <f t="shared" si="18"/>
        <v>seismology</v>
      </c>
      <c r="R291" t="str">
        <f t="shared" si="19"/>
        <v>seismology-chameleon-100p</v>
      </c>
    </row>
    <row r="292" spans="1:18" x14ac:dyDescent="0.2">
      <c r="A292" t="s">
        <v>488</v>
      </c>
      <c r="B292" t="s">
        <v>4</v>
      </c>
      <c r="C292" s="2" t="s">
        <v>782</v>
      </c>
      <c r="D292">
        <v>8</v>
      </c>
      <c r="E292">
        <v>19834.752424999999</v>
      </c>
      <c r="F292">
        <v>20991.650269999998</v>
      </c>
      <c r="G292">
        <v>19834.752424999999</v>
      </c>
      <c r="H292">
        <v>21783.714702000001</v>
      </c>
      <c r="I292">
        <v>10.630998</v>
      </c>
      <c r="J292">
        <v>10.689054</v>
      </c>
      <c r="K292">
        <v>10.630998</v>
      </c>
      <c r="L292">
        <v>10.885847</v>
      </c>
      <c r="M292" t="e">
        <f>_xlfn.XLOOKUP($C292,'BestValue(Energy)'!$A$4:$A$115,'BestValue(Energy)'!$B$4:$B$115)</f>
        <v>#N/A</v>
      </c>
      <c r="N292" s="4" t="e">
        <f t="shared" si="16"/>
        <v>#N/A</v>
      </c>
      <c r="O292" t="e">
        <f>_xlfn.XLOOKUP($C292,'BestValue(Energy)'!$A$4:$A$115,'BestValue(Energy)'!$C$4:$C$115)</f>
        <v>#N/A</v>
      </c>
      <c r="P292" s="4" t="e">
        <f t="shared" si="17"/>
        <v>#N/A</v>
      </c>
      <c r="Q292" t="str">
        <f t="shared" si="18"/>
        <v>seismology</v>
      </c>
      <c r="R292" t="str">
        <f t="shared" si="19"/>
        <v>seismology-chameleon-100p</v>
      </c>
    </row>
    <row r="293" spans="1:18" x14ac:dyDescent="0.2">
      <c r="A293" t="s">
        <v>489</v>
      </c>
      <c r="B293" t="s">
        <v>4</v>
      </c>
      <c r="C293" s="2" t="s">
        <v>782</v>
      </c>
      <c r="D293">
        <v>16</v>
      </c>
      <c r="E293">
        <v>20006.548806999999</v>
      </c>
      <c r="F293">
        <v>20748.288069999999</v>
      </c>
      <c r="G293">
        <v>20006.548806999999</v>
      </c>
      <c r="H293">
        <v>21144.826401999999</v>
      </c>
      <c r="I293">
        <v>5.4078239999999997</v>
      </c>
      <c r="J293">
        <v>5.4720360000000001</v>
      </c>
      <c r="K293">
        <v>5.4078239999999997</v>
      </c>
      <c r="L293">
        <v>5.5039350000000002</v>
      </c>
      <c r="M293" t="e">
        <f>_xlfn.XLOOKUP($C293,'BestValue(Energy)'!$A$4:$A$115,'BestValue(Energy)'!$B$4:$B$115)</f>
        <v>#N/A</v>
      </c>
      <c r="N293" s="4" t="e">
        <f t="shared" si="16"/>
        <v>#N/A</v>
      </c>
      <c r="O293" t="e">
        <f>_xlfn.XLOOKUP($C293,'BestValue(Energy)'!$A$4:$A$115,'BestValue(Energy)'!$C$4:$C$115)</f>
        <v>#N/A</v>
      </c>
      <c r="P293" s="4" t="e">
        <f t="shared" si="17"/>
        <v>#N/A</v>
      </c>
      <c r="Q293" t="str">
        <f t="shared" si="18"/>
        <v>seismology</v>
      </c>
      <c r="R293" t="str">
        <f t="shared" si="19"/>
        <v>seismology-chameleon-100p</v>
      </c>
    </row>
    <row r="294" spans="1:18" x14ac:dyDescent="0.2">
      <c r="A294" t="s">
        <v>490</v>
      </c>
      <c r="B294" t="s">
        <v>4</v>
      </c>
      <c r="C294" s="2" t="s">
        <v>783</v>
      </c>
      <c r="D294">
        <v>2</v>
      </c>
      <c r="E294">
        <v>85651.996543000001</v>
      </c>
      <c r="F294">
        <v>88125.749404000002</v>
      </c>
      <c r="G294">
        <v>85651.996543000001</v>
      </c>
      <c r="H294">
        <v>90264.613719999994</v>
      </c>
      <c r="I294">
        <v>167.88531</v>
      </c>
      <c r="J294">
        <v>167.92297400000001</v>
      </c>
      <c r="K294">
        <v>167.88531</v>
      </c>
      <c r="L294">
        <v>167.986773</v>
      </c>
      <c r="M294" t="e">
        <f>_xlfn.XLOOKUP($C294,'BestValue(Energy)'!$A$4:$A$115,'BestValue(Energy)'!$B$4:$B$115)</f>
        <v>#N/A</v>
      </c>
      <c r="N294" s="4" t="e">
        <f t="shared" si="16"/>
        <v>#N/A</v>
      </c>
      <c r="O294" t="e">
        <f>_xlfn.XLOOKUP($C294,'BestValue(Energy)'!$A$4:$A$115,'BestValue(Energy)'!$C$4:$C$115)</f>
        <v>#N/A</v>
      </c>
      <c r="P294" s="4" t="e">
        <f t="shared" si="17"/>
        <v>#N/A</v>
      </c>
      <c r="Q294" t="str">
        <f t="shared" si="18"/>
        <v>seismology</v>
      </c>
      <c r="R294" t="str">
        <f t="shared" si="19"/>
        <v>seismology-chameleon-500p</v>
      </c>
    </row>
    <row r="295" spans="1:18" x14ac:dyDescent="0.2">
      <c r="A295" t="s">
        <v>491</v>
      </c>
      <c r="B295" t="s">
        <v>4</v>
      </c>
      <c r="C295" s="2" t="s">
        <v>783</v>
      </c>
      <c r="D295">
        <v>4</v>
      </c>
      <c r="E295">
        <v>87314.573441</v>
      </c>
      <c r="F295">
        <v>88918.817907000004</v>
      </c>
      <c r="G295">
        <v>87314.573441</v>
      </c>
      <c r="H295">
        <v>91085.044387999995</v>
      </c>
      <c r="I295">
        <v>84.170835999999994</v>
      </c>
      <c r="J295">
        <v>84.242526999999995</v>
      </c>
      <c r="K295">
        <v>84.170835999999994</v>
      </c>
      <c r="L295">
        <v>84.296215000000004</v>
      </c>
      <c r="M295" t="e">
        <f>_xlfn.XLOOKUP($C295,'BestValue(Energy)'!$A$4:$A$115,'BestValue(Energy)'!$B$4:$B$115)</f>
        <v>#N/A</v>
      </c>
      <c r="N295" s="4" t="e">
        <f t="shared" si="16"/>
        <v>#N/A</v>
      </c>
      <c r="O295" t="e">
        <f>_xlfn.XLOOKUP($C295,'BestValue(Energy)'!$A$4:$A$115,'BestValue(Energy)'!$C$4:$C$115)</f>
        <v>#N/A</v>
      </c>
      <c r="P295" s="4" t="e">
        <f t="shared" si="17"/>
        <v>#N/A</v>
      </c>
      <c r="Q295" t="str">
        <f t="shared" si="18"/>
        <v>seismology</v>
      </c>
      <c r="R295" t="str">
        <f t="shared" si="19"/>
        <v>seismology-chameleon-500p</v>
      </c>
    </row>
    <row r="296" spans="1:18" x14ac:dyDescent="0.2">
      <c r="A296" t="s">
        <v>492</v>
      </c>
      <c r="B296" t="s">
        <v>4</v>
      </c>
      <c r="C296" s="2" t="s">
        <v>783</v>
      </c>
      <c r="D296">
        <v>8</v>
      </c>
      <c r="E296">
        <v>88829.916538999998</v>
      </c>
      <c r="F296">
        <v>90598.659801000002</v>
      </c>
      <c r="G296">
        <v>88829.916538999998</v>
      </c>
      <c r="H296">
        <v>92781.567647000003</v>
      </c>
      <c r="I296">
        <v>42.350724999999997</v>
      </c>
      <c r="J296">
        <v>42.433979000000001</v>
      </c>
      <c r="K296">
        <v>42.350724999999997</v>
      </c>
      <c r="L296">
        <v>42.568330000000003</v>
      </c>
      <c r="M296" t="e">
        <f>_xlfn.XLOOKUP($C296,'BestValue(Energy)'!$A$4:$A$115,'BestValue(Energy)'!$B$4:$B$115)</f>
        <v>#N/A</v>
      </c>
      <c r="N296" s="4" t="e">
        <f t="shared" si="16"/>
        <v>#N/A</v>
      </c>
      <c r="O296" t="e">
        <f>_xlfn.XLOOKUP($C296,'BestValue(Energy)'!$A$4:$A$115,'BestValue(Energy)'!$C$4:$C$115)</f>
        <v>#N/A</v>
      </c>
      <c r="P296" s="4" t="e">
        <f t="shared" si="17"/>
        <v>#N/A</v>
      </c>
      <c r="Q296" t="str">
        <f t="shared" si="18"/>
        <v>seismology</v>
      </c>
      <c r="R296" t="str">
        <f t="shared" si="19"/>
        <v>seismology-chameleon-500p</v>
      </c>
    </row>
    <row r="297" spans="1:18" x14ac:dyDescent="0.2">
      <c r="A297" t="s">
        <v>493</v>
      </c>
      <c r="B297" t="s">
        <v>4</v>
      </c>
      <c r="C297" s="2" t="s">
        <v>783</v>
      </c>
      <c r="D297">
        <v>16</v>
      </c>
      <c r="E297">
        <v>90477.201738999996</v>
      </c>
      <c r="F297">
        <v>91375.784904999993</v>
      </c>
      <c r="G297">
        <v>90477.201738999996</v>
      </c>
      <c r="H297">
        <v>93541.892376000003</v>
      </c>
      <c r="I297">
        <v>21.332653000000001</v>
      </c>
      <c r="J297">
        <v>21.603656000000001</v>
      </c>
      <c r="K297">
        <v>21.332653000000001</v>
      </c>
      <c r="L297">
        <v>21.795110000000001</v>
      </c>
      <c r="M297" t="e">
        <f>_xlfn.XLOOKUP($C297,'BestValue(Energy)'!$A$4:$A$115,'BestValue(Energy)'!$B$4:$B$115)</f>
        <v>#N/A</v>
      </c>
      <c r="N297" s="4" t="e">
        <f t="shared" si="16"/>
        <v>#N/A</v>
      </c>
      <c r="O297" t="e">
        <f>_xlfn.XLOOKUP($C297,'BestValue(Energy)'!$A$4:$A$115,'BestValue(Energy)'!$C$4:$C$115)</f>
        <v>#N/A</v>
      </c>
      <c r="P297" s="4" t="e">
        <f t="shared" si="17"/>
        <v>#N/A</v>
      </c>
      <c r="Q297" t="str">
        <f t="shared" si="18"/>
        <v>seismology</v>
      </c>
      <c r="R297" t="str">
        <f t="shared" si="19"/>
        <v>seismology-chameleon-500p</v>
      </c>
    </row>
    <row r="298" spans="1:18" x14ac:dyDescent="0.2">
      <c r="A298" t="s">
        <v>494</v>
      </c>
      <c r="B298" t="s">
        <v>4</v>
      </c>
      <c r="C298" s="2" t="s">
        <v>784</v>
      </c>
      <c r="D298">
        <v>2</v>
      </c>
      <c r="E298">
        <v>111738.64456299999</v>
      </c>
      <c r="F298">
        <v>113181.758359</v>
      </c>
      <c r="G298">
        <v>111738.64456299999</v>
      </c>
      <c r="H298">
        <v>114971.853995</v>
      </c>
      <c r="I298">
        <v>210.76158799999999</v>
      </c>
      <c r="J298">
        <v>210.78453500000001</v>
      </c>
      <c r="K298">
        <v>210.76158799999999</v>
      </c>
      <c r="L298">
        <v>210.843749</v>
      </c>
      <c r="M298" t="e">
        <f>_xlfn.XLOOKUP($C298,'BestValue(Energy)'!$A$4:$A$115,'BestValue(Energy)'!$B$4:$B$115)</f>
        <v>#N/A</v>
      </c>
      <c r="N298" s="4" t="e">
        <f t="shared" si="16"/>
        <v>#N/A</v>
      </c>
      <c r="O298" t="e">
        <f>_xlfn.XLOOKUP($C298,'BestValue(Energy)'!$A$4:$A$115,'BestValue(Energy)'!$C$4:$C$115)</f>
        <v>#N/A</v>
      </c>
      <c r="P298" s="4" t="e">
        <f t="shared" si="17"/>
        <v>#N/A</v>
      </c>
      <c r="Q298" t="str">
        <f t="shared" si="18"/>
        <v>seismology</v>
      </c>
      <c r="R298" t="str">
        <f t="shared" si="19"/>
        <v>seismology-chameleon-700p</v>
      </c>
    </row>
    <row r="299" spans="1:18" x14ac:dyDescent="0.2">
      <c r="A299" t="s">
        <v>495</v>
      </c>
      <c r="B299" t="s">
        <v>4</v>
      </c>
      <c r="C299" s="2" t="s">
        <v>784</v>
      </c>
      <c r="D299">
        <v>4</v>
      </c>
      <c r="E299">
        <v>111917.250956</v>
      </c>
      <c r="F299">
        <v>113972.68191299999</v>
      </c>
      <c r="G299">
        <v>111917.250956</v>
      </c>
      <c r="H299">
        <v>115142.830051</v>
      </c>
      <c r="I299">
        <v>105.628255</v>
      </c>
      <c r="J299">
        <v>105.697221</v>
      </c>
      <c r="K299">
        <v>105.628255</v>
      </c>
      <c r="L299">
        <v>105.784211</v>
      </c>
      <c r="M299" t="e">
        <f>_xlfn.XLOOKUP($C299,'BestValue(Energy)'!$A$4:$A$115,'BestValue(Energy)'!$B$4:$B$115)</f>
        <v>#N/A</v>
      </c>
      <c r="N299" s="4" t="e">
        <f t="shared" si="16"/>
        <v>#N/A</v>
      </c>
      <c r="O299" t="e">
        <f>_xlfn.XLOOKUP($C299,'BestValue(Energy)'!$A$4:$A$115,'BestValue(Energy)'!$C$4:$C$115)</f>
        <v>#N/A</v>
      </c>
      <c r="P299" s="4" t="e">
        <f t="shared" si="17"/>
        <v>#N/A</v>
      </c>
      <c r="Q299" t="str">
        <f t="shared" si="18"/>
        <v>seismology</v>
      </c>
      <c r="R299" t="str">
        <f t="shared" si="19"/>
        <v>seismology-chameleon-700p</v>
      </c>
    </row>
    <row r="300" spans="1:18" x14ac:dyDescent="0.2">
      <c r="A300" t="s">
        <v>496</v>
      </c>
      <c r="B300" t="s">
        <v>4</v>
      </c>
      <c r="C300" s="2" t="s">
        <v>784</v>
      </c>
      <c r="D300">
        <v>8</v>
      </c>
      <c r="E300">
        <v>112177.834613</v>
      </c>
      <c r="F300">
        <v>114917.890875</v>
      </c>
      <c r="G300">
        <v>112177.834613</v>
      </c>
      <c r="H300">
        <v>115810.044838</v>
      </c>
      <c r="I300">
        <v>53.074987</v>
      </c>
      <c r="J300">
        <v>53.254575000000003</v>
      </c>
      <c r="K300">
        <v>53.074987</v>
      </c>
      <c r="L300">
        <v>53.419462000000003</v>
      </c>
      <c r="M300" t="e">
        <f>_xlfn.XLOOKUP($C300,'BestValue(Energy)'!$A$4:$A$115,'BestValue(Energy)'!$B$4:$B$115)</f>
        <v>#N/A</v>
      </c>
      <c r="N300" s="4" t="e">
        <f t="shared" si="16"/>
        <v>#N/A</v>
      </c>
      <c r="O300" t="e">
        <f>_xlfn.XLOOKUP($C300,'BestValue(Energy)'!$A$4:$A$115,'BestValue(Energy)'!$C$4:$C$115)</f>
        <v>#N/A</v>
      </c>
      <c r="P300" s="4" t="e">
        <f t="shared" si="17"/>
        <v>#N/A</v>
      </c>
      <c r="Q300" t="str">
        <f t="shared" si="18"/>
        <v>seismology</v>
      </c>
      <c r="R300" t="str">
        <f t="shared" si="19"/>
        <v>seismology-chameleon-700p</v>
      </c>
    </row>
    <row r="301" spans="1:18" x14ac:dyDescent="0.2">
      <c r="A301" t="s">
        <v>497</v>
      </c>
      <c r="B301" t="s">
        <v>4</v>
      </c>
      <c r="C301" s="2" t="s">
        <v>784</v>
      </c>
      <c r="D301">
        <v>16</v>
      </c>
      <c r="E301">
        <v>112638.16529400001</v>
      </c>
      <c r="F301">
        <v>115171.590274</v>
      </c>
      <c r="G301">
        <v>112638.16529400001</v>
      </c>
      <c r="H301">
        <v>116877.61706600001</v>
      </c>
      <c r="I301">
        <v>26.83389</v>
      </c>
      <c r="J301">
        <v>27.063662999999998</v>
      </c>
      <c r="K301">
        <v>26.83389</v>
      </c>
      <c r="L301">
        <v>27.539456000000001</v>
      </c>
      <c r="M301" t="e">
        <f>_xlfn.XLOOKUP($C301,'BestValue(Energy)'!$A$4:$A$115,'BestValue(Energy)'!$B$4:$B$115)</f>
        <v>#N/A</v>
      </c>
      <c r="N301" s="4" t="e">
        <f t="shared" si="16"/>
        <v>#N/A</v>
      </c>
      <c r="O301" t="e">
        <f>_xlfn.XLOOKUP($C301,'BestValue(Energy)'!$A$4:$A$115,'BestValue(Energy)'!$C$4:$C$115)</f>
        <v>#N/A</v>
      </c>
      <c r="P301" s="4" t="e">
        <f t="shared" si="17"/>
        <v>#N/A</v>
      </c>
      <c r="Q301" t="str">
        <f t="shared" si="18"/>
        <v>seismology</v>
      </c>
      <c r="R301" t="str">
        <f t="shared" si="19"/>
        <v>seismology-chameleon-700p</v>
      </c>
    </row>
    <row r="302" spans="1:18" x14ac:dyDescent="0.2">
      <c r="A302" t="s">
        <v>498</v>
      </c>
      <c r="B302" t="s">
        <v>4</v>
      </c>
      <c r="C302" s="2" t="s">
        <v>785</v>
      </c>
      <c r="D302">
        <v>2</v>
      </c>
      <c r="E302">
        <v>167791.968517</v>
      </c>
      <c r="F302">
        <v>169573.39406300001</v>
      </c>
      <c r="G302">
        <v>167791.968517</v>
      </c>
      <c r="H302">
        <v>172996.61876700001</v>
      </c>
      <c r="I302">
        <v>313.74623500000001</v>
      </c>
      <c r="J302">
        <v>313.77073300000001</v>
      </c>
      <c r="K302">
        <v>313.74623500000001</v>
      </c>
      <c r="L302">
        <v>313.81447400000002</v>
      </c>
      <c r="M302" t="e">
        <f>_xlfn.XLOOKUP($C302,'BestValue(Energy)'!$A$4:$A$115,'BestValue(Energy)'!$B$4:$B$115)</f>
        <v>#N/A</v>
      </c>
      <c r="N302" s="4" t="e">
        <f t="shared" si="16"/>
        <v>#N/A</v>
      </c>
      <c r="O302" t="e">
        <f>_xlfn.XLOOKUP($C302,'BestValue(Energy)'!$A$4:$A$115,'BestValue(Energy)'!$C$4:$C$115)</f>
        <v>#N/A</v>
      </c>
      <c r="P302" s="4" t="e">
        <f t="shared" si="17"/>
        <v>#N/A</v>
      </c>
      <c r="Q302" t="str">
        <f t="shared" si="18"/>
        <v>seismology</v>
      </c>
      <c r="R302" t="str">
        <f t="shared" si="19"/>
        <v>seismology-chameleon-1000p</v>
      </c>
    </row>
    <row r="303" spans="1:18" x14ac:dyDescent="0.2">
      <c r="A303" t="s">
        <v>499</v>
      </c>
      <c r="B303" t="s">
        <v>4</v>
      </c>
      <c r="C303" s="2" t="s">
        <v>785</v>
      </c>
      <c r="D303">
        <v>4</v>
      </c>
      <c r="E303">
        <v>168531.46905700001</v>
      </c>
      <c r="F303">
        <v>170920.820477</v>
      </c>
      <c r="G303">
        <v>168531.46905700001</v>
      </c>
      <c r="H303">
        <v>172924.96438300001</v>
      </c>
      <c r="I303">
        <v>157.183144</v>
      </c>
      <c r="J303">
        <v>157.233338</v>
      </c>
      <c r="K303">
        <v>157.183144</v>
      </c>
      <c r="L303">
        <v>157.296661</v>
      </c>
      <c r="M303" t="e">
        <f>_xlfn.XLOOKUP($C303,'BestValue(Energy)'!$A$4:$A$115,'BestValue(Energy)'!$B$4:$B$115)</f>
        <v>#N/A</v>
      </c>
      <c r="N303" s="4" t="e">
        <f t="shared" si="16"/>
        <v>#N/A</v>
      </c>
      <c r="O303" t="e">
        <f>_xlfn.XLOOKUP($C303,'BestValue(Energy)'!$A$4:$A$115,'BestValue(Energy)'!$C$4:$C$115)</f>
        <v>#N/A</v>
      </c>
      <c r="P303" s="4" t="e">
        <f t="shared" si="17"/>
        <v>#N/A</v>
      </c>
      <c r="Q303" t="str">
        <f t="shared" si="18"/>
        <v>seismology</v>
      </c>
      <c r="R303" t="str">
        <f t="shared" si="19"/>
        <v>seismology-chameleon-1000p</v>
      </c>
    </row>
    <row r="304" spans="1:18" x14ac:dyDescent="0.2">
      <c r="A304" t="s">
        <v>500</v>
      </c>
      <c r="B304" t="s">
        <v>4</v>
      </c>
      <c r="C304" s="2" t="s">
        <v>785</v>
      </c>
      <c r="D304">
        <v>8</v>
      </c>
      <c r="E304">
        <v>168697.77463699999</v>
      </c>
      <c r="F304">
        <v>171808.42336399999</v>
      </c>
      <c r="G304">
        <v>168697.77463699999</v>
      </c>
      <c r="H304">
        <v>173501.514654</v>
      </c>
      <c r="I304">
        <v>78.938027000000005</v>
      </c>
      <c r="J304">
        <v>79.111778000000001</v>
      </c>
      <c r="K304">
        <v>78.938027000000005</v>
      </c>
      <c r="L304">
        <v>79.507688999999999</v>
      </c>
      <c r="M304" t="e">
        <f>_xlfn.XLOOKUP($C304,'BestValue(Energy)'!$A$4:$A$115,'BestValue(Energy)'!$B$4:$B$115)</f>
        <v>#N/A</v>
      </c>
      <c r="N304" s="4" t="e">
        <f t="shared" si="16"/>
        <v>#N/A</v>
      </c>
      <c r="O304" t="e">
        <f>_xlfn.XLOOKUP($C304,'BestValue(Energy)'!$A$4:$A$115,'BestValue(Energy)'!$C$4:$C$115)</f>
        <v>#N/A</v>
      </c>
      <c r="P304" s="4" t="e">
        <f t="shared" si="17"/>
        <v>#N/A</v>
      </c>
      <c r="Q304" t="str">
        <f t="shared" si="18"/>
        <v>seismology</v>
      </c>
      <c r="R304" t="str">
        <f t="shared" si="19"/>
        <v>seismology-chameleon-1000p</v>
      </c>
    </row>
    <row r="305" spans="1:18" x14ac:dyDescent="0.2">
      <c r="A305" t="s">
        <v>501</v>
      </c>
      <c r="B305" t="s">
        <v>4</v>
      </c>
      <c r="C305" s="2" t="s">
        <v>785</v>
      </c>
      <c r="D305">
        <v>16</v>
      </c>
      <c r="E305">
        <v>171232.695022</v>
      </c>
      <c r="F305">
        <v>173837.97996200001</v>
      </c>
      <c r="G305">
        <v>171232.695022</v>
      </c>
      <c r="H305">
        <v>176326.393301</v>
      </c>
      <c r="I305">
        <v>39.931657999999999</v>
      </c>
      <c r="J305">
        <v>40.104030999999999</v>
      </c>
      <c r="K305">
        <v>39.931657999999999</v>
      </c>
      <c r="L305">
        <v>40.267690999999999</v>
      </c>
      <c r="M305" t="e">
        <f>_xlfn.XLOOKUP($C305,'BestValue(Energy)'!$A$4:$A$115,'BestValue(Energy)'!$B$4:$B$115)</f>
        <v>#N/A</v>
      </c>
      <c r="N305" s="4" t="e">
        <f t="shared" si="16"/>
        <v>#N/A</v>
      </c>
      <c r="O305" t="e">
        <f>_xlfn.XLOOKUP($C305,'BestValue(Energy)'!$A$4:$A$115,'BestValue(Energy)'!$C$4:$C$115)</f>
        <v>#N/A</v>
      </c>
      <c r="P305" s="4" t="e">
        <f t="shared" si="17"/>
        <v>#N/A</v>
      </c>
      <c r="Q305" t="str">
        <f t="shared" si="18"/>
        <v>seismology</v>
      </c>
      <c r="R305" t="str">
        <f t="shared" si="19"/>
        <v>seismology-chameleon-1000p</v>
      </c>
    </row>
    <row r="306" spans="1:18" x14ac:dyDescent="0.2">
      <c r="A306" t="s">
        <v>502</v>
      </c>
      <c r="B306" t="s">
        <v>4</v>
      </c>
      <c r="C306" s="2" t="s">
        <v>786</v>
      </c>
      <c r="D306">
        <v>2</v>
      </c>
      <c r="E306">
        <v>3190912.3670140002</v>
      </c>
      <c r="F306">
        <v>3323949.3948519998</v>
      </c>
      <c r="G306">
        <v>3190912.3670140002</v>
      </c>
      <c r="H306">
        <v>3415367.1478929999</v>
      </c>
      <c r="I306">
        <v>7105.6820129999996</v>
      </c>
      <c r="J306">
        <v>7115.4734239999998</v>
      </c>
      <c r="K306">
        <v>7105.6820129999996</v>
      </c>
      <c r="L306">
        <v>7129.1740209999998</v>
      </c>
      <c r="M306" t="e">
        <f>_xlfn.XLOOKUP($C306,'BestValue(Energy)'!$A$4:$A$115,'BestValue(Energy)'!$B$4:$B$115)</f>
        <v>#N/A</v>
      </c>
      <c r="N306" s="4" t="e">
        <f t="shared" si="16"/>
        <v>#N/A</v>
      </c>
      <c r="O306" t="e">
        <f>_xlfn.XLOOKUP($C306,'BestValue(Energy)'!$A$4:$A$115,'BestValue(Energy)'!$C$4:$C$115)</f>
        <v>#N/A</v>
      </c>
      <c r="P306" s="4" t="e">
        <f t="shared" si="17"/>
        <v>#N/A</v>
      </c>
      <c r="Q306" t="str">
        <f t="shared" si="18"/>
        <v>soykb</v>
      </c>
      <c r="R306" t="str">
        <f t="shared" si="19"/>
        <v>soykb-chameleon-10fastq-10ch</v>
      </c>
    </row>
    <row r="307" spans="1:18" x14ac:dyDescent="0.2">
      <c r="A307" t="s">
        <v>503</v>
      </c>
      <c r="B307" t="s">
        <v>4</v>
      </c>
      <c r="C307" s="2" t="s">
        <v>786</v>
      </c>
      <c r="D307">
        <v>4</v>
      </c>
      <c r="E307">
        <v>3665331.6474339999</v>
      </c>
      <c r="F307">
        <v>3753316.4998860001</v>
      </c>
      <c r="G307">
        <v>3665331.6474339999</v>
      </c>
      <c r="H307">
        <v>3873811.0729860002</v>
      </c>
      <c r="I307">
        <v>4862.1241950000003</v>
      </c>
      <c r="J307">
        <v>4875.9072239999996</v>
      </c>
      <c r="K307">
        <v>4862.1241950000003</v>
      </c>
      <c r="L307">
        <v>4888.1982719999996</v>
      </c>
      <c r="M307" t="e">
        <f>_xlfn.XLOOKUP($C307,'BestValue(Energy)'!$A$4:$A$115,'BestValue(Energy)'!$B$4:$B$115)</f>
        <v>#N/A</v>
      </c>
      <c r="N307" s="4" t="e">
        <f t="shared" si="16"/>
        <v>#N/A</v>
      </c>
      <c r="O307" t="e">
        <f>_xlfn.XLOOKUP($C307,'BestValue(Energy)'!$A$4:$A$115,'BestValue(Energy)'!$C$4:$C$115)</f>
        <v>#N/A</v>
      </c>
      <c r="P307" s="4" t="e">
        <f t="shared" si="17"/>
        <v>#N/A</v>
      </c>
      <c r="Q307" t="str">
        <f t="shared" si="18"/>
        <v>soykb</v>
      </c>
      <c r="R307" t="str">
        <f t="shared" si="19"/>
        <v>soykb-chameleon-10fastq-10ch</v>
      </c>
    </row>
    <row r="308" spans="1:18" x14ac:dyDescent="0.2">
      <c r="A308" t="s">
        <v>504</v>
      </c>
      <c r="B308" t="s">
        <v>4</v>
      </c>
      <c r="C308" s="2" t="s">
        <v>786</v>
      </c>
      <c r="D308">
        <v>8</v>
      </c>
      <c r="E308">
        <v>4362126.8550349995</v>
      </c>
      <c r="F308">
        <v>4472490.567977</v>
      </c>
      <c r="G308">
        <v>4362126.8550349995</v>
      </c>
      <c r="H308">
        <v>4617991.0204020003</v>
      </c>
      <c r="I308">
        <v>3789.4364289999999</v>
      </c>
      <c r="J308">
        <v>3804.335137</v>
      </c>
      <c r="K308">
        <v>3789.4364289999999</v>
      </c>
      <c r="L308">
        <v>3828.5115649999998</v>
      </c>
      <c r="M308" t="e">
        <f>_xlfn.XLOOKUP($C308,'BestValue(Energy)'!$A$4:$A$115,'BestValue(Energy)'!$B$4:$B$115)</f>
        <v>#N/A</v>
      </c>
      <c r="N308" s="4" t="e">
        <f t="shared" si="16"/>
        <v>#N/A</v>
      </c>
      <c r="O308" t="e">
        <f>_xlfn.XLOOKUP($C308,'BestValue(Energy)'!$A$4:$A$115,'BestValue(Energy)'!$C$4:$C$115)</f>
        <v>#N/A</v>
      </c>
      <c r="P308" s="4" t="e">
        <f t="shared" si="17"/>
        <v>#N/A</v>
      </c>
      <c r="Q308" t="str">
        <f t="shared" si="18"/>
        <v>soykb</v>
      </c>
      <c r="R308" t="str">
        <f t="shared" si="19"/>
        <v>soykb-chameleon-10fastq-10ch</v>
      </c>
    </row>
    <row r="309" spans="1:18" x14ac:dyDescent="0.2">
      <c r="A309" t="s">
        <v>505</v>
      </c>
      <c r="B309" t="s">
        <v>4</v>
      </c>
      <c r="C309" s="2" t="s">
        <v>786</v>
      </c>
      <c r="D309">
        <v>16</v>
      </c>
      <c r="E309">
        <v>5874427.3670119997</v>
      </c>
      <c r="F309">
        <v>6013370.9962339997</v>
      </c>
      <c r="G309">
        <v>5874427.3670119997</v>
      </c>
      <c r="H309">
        <v>6138081.844575</v>
      </c>
      <c r="I309">
        <v>3259.4770600000002</v>
      </c>
      <c r="J309">
        <v>3269.8560750000001</v>
      </c>
      <c r="K309">
        <v>3259.4770600000002</v>
      </c>
      <c r="L309">
        <v>3292.8796969999999</v>
      </c>
      <c r="M309" t="e">
        <f>_xlfn.XLOOKUP($C309,'BestValue(Energy)'!$A$4:$A$115,'BestValue(Energy)'!$B$4:$B$115)</f>
        <v>#N/A</v>
      </c>
      <c r="N309" s="4" t="e">
        <f t="shared" si="16"/>
        <v>#N/A</v>
      </c>
      <c r="O309" t="e">
        <f>_xlfn.XLOOKUP($C309,'BestValue(Energy)'!$A$4:$A$115,'BestValue(Energy)'!$C$4:$C$115)</f>
        <v>#N/A</v>
      </c>
      <c r="P309" s="4" t="e">
        <f t="shared" si="17"/>
        <v>#N/A</v>
      </c>
      <c r="Q309" t="str">
        <f t="shared" si="18"/>
        <v>soykb</v>
      </c>
      <c r="R309" t="str">
        <f t="shared" si="19"/>
        <v>soykb-chameleon-10fastq-10ch</v>
      </c>
    </row>
    <row r="310" spans="1:18" x14ac:dyDescent="0.2">
      <c r="A310" t="s">
        <v>506</v>
      </c>
      <c r="B310" t="s">
        <v>4</v>
      </c>
      <c r="C310" s="2" t="s">
        <v>787</v>
      </c>
      <c r="D310">
        <v>2</v>
      </c>
      <c r="E310">
        <v>6815654.1051970003</v>
      </c>
      <c r="F310">
        <v>6964774.926647</v>
      </c>
      <c r="G310">
        <v>6815654.1051970003</v>
      </c>
      <c r="H310">
        <v>7104762.3946810002</v>
      </c>
      <c r="I310">
        <v>16198.924341</v>
      </c>
      <c r="J310">
        <v>16208.079524999999</v>
      </c>
      <c r="K310">
        <v>16198.924341</v>
      </c>
      <c r="L310">
        <v>16226.300222</v>
      </c>
      <c r="M310" t="e">
        <f>_xlfn.XLOOKUP($C310,'BestValue(Energy)'!$A$4:$A$115,'BestValue(Energy)'!$B$4:$B$115)</f>
        <v>#N/A</v>
      </c>
      <c r="N310" s="4" t="e">
        <f t="shared" si="16"/>
        <v>#N/A</v>
      </c>
      <c r="O310" t="e">
        <f>_xlfn.XLOOKUP($C310,'BestValue(Energy)'!$A$4:$A$115,'BestValue(Energy)'!$C$4:$C$115)</f>
        <v>#N/A</v>
      </c>
      <c r="P310" s="4" t="e">
        <f t="shared" si="17"/>
        <v>#N/A</v>
      </c>
      <c r="Q310" t="str">
        <f t="shared" si="18"/>
        <v>soykb</v>
      </c>
      <c r="R310" t="str">
        <f t="shared" si="19"/>
        <v>soykb-chameleon-10fastq-20ch</v>
      </c>
    </row>
    <row r="311" spans="1:18" x14ac:dyDescent="0.2">
      <c r="A311" t="s">
        <v>507</v>
      </c>
      <c r="B311" t="s">
        <v>4</v>
      </c>
      <c r="C311" s="2" t="s">
        <v>787</v>
      </c>
      <c r="D311">
        <v>4</v>
      </c>
      <c r="E311">
        <v>7886562.1869719997</v>
      </c>
      <c r="F311">
        <v>8017398.5137280002</v>
      </c>
      <c r="G311">
        <v>7886562.1869719997</v>
      </c>
      <c r="H311">
        <v>8309444.6347639998</v>
      </c>
      <c r="I311">
        <v>11822.890880999999</v>
      </c>
      <c r="J311">
        <v>11862.370881000001</v>
      </c>
      <c r="K311">
        <v>11822.890880999999</v>
      </c>
      <c r="L311">
        <v>11888.232392</v>
      </c>
      <c r="M311" t="e">
        <f>_xlfn.XLOOKUP($C311,'BestValue(Energy)'!$A$4:$A$115,'BestValue(Energy)'!$B$4:$B$115)</f>
        <v>#N/A</v>
      </c>
      <c r="N311" s="4" t="e">
        <f t="shared" si="16"/>
        <v>#N/A</v>
      </c>
      <c r="O311" t="e">
        <f>_xlfn.XLOOKUP($C311,'BestValue(Energy)'!$A$4:$A$115,'BestValue(Energy)'!$C$4:$C$115)</f>
        <v>#N/A</v>
      </c>
      <c r="P311" s="4" t="e">
        <f t="shared" si="17"/>
        <v>#N/A</v>
      </c>
      <c r="Q311" t="str">
        <f t="shared" si="18"/>
        <v>soykb</v>
      </c>
      <c r="R311" t="str">
        <f t="shared" si="19"/>
        <v>soykb-chameleon-10fastq-20ch</v>
      </c>
    </row>
    <row r="312" spans="1:18" x14ac:dyDescent="0.2">
      <c r="A312" t="s">
        <v>508</v>
      </c>
      <c r="B312" t="s">
        <v>4</v>
      </c>
      <c r="C312" s="2" t="s">
        <v>787</v>
      </c>
      <c r="D312">
        <v>8</v>
      </c>
      <c r="E312">
        <v>9983673.2209319994</v>
      </c>
      <c r="F312">
        <v>10083369.236684</v>
      </c>
      <c r="G312">
        <v>9983673.2209319994</v>
      </c>
      <c r="H312">
        <v>10209275.438750001</v>
      </c>
      <c r="I312">
        <v>9705.5902260000003</v>
      </c>
      <c r="J312">
        <v>9742.9067379999997</v>
      </c>
      <c r="K312">
        <v>9705.5902260000003</v>
      </c>
      <c r="L312">
        <v>9829.2365829999999</v>
      </c>
      <c r="M312" t="e">
        <f>_xlfn.XLOOKUP($C312,'BestValue(Energy)'!$A$4:$A$115,'BestValue(Energy)'!$B$4:$B$115)</f>
        <v>#N/A</v>
      </c>
      <c r="N312" s="4" t="e">
        <f t="shared" si="16"/>
        <v>#N/A</v>
      </c>
      <c r="O312" t="e">
        <f>_xlfn.XLOOKUP($C312,'BestValue(Energy)'!$A$4:$A$115,'BestValue(Energy)'!$C$4:$C$115)</f>
        <v>#N/A</v>
      </c>
      <c r="P312" s="4" t="e">
        <f t="shared" si="17"/>
        <v>#N/A</v>
      </c>
      <c r="Q312" t="str">
        <f t="shared" si="18"/>
        <v>soykb</v>
      </c>
      <c r="R312" t="str">
        <f t="shared" si="19"/>
        <v>soykb-chameleon-10fastq-20ch</v>
      </c>
    </row>
    <row r="313" spans="1:18" x14ac:dyDescent="0.2">
      <c r="A313" t="s">
        <v>509</v>
      </c>
      <c r="B313" t="s">
        <v>4</v>
      </c>
      <c r="C313" s="2" t="s">
        <v>787</v>
      </c>
      <c r="D313">
        <v>16</v>
      </c>
      <c r="E313">
        <v>13795567.215686999</v>
      </c>
      <c r="F313">
        <v>14242751.324047999</v>
      </c>
      <c r="G313">
        <v>13795567.215686999</v>
      </c>
      <c r="H313">
        <v>14404646.806149</v>
      </c>
      <c r="I313">
        <v>8654.3623459999999</v>
      </c>
      <c r="J313">
        <v>8671.9450699999998</v>
      </c>
      <c r="K313">
        <v>8654.3623459999999</v>
      </c>
      <c r="L313">
        <v>8705.386176</v>
      </c>
      <c r="M313" t="e">
        <f>_xlfn.XLOOKUP($C313,'BestValue(Energy)'!$A$4:$A$115,'BestValue(Energy)'!$B$4:$B$115)</f>
        <v>#N/A</v>
      </c>
      <c r="N313" s="4" t="e">
        <f t="shared" si="16"/>
        <v>#N/A</v>
      </c>
      <c r="O313" t="e">
        <f>_xlfn.XLOOKUP($C313,'BestValue(Energy)'!$A$4:$A$115,'BestValue(Energy)'!$C$4:$C$115)</f>
        <v>#N/A</v>
      </c>
      <c r="P313" s="4" t="e">
        <f t="shared" si="17"/>
        <v>#N/A</v>
      </c>
      <c r="Q313" t="str">
        <f t="shared" si="18"/>
        <v>soykb</v>
      </c>
      <c r="R313" t="str">
        <f t="shared" si="19"/>
        <v>soykb-chameleon-10fastq-20ch</v>
      </c>
    </row>
    <row r="314" spans="1:18" x14ac:dyDescent="0.2">
      <c r="A314" t="s">
        <v>510</v>
      </c>
      <c r="B314" t="s">
        <v>4</v>
      </c>
      <c r="C314" s="2" t="s">
        <v>788</v>
      </c>
      <c r="D314">
        <v>2</v>
      </c>
      <c r="E314">
        <v>9885295.2458180003</v>
      </c>
      <c r="F314">
        <v>10148770.998524001</v>
      </c>
      <c r="G314">
        <v>9885295.2458180003</v>
      </c>
      <c r="H314">
        <v>10347996.130873</v>
      </c>
      <c r="I314">
        <v>21382.443907000001</v>
      </c>
      <c r="J314">
        <v>21405.413989000001</v>
      </c>
      <c r="K314">
        <v>21382.443907000001</v>
      </c>
      <c r="L314">
        <v>21424.797686999998</v>
      </c>
      <c r="M314" t="e">
        <f>_xlfn.XLOOKUP($C314,'BestValue(Energy)'!$A$4:$A$115,'BestValue(Energy)'!$B$4:$B$115)</f>
        <v>#N/A</v>
      </c>
      <c r="N314" s="4" t="e">
        <f t="shared" si="16"/>
        <v>#N/A</v>
      </c>
      <c r="O314" t="e">
        <f>_xlfn.XLOOKUP($C314,'BestValue(Energy)'!$A$4:$A$115,'BestValue(Energy)'!$C$4:$C$115)</f>
        <v>#N/A</v>
      </c>
      <c r="P314" s="4" t="e">
        <f t="shared" si="17"/>
        <v>#N/A</v>
      </c>
      <c r="Q314" t="str">
        <f t="shared" si="18"/>
        <v>soykb</v>
      </c>
      <c r="R314" t="str">
        <f t="shared" si="19"/>
        <v>soykb-chameleon-30fastq-10ch</v>
      </c>
    </row>
    <row r="315" spans="1:18" x14ac:dyDescent="0.2">
      <c r="A315" t="s">
        <v>511</v>
      </c>
      <c r="B315" t="s">
        <v>4</v>
      </c>
      <c r="C315" s="2" t="s">
        <v>788</v>
      </c>
      <c r="D315">
        <v>4</v>
      </c>
      <c r="E315">
        <v>10779850.205134001</v>
      </c>
      <c r="F315">
        <v>10990166.212463999</v>
      </c>
      <c r="G315">
        <v>10779850.205134001</v>
      </c>
      <c r="H315">
        <v>11123744.625277</v>
      </c>
      <c r="I315">
        <v>14076.159663</v>
      </c>
      <c r="J315">
        <v>14114.620467000001</v>
      </c>
      <c r="K315">
        <v>14076.159663</v>
      </c>
      <c r="L315">
        <v>14195.431665</v>
      </c>
      <c r="M315" t="e">
        <f>_xlfn.XLOOKUP($C315,'BestValue(Energy)'!$A$4:$A$115,'BestValue(Energy)'!$B$4:$B$115)</f>
        <v>#N/A</v>
      </c>
      <c r="N315" s="4" t="e">
        <f t="shared" si="16"/>
        <v>#N/A</v>
      </c>
      <c r="O315" t="e">
        <f>_xlfn.XLOOKUP($C315,'BestValue(Energy)'!$A$4:$A$115,'BestValue(Energy)'!$C$4:$C$115)</f>
        <v>#N/A</v>
      </c>
      <c r="P315" s="4" t="e">
        <f t="shared" si="17"/>
        <v>#N/A</v>
      </c>
      <c r="Q315" t="str">
        <f t="shared" si="18"/>
        <v>soykb</v>
      </c>
      <c r="R315" t="str">
        <f t="shared" si="19"/>
        <v>soykb-chameleon-30fastq-10ch</v>
      </c>
    </row>
    <row r="316" spans="1:18" x14ac:dyDescent="0.2">
      <c r="A316" t="s">
        <v>512</v>
      </c>
      <c r="B316" t="s">
        <v>4</v>
      </c>
      <c r="C316" s="2" t="s">
        <v>788</v>
      </c>
      <c r="D316">
        <v>8</v>
      </c>
      <c r="E316">
        <v>12870753.956831001</v>
      </c>
      <c r="F316">
        <v>13014266.434963999</v>
      </c>
      <c r="G316">
        <v>12870753.956831001</v>
      </c>
      <c r="H316">
        <v>13154437.201932</v>
      </c>
      <c r="I316">
        <v>10475.740843</v>
      </c>
      <c r="J316">
        <v>10511.354982000001</v>
      </c>
      <c r="K316">
        <v>10475.740843</v>
      </c>
      <c r="L316">
        <v>10538.267185999999</v>
      </c>
      <c r="M316" t="e">
        <f>_xlfn.XLOOKUP($C316,'BestValue(Energy)'!$A$4:$A$115,'BestValue(Energy)'!$B$4:$B$115)</f>
        <v>#N/A</v>
      </c>
      <c r="N316" s="4" t="e">
        <f t="shared" si="16"/>
        <v>#N/A</v>
      </c>
      <c r="O316" t="e">
        <f>_xlfn.XLOOKUP($C316,'BestValue(Energy)'!$A$4:$A$115,'BestValue(Energy)'!$C$4:$C$115)</f>
        <v>#N/A</v>
      </c>
      <c r="P316" s="4" t="e">
        <f t="shared" si="17"/>
        <v>#N/A</v>
      </c>
      <c r="Q316" t="str">
        <f t="shared" si="18"/>
        <v>soykb</v>
      </c>
      <c r="R316" t="str">
        <f t="shared" si="19"/>
        <v>soykb-chameleon-30fastq-10ch</v>
      </c>
    </row>
    <row r="317" spans="1:18" x14ac:dyDescent="0.2">
      <c r="A317" t="s">
        <v>513</v>
      </c>
      <c r="B317" t="s">
        <v>4</v>
      </c>
      <c r="C317" s="2" t="s">
        <v>788</v>
      </c>
      <c r="D317">
        <v>16</v>
      </c>
      <c r="E317">
        <v>16632043.334651001</v>
      </c>
      <c r="F317">
        <v>16774285.686155001</v>
      </c>
      <c r="G317">
        <v>16632043.334651001</v>
      </c>
      <c r="H317">
        <v>16857232.033126</v>
      </c>
      <c r="I317">
        <v>8684.7215369999994</v>
      </c>
      <c r="J317">
        <v>8723.4409300000007</v>
      </c>
      <c r="K317">
        <v>8684.7215369999994</v>
      </c>
      <c r="L317">
        <v>8749.9987459999993</v>
      </c>
      <c r="M317" t="e">
        <f>_xlfn.XLOOKUP($C317,'BestValue(Energy)'!$A$4:$A$115,'BestValue(Energy)'!$B$4:$B$115)</f>
        <v>#N/A</v>
      </c>
      <c r="N317" s="4" t="e">
        <f t="shared" si="16"/>
        <v>#N/A</v>
      </c>
      <c r="O317" t="e">
        <f>_xlfn.XLOOKUP($C317,'BestValue(Energy)'!$A$4:$A$115,'BestValue(Energy)'!$C$4:$C$115)</f>
        <v>#N/A</v>
      </c>
      <c r="P317" s="4" t="e">
        <f t="shared" si="17"/>
        <v>#N/A</v>
      </c>
      <c r="Q317" t="str">
        <f t="shared" si="18"/>
        <v>soykb</v>
      </c>
      <c r="R317" t="str">
        <f t="shared" si="19"/>
        <v>soykb-chameleon-30fastq-10ch</v>
      </c>
    </row>
    <row r="318" spans="1:18" x14ac:dyDescent="0.2">
      <c r="A318" t="s">
        <v>514</v>
      </c>
      <c r="B318" t="s">
        <v>4</v>
      </c>
      <c r="C318" s="2" t="s">
        <v>789</v>
      </c>
      <c r="D318">
        <v>2</v>
      </c>
      <c r="E318">
        <v>26398761.189087</v>
      </c>
      <c r="F318">
        <v>26617257.726955999</v>
      </c>
      <c r="G318">
        <v>26398761.189087</v>
      </c>
      <c r="H318">
        <v>26929078.504528999</v>
      </c>
      <c r="I318">
        <v>63809.527757000003</v>
      </c>
      <c r="J318">
        <v>63841.889596000001</v>
      </c>
      <c r="K318">
        <v>63809.527757000003</v>
      </c>
      <c r="L318">
        <v>63881.502396999997</v>
      </c>
      <c r="M318" t="e">
        <f>_xlfn.XLOOKUP($C318,'BestValue(Energy)'!$A$4:$A$115,'BestValue(Energy)'!$B$4:$B$115)</f>
        <v>#N/A</v>
      </c>
      <c r="N318" s="4" t="e">
        <f t="shared" si="16"/>
        <v>#N/A</v>
      </c>
      <c r="O318" t="e">
        <f>_xlfn.XLOOKUP($C318,'BestValue(Energy)'!$A$4:$A$115,'BestValue(Energy)'!$C$4:$C$115)</f>
        <v>#N/A</v>
      </c>
      <c r="P318" s="4" t="e">
        <f t="shared" si="17"/>
        <v>#N/A</v>
      </c>
      <c r="Q318" t="str">
        <f t="shared" si="18"/>
        <v>soykb</v>
      </c>
      <c r="R318" t="str">
        <f t="shared" si="19"/>
        <v>soykb-chameleon-40fastq-20ch</v>
      </c>
    </row>
    <row r="319" spans="1:18" x14ac:dyDescent="0.2">
      <c r="A319" t="s">
        <v>515</v>
      </c>
      <c r="B319" t="s">
        <v>4</v>
      </c>
      <c r="C319" s="2" t="s">
        <v>789</v>
      </c>
      <c r="D319">
        <v>4</v>
      </c>
      <c r="E319">
        <v>30660286.636526</v>
      </c>
      <c r="F319">
        <v>30968387.348437</v>
      </c>
      <c r="G319">
        <v>30660286.636526</v>
      </c>
      <c r="H319">
        <v>31288247.091924001</v>
      </c>
      <c r="I319">
        <v>48082.867791999997</v>
      </c>
      <c r="J319">
        <v>48142.360977999997</v>
      </c>
      <c r="K319">
        <v>48082.867791999997</v>
      </c>
      <c r="L319">
        <v>48209.638060999998</v>
      </c>
      <c r="M319" t="e">
        <f>_xlfn.XLOOKUP($C319,'BestValue(Energy)'!$A$4:$A$115,'BestValue(Energy)'!$B$4:$B$115)</f>
        <v>#N/A</v>
      </c>
      <c r="N319" s="4" t="e">
        <f t="shared" si="16"/>
        <v>#N/A</v>
      </c>
      <c r="O319" t="e">
        <f>_xlfn.XLOOKUP($C319,'BestValue(Energy)'!$A$4:$A$115,'BestValue(Energy)'!$C$4:$C$115)</f>
        <v>#N/A</v>
      </c>
      <c r="P319" s="4" t="e">
        <f t="shared" si="17"/>
        <v>#N/A</v>
      </c>
      <c r="Q319" t="str">
        <f t="shared" si="18"/>
        <v>soykb</v>
      </c>
      <c r="R319" t="str">
        <f t="shared" si="19"/>
        <v>soykb-chameleon-40fastq-20ch</v>
      </c>
    </row>
    <row r="320" spans="1:18" x14ac:dyDescent="0.2">
      <c r="A320" t="s">
        <v>516</v>
      </c>
      <c r="B320" t="s">
        <v>4</v>
      </c>
      <c r="C320" s="2" t="s">
        <v>789</v>
      </c>
      <c r="D320">
        <v>8</v>
      </c>
      <c r="E320">
        <v>39202545.618403003</v>
      </c>
      <c r="F320">
        <v>39697532.006727003</v>
      </c>
      <c r="G320">
        <v>39202545.618403003</v>
      </c>
      <c r="H320">
        <v>40111125.253631003</v>
      </c>
      <c r="I320">
        <v>40038.630447000003</v>
      </c>
      <c r="J320">
        <v>40106.655594000003</v>
      </c>
      <c r="K320">
        <v>40038.630447000003</v>
      </c>
      <c r="L320">
        <v>40164.808103000003</v>
      </c>
      <c r="M320" t="e">
        <f>_xlfn.XLOOKUP($C320,'BestValue(Energy)'!$A$4:$A$115,'BestValue(Energy)'!$B$4:$B$115)</f>
        <v>#N/A</v>
      </c>
      <c r="N320" s="4" t="e">
        <f t="shared" si="16"/>
        <v>#N/A</v>
      </c>
      <c r="O320" t="e">
        <f>_xlfn.XLOOKUP($C320,'BestValue(Energy)'!$A$4:$A$115,'BestValue(Energy)'!$C$4:$C$115)</f>
        <v>#N/A</v>
      </c>
      <c r="P320" s="4" t="e">
        <f t="shared" si="17"/>
        <v>#N/A</v>
      </c>
      <c r="Q320" t="str">
        <f t="shared" si="18"/>
        <v>soykb</v>
      </c>
      <c r="R320" t="str">
        <f t="shared" si="19"/>
        <v>soykb-chameleon-40fastq-20ch</v>
      </c>
    </row>
    <row r="321" spans="1:18" x14ac:dyDescent="0.2">
      <c r="A321" t="s">
        <v>517</v>
      </c>
      <c r="B321" t="s">
        <v>4</v>
      </c>
      <c r="C321" s="2" t="s">
        <v>789</v>
      </c>
      <c r="D321">
        <v>16</v>
      </c>
      <c r="E321">
        <v>56807293.392220996</v>
      </c>
      <c r="F321">
        <v>57249248.642852001</v>
      </c>
      <c r="G321">
        <v>56807293.392220996</v>
      </c>
      <c r="H321">
        <v>57585478.484164</v>
      </c>
      <c r="I321">
        <v>36092.778386999998</v>
      </c>
      <c r="J321">
        <v>36121.985139999997</v>
      </c>
      <c r="K321">
        <v>36092.778386999998</v>
      </c>
      <c r="L321">
        <v>36141.500703999998</v>
      </c>
      <c r="M321" t="e">
        <f>_xlfn.XLOOKUP($C321,'BestValue(Energy)'!$A$4:$A$115,'BestValue(Energy)'!$B$4:$B$115)</f>
        <v>#N/A</v>
      </c>
      <c r="N321" s="4" t="e">
        <f t="shared" si="16"/>
        <v>#N/A</v>
      </c>
      <c r="O321" t="e">
        <f>_xlfn.XLOOKUP($C321,'BestValue(Energy)'!$A$4:$A$115,'BestValue(Energy)'!$C$4:$C$115)</f>
        <v>#N/A</v>
      </c>
      <c r="P321" s="4" t="e">
        <f t="shared" si="17"/>
        <v>#N/A</v>
      </c>
      <c r="Q321" t="str">
        <f t="shared" si="18"/>
        <v>soykb</v>
      </c>
      <c r="R321" t="str">
        <f t="shared" si="19"/>
        <v>soykb-chameleon-40fastq-20ch</v>
      </c>
    </row>
    <row r="322" spans="1:18" x14ac:dyDescent="0.2">
      <c r="A322" t="s">
        <v>518</v>
      </c>
      <c r="B322" t="s">
        <v>4</v>
      </c>
      <c r="C322" s="2" t="s">
        <v>790</v>
      </c>
      <c r="D322">
        <v>2</v>
      </c>
      <c r="E322">
        <v>1246538.2271789999</v>
      </c>
      <c r="F322">
        <v>1415191.9029039999</v>
      </c>
      <c r="G322">
        <v>1246538.2271789999</v>
      </c>
      <c r="H322">
        <v>1555210.991534</v>
      </c>
      <c r="I322">
        <v>3554.4378179999999</v>
      </c>
      <c r="J322">
        <v>3569.897078</v>
      </c>
      <c r="K322">
        <v>3554.4378179999999</v>
      </c>
      <c r="L322">
        <v>3577.014784</v>
      </c>
      <c r="M322" t="e">
        <f>_xlfn.XLOOKUP($C322,'BestValue(Energy)'!$A$4:$A$115,'BestValue(Energy)'!$B$4:$B$115)</f>
        <v>#N/A</v>
      </c>
      <c r="N322" s="4" t="e">
        <f t="shared" si="16"/>
        <v>#N/A</v>
      </c>
      <c r="O322" t="e">
        <f>_xlfn.XLOOKUP($C322,'BestValue(Energy)'!$A$4:$A$115,'BestValue(Energy)'!$C$4:$C$115)</f>
        <v>#N/A</v>
      </c>
      <c r="P322" s="4" t="e">
        <f t="shared" si="17"/>
        <v>#N/A</v>
      </c>
      <c r="Q322" t="str">
        <f t="shared" si="18"/>
        <v>srasearch</v>
      </c>
      <c r="R322" t="str">
        <f t="shared" si="19"/>
        <v>srasearch-chameleon-10a</v>
      </c>
    </row>
    <row r="323" spans="1:18" x14ac:dyDescent="0.2">
      <c r="A323" t="s">
        <v>519</v>
      </c>
      <c r="B323" t="s">
        <v>4</v>
      </c>
      <c r="C323" s="2" t="s">
        <v>790</v>
      </c>
      <c r="D323">
        <v>4</v>
      </c>
      <c r="E323">
        <v>1374366.991101</v>
      </c>
      <c r="F323">
        <v>1477793.313576</v>
      </c>
      <c r="G323">
        <v>1374366.991101</v>
      </c>
      <c r="H323">
        <v>1572549.369616</v>
      </c>
      <c r="I323">
        <v>1799.2517620000001</v>
      </c>
      <c r="J323">
        <v>1807.3849339999999</v>
      </c>
      <c r="K323">
        <v>1799.2517620000001</v>
      </c>
      <c r="L323">
        <v>1809.312805</v>
      </c>
      <c r="M323" t="e">
        <f>_xlfn.XLOOKUP($C323,'BestValue(Energy)'!$A$4:$A$115,'BestValue(Energy)'!$B$4:$B$115)</f>
        <v>#N/A</v>
      </c>
      <c r="N323" s="4" t="e">
        <f t="shared" ref="N323:N386" si="20">(M323-F323)/M323</f>
        <v>#N/A</v>
      </c>
      <c r="O323" t="e">
        <f>_xlfn.XLOOKUP($C323,'BestValue(Energy)'!$A$4:$A$115,'BestValue(Energy)'!$C$4:$C$115)</f>
        <v>#N/A</v>
      </c>
      <c r="P323" s="4" t="e">
        <f t="shared" ref="P323:P386" si="21">(O323-J323)/O323</f>
        <v>#N/A</v>
      </c>
      <c r="Q323" t="str">
        <f t="shared" ref="Q323:Q386" si="22">LEFT(C323,FIND("-",C323)-1)</f>
        <v>srasearch</v>
      </c>
      <c r="R323" t="str">
        <f t="shared" ref="R323:R386" si="23">LEFT(C323,FIND("¬",SUBSTITUTE(C323,"-","¬",LEN(C323)-LEN(SUBSTITUTE(C323,"-",""))))-1)</f>
        <v>srasearch-chameleon-10a</v>
      </c>
    </row>
    <row r="324" spans="1:18" x14ac:dyDescent="0.2">
      <c r="A324" t="s">
        <v>520</v>
      </c>
      <c r="B324" t="s">
        <v>4</v>
      </c>
      <c r="C324" s="2" t="s">
        <v>790</v>
      </c>
      <c r="D324">
        <v>8</v>
      </c>
      <c r="E324">
        <v>1491772.5759709999</v>
      </c>
      <c r="F324">
        <v>1548140.239058</v>
      </c>
      <c r="G324">
        <v>1491772.5759709999</v>
      </c>
      <c r="H324">
        <v>1680209.129587</v>
      </c>
      <c r="I324">
        <v>1044.8867150000001</v>
      </c>
      <c r="J324">
        <v>1102.551911</v>
      </c>
      <c r="K324">
        <v>1044.8867150000001</v>
      </c>
      <c r="L324">
        <v>1131.065664</v>
      </c>
      <c r="M324" t="e">
        <f>_xlfn.XLOOKUP($C324,'BestValue(Energy)'!$A$4:$A$115,'BestValue(Energy)'!$B$4:$B$115)</f>
        <v>#N/A</v>
      </c>
      <c r="N324" s="4" t="e">
        <f t="shared" si="20"/>
        <v>#N/A</v>
      </c>
      <c r="O324" t="e">
        <f>_xlfn.XLOOKUP($C324,'BestValue(Energy)'!$A$4:$A$115,'BestValue(Energy)'!$C$4:$C$115)</f>
        <v>#N/A</v>
      </c>
      <c r="P324" s="4" t="e">
        <f t="shared" si="21"/>
        <v>#N/A</v>
      </c>
      <c r="Q324" t="str">
        <f t="shared" si="22"/>
        <v>srasearch</v>
      </c>
      <c r="R324" t="str">
        <f t="shared" si="23"/>
        <v>srasearch-chameleon-10a</v>
      </c>
    </row>
    <row r="325" spans="1:18" x14ac:dyDescent="0.2">
      <c r="A325" t="s">
        <v>521</v>
      </c>
      <c r="B325" t="s">
        <v>4</v>
      </c>
      <c r="C325" s="2" t="s">
        <v>790</v>
      </c>
      <c r="D325">
        <v>16</v>
      </c>
      <c r="E325">
        <v>1823995.053755</v>
      </c>
      <c r="F325">
        <v>1941732.839535</v>
      </c>
      <c r="G325">
        <v>1823995.053755</v>
      </c>
      <c r="H325">
        <v>2054144.9578839999</v>
      </c>
      <c r="I325">
        <v>861.23533499999996</v>
      </c>
      <c r="J325">
        <v>891.71731</v>
      </c>
      <c r="K325">
        <v>861.23533499999996</v>
      </c>
      <c r="L325">
        <v>1001.311345</v>
      </c>
      <c r="M325" t="e">
        <f>_xlfn.XLOOKUP($C325,'BestValue(Energy)'!$A$4:$A$115,'BestValue(Energy)'!$B$4:$B$115)</f>
        <v>#N/A</v>
      </c>
      <c r="N325" s="4" t="e">
        <f t="shared" si="20"/>
        <v>#N/A</v>
      </c>
      <c r="O325" t="e">
        <f>_xlfn.XLOOKUP($C325,'BestValue(Energy)'!$A$4:$A$115,'BestValue(Energy)'!$C$4:$C$115)</f>
        <v>#N/A</v>
      </c>
      <c r="P325" s="4" t="e">
        <f t="shared" si="21"/>
        <v>#N/A</v>
      </c>
      <c r="Q325" t="str">
        <f t="shared" si="22"/>
        <v>srasearch</v>
      </c>
      <c r="R325" t="str">
        <f t="shared" si="23"/>
        <v>srasearch-chameleon-10a</v>
      </c>
    </row>
    <row r="326" spans="1:18" x14ac:dyDescent="0.2">
      <c r="A326" t="s">
        <v>522</v>
      </c>
      <c r="B326" t="s">
        <v>4</v>
      </c>
      <c r="C326" s="2" t="s">
        <v>791</v>
      </c>
      <c r="D326">
        <v>2</v>
      </c>
      <c r="E326">
        <v>7245418.6257910002</v>
      </c>
      <c r="F326">
        <v>7895650.2994649997</v>
      </c>
      <c r="G326">
        <v>7245418.6257910002</v>
      </c>
      <c r="H326">
        <v>8664199.8998300005</v>
      </c>
      <c r="I326">
        <v>18634.847695</v>
      </c>
      <c r="J326">
        <v>18652.915704999999</v>
      </c>
      <c r="K326">
        <v>18634.847695</v>
      </c>
      <c r="L326">
        <v>18678.748791000002</v>
      </c>
      <c r="M326" t="e">
        <f>_xlfn.XLOOKUP($C326,'BestValue(Energy)'!$A$4:$A$115,'BestValue(Energy)'!$B$4:$B$115)</f>
        <v>#N/A</v>
      </c>
      <c r="N326" s="4" t="e">
        <f t="shared" si="20"/>
        <v>#N/A</v>
      </c>
      <c r="O326" t="e">
        <f>_xlfn.XLOOKUP($C326,'BestValue(Energy)'!$A$4:$A$115,'BestValue(Energy)'!$C$4:$C$115)</f>
        <v>#N/A</v>
      </c>
      <c r="P326" s="4" t="e">
        <f t="shared" si="21"/>
        <v>#N/A</v>
      </c>
      <c r="Q326" t="str">
        <f t="shared" si="22"/>
        <v>srasearch</v>
      </c>
      <c r="R326" t="str">
        <f t="shared" si="23"/>
        <v>srasearch-chameleon-20a</v>
      </c>
    </row>
    <row r="327" spans="1:18" x14ac:dyDescent="0.2">
      <c r="A327" t="s">
        <v>523</v>
      </c>
      <c r="B327" t="s">
        <v>4</v>
      </c>
      <c r="C327" s="2" t="s">
        <v>791</v>
      </c>
      <c r="D327">
        <v>4</v>
      </c>
      <c r="E327">
        <v>7132327.5954219997</v>
      </c>
      <c r="F327">
        <v>7795237.2257200005</v>
      </c>
      <c r="G327">
        <v>7132327.5954219997</v>
      </c>
      <c r="H327">
        <v>8319560.6047820002</v>
      </c>
      <c r="I327">
        <v>9333.1611520000006</v>
      </c>
      <c r="J327">
        <v>9442.1357420000004</v>
      </c>
      <c r="K327">
        <v>9333.1611520000006</v>
      </c>
      <c r="L327">
        <v>9543.1958919999997</v>
      </c>
      <c r="M327" t="e">
        <f>_xlfn.XLOOKUP($C327,'BestValue(Energy)'!$A$4:$A$115,'BestValue(Energy)'!$B$4:$B$115)</f>
        <v>#N/A</v>
      </c>
      <c r="N327" s="4" t="e">
        <f t="shared" si="20"/>
        <v>#N/A</v>
      </c>
      <c r="O327" t="e">
        <f>_xlfn.XLOOKUP($C327,'BestValue(Energy)'!$A$4:$A$115,'BestValue(Energy)'!$C$4:$C$115)</f>
        <v>#N/A</v>
      </c>
      <c r="P327" s="4" t="e">
        <f t="shared" si="21"/>
        <v>#N/A</v>
      </c>
      <c r="Q327" t="str">
        <f t="shared" si="22"/>
        <v>srasearch</v>
      </c>
      <c r="R327" t="str">
        <f t="shared" si="23"/>
        <v>srasearch-chameleon-20a</v>
      </c>
    </row>
    <row r="328" spans="1:18" x14ac:dyDescent="0.2">
      <c r="A328" t="s">
        <v>524</v>
      </c>
      <c r="B328" t="s">
        <v>4</v>
      </c>
      <c r="C328" s="2" t="s">
        <v>791</v>
      </c>
      <c r="D328">
        <v>8</v>
      </c>
      <c r="E328">
        <v>7122600.163408</v>
      </c>
      <c r="F328">
        <v>7819371.2671339996</v>
      </c>
      <c r="G328">
        <v>7122600.163408</v>
      </c>
      <c r="H328">
        <v>8185520.3277909998</v>
      </c>
      <c r="I328">
        <v>5240.1811630000002</v>
      </c>
      <c r="J328">
        <v>5331.9985370000004</v>
      </c>
      <c r="K328">
        <v>5240.1811630000002</v>
      </c>
      <c r="L328">
        <v>5439.4096410000002</v>
      </c>
      <c r="M328" t="e">
        <f>_xlfn.XLOOKUP($C328,'BestValue(Energy)'!$A$4:$A$115,'BestValue(Energy)'!$B$4:$B$115)</f>
        <v>#N/A</v>
      </c>
      <c r="N328" s="4" t="e">
        <f t="shared" si="20"/>
        <v>#N/A</v>
      </c>
      <c r="O328" t="e">
        <f>_xlfn.XLOOKUP($C328,'BestValue(Energy)'!$A$4:$A$115,'BestValue(Energy)'!$C$4:$C$115)</f>
        <v>#N/A</v>
      </c>
      <c r="P328" s="4" t="e">
        <f t="shared" si="21"/>
        <v>#N/A</v>
      </c>
      <c r="Q328" t="str">
        <f t="shared" si="22"/>
        <v>srasearch</v>
      </c>
      <c r="R328" t="str">
        <f t="shared" si="23"/>
        <v>srasearch-chameleon-20a</v>
      </c>
    </row>
    <row r="329" spans="1:18" x14ac:dyDescent="0.2">
      <c r="A329" t="s">
        <v>525</v>
      </c>
      <c r="B329" t="s">
        <v>4</v>
      </c>
      <c r="C329" s="2" t="s">
        <v>791</v>
      </c>
      <c r="D329">
        <v>16</v>
      </c>
      <c r="E329">
        <v>8958133.9822930004</v>
      </c>
      <c r="F329">
        <v>9644238.5812899992</v>
      </c>
      <c r="G329">
        <v>8958133.9822930004</v>
      </c>
      <c r="H329">
        <v>10386330.844331</v>
      </c>
      <c r="I329">
        <v>3962.5164100000002</v>
      </c>
      <c r="J329">
        <v>3989.4703589999999</v>
      </c>
      <c r="K329">
        <v>3962.5164100000002</v>
      </c>
      <c r="L329">
        <v>4016.4557759999998</v>
      </c>
      <c r="M329" t="e">
        <f>_xlfn.XLOOKUP($C329,'BestValue(Energy)'!$A$4:$A$115,'BestValue(Energy)'!$B$4:$B$115)</f>
        <v>#N/A</v>
      </c>
      <c r="N329" s="4" t="e">
        <f t="shared" si="20"/>
        <v>#N/A</v>
      </c>
      <c r="O329" t="e">
        <f>_xlfn.XLOOKUP($C329,'BestValue(Energy)'!$A$4:$A$115,'BestValue(Energy)'!$C$4:$C$115)</f>
        <v>#N/A</v>
      </c>
      <c r="P329" s="4" t="e">
        <f t="shared" si="21"/>
        <v>#N/A</v>
      </c>
      <c r="Q329" t="str">
        <f t="shared" si="22"/>
        <v>srasearch</v>
      </c>
      <c r="R329" t="str">
        <f t="shared" si="23"/>
        <v>srasearch-chameleon-20a</v>
      </c>
    </row>
    <row r="330" spans="1:18" x14ac:dyDescent="0.2">
      <c r="A330" t="s">
        <v>526</v>
      </c>
      <c r="B330" t="s">
        <v>4</v>
      </c>
      <c r="C330" s="2" t="s">
        <v>792</v>
      </c>
      <c r="D330">
        <v>2</v>
      </c>
      <c r="E330">
        <v>9957253.1112740003</v>
      </c>
      <c r="F330">
        <v>10396556.952269999</v>
      </c>
      <c r="G330">
        <v>9957253.1112740003</v>
      </c>
      <c r="H330">
        <v>10902238.642921999</v>
      </c>
      <c r="I330">
        <v>22146.881331000001</v>
      </c>
      <c r="J330">
        <v>22172.483796</v>
      </c>
      <c r="K330">
        <v>22146.881331000001</v>
      </c>
      <c r="L330">
        <v>22203.806205000001</v>
      </c>
      <c r="M330" t="e">
        <f>_xlfn.XLOOKUP($C330,'BestValue(Energy)'!$A$4:$A$115,'BestValue(Energy)'!$B$4:$B$115)</f>
        <v>#N/A</v>
      </c>
      <c r="N330" s="4" t="e">
        <f t="shared" si="20"/>
        <v>#N/A</v>
      </c>
      <c r="O330" t="e">
        <f>_xlfn.XLOOKUP($C330,'BestValue(Energy)'!$A$4:$A$115,'BestValue(Energy)'!$C$4:$C$115)</f>
        <v>#N/A</v>
      </c>
      <c r="P330" s="4" t="e">
        <f t="shared" si="21"/>
        <v>#N/A</v>
      </c>
      <c r="Q330" t="str">
        <f t="shared" si="22"/>
        <v>srasearch</v>
      </c>
      <c r="R330" t="str">
        <f t="shared" si="23"/>
        <v>srasearch-chameleon-40a</v>
      </c>
    </row>
    <row r="331" spans="1:18" x14ac:dyDescent="0.2">
      <c r="A331" t="s">
        <v>527</v>
      </c>
      <c r="B331" t="s">
        <v>4</v>
      </c>
      <c r="C331" s="2" t="s">
        <v>792</v>
      </c>
      <c r="D331">
        <v>4</v>
      </c>
      <c r="E331">
        <v>9945218.4326639995</v>
      </c>
      <c r="F331">
        <v>10427913.680777</v>
      </c>
      <c r="G331">
        <v>9945218.4326639995</v>
      </c>
      <c r="H331">
        <v>11182741.632505</v>
      </c>
      <c r="I331">
        <v>11093.191032999999</v>
      </c>
      <c r="J331">
        <v>11138.454282000001</v>
      </c>
      <c r="K331">
        <v>11093.191032999999</v>
      </c>
      <c r="L331">
        <v>11313.115464</v>
      </c>
      <c r="M331" t="e">
        <f>_xlfn.XLOOKUP($C331,'BestValue(Energy)'!$A$4:$A$115,'BestValue(Energy)'!$B$4:$B$115)</f>
        <v>#N/A</v>
      </c>
      <c r="N331" s="4" t="e">
        <f t="shared" si="20"/>
        <v>#N/A</v>
      </c>
      <c r="O331" t="e">
        <f>_xlfn.XLOOKUP($C331,'BestValue(Energy)'!$A$4:$A$115,'BestValue(Energy)'!$C$4:$C$115)</f>
        <v>#N/A</v>
      </c>
      <c r="P331" s="4" t="e">
        <f t="shared" si="21"/>
        <v>#N/A</v>
      </c>
      <c r="Q331" t="str">
        <f t="shared" si="22"/>
        <v>srasearch</v>
      </c>
      <c r="R331" t="str">
        <f t="shared" si="23"/>
        <v>srasearch-chameleon-40a</v>
      </c>
    </row>
    <row r="332" spans="1:18" x14ac:dyDescent="0.2">
      <c r="A332" t="s">
        <v>528</v>
      </c>
      <c r="B332" t="s">
        <v>4</v>
      </c>
      <c r="C332" s="2" t="s">
        <v>792</v>
      </c>
      <c r="D332">
        <v>8</v>
      </c>
      <c r="E332">
        <v>9715366.7750010006</v>
      </c>
      <c r="F332">
        <v>10787825.381393</v>
      </c>
      <c r="G332">
        <v>9715366.7750010006</v>
      </c>
      <c r="H332">
        <v>11460924.352829</v>
      </c>
      <c r="I332">
        <v>5571.9921949999998</v>
      </c>
      <c r="J332">
        <v>5582.6577340000003</v>
      </c>
      <c r="K332">
        <v>5571.9921949999998</v>
      </c>
      <c r="L332">
        <v>5609.7435459999997</v>
      </c>
      <c r="M332" t="e">
        <f>_xlfn.XLOOKUP($C332,'BestValue(Energy)'!$A$4:$A$115,'BestValue(Energy)'!$B$4:$B$115)</f>
        <v>#N/A</v>
      </c>
      <c r="N332" s="4" t="e">
        <f t="shared" si="20"/>
        <v>#N/A</v>
      </c>
      <c r="O332" t="e">
        <f>_xlfn.XLOOKUP($C332,'BestValue(Energy)'!$A$4:$A$115,'BestValue(Energy)'!$C$4:$C$115)</f>
        <v>#N/A</v>
      </c>
      <c r="P332" s="4" t="e">
        <f t="shared" si="21"/>
        <v>#N/A</v>
      </c>
      <c r="Q332" t="str">
        <f t="shared" si="22"/>
        <v>srasearch</v>
      </c>
      <c r="R332" t="str">
        <f t="shared" si="23"/>
        <v>srasearch-chameleon-40a</v>
      </c>
    </row>
    <row r="333" spans="1:18" x14ac:dyDescent="0.2">
      <c r="A333" t="s">
        <v>529</v>
      </c>
      <c r="B333" t="s">
        <v>4</v>
      </c>
      <c r="C333" s="2" t="s">
        <v>792</v>
      </c>
      <c r="D333">
        <v>16</v>
      </c>
      <c r="E333">
        <v>10220792.372969</v>
      </c>
      <c r="F333">
        <v>11036764.473648001</v>
      </c>
      <c r="G333">
        <v>10220792.372969</v>
      </c>
      <c r="H333">
        <v>11359293.446373001</v>
      </c>
      <c r="I333">
        <v>2849.395493</v>
      </c>
      <c r="J333">
        <v>2914.203794</v>
      </c>
      <c r="K333">
        <v>2849.395493</v>
      </c>
      <c r="L333">
        <v>3015.3102909999998</v>
      </c>
      <c r="M333" t="e">
        <f>_xlfn.XLOOKUP($C333,'BestValue(Energy)'!$A$4:$A$115,'BestValue(Energy)'!$B$4:$B$115)</f>
        <v>#N/A</v>
      </c>
      <c r="N333" s="4" t="e">
        <f t="shared" si="20"/>
        <v>#N/A</v>
      </c>
      <c r="O333" t="e">
        <f>_xlfn.XLOOKUP($C333,'BestValue(Energy)'!$A$4:$A$115,'BestValue(Energy)'!$C$4:$C$115)</f>
        <v>#N/A</v>
      </c>
      <c r="P333" s="4" t="e">
        <f t="shared" si="21"/>
        <v>#N/A</v>
      </c>
      <c r="Q333" t="str">
        <f t="shared" si="22"/>
        <v>srasearch</v>
      </c>
      <c r="R333" t="str">
        <f t="shared" si="23"/>
        <v>srasearch-chameleon-40a</v>
      </c>
    </row>
    <row r="334" spans="1:18" x14ac:dyDescent="0.2">
      <c r="A334" t="s">
        <v>530</v>
      </c>
      <c r="B334" t="s">
        <v>4</v>
      </c>
      <c r="C334" s="2" t="s">
        <v>793</v>
      </c>
      <c r="D334">
        <v>2</v>
      </c>
      <c r="E334">
        <v>15050774.006363999</v>
      </c>
      <c r="F334">
        <v>16001489.514448</v>
      </c>
      <c r="G334">
        <v>15050774.006363999</v>
      </c>
      <c r="H334">
        <v>16857832.208967</v>
      </c>
      <c r="I334">
        <v>33868.61735</v>
      </c>
      <c r="J334">
        <v>33892.978524999999</v>
      </c>
      <c r="K334">
        <v>33868.61735</v>
      </c>
      <c r="L334">
        <v>33912.074284000002</v>
      </c>
      <c r="M334" t="e">
        <f>_xlfn.XLOOKUP($C334,'BestValue(Energy)'!$A$4:$A$115,'BestValue(Energy)'!$B$4:$B$115)</f>
        <v>#N/A</v>
      </c>
      <c r="N334" s="4" t="e">
        <f t="shared" si="20"/>
        <v>#N/A</v>
      </c>
      <c r="O334" t="e">
        <f>_xlfn.XLOOKUP($C334,'BestValue(Energy)'!$A$4:$A$115,'BestValue(Energy)'!$C$4:$C$115)</f>
        <v>#N/A</v>
      </c>
      <c r="P334" s="4" t="e">
        <f t="shared" si="21"/>
        <v>#N/A</v>
      </c>
      <c r="Q334" t="str">
        <f t="shared" si="22"/>
        <v>srasearch</v>
      </c>
      <c r="R334" t="str">
        <f t="shared" si="23"/>
        <v>srasearch-chameleon-50a</v>
      </c>
    </row>
    <row r="335" spans="1:18" x14ac:dyDescent="0.2">
      <c r="A335" t="s">
        <v>531</v>
      </c>
      <c r="B335" t="s">
        <v>4</v>
      </c>
      <c r="C335" s="2" t="s">
        <v>793</v>
      </c>
      <c r="D335">
        <v>4</v>
      </c>
      <c r="E335">
        <v>15879030.241807999</v>
      </c>
      <c r="F335">
        <v>16525195.836346</v>
      </c>
      <c r="G335">
        <v>15879030.241807999</v>
      </c>
      <c r="H335">
        <v>17407722.173322</v>
      </c>
      <c r="I335">
        <v>16969.002393999999</v>
      </c>
      <c r="J335">
        <v>16993.869444</v>
      </c>
      <c r="K335">
        <v>16969.002393999999</v>
      </c>
      <c r="L335">
        <v>17031.127791999999</v>
      </c>
      <c r="M335" t="e">
        <f>_xlfn.XLOOKUP($C335,'BestValue(Energy)'!$A$4:$A$115,'BestValue(Energy)'!$B$4:$B$115)</f>
        <v>#N/A</v>
      </c>
      <c r="N335" s="4" t="e">
        <f t="shared" si="20"/>
        <v>#N/A</v>
      </c>
      <c r="O335" t="e">
        <f>_xlfn.XLOOKUP($C335,'BestValue(Energy)'!$A$4:$A$115,'BestValue(Energy)'!$C$4:$C$115)</f>
        <v>#N/A</v>
      </c>
      <c r="P335" s="4" t="e">
        <f t="shared" si="21"/>
        <v>#N/A</v>
      </c>
      <c r="Q335" t="str">
        <f t="shared" si="22"/>
        <v>srasearch</v>
      </c>
      <c r="R335" t="str">
        <f t="shared" si="23"/>
        <v>srasearch-chameleon-50a</v>
      </c>
    </row>
    <row r="336" spans="1:18" x14ac:dyDescent="0.2">
      <c r="A336" t="s">
        <v>532</v>
      </c>
      <c r="B336" t="s">
        <v>4</v>
      </c>
      <c r="C336" s="2" t="s">
        <v>793</v>
      </c>
      <c r="D336">
        <v>8</v>
      </c>
      <c r="E336">
        <v>15908944.737818999</v>
      </c>
      <c r="F336">
        <v>16877752.635853998</v>
      </c>
      <c r="G336">
        <v>15908944.737818999</v>
      </c>
      <c r="H336">
        <v>17639511.319738001</v>
      </c>
      <c r="I336">
        <v>8494.6377310000007</v>
      </c>
      <c r="J336">
        <v>8542.5390530000004</v>
      </c>
      <c r="K336">
        <v>8494.6377310000007</v>
      </c>
      <c r="L336">
        <v>8602.8749239999997</v>
      </c>
      <c r="M336" t="e">
        <f>_xlfn.XLOOKUP($C336,'BestValue(Energy)'!$A$4:$A$115,'BestValue(Energy)'!$B$4:$B$115)</f>
        <v>#N/A</v>
      </c>
      <c r="N336" s="4" t="e">
        <f t="shared" si="20"/>
        <v>#N/A</v>
      </c>
      <c r="O336" t="e">
        <f>_xlfn.XLOOKUP($C336,'BestValue(Energy)'!$A$4:$A$115,'BestValue(Energy)'!$C$4:$C$115)</f>
        <v>#N/A</v>
      </c>
      <c r="P336" s="4" t="e">
        <f t="shared" si="21"/>
        <v>#N/A</v>
      </c>
      <c r="Q336" t="str">
        <f t="shared" si="22"/>
        <v>srasearch</v>
      </c>
      <c r="R336" t="str">
        <f t="shared" si="23"/>
        <v>srasearch-chameleon-50a</v>
      </c>
    </row>
    <row r="337" spans="1:18" x14ac:dyDescent="0.2">
      <c r="A337" t="s">
        <v>533</v>
      </c>
      <c r="B337" t="s">
        <v>4</v>
      </c>
      <c r="C337" s="2" t="s">
        <v>793</v>
      </c>
      <c r="D337">
        <v>16</v>
      </c>
      <c r="E337">
        <v>15340479.362879001</v>
      </c>
      <c r="F337">
        <v>16679246.344881</v>
      </c>
      <c r="G337">
        <v>15340479.362879001</v>
      </c>
      <c r="H337">
        <v>17484340.879624002</v>
      </c>
      <c r="I337">
        <v>4288.0330569999996</v>
      </c>
      <c r="J337">
        <v>4483.0215600000001</v>
      </c>
      <c r="K337">
        <v>4288.0330569999996</v>
      </c>
      <c r="L337">
        <v>4653.3179440000004</v>
      </c>
      <c r="M337" t="e">
        <f>_xlfn.XLOOKUP($C337,'BestValue(Energy)'!$A$4:$A$115,'BestValue(Energy)'!$B$4:$B$115)</f>
        <v>#N/A</v>
      </c>
      <c r="N337" s="4" t="e">
        <f t="shared" si="20"/>
        <v>#N/A</v>
      </c>
      <c r="O337" t="e">
        <f>_xlfn.XLOOKUP($C337,'BestValue(Energy)'!$A$4:$A$115,'BestValue(Energy)'!$C$4:$C$115)</f>
        <v>#N/A</v>
      </c>
      <c r="P337" s="4" t="e">
        <f t="shared" si="21"/>
        <v>#N/A</v>
      </c>
      <c r="Q337" t="str">
        <f t="shared" si="22"/>
        <v>srasearch</v>
      </c>
      <c r="R337" t="str">
        <f t="shared" si="23"/>
        <v>srasearch-chameleon-50a</v>
      </c>
    </row>
    <row r="338" spans="1:18" x14ac:dyDescent="0.2">
      <c r="A338" t="s">
        <v>602</v>
      </c>
      <c r="B338" t="s">
        <v>6</v>
      </c>
      <c r="C338" s="2" t="s">
        <v>766</v>
      </c>
      <c r="D338">
        <v>2</v>
      </c>
      <c r="E338">
        <v>1553660.2742590001</v>
      </c>
      <c r="F338">
        <v>1553982.935447</v>
      </c>
      <c r="G338">
        <v>1553660.2742590001</v>
      </c>
      <c r="H338">
        <v>1554107.140595</v>
      </c>
      <c r="I338">
        <v>2702.0282990000001</v>
      </c>
      <c r="J338">
        <v>2702.5877660000001</v>
      </c>
      <c r="K338">
        <v>2702.0282990000001</v>
      </c>
      <c r="L338">
        <v>2702.795615</v>
      </c>
      <c r="M338" t="e">
        <f>_xlfn.XLOOKUP($C338,'BestValue(Energy)'!$A$4:$A$115,'BestValue(Energy)'!$B$4:$B$115)</f>
        <v>#N/A</v>
      </c>
      <c r="N338" s="4" t="e">
        <f t="shared" si="20"/>
        <v>#N/A</v>
      </c>
      <c r="O338" t="e">
        <f>_xlfn.XLOOKUP($C338,'BestValue(Energy)'!$A$4:$A$115,'BestValue(Energy)'!$C$4:$C$115)</f>
        <v>#N/A</v>
      </c>
      <c r="P338" s="4" t="e">
        <f t="shared" si="21"/>
        <v>#N/A</v>
      </c>
      <c r="Q338" t="str">
        <f t="shared" si="22"/>
        <v>1000genome</v>
      </c>
      <c r="R338" t="str">
        <f t="shared" si="23"/>
        <v>1000genome-chameleon-2ch-250k</v>
      </c>
    </row>
    <row r="339" spans="1:18" x14ac:dyDescent="0.2">
      <c r="A339" t="s">
        <v>603</v>
      </c>
      <c r="B339" t="s">
        <v>6</v>
      </c>
      <c r="C339" s="2" t="s">
        <v>766</v>
      </c>
      <c r="D339">
        <v>4</v>
      </c>
      <c r="E339">
        <v>1554156.4750069999</v>
      </c>
      <c r="F339">
        <v>1559190.072073</v>
      </c>
      <c r="G339">
        <v>1554156.4750069999</v>
      </c>
      <c r="H339">
        <v>1572116.2689360001</v>
      </c>
      <c r="I339">
        <v>1351.5533459999999</v>
      </c>
      <c r="J339">
        <v>1358.764394</v>
      </c>
      <c r="K339">
        <v>1351.5533459999999</v>
      </c>
      <c r="L339">
        <v>1377.3224210000001</v>
      </c>
      <c r="M339" t="e">
        <f>_xlfn.XLOOKUP($C339,'BestValue(Energy)'!$A$4:$A$115,'BestValue(Energy)'!$B$4:$B$115)</f>
        <v>#N/A</v>
      </c>
      <c r="N339" s="4" t="e">
        <f t="shared" si="20"/>
        <v>#N/A</v>
      </c>
      <c r="O339" t="e">
        <f>_xlfn.XLOOKUP($C339,'BestValue(Energy)'!$A$4:$A$115,'BestValue(Energy)'!$C$4:$C$115)</f>
        <v>#N/A</v>
      </c>
      <c r="P339" s="4" t="e">
        <f t="shared" si="21"/>
        <v>#N/A</v>
      </c>
      <c r="Q339" t="str">
        <f t="shared" si="22"/>
        <v>1000genome</v>
      </c>
      <c r="R339" t="str">
        <f t="shared" si="23"/>
        <v>1000genome-chameleon-2ch-250k</v>
      </c>
    </row>
    <row r="340" spans="1:18" x14ac:dyDescent="0.2">
      <c r="A340" t="s">
        <v>604</v>
      </c>
      <c r="B340" t="s">
        <v>6</v>
      </c>
      <c r="C340" s="2" t="s">
        <v>766</v>
      </c>
      <c r="D340">
        <v>8</v>
      </c>
      <c r="E340">
        <v>1582314.628243</v>
      </c>
      <c r="F340">
        <v>1593976.399922</v>
      </c>
      <c r="G340">
        <v>1582314.628243</v>
      </c>
      <c r="H340">
        <v>1635906.4233599999</v>
      </c>
      <c r="I340">
        <v>711.63403000000005</v>
      </c>
      <c r="J340">
        <v>737.55057799999997</v>
      </c>
      <c r="K340">
        <v>711.63403000000005</v>
      </c>
      <c r="L340">
        <v>767.39705300000003</v>
      </c>
      <c r="M340" t="e">
        <f>_xlfn.XLOOKUP($C340,'BestValue(Energy)'!$A$4:$A$115,'BestValue(Energy)'!$B$4:$B$115)</f>
        <v>#N/A</v>
      </c>
      <c r="N340" s="4" t="e">
        <f t="shared" si="20"/>
        <v>#N/A</v>
      </c>
      <c r="O340" t="e">
        <f>_xlfn.XLOOKUP($C340,'BestValue(Energy)'!$A$4:$A$115,'BestValue(Energy)'!$C$4:$C$115)</f>
        <v>#N/A</v>
      </c>
      <c r="P340" s="4" t="e">
        <f t="shared" si="21"/>
        <v>#N/A</v>
      </c>
      <c r="Q340" t="str">
        <f t="shared" si="22"/>
        <v>1000genome</v>
      </c>
      <c r="R340" t="str">
        <f t="shared" si="23"/>
        <v>1000genome-chameleon-2ch-250k</v>
      </c>
    </row>
    <row r="341" spans="1:18" x14ac:dyDescent="0.2">
      <c r="A341" t="s">
        <v>605</v>
      </c>
      <c r="B341" t="s">
        <v>6</v>
      </c>
      <c r="C341" s="2" t="s">
        <v>766</v>
      </c>
      <c r="D341">
        <v>16</v>
      </c>
      <c r="E341">
        <v>1674626.8957730001</v>
      </c>
      <c r="F341">
        <v>1689489.9066019999</v>
      </c>
      <c r="G341">
        <v>1674626.8957730001</v>
      </c>
      <c r="H341">
        <v>1751468.2827689999</v>
      </c>
      <c r="I341">
        <v>437.19262400000002</v>
      </c>
      <c r="J341">
        <v>442.10867100000002</v>
      </c>
      <c r="K341">
        <v>437.19262400000002</v>
      </c>
      <c r="L341">
        <v>467.831681</v>
      </c>
      <c r="M341" t="e">
        <f>_xlfn.XLOOKUP($C341,'BestValue(Energy)'!$A$4:$A$115,'BestValue(Energy)'!$B$4:$B$115)</f>
        <v>#N/A</v>
      </c>
      <c r="N341" s="4" t="e">
        <f t="shared" si="20"/>
        <v>#N/A</v>
      </c>
      <c r="O341" t="e">
        <f>_xlfn.XLOOKUP($C341,'BestValue(Energy)'!$A$4:$A$115,'BestValue(Energy)'!$C$4:$C$115)</f>
        <v>#N/A</v>
      </c>
      <c r="P341" s="4" t="e">
        <f t="shared" si="21"/>
        <v>#N/A</v>
      </c>
      <c r="Q341" t="str">
        <f t="shared" si="22"/>
        <v>1000genome</v>
      </c>
      <c r="R341" t="str">
        <f t="shared" si="23"/>
        <v>1000genome-chameleon-2ch-250k</v>
      </c>
    </row>
    <row r="342" spans="1:18" x14ac:dyDescent="0.2">
      <c r="A342" t="s">
        <v>606</v>
      </c>
      <c r="B342" t="s">
        <v>6</v>
      </c>
      <c r="C342" s="2" t="s">
        <v>767</v>
      </c>
      <c r="D342">
        <v>2</v>
      </c>
      <c r="E342">
        <v>4115019.5855640001</v>
      </c>
      <c r="F342">
        <v>4115309.9719460001</v>
      </c>
      <c r="G342">
        <v>4115019.5855640001</v>
      </c>
      <c r="H342">
        <v>4115492.0227839998</v>
      </c>
      <c r="I342">
        <v>7156.5568030000004</v>
      </c>
      <c r="J342">
        <v>7157.0949760000003</v>
      </c>
      <c r="K342">
        <v>7156.5568030000004</v>
      </c>
      <c r="L342">
        <v>7157.4491619999999</v>
      </c>
      <c r="M342" t="e">
        <f>_xlfn.XLOOKUP($C342,'BestValue(Energy)'!$A$4:$A$115,'BestValue(Energy)'!$B$4:$B$115)</f>
        <v>#N/A</v>
      </c>
      <c r="N342" s="4" t="e">
        <f t="shared" si="20"/>
        <v>#N/A</v>
      </c>
      <c r="O342" t="e">
        <f>_xlfn.XLOOKUP($C342,'BestValue(Energy)'!$A$4:$A$115,'BestValue(Energy)'!$C$4:$C$115)</f>
        <v>#N/A</v>
      </c>
      <c r="P342" s="4" t="e">
        <f t="shared" si="21"/>
        <v>#N/A</v>
      </c>
      <c r="Q342" t="str">
        <f t="shared" si="22"/>
        <v>1000genome</v>
      </c>
      <c r="R342" t="str">
        <f t="shared" si="23"/>
        <v>1000genome-chameleon-4ch-250k</v>
      </c>
    </row>
    <row r="343" spans="1:18" x14ac:dyDescent="0.2">
      <c r="A343" t="s">
        <v>607</v>
      </c>
      <c r="B343" t="s">
        <v>6</v>
      </c>
      <c r="C343" s="2" t="s">
        <v>767</v>
      </c>
      <c r="D343">
        <v>4</v>
      </c>
      <c r="E343">
        <v>4115990.1039809999</v>
      </c>
      <c r="F343">
        <v>4117577.919098</v>
      </c>
      <c r="G343">
        <v>4115990.1039809999</v>
      </c>
      <c r="H343">
        <v>4121406.3546699998</v>
      </c>
      <c r="I343">
        <v>3579.5760839999998</v>
      </c>
      <c r="J343">
        <v>3581.6999059999998</v>
      </c>
      <c r="K343">
        <v>3579.5760839999998</v>
      </c>
      <c r="L343">
        <v>3586.997566</v>
      </c>
      <c r="M343" t="e">
        <f>_xlfn.XLOOKUP($C343,'BestValue(Energy)'!$A$4:$A$115,'BestValue(Energy)'!$B$4:$B$115)</f>
        <v>#N/A</v>
      </c>
      <c r="N343" s="4" t="e">
        <f t="shared" si="20"/>
        <v>#N/A</v>
      </c>
      <c r="O343" t="e">
        <f>_xlfn.XLOOKUP($C343,'BestValue(Energy)'!$A$4:$A$115,'BestValue(Energy)'!$C$4:$C$115)</f>
        <v>#N/A</v>
      </c>
      <c r="P343" s="4" t="e">
        <f t="shared" si="21"/>
        <v>#N/A</v>
      </c>
      <c r="Q343" t="str">
        <f t="shared" si="22"/>
        <v>1000genome</v>
      </c>
      <c r="R343" t="str">
        <f t="shared" si="23"/>
        <v>1000genome-chameleon-4ch-250k</v>
      </c>
    </row>
    <row r="344" spans="1:18" x14ac:dyDescent="0.2">
      <c r="A344" t="s">
        <v>608</v>
      </c>
      <c r="B344" t="s">
        <v>6</v>
      </c>
      <c r="C344" s="2" t="s">
        <v>767</v>
      </c>
      <c r="D344">
        <v>8</v>
      </c>
      <c r="E344">
        <v>4124011.1508780001</v>
      </c>
      <c r="F344">
        <v>4140180.417477</v>
      </c>
      <c r="G344">
        <v>4124011.1508780001</v>
      </c>
      <c r="H344">
        <v>4169391.5015710001</v>
      </c>
      <c r="I344">
        <v>1805.4367950000001</v>
      </c>
      <c r="J344">
        <v>1817.849035</v>
      </c>
      <c r="K344">
        <v>1805.4367950000001</v>
      </c>
      <c r="L344">
        <v>1842.5065729999999</v>
      </c>
      <c r="M344" t="e">
        <f>_xlfn.XLOOKUP($C344,'BestValue(Energy)'!$A$4:$A$115,'BestValue(Energy)'!$B$4:$B$115)</f>
        <v>#N/A</v>
      </c>
      <c r="N344" s="4" t="e">
        <f t="shared" si="20"/>
        <v>#N/A</v>
      </c>
      <c r="O344" t="e">
        <f>_xlfn.XLOOKUP($C344,'BestValue(Energy)'!$A$4:$A$115,'BestValue(Energy)'!$C$4:$C$115)</f>
        <v>#N/A</v>
      </c>
      <c r="P344" s="4" t="e">
        <f t="shared" si="21"/>
        <v>#N/A</v>
      </c>
      <c r="Q344" t="str">
        <f t="shared" si="22"/>
        <v>1000genome</v>
      </c>
      <c r="R344" t="str">
        <f t="shared" si="23"/>
        <v>1000genome-chameleon-4ch-250k</v>
      </c>
    </row>
    <row r="345" spans="1:18" x14ac:dyDescent="0.2">
      <c r="A345" t="s">
        <v>609</v>
      </c>
      <c r="B345" t="s">
        <v>6</v>
      </c>
      <c r="C345" s="2" t="s">
        <v>767</v>
      </c>
      <c r="D345">
        <v>16</v>
      </c>
      <c r="E345">
        <v>4204705.4334899997</v>
      </c>
      <c r="F345">
        <v>4269900.9575169999</v>
      </c>
      <c r="G345">
        <v>4204705.4334899997</v>
      </c>
      <c r="H345">
        <v>4318877.9232310001</v>
      </c>
      <c r="I345">
        <v>968.28781300000003</v>
      </c>
      <c r="J345">
        <v>988.04321200000004</v>
      </c>
      <c r="K345">
        <v>968.28781300000003</v>
      </c>
      <c r="L345">
        <v>1004.751138</v>
      </c>
      <c r="M345" t="e">
        <f>_xlfn.XLOOKUP($C345,'BestValue(Energy)'!$A$4:$A$115,'BestValue(Energy)'!$B$4:$B$115)</f>
        <v>#N/A</v>
      </c>
      <c r="N345" s="4" t="e">
        <f t="shared" si="20"/>
        <v>#N/A</v>
      </c>
      <c r="O345" t="e">
        <f>_xlfn.XLOOKUP($C345,'BestValue(Energy)'!$A$4:$A$115,'BestValue(Energy)'!$C$4:$C$115)</f>
        <v>#N/A</v>
      </c>
      <c r="P345" s="4" t="e">
        <f t="shared" si="21"/>
        <v>#N/A</v>
      </c>
      <c r="Q345" t="str">
        <f t="shared" si="22"/>
        <v>1000genome</v>
      </c>
      <c r="R345" t="str">
        <f t="shared" si="23"/>
        <v>1000genome-chameleon-4ch-250k</v>
      </c>
    </row>
    <row r="346" spans="1:18" x14ac:dyDescent="0.2">
      <c r="A346" t="s">
        <v>610</v>
      </c>
      <c r="B346" t="s">
        <v>6</v>
      </c>
      <c r="C346" s="2" t="s">
        <v>768</v>
      </c>
      <c r="D346">
        <v>2</v>
      </c>
      <c r="E346">
        <v>9832859.0988919996</v>
      </c>
      <c r="F346">
        <v>9834175.4018140007</v>
      </c>
      <c r="G346">
        <v>9832859.0988919996</v>
      </c>
      <c r="H346">
        <v>9835399.81941</v>
      </c>
      <c r="I346">
        <v>17100.669827999998</v>
      </c>
      <c r="J346">
        <v>17103.047513000001</v>
      </c>
      <c r="K346">
        <v>17100.669827999998</v>
      </c>
      <c r="L346">
        <v>17105.055039999999</v>
      </c>
      <c r="M346" t="e">
        <f>_xlfn.XLOOKUP($C346,'BestValue(Energy)'!$A$4:$A$115,'BestValue(Energy)'!$B$4:$B$115)</f>
        <v>#N/A</v>
      </c>
      <c r="N346" s="4" t="e">
        <f t="shared" si="20"/>
        <v>#N/A</v>
      </c>
      <c r="O346" t="e">
        <f>_xlfn.XLOOKUP($C346,'BestValue(Energy)'!$A$4:$A$115,'BestValue(Energy)'!$C$4:$C$115)</f>
        <v>#N/A</v>
      </c>
      <c r="P346" s="4" t="e">
        <f t="shared" si="21"/>
        <v>#N/A</v>
      </c>
      <c r="Q346" t="str">
        <f t="shared" si="22"/>
        <v>1000genome</v>
      </c>
      <c r="R346" t="str">
        <f t="shared" si="23"/>
        <v>1000genome-chameleon-12ch-250k</v>
      </c>
    </row>
    <row r="347" spans="1:18" x14ac:dyDescent="0.2">
      <c r="A347" t="s">
        <v>611</v>
      </c>
      <c r="B347" t="s">
        <v>6</v>
      </c>
      <c r="C347" s="2" t="s">
        <v>768</v>
      </c>
      <c r="D347">
        <v>4</v>
      </c>
      <c r="E347">
        <v>9836624.6307059992</v>
      </c>
      <c r="F347">
        <v>9837593.9368719999</v>
      </c>
      <c r="G347">
        <v>9836624.6307059992</v>
      </c>
      <c r="H347">
        <v>9838765.4854680002</v>
      </c>
      <c r="I347">
        <v>8554.2066880000002</v>
      </c>
      <c r="J347">
        <v>8555.8993279999995</v>
      </c>
      <c r="K347">
        <v>8554.2066880000002</v>
      </c>
      <c r="L347">
        <v>8559.5602159999999</v>
      </c>
      <c r="M347" t="e">
        <f>_xlfn.XLOOKUP($C347,'BestValue(Energy)'!$A$4:$A$115,'BestValue(Energy)'!$B$4:$B$115)</f>
        <v>#N/A</v>
      </c>
      <c r="N347" s="4" t="e">
        <f t="shared" si="20"/>
        <v>#N/A</v>
      </c>
      <c r="O347" t="e">
        <f>_xlfn.XLOOKUP($C347,'BestValue(Energy)'!$A$4:$A$115,'BestValue(Energy)'!$C$4:$C$115)</f>
        <v>#N/A</v>
      </c>
      <c r="P347" s="4" t="e">
        <f t="shared" si="21"/>
        <v>#N/A</v>
      </c>
      <c r="Q347" t="str">
        <f t="shared" si="22"/>
        <v>1000genome</v>
      </c>
      <c r="R347" t="str">
        <f t="shared" si="23"/>
        <v>1000genome-chameleon-12ch-250k</v>
      </c>
    </row>
    <row r="348" spans="1:18" x14ac:dyDescent="0.2">
      <c r="A348" t="s">
        <v>612</v>
      </c>
      <c r="B348" t="s">
        <v>6</v>
      </c>
      <c r="C348" s="2" t="s">
        <v>768</v>
      </c>
      <c r="D348">
        <v>8</v>
      </c>
      <c r="E348">
        <v>9842597.2307409998</v>
      </c>
      <c r="F348">
        <v>9848331.4469189998</v>
      </c>
      <c r="G348">
        <v>9842597.2307409998</v>
      </c>
      <c r="H348">
        <v>9858580.1538529992</v>
      </c>
      <c r="I348">
        <v>4285.4481480000004</v>
      </c>
      <c r="J348">
        <v>4292.624264</v>
      </c>
      <c r="K348">
        <v>4285.4481480000004</v>
      </c>
      <c r="L348">
        <v>4299.3755010000004</v>
      </c>
      <c r="M348" t="e">
        <f>_xlfn.XLOOKUP($C348,'BestValue(Energy)'!$A$4:$A$115,'BestValue(Energy)'!$B$4:$B$115)</f>
        <v>#N/A</v>
      </c>
      <c r="N348" s="4" t="e">
        <f t="shared" si="20"/>
        <v>#N/A</v>
      </c>
      <c r="O348" t="e">
        <f>_xlfn.XLOOKUP($C348,'BestValue(Energy)'!$A$4:$A$115,'BestValue(Energy)'!$C$4:$C$115)</f>
        <v>#N/A</v>
      </c>
      <c r="P348" s="4" t="e">
        <f t="shared" si="21"/>
        <v>#N/A</v>
      </c>
      <c r="Q348" t="str">
        <f t="shared" si="22"/>
        <v>1000genome</v>
      </c>
      <c r="R348" t="str">
        <f t="shared" si="23"/>
        <v>1000genome-chameleon-12ch-250k</v>
      </c>
    </row>
    <row r="349" spans="1:18" x14ac:dyDescent="0.2">
      <c r="A349" t="s">
        <v>613</v>
      </c>
      <c r="B349" t="s">
        <v>6</v>
      </c>
      <c r="C349" s="2" t="s">
        <v>768</v>
      </c>
      <c r="D349">
        <v>16</v>
      </c>
      <c r="E349">
        <v>9899994.3523469996</v>
      </c>
      <c r="F349">
        <v>9920915.9036180004</v>
      </c>
      <c r="G349">
        <v>9899994.3523469996</v>
      </c>
      <c r="H349">
        <v>9942442.0229880009</v>
      </c>
      <c r="I349">
        <v>2176.8285449999998</v>
      </c>
      <c r="J349">
        <v>2185.6498419999998</v>
      </c>
      <c r="K349">
        <v>2176.8285449999998</v>
      </c>
      <c r="L349">
        <v>2191.9811930000001</v>
      </c>
      <c r="M349" t="e">
        <f>_xlfn.XLOOKUP($C349,'BestValue(Energy)'!$A$4:$A$115,'BestValue(Energy)'!$B$4:$B$115)</f>
        <v>#N/A</v>
      </c>
      <c r="N349" s="4" t="e">
        <f t="shared" si="20"/>
        <v>#N/A</v>
      </c>
      <c r="O349" t="e">
        <f>_xlfn.XLOOKUP($C349,'BestValue(Energy)'!$A$4:$A$115,'BestValue(Energy)'!$C$4:$C$115)</f>
        <v>#N/A</v>
      </c>
      <c r="P349" s="4" t="e">
        <f t="shared" si="21"/>
        <v>#N/A</v>
      </c>
      <c r="Q349" t="str">
        <f t="shared" si="22"/>
        <v>1000genome</v>
      </c>
      <c r="R349" t="str">
        <f t="shared" si="23"/>
        <v>1000genome-chameleon-12ch-250k</v>
      </c>
    </row>
    <row r="350" spans="1:18" x14ac:dyDescent="0.2">
      <c r="A350" t="s">
        <v>614</v>
      </c>
      <c r="B350" t="s">
        <v>6</v>
      </c>
      <c r="C350" s="2" t="s">
        <v>769</v>
      </c>
      <c r="D350">
        <v>2</v>
      </c>
      <c r="E350">
        <v>14906788.252013</v>
      </c>
      <c r="F350">
        <v>14909013.924042</v>
      </c>
      <c r="G350">
        <v>14906788.252013</v>
      </c>
      <c r="H350">
        <v>14911729.227032</v>
      </c>
      <c r="I350">
        <v>25924.962026000001</v>
      </c>
      <c r="J350">
        <v>25928.798618000001</v>
      </c>
      <c r="K350">
        <v>25924.962026000001</v>
      </c>
      <c r="L350">
        <v>25933.516327000001</v>
      </c>
      <c r="M350" t="e">
        <f>_xlfn.XLOOKUP($C350,'BestValue(Energy)'!$A$4:$A$115,'BestValue(Energy)'!$B$4:$B$115)</f>
        <v>#N/A</v>
      </c>
      <c r="N350" s="4" t="e">
        <f t="shared" si="20"/>
        <v>#N/A</v>
      </c>
      <c r="O350" t="e">
        <f>_xlfn.XLOOKUP($C350,'BestValue(Energy)'!$A$4:$A$115,'BestValue(Energy)'!$C$4:$C$115)</f>
        <v>#N/A</v>
      </c>
      <c r="P350" s="4" t="e">
        <f t="shared" si="21"/>
        <v>#N/A</v>
      </c>
      <c r="Q350" t="str">
        <f t="shared" si="22"/>
        <v>1000genome</v>
      </c>
      <c r="R350" t="str">
        <f t="shared" si="23"/>
        <v>1000genome-chameleon-18ch-250k</v>
      </c>
    </row>
    <row r="351" spans="1:18" x14ac:dyDescent="0.2">
      <c r="A351" t="s">
        <v>615</v>
      </c>
      <c r="B351" t="s">
        <v>6</v>
      </c>
      <c r="C351" s="2" t="s">
        <v>769</v>
      </c>
      <c r="D351">
        <v>4</v>
      </c>
      <c r="E351">
        <v>14908503.797707999</v>
      </c>
      <c r="F351">
        <v>14913252.874446999</v>
      </c>
      <c r="G351">
        <v>14908503.797707999</v>
      </c>
      <c r="H351">
        <v>14915627.138777999</v>
      </c>
      <c r="I351">
        <v>12964.775543</v>
      </c>
      <c r="J351">
        <v>12970.405145000001</v>
      </c>
      <c r="K351">
        <v>12964.775543</v>
      </c>
      <c r="L351">
        <v>12973.403675</v>
      </c>
      <c r="M351" t="e">
        <f>_xlfn.XLOOKUP($C351,'BestValue(Energy)'!$A$4:$A$115,'BestValue(Energy)'!$B$4:$B$115)</f>
        <v>#N/A</v>
      </c>
      <c r="N351" s="4" t="e">
        <f t="shared" si="20"/>
        <v>#N/A</v>
      </c>
      <c r="O351" t="e">
        <f>_xlfn.XLOOKUP($C351,'BestValue(Energy)'!$A$4:$A$115,'BestValue(Energy)'!$C$4:$C$115)</f>
        <v>#N/A</v>
      </c>
      <c r="P351" s="4" t="e">
        <f t="shared" si="21"/>
        <v>#N/A</v>
      </c>
      <c r="Q351" t="str">
        <f t="shared" si="22"/>
        <v>1000genome</v>
      </c>
      <c r="R351" t="str">
        <f t="shared" si="23"/>
        <v>1000genome-chameleon-18ch-250k</v>
      </c>
    </row>
    <row r="352" spans="1:18" x14ac:dyDescent="0.2">
      <c r="A352" t="s">
        <v>616</v>
      </c>
      <c r="B352" t="s">
        <v>6</v>
      </c>
      <c r="C352" s="2" t="s">
        <v>769</v>
      </c>
      <c r="D352">
        <v>8</v>
      </c>
      <c r="E352">
        <v>14921211.109386999</v>
      </c>
      <c r="F352">
        <v>14936433.244565999</v>
      </c>
      <c r="G352">
        <v>14921211.109386999</v>
      </c>
      <c r="H352">
        <v>14952654.774174999</v>
      </c>
      <c r="I352">
        <v>6498.8758010000001</v>
      </c>
      <c r="J352">
        <v>6508.0954899999997</v>
      </c>
      <c r="K352">
        <v>6498.8758010000001</v>
      </c>
      <c r="L352">
        <v>6517.7913140000001</v>
      </c>
      <c r="M352" t="e">
        <f>_xlfn.XLOOKUP($C352,'BestValue(Energy)'!$A$4:$A$115,'BestValue(Energy)'!$B$4:$B$115)</f>
        <v>#N/A</v>
      </c>
      <c r="N352" s="4" t="e">
        <f t="shared" si="20"/>
        <v>#N/A</v>
      </c>
      <c r="O352" t="e">
        <f>_xlfn.XLOOKUP($C352,'BestValue(Energy)'!$A$4:$A$115,'BestValue(Energy)'!$C$4:$C$115)</f>
        <v>#N/A</v>
      </c>
      <c r="P352" s="4" t="e">
        <f t="shared" si="21"/>
        <v>#N/A</v>
      </c>
      <c r="Q352" t="str">
        <f t="shared" si="22"/>
        <v>1000genome</v>
      </c>
      <c r="R352" t="str">
        <f t="shared" si="23"/>
        <v>1000genome-chameleon-18ch-250k</v>
      </c>
    </row>
    <row r="353" spans="1:18" x14ac:dyDescent="0.2">
      <c r="A353" t="s">
        <v>617</v>
      </c>
      <c r="B353" t="s">
        <v>6</v>
      </c>
      <c r="C353" s="2" t="s">
        <v>769</v>
      </c>
      <c r="D353">
        <v>16</v>
      </c>
      <c r="E353">
        <v>14943210.095044</v>
      </c>
      <c r="F353">
        <v>14973714.692047</v>
      </c>
      <c r="G353">
        <v>14943210.095044</v>
      </c>
      <c r="H353">
        <v>14996589.846945999</v>
      </c>
      <c r="I353">
        <v>3270.3677299999999</v>
      </c>
      <c r="J353">
        <v>3278.369494</v>
      </c>
      <c r="K353">
        <v>3270.3677299999999</v>
      </c>
      <c r="L353">
        <v>3288.3964679999999</v>
      </c>
      <c r="M353" t="e">
        <f>_xlfn.XLOOKUP($C353,'BestValue(Energy)'!$A$4:$A$115,'BestValue(Energy)'!$B$4:$B$115)</f>
        <v>#N/A</v>
      </c>
      <c r="N353" s="4" t="e">
        <f t="shared" si="20"/>
        <v>#N/A</v>
      </c>
      <c r="O353" t="e">
        <f>_xlfn.XLOOKUP($C353,'BestValue(Energy)'!$A$4:$A$115,'BestValue(Energy)'!$C$4:$C$115)</f>
        <v>#N/A</v>
      </c>
      <c r="P353" s="4" t="e">
        <f t="shared" si="21"/>
        <v>#N/A</v>
      </c>
      <c r="Q353" t="str">
        <f t="shared" si="22"/>
        <v>1000genome</v>
      </c>
      <c r="R353" t="str">
        <f t="shared" si="23"/>
        <v>1000genome-chameleon-18ch-250k</v>
      </c>
    </row>
    <row r="354" spans="1:18" x14ac:dyDescent="0.2">
      <c r="A354" t="s">
        <v>618</v>
      </c>
      <c r="B354" t="s">
        <v>6</v>
      </c>
      <c r="C354" s="2" t="s">
        <v>770</v>
      </c>
      <c r="D354">
        <v>2</v>
      </c>
      <c r="E354">
        <v>281375.15750199999</v>
      </c>
      <c r="F354">
        <v>288267.75732999999</v>
      </c>
      <c r="G354">
        <v>281375.15750199999</v>
      </c>
      <c r="H354">
        <v>289036.56810899999</v>
      </c>
      <c r="I354">
        <v>502.66089599999998</v>
      </c>
      <c r="J354">
        <v>502.67558000000002</v>
      </c>
      <c r="K354">
        <v>502.66089599999998</v>
      </c>
      <c r="L354">
        <v>502.68121500000001</v>
      </c>
      <c r="M354" t="e">
        <f>_xlfn.XLOOKUP($C354,'BestValue(Energy)'!$A$4:$A$115,'BestValue(Energy)'!$B$4:$B$115)</f>
        <v>#N/A</v>
      </c>
      <c r="N354" s="4" t="e">
        <f t="shared" si="20"/>
        <v>#N/A</v>
      </c>
      <c r="O354" t="e">
        <f>_xlfn.XLOOKUP($C354,'BestValue(Energy)'!$A$4:$A$115,'BestValue(Energy)'!$C$4:$C$115)</f>
        <v>#N/A</v>
      </c>
      <c r="P354" s="4" t="e">
        <f t="shared" si="21"/>
        <v>#N/A</v>
      </c>
      <c r="Q354" t="str">
        <f t="shared" si="22"/>
        <v>cycles</v>
      </c>
      <c r="R354" t="str">
        <f t="shared" si="23"/>
        <v>cycles-chameleon-1l-1c-9p</v>
      </c>
    </row>
    <row r="355" spans="1:18" x14ac:dyDescent="0.2">
      <c r="A355" t="s">
        <v>619</v>
      </c>
      <c r="B355" t="s">
        <v>6</v>
      </c>
      <c r="C355" s="2" t="s">
        <v>770</v>
      </c>
      <c r="D355">
        <v>4</v>
      </c>
      <c r="E355">
        <v>288853.927707</v>
      </c>
      <c r="F355">
        <v>291014.26517999999</v>
      </c>
      <c r="G355">
        <v>288853.927707</v>
      </c>
      <c r="H355">
        <v>293120.129197</v>
      </c>
      <c r="I355">
        <v>261.03818999999999</v>
      </c>
      <c r="J355">
        <v>262.34384799999998</v>
      </c>
      <c r="K355">
        <v>261.03818999999999</v>
      </c>
      <c r="L355">
        <v>263.63003900000001</v>
      </c>
      <c r="M355" t="e">
        <f>_xlfn.XLOOKUP($C355,'BestValue(Energy)'!$A$4:$A$115,'BestValue(Energy)'!$B$4:$B$115)</f>
        <v>#N/A</v>
      </c>
      <c r="N355" s="4" t="e">
        <f t="shared" si="20"/>
        <v>#N/A</v>
      </c>
      <c r="O355" t="e">
        <f>_xlfn.XLOOKUP($C355,'BestValue(Energy)'!$A$4:$A$115,'BestValue(Energy)'!$C$4:$C$115)</f>
        <v>#N/A</v>
      </c>
      <c r="P355" s="4" t="e">
        <f t="shared" si="21"/>
        <v>#N/A</v>
      </c>
      <c r="Q355" t="str">
        <f t="shared" si="22"/>
        <v>cycles</v>
      </c>
      <c r="R355" t="str">
        <f t="shared" si="23"/>
        <v>cycles-chameleon-1l-1c-9p</v>
      </c>
    </row>
    <row r="356" spans="1:18" x14ac:dyDescent="0.2">
      <c r="A356" t="s">
        <v>620</v>
      </c>
      <c r="B356" t="s">
        <v>6</v>
      </c>
      <c r="C356" s="2" t="s">
        <v>770</v>
      </c>
      <c r="D356">
        <v>8</v>
      </c>
      <c r="E356">
        <v>318681.69437799999</v>
      </c>
      <c r="F356">
        <v>324137.04481599998</v>
      </c>
      <c r="G356">
        <v>318681.69437799999</v>
      </c>
      <c r="H356">
        <v>333705.68461499998</v>
      </c>
      <c r="I356">
        <v>196.93444</v>
      </c>
      <c r="J356">
        <v>198.911304</v>
      </c>
      <c r="K356">
        <v>196.93444</v>
      </c>
      <c r="L356">
        <v>201.656578</v>
      </c>
      <c r="M356" t="e">
        <f>_xlfn.XLOOKUP($C356,'BestValue(Energy)'!$A$4:$A$115,'BestValue(Energy)'!$B$4:$B$115)</f>
        <v>#N/A</v>
      </c>
      <c r="N356" s="4" t="e">
        <f t="shared" si="20"/>
        <v>#N/A</v>
      </c>
      <c r="O356" t="e">
        <f>_xlfn.XLOOKUP($C356,'BestValue(Energy)'!$A$4:$A$115,'BestValue(Energy)'!$C$4:$C$115)</f>
        <v>#N/A</v>
      </c>
      <c r="P356" s="4" t="e">
        <f t="shared" si="21"/>
        <v>#N/A</v>
      </c>
      <c r="Q356" t="str">
        <f t="shared" si="22"/>
        <v>cycles</v>
      </c>
      <c r="R356" t="str">
        <f t="shared" si="23"/>
        <v>cycles-chameleon-1l-1c-9p</v>
      </c>
    </row>
    <row r="357" spans="1:18" x14ac:dyDescent="0.2">
      <c r="A357" t="s">
        <v>621</v>
      </c>
      <c r="B357" t="s">
        <v>6</v>
      </c>
      <c r="C357" s="2" t="s">
        <v>770</v>
      </c>
      <c r="D357">
        <v>16</v>
      </c>
      <c r="E357">
        <v>395006.877148</v>
      </c>
      <c r="F357">
        <v>407987.373096</v>
      </c>
      <c r="G357">
        <v>395006.877148</v>
      </c>
      <c r="H357">
        <v>416886.88601999998</v>
      </c>
      <c r="I357">
        <v>168.13284400000001</v>
      </c>
      <c r="J357">
        <v>168.71042800000001</v>
      </c>
      <c r="K357">
        <v>168.13284400000001</v>
      </c>
      <c r="L357">
        <v>169.58020300000001</v>
      </c>
      <c r="M357" t="e">
        <f>_xlfn.XLOOKUP($C357,'BestValue(Energy)'!$A$4:$A$115,'BestValue(Energy)'!$B$4:$B$115)</f>
        <v>#N/A</v>
      </c>
      <c r="N357" s="4" t="e">
        <f t="shared" si="20"/>
        <v>#N/A</v>
      </c>
      <c r="O357" t="e">
        <f>_xlfn.XLOOKUP($C357,'BestValue(Energy)'!$A$4:$A$115,'BestValue(Energy)'!$C$4:$C$115)</f>
        <v>#N/A</v>
      </c>
      <c r="P357" s="4" t="e">
        <f t="shared" si="21"/>
        <v>#N/A</v>
      </c>
      <c r="Q357" t="str">
        <f t="shared" si="22"/>
        <v>cycles</v>
      </c>
      <c r="R357" t="str">
        <f t="shared" si="23"/>
        <v>cycles-chameleon-1l-1c-9p</v>
      </c>
    </row>
    <row r="358" spans="1:18" x14ac:dyDescent="0.2">
      <c r="A358" t="s">
        <v>622</v>
      </c>
      <c r="B358" t="s">
        <v>6</v>
      </c>
      <c r="C358" s="2" t="s">
        <v>771</v>
      </c>
      <c r="D358">
        <v>2</v>
      </c>
      <c r="E358">
        <v>1227799.735229</v>
      </c>
      <c r="F358">
        <v>1227803.898729</v>
      </c>
      <c r="G358">
        <v>1227799.735229</v>
      </c>
      <c r="H358">
        <v>1227806.445414</v>
      </c>
      <c r="I358">
        <v>2135.3045769999999</v>
      </c>
      <c r="J358">
        <v>2135.3118589999999</v>
      </c>
      <c r="K358">
        <v>2135.3045769999999</v>
      </c>
      <c r="L358">
        <v>2135.317344</v>
      </c>
      <c r="M358" t="e">
        <f>_xlfn.XLOOKUP($C358,'BestValue(Energy)'!$A$4:$A$115,'BestValue(Energy)'!$B$4:$B$115)</f>
        <v>#N/A</v>
      </c>
      <c r="N358" s="4" t="e">
        <f t="shared" si="20"/>
        <v>#N/A</v>
      </c>
      <c r="O358" t="e">
        <f>_xlfn.XLOOKUP($C358,'BestValue(Energy)'!$A$4:$A$115,'BestValue(Energy)'!$C$4:$C$115)</f>
        <v>#N/A</v>
      </c>
      <c r="P358" s="4" t="e">
        <f t="shared" si="21"/>
        <v>#N/A</v>
      </c>
      <c r="Q358" t="str">
        <f t="shared" si="22"/>
        <v>cycles</v>
      </c>
      <c r="R358" t="str">
        <f t="shared" si="23"/>
        <v>cycles-chameleon-2l-1c-9p</v>
      </c>
    </row>
    <row r="359" spans="1:18" x14ac:dyDescent="0.2">
      <c r="A359" t="s">
        <v>623</v>
      </c>
      <c r="B359" t="s">
        <v>6</v>
      </c>
      <c r="C359" s="2" t="s">
        <v>771</v>
      </c>
      <c r="D359">
        <v>4</v>
      </c>
      <c r="E359">
        <v>1227837.3623029999</v>
      </c>
      <c r="F359">
        <v>1228196.74765</v>
      </c>
      <c r="G359">
        <v>1227837.3623029999</v>
      </c>
      <c r="H359">
        <v>1228664.4725349999</v>
      </c>
      <c r="I359">
        <v>1067.822381</v>
      </c>
      <c r="J359">
        <v>1068.5187309999999</v>
      </c>
      <c r="K359">
        <v>1067.822381</v>
      </c>
      <c r="L359">
        <v>1069.534187</v>
      </c>
      <c r="M359" t="e">
        <f>_xlfn.XLOOKUP($C359,'BestValue(Energy)'!$A$4:$A$115,'BestValue(Energy)'!$B$4:$B$115)</f>
        <v>#N/A</v>
      </c>
      <c r="N359" s="4" t="e">
        <f t="shared" si="20"/>
        <v>#N/A</v>
      </c>
      <c r="O359" t="e">
        <f>_xlfn.XLOOKUP($C359,'BestValue(Energy)'!$A$4:$A$115,'BestValue(Energy)'!$C$4:$C$115)</f>
        <v>#N/A</v>
      </c>
      <c r="P359" s="4" t="e">
        <f t="shared" si="21"/>
        <v>#N/A</v>
      </c>
      <c r="Q359" t="str">
        <f t="shared" si="22"/>
        <v>cycles</v>
      </c>
      <c r="R359" t="str">
        <f t="shared" si="23"/>
        <v>cycles-chameleon-2l-1c-9p</v>
      </c>
    </row>
    <row r="360" spans="1:18" x14ac:dyDescent="0.2">
      <c r="A360" t="s">
        <v>624</v>
      </c>
      <c r="B360" t="s">
        <v>6</v>
      </c>
      <c r="C360" s="2" t="s">
        <v>771</v>
      </c>
      <c r="D360">
        <v>8</v>
      </c>
      <c r="E360">
        <v>1229417.8640769999</v>
      </c>
      <c r="F360">
        <v>1242084.467624</v>
      </c>
      <c r="G360">
        <v>1229417.8640769999</v>
      </c>
      <c r="H360">
        <v>1268571.202118</v>
      </c>
      <c r="I360">
        <v>537.70956200000001</v>
      </c>
      <c r="J360">
        <v>553.76571999999999</v>
      </c>
      <c r="K360">
        <v>537.70956200000001</v>
      </c>
      <c r="L360">
        <v>598.81338500000004</v>
      </c>
      <c r="M360" t="e">
        <f>_xlfn.XLOOKUP($C360,'BestValue(Energy)'!$A$4:$A$115,'BestValue(Energy)'!$B$4:$B$115)</f>
        <v>#N/A</v>
      </c>
      <c r="N360" s="4" t="e">
        <f t="shared" si="20"/>
        <v>#N/A</v>
      </c>
      <c r="O360" t="e">
        <f>_xlfn.XLOOKUP($C360,'BestValue(Energy)'!$A$4:$A$115,'BestValue(Energy)'!$C$4:$C$115)</f>
        <v>#N/A</v>
      </c>
      <c r="P360" s="4" t="e">
        <f t="shared" si="21"/>
        <v>#N/A</v>
      </c>
      <c r="Q360" t="str">
        <f t="shared" si="22"/>
        <v>cycles</v>
      </c>
      <c r="R360" t="str">
        <f t="shared" si="23"/>
        <v>cycles-chameleon-2l-1c-9p</v>
      </c>
    </row>
    <row r="361" spans="1:18" x14ac:dyDescent="0.2">
      <c r="A361" t="s">
        <v>625</v>
      </c>
      <c r="B361" t="s">
        <v>6</v>
      </c>
      <c r="C361" s="2" t="s">
        <v>771</v>
      </c>
      <c r="D361">
        <v>16</v>
      </c>
      <c r="E361">
        <v>1278883.945975</v>
      </c>
      <c r="F361">
        <v>1301101.191991</v>
      </c>
      <c r="G361">
        <v>1278883.945975</v>
      </c>
      <c r="H361">
        <v>1335296.7913850001</v>
      </c>
      <c r="I361">
        <v>307.48089299999998</v>
      </c>
      <c r="J361">
        <v>327.66253999999998</v>
      </c>
      <c r="K361">
        <v>307.48089299999998</v>
      </c>
      <c r="L361">
        <v>356.94443999999999</v>
      </c>
      <c r="M361" t="e">
        <f>_xlfn.XLOOKUP($C361,'BestValue(Energy)'!$A$4:$A$115,'BestValue(Energy)'!$B$4:$B$115)</f>
        <v>#N/A</v>
      </c>
      <c r="N361" s="4" t="e">
        <f t="shared" si="20"/>
        <v>#N/A</v>
      </c>
      <c r="O361" t="e">
        <f>_xlfn.XLOOKUP($C361,'BestValue(Energy)'!$A$4:$A$115,'BestValue(Energy)'!$C$4:$C$115)</f>
        <v>#N/A</v>
      </c>
      <c r="P361" s="4" t="e">
        <f t="shared" si="21"/>
        <v>#N/A</v>
      </c>
      <c r="Q361" t="str">
        <f t="shared" si="22"/>
        <v>cycles</v>
      </c>
      <c r="R361" t="str">
        <f t="shared" si="23"/>
        <v>cycles-chameleon-2l-1c-9p</v>
      </c>
    </row>
    <row r="362" spans="1:18" x14ac:dyDescent="0.2">
      <c r="A362" t="s">
        <v>626</v>
      </c>
      <c r="B362" t="s">
        <v>6</v>
      </c>
      <c r="C362" s="2" t="s">
        <v>772</v>
      </c>
      <c r="D362">
        <v>2</v>
      </c>
      <c r="E362">
        <v>2782312.9644129998</v>
      </c>
      <c r="F362">
        <v>2782326.3165279999</v>
      </c>
      <c r="G362">
        <v>2782312.9644129998</v>
      </c>
      <c r="H362">
        <v>2782341.6307299999</v>
      </c>
      <c r="I362">
        <v>4838.8054160000002</v>
      </c>
      <c r="J362">
        <v>4838.8313200000002</v>
      </c>
      <c r="K362">
        <v>4838.8054160000002</v>
      </c>
      <c r="L362">
        <v>4838.8551470000002</v>
      </c>
      <c r="M362" t="e">
        <f>_xlfn.XLOOKUP($C362,'BestValue(Energy)'!$A$4:$A$115,'BestValue(Energy)'!$B$4:$B$115)</f>
        <v>#N/A</v>
      </c>
      <c r="N362" s="4" t="e">
        <f t="shared" si="20"/>
        <v>#N/A</v>
      </c>
      <c r="O362" t="e">
        <f>_xlfn.XLOOKUP($C362,'BestValue(Energy)'!$A$4:$A$115,'BestValue(Energy)'!$C$4:$C$115)</f>
        <v>#N/A</v>
      </c>
      <c r="P362" s="4" t="e">
        <f t="shared" si="21"/>
        <v>#N/A</v>
      </c>
      <c r="Q362" t="str">
        <f t="shared" si="22"/>
        <v>cycles</v>
      </c>
      <c r="R362" t="str">
        <f t="shared" si="23"/>
        <v>cycles-chameleon-2l-1c-12p</v>
      </c>
    </row>
    <row r="363" spans="1:18" x14ac:dyDescent="0.2">
      <c r="A363" t="s">
        <v>627</v>
      </c>
      <c r="B363" t="s">
        <v>6</v>
      </c>
      <c r="C363" s="2" t="s">
        <v>772</v>
      </c>
      <c r="D363">
        <v>4</v>
      </c>
      <c r="E363">
        <v>2783670.1107040001</v>
      </c>
      <c r="F363">
        <v>2798200.3770860001</v>
      </c>
      <c r="G363">
        <v>2783670.1107040001</v>
      </c>
      <c r="H363">
        <v>2813383.2573810001</v>
      </c>
      <c r="I363">
        <v>2426.0330749999998</v>
      </c>
      <c r="J363">
        <v>2463.3695339999999</v>
      </c>
      <c r="K363">
        <v>2426.0330749999998</v>
      </c>
      <c r="L363">
        <v>2493.3744069999998</v>
      </c>
      <c r="M363" t="e">
        <f>_xlfn.XLOOKUP($C363,'BestValue(Energy)'!$A$4:$A$115,'BestValue(Energy)'!$B$4:$B$115)</f>
        <v>#N/A</v>
      </c>
      <c r="N363" s="4" t="e">
        <f t="shared" si="20"/>
        <v>#N/A</v>
      </c>
      <c r="O363" t="e">
        <f>_xlfn.XLOOKUP($C363,'BestValue(Energy)'!$A$4:$A$115,'BestValue(Energy)'!$C$4:$C$115)</f>
        <v>#N/A</v>
      </c>
      <c r="P363" s="4" t="e">
        <f t="shared" si="21"/>
        <v>#N/A</v>
      </c>
      <c r="Q363" t="str">
        <f t="shared" si="22"/>
        <v>cycles</v>
      </c>
      <c r="R363" t="str">
        <f t="shared" si="23"/>
        <v>cycles-chameleon-2l-1c-12p</v>
      </c>
    </row>
    <row r="364" spans="1:18" x14ac:dyDescent="0.2">
      <c r="A364" t="s">
        <v>628</v>
      </c>
      <c r="B364" t="s">
        <v>6</v>
      </c>
      <c r="C364" s="2" t="s">
        <v>772</v>
      </c>
      <c r="D364">
        <v>8</v>
      </c>
      <c r="E364">
        <v>2820652.4718570001</v>
      </c>
      <c r="F364">
        <v>2837476.8121119998</v>
      </c>
      <c r="G364">
        <v>2820652.4718570001</v>
      </c>
      <c r="H364">
        <v>2856971.1902439999</v>
      </c>
      <c r="I364">
        <v>1276.199042</v>
      </c>
      <c r="J364">
        <v>1296.0249679999999</v>
      </c>
      <c r="K364">
        <v>1276.199042</v>
      </c>
      <c r="L364">
        <v>1326.090203</v>
      </c>
      <c r="M364" t="e">
        <f>_xlfn.XLOOKUP($C364,'BestValue(Energy)'!$A$4:$A$115,'BestValue(Energy)'!$B$4:$B$115)</f>
        <v>#N/A</v>
      </c>
      <c r="N364" s="4" t="e">
        <f t="shared" si="20"/>
        <v>#N/A</v>
      </c>
      <c r="O364" t="e">
        <f>_xlfn.XLOOKUP($C364,'BestValue(Energy)'!$A$4:$A$115,'BestValue(Energy)'!$C$4:$C$115)</f>
        <v>#N/A</v>
      </c>
      <c r="P364" s="4" t="e">
        <f t="shared" si="21"/>
        <v>#N/A</v>
      </c>
      <c r="Q364" t="str">
        <f t="shared" si="22"/>
        <v>cycles</v>
      </c>
      <c r="R364" t="str">
        <f t="shared" si="23"/>
        <v>cycles-chameleon-2l-1c-12p</v>
      </c>
    </row>
    <row r="365" spans="1:18" x14ac:dyDescent="0.2">
      <c r="A365" t="s">
        <v>629</v>
      </c>
      <c r="B365" t="s">
        <v>6</v>
      </c>
      <c r="C365" s="2" t="s">
        <v>772</v>
      </c>
      <c r="D365">
        <v>16</v>
      </c>
      <c r="E365">
        <v>2940176.953342</v>
      </c>
      <c r="F365">
        <v>2956662.927251</v>
      </c>
      <c r="G365">
        <v>2940176.953342</v>
      </c>
      <c r="H365">
        <v>2975215.748836</v>
      </c>
      <c r="I365">
        <v>732.74288000000001</v>
      </c>
      <c r="J365">
        <v>742.61908700000004</v>
      </c>
      <c r="K365">
        <v>732.74288000000001</v>
      </c>
      <c r="L365">
        <v>751.19219899999996</v>
      </c>
      <c r="M365" t="e">
        <f>_xlfn.XLOOKUP($C365,'BestValue(Energy)'!$A$4:$A$115,'BestValue(Energy)'!$B$4:$B$115)</f>
        <v>#N/A</v>
      </c>
      <c r="N365" s="4" t="e">
        <f t="shared" si="20"/>
        <v>#N/A</v>
      </c>
      <c r="O365" t="e">
        <f>_xlfn.XLOOKUP($C365,'BestValue(Energy)'!$A$4:$A$115,'BestValue(Energy)'!$C$4:$C$115)</f>
        <v>#N/A</v>
      </c>
      <c r="P365" s="4" t="e">
        <f t="shared" si="21"/>
        <v>#N/A</v>
      </c>
      <c r="Q365" t="str">
        <f t="shared" si="22"/>
        <v>cycles</v>
      </c>
      <c r="R365" t="str">
        <f t="shared" si="23"/>
        <v>cycles-chameleon-2l-1c-12p</v>
      </c>
    </row>
    <row r="366" spans="1:18" x14ac:dyDescent="0.2">
      <c r="A366" t="s">
        <v>630</v>
      </c>
      <c r="B366" t="s">
        <v>6</v>
      </c>
      <c r="C366" s="2" t="s">
        <v>773</v>
      </c>
      <c r="D366">
        <v>2</v>
      </c>
      <c r="E366">
        <v>5312198.0047610002</v>
      </c>
      <c r="F366">
        <v>5331649.949422</v>
      </c>
      <c r="G366">
        <v>5312198.0047610002</v>
      </c>
      <c r="H366">
        <v>5345383.2213700004</v>
      </c>
      <c r="I366">
        <v>9238.8018389999997</v>
      </c>
      <c r="J366">
        <v>9292.6434649999992</v>
      </c>
      <c r="K366">
        <v>9238.8018389999997</v>
      </c>
      <c r="L366">
        <v>9330.4746809999997</v>
      </c>
      <c r="M366" t="e">
        <f>_xlfn.XLOOKUP($C366,'BestValue(Energy)'!$A$4:$A$115,'BestValue(Energy)'!$B$4:$B$115)</f>
        <v>#N/A</v>
      </c>
      <c r="N366" s="4" t="e">
        <f t="shared" si="20"/>
        <v>#N/A</v>
      </c>
      <c r="O366" t="e">
        <f>_xlfn.XLOOKUP($C366,'BestValue(Energy)'!$A$4:$A$115,'BestValue(Energy)'!$C$4:$C$115)</f>
        <v>#N/A</v>
      </c>
      <c r="P366" s="4" t="e">
        <f t="shared" si="21"/>
        <v>#N/A</v>
      </c>
      <c r="Q366" t="str">
        <f t="shared" si="22"/>
        <v>cycles</v>
      </c>
      <c r="R366" t="str">
        <f t="shared" si="23"/>
        <v>cycles-chameleon-5l-1c-12p</v>
      </c>
    </row>
    <row r="367" spans="1:18" x14ac:dyDescent="0.2">
      <c r="A367" t="s">
        <v>631</v>
      </c>
      <c r="B367" t="s">
        <v>6</v>
      </c>
      <c r="C367" s="2" t="s">
        <v>773</v>
      </c>
      <c r="D367">
        <v>4</v>
      </c>
      <c r="E367">
        <v>5327373.6160909999</v>
      </c>
      <c r="F367">
        <v>5357987.3412939999</v>
      </c>
      <c r="G367">
        <v>5327373.6160909999</v>
      </c>
      <c r="H367">
        <v>5376892.9123499999</v>
      </c>
      <c r="I367">
        <v>4647.0455199999997</v>
      </c>
      <c r="J367">
        <v>4731.4576900000002</v>
      </c>
      <c r="K367">
        <v>4647.0455199999997</v>
      </c>
      <c r="L367">
        <v>4786.0394729999998</v>
      </c>
      <c r="M367" t="e">
        <f>_xlfn.XLOOKUP($C367,'BestValue(Energy)'!$A$4:$A$115,'BestValue(Energy)'!$B$4:$B$115)</f>
        <v>#N/A</v>
      </c>
      <c r="N367" s="4" t="e">
        <f t="shared" si="20"/>
        <v>#N/A</v>
      </c>
      <c r="O367" t="e">
        <f>_xlfn.XLOOKUP($C367,'BestValue(Energy)'!$A$4:$A$115,'BestValue(Energy)'!$C$4:$C$115)</f>
        <v>#N/A</v>
      </c>
      <c r="P367" s="4" t="e">
        <f t="shared" si="21"/>
        <v>#N/A</v>
      </c>
      <c r="Q367" t="str">
        <f t="shared" si="22"/>
        <v>cycles</v>
      </c>
      <c r="R367" t="str">
        <f t="shared" si="23"/>
        <v>cycles-chameleon-5l-1c-12p</v>
      </c>
    </row>
    <row r="368" spans="1:18" x14ac:dyDescent="0.2">
      <c r="A368" t="s">
        <v>632</v>
      </c>
      <c r="B368" t="s">
        <v>6</v>
      </c>
      <c r="C368" s="2" t="s">
        <v>773</v>
      </c>
      <c r="D368">
        <v>8</v>
      </c>
      <c r="E368">
        <v>5402089.8833680004</v>
      </c>
      <c r="F368">
        <v>5432536.0975439996</v>
      </c>
      <c r="G368">
        <v>5402089.8833680004</v>
      </c>
      <c r="H368">
        <v>5460042.98539</v>
      </c>
      <c r="I368">
        <v>2444.3013470000001</v>
      </c>
      <c r="J368">
        <v>2487.6160239999999</v>
      </c>
      <c r="K368">
        <v>2444.3013470000001</v>
      </c>
      <c r="L368">
        <v>2527.4486339999999</v>
      </c>
      <c r="M368" t="e">
        <f>_xlfn.XLOOKUP($C368,'BestValue(Energy)'!$A$4:$A$115,'BestValue(Energy)'!$B$4:$B$115)</f>
        <v>#N/A</v>
      </c>
      <c r="N368" s="4" t="e">
        <f t="shared" si="20"/>
        <v>#N/A</v>
      </c>
      <c r="O368" t="e">
        <f>_xlfn.XLOOKUP($C368,'BestValue(Energy)'!$A$4:$A$115,'BestValue(Energy)'!$C$4:$C$115)</f>
        <v>#N/A</v>
      </c>
      <c r="P368" s="4" t="e">
        <f t="shared" si="21"/>
        <v>#N/A</v>
      </c>
      <c r="Q368" t="str">
        <f t="shared" si="22"/>
        <v>cycles</v>
      </c>
      <c r="R368" t="str">
        <f t="shared" si="23"/>
        <v>cycles-chameleon-5l-1c-12p</v>
      </c>
    </row>
    <row r="369" spans="1:18" x14ac:dyDescent="0.2">
      <c r="A369" t="s">
        <v>633</v>
      </c>
      <c r="B369" t="s">
        <v>6</v>
      </c>
      <c r="C369" s="2" t="s">
        <v>773</v>
      </c>
      <c r="D369">
        <v>16</v>
      </c>
      <c r="E369">
        <v>5559636.8182960004</v>
      </c>
      <c r="F369">
        <v>5611359.1257779999</v>
      </c>
      <c r="G369">
        <v>5559636.8182960004</v>
      </c>
      <c r="H369">
        <v>5645194.9430339998</v>
      </c>
      <c r="I369">
        <v>1385.2188510000001</v>
      </c>
      <c r="J369">
        <v>1404.2163869999999</v>
      </c>
      <c r="K369">
        <v>1385.2188510000001</v>
      </c>
      <c r="L369">
        <v>1417.8141109999999</v>
      </c>
      <c r="M369" t="e">
        <f>_xlfn.XLOOKUP($C369,'BestValue(Energy)'!$A$4:$A$115,'BestValue(Energy)'!$B$4:$B$115)</f>
        <v>#N/A</v>
      </c>
      <c r="N369" s="4" t="e">
        <f t="shared" si="20"/>
        <v>#N/A</v>
      </c>
      <c r="O369" t="e">
        <f>_xlfn.XLOOKUP($C369,'BestValue(Energy)'!$A$4:$A$115,'BestValue(Energy)'!$C$4:$C$115)</f>
        <v>#N/A</v>
      </c>
      <c r="P369" s="4" t="e">
        <f t="shared" si="21"/>
        <v>#N/A</v>
      </c>
      <c r="Q369" t="str">
        <f t="shared" si="22"/>
        <v>cycles</v>
      </c>
      <c r="R369" t="str">
        <f t="shared" si="23"/>
        <v>cycles-chameleon-5l-1c-12p</v>
      </c>
    </row>
    <row r="370" spans="1:18" x14ac:dyDescent="0.2">
      <c r="A370" t="s">
        <v>634</v>
      </c>
      <c r="B370" t="s">
        <v>6</v>
      </c>
      <c r="C370" s="2" t="s">
        <v>774</v>
      </c>
      <c r="D370">
        <v>2</v>
      </c>
      <c r="E370">
        <v>188043.54685000001</v>
      </c>
      <c r="F370">
        <v>188073.83227399999</v>
      </c>
      <c r="G370">
        <v>188043.54685000001</v>
      </c>
      <c r="H370">
        <v>188123.24297399999</v>
      </c>
      <c r="I370">
        <v>333.83623299999999</v>
      </c>
      <c r="J370">
        <v>333.88690500000001</v>
      </c>
      <c r="K370">
        <v>333.83623299999999</v>
      </c>
      <c r="L370">
        <v>333.98559899999998</v>
      </c>
      <c r="M370" t="e">
        <f>_xlfn.XLOOKUP($C370,'BestValue(Energy)'!$A$4:$A$115,'BestValue(Energy)'!$B$4:$B$115)</f>
        <v>#N/A</v>
      </c>
      <c r="N370" s="4" t="e">
        <f t="shared" si="20"/>
        <v>#N/A</v>
      </c>
      <c r="O370" t="e">
        <f>_xlfn.XLOOKUP($C370,'BestValue(Energy)'!$A$4:$A$115,'BestValue(Energy)'!$C$4:$C$115)</f>
        <v>#N/A</v>
      </c>
      <c r="P370" s="4" t="e">
        <f t="shared" si="21"/>
        <v>#N/A</v>
      </c>
      <c r="Q370" t="str">
        <f t="shared" si="22"/>
        <v>epigenomics</v>
      </c>
      <c r="R370" t="str">
        <f t="shared" si="23"/>
        <v>epigenomics-chameleon-hep-1seq-100k</v>
      </c>
    </row>
    <row r="371" spans="1:18" x14ac:dyDescent="0.2">
      <c r="A371" t="s">
        <v>635</v>
      </c>
      <c r="B371" t="s">
        <v>6</v>
      </c>
      <c r="C371" s="2" t="s">
        <v>774</v>
      </c>
      <c r="D371">
        <v>4</v>
      </c>
      <c r="E371">
        <v>193748.582066</v>
      </c>
      <c r="F371">
        <v>193877.89839399999</v>
      </c>
      <c r="G371">
        <v>193748.582066</v>
      </c>
      <c r="H371">
        <v>194000.078695</v>
      </c>
      <c r="I371">
        <v>197.54060799999999</v>
      </c>
      <c r="J371">
        <v>198.19958600000001</v>
      </c>
      <c r="K371">
        <v>197.54060799999999</v>
      </c>
      <c r="L371">
        <v>199.300152</v>
      </c>
      <c r="M371" t="e">
        <f>_xlfn.XLOOKUP($C371,'BestValue(Energy)'!$A$4:$A$115,'BestValue(Energy)'!$B$4:$B$115)</f>
        <v>#N/A</v>
      </c>
      <c r="N371" s="4" t="e">
        <f t="shared" si="20"/>
        <v>#N/A</v>
      </c>
      <c r="O371" t="e">
        <f>_xlfn.XLOOKUP($C371,'BestValue(Energy)'!$A$4:$A$115,'BestValue(Energy)'!$C$4:$C$115)</f>
        <v>#N/A</v>
      </c>
      <c r="P371" s="4" t="e">
        <f t="shared" si="21"/>
        <v>#N/A</v>
      </c>
      <c r="Q371" t="str">
        <f t="shared" si="22"/>
        <v>epigenomics</v>
      </c>
      <c r="R371" t="str">
        <f t="shared" si="23"/>
        <v>epigenomics-chameleon-hep-1seq-100k</v>
      </c>
    </row>
    <row r="372" spans="1:18" x14ac:dyDescent="0.2">
      <c r="A372" t="s">
        <v>636</v>
      </c>
      <c r="B372" t="s">
        <v>6</v>
      </c>
      <c r="C372" s="2" t="s">
        <v>774</v>
      </c>
      <c r="D372">
        <v>8</v>
      </c>
      <c r="E372">
        <v>192719.74543700001</v>
      </c>
      <c r="F372">
        <v>199554.37378200001</v>
      </c>
      <c r="G372">
        <v>192719.74543700001</v>
      </c>
      <c r="H372">
        <v>208320.43243399999</v>
      </c>
      <c r="I372">
        <v>130.27120300000001</v>
      </c>
      <c r="J372">
        <v>130.28858199999999</v>
      </c>
      <c r="K372">
        <v>130.27120300000001</v>
      </c>
      <c r="L372">
        <v>130.29939400000001</v>
      </c>
      <c r="M372" t="e">
        <f>_xlfn.XLOOKUP($C372,'BestValue(Energy)'!$A$4:$A$115,'BestValue(Energy)'!$B$4:$B$115)</f>
        <v>#N/A</v>
      </c>
      <c r="N372" s="4" t="e">
        <f t="shared" si="20"/>
        <v>#N/A</v>
      </c>
      <c r="O372" t="e">
        <f>_xlfn.XLOOKUP($C372,'BestValue(Energy)'!$A$4:$A$115,'BestValue(Energy)'!$C$4:$C$115)</f>
        <v>#N/A</v>
      </c>
      <c r="P372" s="4" t="e">
        <f t="shared" si="21"/>
        <v>#N/A</v>
      </c>
      <c r="Q372" t="str">
        <f t="shared" si="22"/>
        <v>epigenomics</v>
      </c>
      <c r="R372" t="str">
        <f t="shared" si="23"/>
        <v>epigenomics-chameleon-hep-1seq-100k</v>
      </c>
    </row>
    <row r="373" spans="1:18" x14ac:dyDescent="0.2">
      <c r="A373" t="s">
        <v>637</v>
      </c>
      <c r="B373" t="s">
        <v>6</v>
      </c>
      <c r="C373" s="2" t="s">
        <v>774</v>
      </c>
      <c r="D373">
        <v>16</v>
      </c>
      <c r="E373">
        <v>208041.387174</v>
      </c>
      <c r="F373">
        <v>231931.316804</v>
      </c>
      <c r="G373">
        <v>208041.387174</v>
      </c>
      <c r="H373">
        <v>248357.28009099999</v>
      </c>
      <c r="I373">
        <v>105.702907</v>
      </c>
      <c r="J373">
        <v>105.716797</v>
      </c>
      <c r="K373">
        <v>105.702907</v>
      </c>
      <c r="L373">
        <v>105.782459</v>
      </c>
      <c r="M373" t="e">
        <f>_xlfn.XLOOKUP($C373,'BestValue(Energy)'!$A$4:$A$115,'BestValue(Energy)'!$B$4:$B$115)</f>
        <v>#N/A</v>
      </c>
      <c r="N373" s="4" t="e">
        <f t="shared" si="20"/>
        <v>#N/A</v>
      </c>
      <c r="O373" t="e">
        <f>_xlfn.XLOOKUP($C373,'BestValue(Energy)'!$A$4:$A$115,'BestValue(Energy)'!$C$4:$C$115)</f>
        <v>#N/A</v>
      </c>
      <c r="P373" s="4" t="e">
        <f t="shared" si="21"/>
        <v>#N/A</v>
      </c>
      <c r="Q373" t="str">
        <f t="shared" si="22"/>
        <v>epigenomics</v>
      </c>
      <c r="R373" t="str">
        <f t="shared" si="23"/>
        <v>epigenomics-chameleon-hep-1seq-100k</v>
      </c>
    </row>
    <row r="374" spans="1:18" x14ac:dyDescent="0.2">
      <c r="A374" t="s">
        <v>638</v>
      </c>
      <c r="B374" t="s">
        <v>6</v>
      </c>
      <c r="C374" s="2" t="s">
        <v>775</v>
      </c>
      <c r="D374">
        <v>2</v>
      </c>
      <c r="E374">
        <v>4446801.1028969996</v>
      </c>
      <c r="F374">
        <v>4447135.7044360004</v>
      </c>
      <c r="G374">
        <v>4446801.1028969996</v>
      </c>
      <c r="H374">
        <v>4447481.6158919996</v>
      </c>
      <c r="I374">
        <v>7744.5508890000001</v>
      </c>
      <c r="J374">
        <v>7745.0825889999996</v>
      </c>
      <c r="K374">
        <v>7744.5508890000001</v>
      </c>
      <c r="L374">
        <v>7745.583079</v>
      </c>
      <c r="M374" t="e">
        <f>_xlfn.XLOOKUP($C374,'BestValue(Energy)'!$A$4:$A$115,'BestValue(Energy)'!$B$4:$B$115)</f>
        <v>#N/A</v>
      </c>
      <c r="N374" s="4" t="e">
        <f t="shared" si="20"/>
        <v>#N/A</v>
      </c>
      <c r="O374" t="e">
        <f>_xlfn.XLOOKUP($C374,'BestValue(Energy)'!$A$4:$A$115,'BestValue(Energy)'!$C$4:$C$115)</f>
        <v>#N/A</v>
      </c>
      <c r="P374" s="4" t="e">
        <f t="shared" si="21"/>
        <v>#N/A</v>
      </c>
      <c r="Q374" t="str">
        <f t="shared" si="22"/>
        <v>epigenomics</v>
      </c>
      <c r="R374" t="str">
        <f t="shared" si="23"/>
        <v>epigenomics-chameleon-hep-6seq-100k</v>
      </c>
    </row>
    <row r="375" spans="1:18" x14ac:dyDescent="0.2">
      <c r="A375" t="s">
        <v>639</v>
      </c>
      <c r="B375" t="s">
        <v>6</v>
      </c>
      <c r="C375" s="2" t="s">
        <v>775</v>
      </c>
      <c r="D375">
        <v>4</v>
      </c>
      <c r="E375">
        <v>4458831.1928519998</v>
      </c>
      <c r="F375">
        <v>4459459.3952759998</v>
      </c>
      <c r="G375">
        <v>4458831.1928519998</v>
      </c>
      <c r="H375">
        <v>4460207.3624369996</v>
      </c>
      <c r="I375">
        <v>3910.2534740000001</v>
      </c>
      <c r="J375">
        <v>3910.8879670000001</v>
      </c>
      <c r="K375">
        <v>3910.2534740000001</v>
      </c>
      <c r="L375">
        <v>3912.0458159999998</v>
      </c>
      <c r="M375" t="e">
        <f>_xlfn.XLOOKUP($C375,'BestValue(Energy)'!$A$4:$A$115,'BestValue(Energy)'!$B$4:$B$115)</f>
        <v>#N/A</v>
      </c>
      <c r="N375" s="4" t="e">
        <f t="shared" si="20"/>
        <v>#N/A</v>
      </c>
      <c r="O375" t="e">
        <f>_xlfn.XLOOKUP($C375,'BestValue(Energy)'!$A$4:$A$115,'BestValue(Energy)'!$C$4:$C$115)</f>
        <v>#N/A</v>
      </c>
      <c r="P375" s="4" t="e">
        <f t="shared" si="21"/>
        <v>#N/A</v>
      </c>
      <c r="Q375" t="str">
        <f t="shared" si="22"/>
        <v>epigenomics</v>
      </c>
      <c r="R375" t="str">
        <f t="shared" si="23"/>
        <v>epigenomics-chameleon-hep-6seq-100k</v>
      </c>
    </row>
    <row r="376" spans="1:18" x14ac:dyDescent="0.2">
      <c r="A376" t="s">
        <v>640</v>
      </c>
      <c r="B376" t="s">
        <v>6</v>
      </c>
      <c r="C376" s="2" t="s">
        <v>775</v>
      </c>
      <c r="D376">
        <v>8</v>
      </c>
      <c r="E376">
        <v>4489657.084082</v>
      </c>
      <c r="F376">
        <v>4491742.0275419997</v>
      </c>
      <c r="G376">
        <v>4489657.084082</v>
      </c>
      <c r="H376">
        <v>4494506.3041719999</v>
      </c>
      <c r="I376">
        <v>2001.6923340000001</v>
      </c>
      <c r="J376">
        <v>2003.317818</v>
      </c>
      <c r="K376">
        <v>2001.6923340000001</v>
      </c>
      <c r="L376">
        <v>2005.1694110000001</v>
      </c>
      <c r="M376" t="e">
        <f>_xlfn.XLOOKUP($C376,'BestValue(Energy)'!$A$4:$A$115,'BestValue(Energy)'!$B$4:$B$115)</f>
        <v>#N/A</v>
      </c>
      <c r="N376" s="4" t="e">
        <f t="shared" si="20"/>
        <v>#N/A</v>
      </c>
      <c r="O376" t="e">
        <f>_xlfn.XLOOKUP($C376,'BestValue(Energy)'!$A$4:$A$115,'BestValue(Energy)'!$C$4:$C$115)</f>
        <v>#N/A</v>
      </c>
      <c r="P376" s="4" t="e">
        <f t="shared" si="21"/>
        <v>#N/A</v>
      </c>
      <c r="Q376" t="str">
        <f t="shared" si="22"/>
        <v>epigenomics</v>
      </c>
      <c r="R376" t="str">
        <f t="shared" si="23"/>
        <v>epigenomics-chameleon-hep-6seq-100k</v>
      </c>
    </row>
    <row r="377" spans="1:18" x14ac:dyDescent="0.2">
      <c r="A377" t="s">
        <v>641</v>
      </c>
      <c r="B377" t="s">
        <v>6</v>
      </c>
      <c r="C377" s="2" t="s">
        <v>775</v>
      </c>
      <c r="D377">
        <v>16</v>
      </c>
      <c r="E377">
        <v>4565812.9671649998</v>
      </c>
      <c r="F377">
        <v>4574875.3034619996</v>
      </c>
      <c r="G377">
        <v>4565812.9671649998</v>
      </c>
      <c r="H377">
        <v>4586410.5753840003</v>
      </c>
      <c r="I377">
        <v>1059.0085790000001</v>
      </c>
      <c r="J377">
        <v>1062.9574110000001</v>
      </c>
      <c r="K377">
        <v>1059.0085790000001</v>
      </c>
      <c r="L377">
        <v>1068.039068</v>
      </c>
      <c r="M377" t="e">
        <f>_xlfn.XLOOKUP($C377,'BestValue(Energy)'!$A$4:$A$115,'BestValue(Energy)'!$B$4:$B$115)</f>
        <v>#N/A</v>
      </c>
      <c r="N377" s="4" t="e">
        <f t="shared" si="20"/>
        <v>#N/A</v>
      </c>
      <c r="O377" t="e">
        <f>_xlfn.XLOOKUP($C377,'BestValue(Energy)'!$A$4:$A$115,'BestValue(Energy)'!$C$4:$C$115)</f>
        <v>#N/A</v>
      </c>
      <c r="P377" s="4" t="e">
        <f t="shared" si="21"/>
        <v>#N/A</v>
      </c>
      <c r="Q377" t="str">
        <f t="shared" si="22"/>
        <v>epigenomics</v>
      </c>
      <c r="R377" t="str">
        <f t="shared" si="23"/>
        <v>epigenomics-chameleon-hep-6seq-100k</v>
      </c>
    </row>
    <row r="378" spans="1:18" x14ac:dyDescent="0.2">
      <c r="A378" t="s">
        <v>642</v>
      </c>
      <c r="B378" t="s">
        <v>6</v>
      </c>
      <c r="C378" s="2" t="s">
        <v>776</v>
      </c>
      <c r="D378">
        <v>2</v>
      </c>
      <c r="E378">
        <v>873368.28459499998</v>
      </c>
      <c r="F378">
        <v>873447.88427499996</v>
      </c>
      <c r="G378">
        <v>873368.28459499998</v>
      </c>
      <c r="H378">
        <v>873553.32270699996</v>
      </c>
      <c r="I378">
        <v>1526.229932</v>
      </c>
      <c r="J378">
        <v>1526.3517179999999</v>
      </c>
      <c r="K378">
        <v>1526.229932</v>
      </c>
      <c r="L378">
        <v>1526.539552</v>
      </c>
      <c r="M378" t="e">
        <f>_xlfn.XLOOKUP($C378,'BestValue(Energy)'!$A$4:$A$115,'BestValue(Energy)'!$B$4:$B$115)</f>
        <v>#N/A</v>
      </c>
      <c r="N378" s="4" t="e">
        <f t="shared" si="20"/>
        <v>#N/A</v>
      </c>
      <c r="O378" t="e">
        <f>_xlfn.XLOOKUP($C378,'BestValue(Energy)'!$A$4:$A$115,'BestValue(Energy)'!$C$4:$C$115)</f>
        <v>#N/A</v>
      </c>
      <c r="P378" s="4" t="e">
        <f t="shared" si="21"/>
        <v>#N/A</v>
      </c>
      <c r="Q378" t="str">
        <f t="shared" si="22"/>
        <v>epigenomics</v>
      </c>
      <c r="R378" t="str">
        <f t="shared" si="23"/>
        <v>epigenomics-chameleon-ilmn-1seq-100k</v>
      </c>
    </row>
    <row r="379" spans="1:18" x14ac:dyDescent="0.2">
      <c r="A379" t="s">
        <v>643</v>
      </c>
      <c r="B379" t="s">
        <v>6</v>
      </c>
      <c r="C379" s="2" t="s">
        <v>776</v>
      </c>
      <c r="D379">
        <v>4</v>
      </c>
      <c r="E379">
        <v>880384.64390200004</v>
      </c>
      <c r="F379">
        <v>880871.59823999996</v>
      </c>
      <c r="G379">
        <v>880384.64390200004</v>
      </c>
      <c r="H379">
        <v>881327.10143299995</v>
      </c>
      <c r="I379">
        <v>787.65789700000005</v>
      </c>
      <c r="J379">
        <v>788.16695500000003</v>
      </c>
      <c r="K379">
        <v>787.65789700000005</v>
      </c>
      <c r="L379">
        <v>788.625991</v>
      </c>
      <c r="M379" t="e">
        <f>_xlfn.XLOOKUP($C379,'BestValue(Energy)'!$A$4:$A$115,'BestValue(Energy)'!$B$4:$B$115)</f>
        <v>#N/A</v>
      </c>
      <c r="N379" s="4" t="e">
        <f t="shared" si="20"/>
        <v>#N/A</v>
      </c>
      <c r="O379" t="e">
        <f>_xlfn.XLOOKUP($C379,'BestValue(Energy)'!$A$4:$A$115,'BestValue(Energy)'!$C$4:$C$115)</f>
        <v>#N/A</v>
      </c>
      <c r="P379" s="4" t="e">
        <f t="shared" si="21"/>
        <v>#N/A</v>
      </c>
      <c r="Q379" t="str">
        <f t="shared" si="22"/>
        <v>epigenomics</v>
      </c>
      <c r="R379" t="str">
        <f t="shared" si="23"/>
        <v>epigenomics-chameleon-ilmn-1seq-100k</v>
      </c>
    </row>
    <row r="380" spans="1:18" x14ac:dyDescent="0.2">
      <c r="A380" t="s">
        <v>644</v>
      </c>
      <c r="B380" t="s">
        <v>6</v>
      </c>
      <c r="C380" s="2" t="s">
        <v>776</v>
      </c>
      <c r="D380">
        <v>8</v>
      </c>
      <c r="E380">
        <v>875483.93266299996</v>
      </c>
      <c r="F380">
        <v>895632.18489699997</v>
      </c>
      <c r="G380">
        <v>875483.93266299996</v>
      </c>
      <c r="H380">
        <v>900208.37217400002</v>
      </c>
      <c r="I380">
        <v>419.597892</v>
      </c>
      <c r="J380">
        <v>421.65821099999999</v>
      </c>
      <c r="K380">
        <v>419.597892</v>
      </c>
      <c r="L380">
        <v>423.385738</v>
      </c>
      <c r="M380" t="e">
        <f>_xlfn.XLOOKUP($C380,'BestValue(Energy)'!$A$4:$A$115,'BestValue(Energy)'!$B$4:$B$115)</f>
        <v>#N/A</v>
      </c>
      <c r="N380" s="4" t="e">
        <f t="shared" si="20"/>
        <v>#N/A</v>
      </c>
      <c r="O380" t="e">
        <f>_xlfn.XLOOKUP($C380,'BestValue(Energy)'!$A$4:$A$115,'BestValue(Energy)'!$C$4:$C$115)</f>
        <v>#N/A</v>
      </c>
      <c r="P380" s="4" t="e">
        <f t="shared" si="21"/>
        <v>#N/A</v>
      </c>
      <c r="Q380" t="str">
        <f t="shared" si="22"/>
        <v>epigenomics</v>
      </c>
      <c r="R380" t="str">
        <f t="shared" si="23"/>
        <v>epigenomics-chameleon-ilmn-1seq-100k</v>
      </c>
    </row>
    <row r="381" spans="1:18" x14ac:dyDescent="0.2">
      <c r="A381" t="s">
        <v>645</v>
      </c>
      <c r="B381" t="s">
        <v>6</v>
      </c>
      <c r="C381" s="2" t="s">
        <v>776</v>
      </c>
      <c r="D381">
        <v>16</v>
      </c>
      <c r="E381">
        <v>930272.80280499998</v>
      </c>
      <c r="F381">
        <v>944026.50722699997</v>
      </c>
      <c r="G381">
        <v>930272.80280499998</v>
      </c>
      <c r="H381">
        <v>950134.38091399998</v>
      </c>
      <c r="I381">
        <v>252.20457200000001</v>
      </c>
      <c r="J381">
        <v>253.58472</v>
      </c>
      <c r="K381">
        <v>252.20457200000001</v>
      </c>
      <c r="L381">
        <v>255.35062400000001</v>
      </c>
      <c r="M381" t="e">
        <f>_xlfn.XLOOKUP($C381,'BestValue(Energy)'!$A$4:$A$115,'BestValue(Energy)'!$B$4:$B$115)</f>
        <v>#N/A</v>
      </c>
      <c r="N381" s="4" t="e">
        <f t="shared" si="20"/>
        <v>#N/A</v>
      </c>
      <c r="O381" t="e">
        <f>_xlfn.XLOOKUP($C381,'BestValue(Energy)'!$A$4:$A$115,'BestValue(Energy)'!$C$4:$C$115)</f>
        <v>#N/A</v>
      </c>
      <c r="P381" s="4" t="e">
        <f t="shared" si="21"/>
        <v>#N/A</v>
      </c>
      <c r="Q381" t="str">
        <f t="shared" si="22"/>
        <v>epigenomics</v>
      </c>
      <c r="R381" t="str">
        <f t="shared" si="23"/>
        <v>epigenomics-chameleon-ilmn-1seq-100k</v>
      </c>
    </row>
    <row r="382" spans="1:18" x14ac:dyDescent="0.2">
      <c r="A382" t="s">
        <v>646</v>
      </c>
      <c r="B382" t="s">
        <v>6</v>
      </c>
      <c r="C382" s="2" t="s">
        <v>777</v>
      </c>
      <c r="D382">
        <v>2</v>
      </c>
      <c r="E382">
        <v>3928311.612592</v>
      </c>
      <c r="F382">
        <v>3929014.5965320002</v>
      </c>
      <c r="G382">
        <v>3928311.612592</v>
      </c>
      <c r="H382">
        <v>3929473.4864480002</v>
      </c>
      <c r="I382">
        <v>6846.7479279999998</v>
      </c>
      <c r="J382">
        <v>6847.9171630000001</v>
      </c>
      <c r="K382">
        <v>6846.7479279999998</v>
      </c>
      <c r="L382">
        <v>6848.8036110000003</v>
      </c>
      <c r="M382" t="e">
        <f>_xlfn.XLOOKUP($C382,'BestValue(Energy)'!$A$4:$A$115,'BestValue(Energy)'!$B$4:$B$115)</f>
        <v>#N/A</v>
      </c>
      <c r="N382" s="4" t="e">
        <f t="shared" si="20"/>
        <v>#N/A</v>
      </c>
      <c r="O382" t="e">
        <f>_xlfn.XLOOKUP($C382,'BestValue(Energy)'!$A$4:$A$115,'BestValue(Energy)'!$C$4:$C$115)</f>
        <v>#N/A</v>
      </c>
      <c r="P382" s="4" t="e">
        <f t="shared" si="21"/>
        <v>#N/A</v>
      </c>
      <c r="Q382" t="str">
        <f t="shared" si="22"/>
        <v>epigenomics</v>
      </c>
      <c r="R382" t="str">
        <f t="shared" si="23"/>
        <v>epigenomics-chameleon-ilmn-6seq-100k</v>
      </c>
    </row>
    <row r="383" spans="1:18" x14ac:dyDescent="0.2">
      <c r="A383" t="s">
        <v>647</v>
      </c>
      <c r="B383" t="s">
        <v>6</v>
      </c>
      <c r="C383" s="2" t="s">
        <v>777</v>
      </c>
      <c r="D383">
        <v>4</v>
      </c>
      <c r="E383">
        <v>3946251.9401500002</v>
      </c>
      <c r="F383">
        <v>3946795.2337369998</v>
      </c>
      <c r="G383">
        <v>3946251.9401500002</v>
      </c>
      <c r="H383">
        <v>3947126.0119810002</v>
      </c>
      <c r="I383">
        <v>3476.0442819999998</v>
      </c>
      <c r="J383">
        <v>3476.923319</v>
      </c>
      <c r="K383">
        <v>3476.0442819999998</v>
      </c>
      <c r="L383">
        <v>3477.4926759999998</v>
      </c>
      <c r="M383" t="e">
        <f>_xlfn.XLOOKUP($C383,'BestValue(Energy)'!$A$4:$A$115,'BestValue(Energy)'!$B$4:$B$115)</f>
        <v>#N/A</v>
      </c>
      <c r="N383" s="4" t="e">
        <f t="shared" si="20"/>
        <v>#N/A</v>
      </c>
      <c r="O383" t="e">
        <f>_xlfn.XLOOKUP($C383,'BestValue(Energy)'!$A$4:$A$115,'BestValue(Energy)'!$C$4:$C$115)</f>
        <v>#N/A</v>
      </c>
      <c r="P383" s="4" t="e">
        <f t="shared" si="21"/>
        <v>#N/A</v>
      </c>
      <c r="Q383" t="str">
        <f t="shared" si="22"/>
        <v>epigenomics</v>
      </c>
      <c r="R383" t="str">
        <f t="shared" si="23"/>
        <v>epigenomics-chameleon-ilmn-6seq-100k</v>
      </c>
    </row>
    <row r="384" spans="1:18" x14ac:dyDescent="0.2">
      <c r="A384" t="s">
        <v>648</v>
      </c>
      <c r="B384" t="s">
        <v>6</v>
      </c>
      <c r="C384" s="2" t="s">
        <v>777</v>
      </c>
      <c r="D384">
        <v>8</v>
      </c>
      <c r="E384">
        <v>3992419.8402280002</v>
      </c>
      <c r="F384">
        <v>3994383.8070069999</v>
      </c>
      <c r="G384">
        <v>3992419.8402280002</v>
      </c>
      <c r="H384">
        <v>3997062.8625679999</v>
      </c>
      <c r="I384">
        <v>1801.068677</v>
      </c>
      <c r="J384">
        <v>1803.227376</v>
      </c>
      <c r="K384">
        <v>1801.068677</v>
      </c>
      <c r="L384">
        <v>1805.561156</v>
      </c>
      <c r="M384" t="e">
        <f>_xlfn.XLOOKUP($C384,'BestValue(Energy)'!$A$4:$A$115,'BestValue(Energy)'!$B$4:$B$115)</f>
        <v>#N/A</v>
      </c>
      <c r="N384" s="4" t="e">
        <f t="shared" si="20"/>
        <v>#N/A</v>
      </c>
      <c r="O384" t="e">
        <f>_xlfn.XLOOKUP($C384,'BestValue(Energy)'!$A$4:$A$115,'BestValue(Energy)'!$C$4:$C$115)</f>
        <v>#N/A</v>
      </c>
      <c r="P384" s="4" t="e">
        <f t="shared" si="21"/>
        <v>#N/A</v>
      </c>
      <c r="Q384" t="str">
        <f t="shared" si="22"/>
        <v>epigenomics</v>
      </c>
      <c r="R384" t="str">
        <f t="shared" si="23"/>
        <v>epigenomics-chameleon-ilmn-6seq-100k</v>
      </c>
    </row>
    <row r="385" spans="1:18" x14ac:dyDescent="0.2">
      <c r="A385" t="s">
        <v>649</v>
      </c>
      <c r="B385" t="s">
        <v>6</v>
      </c>
      <c r="C385" s="2" t="s">
        <v>777</v>
      </c>
      <c r="D385">
        <v>16</v>
      </c>
      <c r="E385">
        <v>4099585.023085</v>
      </c>
      <c r="F385">
        <v>4106369.9365579998</v>
      </c>
      <c r="G385">
        <v>4099585.023085</v>
      </c>
      <c r="H385">
        <v>4111908.3109909999</v>
      </c>
      <c r="I385">
        <v>981.01439200000004</v>
      </c>
      <c r="J385">
        <v>982.81742999999994</v>
      </c>
      <c r="K385">
        <v>981.01439200000004</v>
      </c>
      <c r="L385">
        <v>984.18550700000003</v>
      </c>
      <c r="M385" t="e">
        <f>_xlfn.XLOOKUP($C385,'BestValue(Energy)'!$A$4:$A$115,'BestValue(Energy)'!$B$4:$B$115)</f>
        <v>#N/A</v>
      </c>
      <c r="N385" s="4" t="e">
        <f t="shared" si="20"/>
        <v>#N/A</v>
      </c>
      <c r="O385" t="e">
        <f>_xlfn.XLOOKUP($C385,'BestValue(Energy)'!$A$4:$A$115,'BestValue(Energy)'!$C$4:$C$115)</f>
        <v>#N/A</v>
      </c>
      <c r="P385" s="4" t="e">
        <f t="shared" si="21"/>
        <v>#N/A</v>
      </c>
      <c r="Q385" t="str">
        <f t="shared" si="22"/>
        <v>epigenomics</v>
      </c>
      <c r="R385" t="str">
        <f t="shared" si="23"/>
        <v>epigenomics-chameleon-ilmn-6seq-100k</v>
      </c>
    </row>
    <row r="386" spans="1:18" x14ac:dyDescent="0.2">
      <c r="A386" t="s">
        <v>650</v>
      </c>
      <c r="B386" t="s">
        <v>6</v>
      </c>
      <c r="C386" s="2" t="s">
        <v>778</v>
      </c>
      <c r="D386">
        <v>2</v>
      </c>
      <c r="E386">
        <v>122768.01957600001</v>
      </c>
      <c r="F386">
        <v>122872.66550800001</v>
      </c>
      <c r="G386">
        <v>122768.01957600001</v>
      </c>
      <c r="H386">
        <v>122990.471653</v>
      </c>
      <c r="I386">
        <v>213.55606700000001</v>
      </c>
      <c r="J386">
        <v>213.72453100000001</v>
      </c>
      <c r="K386">
        <v>213.55606700000001</v>
      </c>
      <c r="L386">
        <v>213.94959800000001</v>
      </c>
      <c r="M386" t="e">
        <f>_xlfn.XLOOKUP($C386,'BestValue(Energy)'!$A$4:$A$115,'BestValue(Energy)'!$B$4:$B$115)</f>
        <v>#N/A</v>
      </c>
      <c r="N386" s="4" t="e">
        <f t="shared" si="20"/>
        <v>#N/A</v>
      </c>
      <c r="O386" t="e">
        <f>_xlfn.XLOOKUP($C386,'BestValue(Energy)'!$A$4:$A$115,'BestValue(Energy)'!$C$4:$C$115)</f>
        <v>#N/A</v>
      </c>
      <c r="P386" s="4" t="e">
        <f t="shared" si="21"/>
        <v>#N/A</v>
      </c>
      <c r="Q386" t="str">
        <f t="shared" si="22"/>
        <v>montage</v>
      </c>
      <c r="R386" t="str">
        <f t="shared" si="23"/>
        <v>montage-chameleon-2mass-01d</v>
      </c>
    </row>
    <row r="387" spans="1:18" x14ac:dyDescent="0.2">
      <c r="A387" t="s">
        <v>651</v>
      </c>
      <c r="B387" t="s">
        <v>6</v>
      </c>
      <c r="C387" s="2" t="s">
        <v>778</v>
      </c>
      <c r="D387">
        <v>4</v>
      </c>
      <c r="E387">
        <v>125211.55918900001</v>
      </c>
      <c r="F387">
        <v>125577.77237599999</v>
      </c>
      <c r="G387">
        <v>125211.55918900001</v>
      </c>
      <c r="H387">
        <v>126438.009405</v>
      </c>
      <c r="I387">
        <v>113.661277</v>
      </c>
      <c r="J387">
        <v>114.632774</v>
      </c>
      <c r="K387">
        <v>113.661277</v>
      </c>
      <c r="L387">
        <v>114.95586400000001</v>
      </c>
      <c r="M387" t="e">
        <f>_xlfn.XLOOKUP($C387,'BestValue(Energy)'!$A$4:$A$115,'BestValue(Energy)'!$B$4:$B$115)</f>
        <v>#N/A</v>
      </c>
      <c r="N387" s="4" t="e">
        <f t="shared" ref="N387:N450" si="24">(M387-F387)/M387</f>
        <v>#N/A</v>
      </c>
      <c r="O387" t="e">
        <f>_xlfn.XLOOKUP($C387,'BestValue(Energy)'!$A$4:$A$115,'BestValue(Energy)'!$C$4:$C$115)</f>
        <v>#N/A</v>
      </c>
      <c r="P387" s="4" t="e">
        <f t="shared" ref="P387:P450" si="25">(O387-J387)/O387</f>
        <v>#N/A</v>
      </c>
      <c r="Q387" t="str">
        <f t="shared" ref="Q387:Q450" si="26">LEFT(C387,FIND("-",C387)-1)</f>
        <v>montage</v>
      </c>
      <c r="R387" t="str">
        <f t="shared" ref="R387:R450" si="27">LEFT(C387,FIND("¬",SUBSTITUTE(C387,"-","¬",LEN(C387)-LEN(SUBSTITUTE(C387,"-",""))))-1)</f>
        <v>montage-chameleon-2mass-01d</v>
      </c>
    </row>
    <row r="388" spans="1:18" x14ac:dyDescent="0.2">
      <c r="A388" t="s">
        <v>652</v>
      </c>
      <c r="B388" t="s">
        <v>6</v>
      </c>
      <c r="C388" s="2" t="s">
        <v>778</v>
      </c>
      <c r="D388">
        <v>8</v>
      </c>
      <c r="E388">
        <v>133065.54542899999</v>
      </c>
      <c r="F388">
        <v>133769.37833199999</v>
      </c>
      <c r="G388">
        <v>133065.54542899999</v>
      </c>
      <c r="H388">
        <v>134879.67427600001</v>
      </c>
      <c r="I388">
        <v>66.915746999999996</v>
      </c>
      <c r="J388">
        <v>67.182872000000003</v>
      </c>
      <c r="K388">
        <v>66.915746999999996</v>
      </c>
      <c r="L388">
        <v>67.414298000000002</v>
      </c>
      <c r="M388" t="e">
        <f>_xlfn.XLOOKUP($C388,'BestValue(Energy)'!$A$4:$A$115,'BestValue(Energy)'!$B$4:$B$115)</f>
        <v>#N/A</v>
      </c>
      <c r="N388" s="4" t="e">
        <f t="shared" si="24"/>
        <v>#N/A</v>
      </c>
      <c r="O388" t="e">
        <f>_xlfn.XLOOKUP($C388,'BestValue(Energy)'!$A$4:$A$115,'BestValue(Energy)'!$C$4:$C$115)</f>
        <v>#N/A</v>
      </c>
      <c r="P388" s="4" t="e">
        <f t="shared" si="25"/>
        <v>#N/A</v>
      </c>
      <c r="Q388" t="str">
        <f t="shared" si="26"/>
        <v>montage</v>
      </c>
      <c r="R388" t="str">
        <f t="shared" si="27"/>
        <v>montage-chameleon-2mass-01d</v>
      </c>
    </row>
    <row r="389" spans="1:18" x14ac:dyDescent="0.2">
      <c r="A389" t="s">
        <v>653</v>
      </c>
      <c r="B389" t="s">
        <v>6</v>
      </c>
      <c r="C389" s="2" t="s">
        <v>778</v>
      </c>
      <c r="D389">
        <v>16</v>
      </c>
      <c r="E389">
        <v>137721.88356300001</v>
      </c>
      <c r="F389">
        <v>138597.68079799999</v>
      </c>
      <c r="G389">
        <v>137721.88356300001</v>
      </c>
      <c r="H389">
        <v>139123.10928100001</v>
      </c>
      <c r="I389">
        <v>36.378352999999997</v>
      </c>
      <c r="J389">
        <v>36.401138000000003</v>
      </c>
      <c r="K389">
        <v>36.378352999999997</v>
      </c>
      <c r="L389">
        <v>36.414282</v>
      </c>
      <c r="M389" t="e">
        <f>_xlfn.XLOOKUP($C389,'BestValue(Energy)'!$A$4:$A$115,'BestValue(Energy)'!$B$4:$B$115)</f>
        <v>#N/A</v>
      </c>
      <c r="N389" s="4" t="e">
        <f t="shared" si="24"/>
        <v>#N/A</v>
      </c>
      <c r="O389" t="e">
        <f>_xlfn.XLOOKUP($C389,'BestValue(Energy)'!$A$4:$A$115,'BestValue(Energy)'!$C$4:$C$115)</f>
        <v>#N/A</v>
      </c>
      <c r="P389" s="4" t="e">
        <f t="shared" si="25"/>
        <v>#N/A</v>
      </c>
      <c r="Q389" t="str">
        <f t="shared" si="26"/>
        <v>montage</v>
      </c>
      <c r="R389" t="str">
        <f t="shared" si="27"/>
        <v>montage-chameleon-2mass-01d</v>
      </c>
    </row>
    <row r="390" spans="1:18" x14ac:dyDescent="0.2">
      <c r="A390" t="s">
        <v>654</v>
      </c>
      <c r="B390" t="s">
        <v>6</v>
      </c>
      <c r="C390" s="2" t="s">
        <v>779</v>
      </c>
      <c r="D390">
        <v>2</v>
      </c>
      <c r="E390">
        <v>74765.543730999998</v>
      </c>
      <c r="F390">
        <v>74820.119795000006</v>
      </c>
      <c r="G390">
        <v>74765.543730999998</v>
      </c>
      <c r="H390">
        <v>74839.281916000007</v>
      </c>
      <c r="I390">
        <v>130.02713900000001</v>
      </c>
      <c r="J390">
        <v>130.131958</v>
      </c>
      <c r="K390">
        <v>130.02713900000001</v>
      </c>
      <c r="L390">
        <v>130.18083100000001</v>
      </c>
      <c r="M390" t="e">
        <f>_xlfn.XLOOKUP($C390,'BestValue(Energy)'!$A$4:$A$115,'BestValue(Energy)'!$B$4:$B$115)</f>
        <v>#N/A</v>
      </c>
      <c r="N390" s="4" t="e">
        <f t="shared" si="24"/>
        <v>#N/A</v>
      </c>
      <c r="O390" t="e">
        <f>_xlfn.XLOOKUP($C390,'BestValue(Energy)'!$A$4:$A$115,'BestValue(Energy)'!$C$4:$C$115)</f>
        <v>#N/A</v>
      </c>
      <c r="P390" s="4" t="e">
        <f t="shared" si="25"/>
        <v>#N/A</v>
      </c>
      <c r="Q390" t="str">
        <f t="shared" si="26"/>
        <v>montage</v>
      </c>
      <c r="R390" t="str">
        <f t="shared" si="27"/>
        <v>montage-chameleon-2mass-005d</v>
      </c>
    </row>
    <row r="391" spans="1:18" x14ac:dyDescent="0.2">
      <c r="A391" t="s">
        <v>655</v>
      </c>
      <c r="B391" t="s">
        <v>6</v>
      </c>
      <c r="C391" s="2" t="s">
        <v>779</v>
      </c>
      <c r="D391">
        <v>4</v>
      </c>
      <c r="E391">
        <v>76766.729017999998</v>
      </c>
      <c r="F391">
        <v>78269.434974000003</v>
      </c>
      <c r="G391">
        <v>76766.729017999998</v>
      </c>
      <c r="H391">
        <v>78940.038467999999</v>
      </c>
      <c r="I391">
        <v>70.263294000000002</v>
      </c>
      <c r="J391">
        <v>70.777102999999997</v>
      </c>
      <c r="K391">
        <v>70.263294000000002</v>
      </c>
      <c r="L391">
        <v>71.257360000000006</v>
      </c>
      <c r="M391" t="e">
        <f>_xlfn.XLOOKUP($C391,'BestValue(Energy)'!$A$4:$A$115,'BestValue(Energy)'!$B$4:$B$115)</f>
        <v>#N/A</v>
      </c>
      <c r="N391" s="4" t="e">
        <f t="shared" si="24"/>
        <v>#N/A</v>
      </c>
      <c r="O391" t="e">
        <f>_xlfn.XLOOKUP($C391,'BestValue(Energy)'!$A$4:$A$115,'BestValue(Energy)'!$C$4:$C$115)</f>
        <v>#N/A</v>
      </c>
      <c r="P391" s="4" t="e">
        <f t="shared" si="25"/>
        <v>#N/A</v>
      </c>
      <c r="Q391" t="str">
        <f t="shared" si="26"/>
        <v>montage</v>
      </c>
      <c r="R391" t="str">
        <f t="shared" si="27"/>
        <v>montage-chameleon-2mass-005d</v>
      </c>
    </row>
    <row r="392" spans="1:18" x14ac:dyDescent="0.2">
      <c r="A392" t="s">
        <v>656</v>
      </c>
      <c r="B392" t="s">
        <v>6</v>
      </c>
      <c r="C392" s="2" t="s">
        <v>779</v>
      </c>
      <c r="D392">
        <v>8</v>
      </c>
      <c r="E392">
        <v>79752.480011000007</v>
      </c>
      <c r="F392">
        <v>80638.803509000005</v>
      </c>
      <c r="G392">
        <v>79752.480011000007</v>
      </c>
      <c r="H392">
        <v>81165.687418999994</v>
      </c>
      <c r="I392">
        <v>37.201340999999999</v>
      </c>
      <c r="J392">
        <v>37.512259999999998</v>
      </c>
      <c r="K392">
        <v>37.201340999999999</v>
      </c>
      <c r="L392">
        <v>37.719431</v>
      </c>
      <c r="M392" t="e">
        <f>_xlfn.XLOOKUP($C392,'BestValue(Energy)'!$A$4:$A$115,'BestValue(Energy)'!$B$4:$B$115)</f>
        <v>#N/A</v>
      </c>
      <c r="N392" s="4" t="e">
        <f t="shared" si="24"/>
        <v>#N/A</v>
      </c>
      <c r="O392" t="e">
        <f>_xlfn.XLOOKUP($C392,'BestValue(Energy)'!$A$4:$A$115,'BestValue(Energy)'!$C$4:$C$115)</f>
        <v>#N/A</v>
      </c>
      <c r="P392" s="4" t="e">
        <f t="shared" si="25"/>
        <v>#N/A</v>
      </c>
      <c r="Q392" t="str">
        <f t="shared" si="26"/>
        <v>montage</v>
      </c>
      <c r="R392" t="str">
        <f t="shared" si="27"/>
        <v>montage-chameleon-2mass-005d</v>
      </c>
    </row>
    <row r="393" spans="1:18" x14ac:dyDescent="0.2">
      <c r="A393" t="s">
        <v>657</v>
      </c>
      <c r="B393" t="s">
        <v>6</v>
      </c>
      <c r="C393" s="2" t="s">
        <v>779</v>
      </c>
      <c r="D393">
        <v>16</v>
      </c>
      <c r="E393">
        <v>91952.244120999996</v>
      </c>
      <c r="F393">
        <v>92509.745913999999</v>
      </c>
      <c r="G393">
        <v>91952.244120999996</v>
      </c>
      <c r="H393">
        <v>92786.550738000005</v>
      </c>
      <c r="I393">
        <v>26.214033000000001</v>
      </c>
      <c r="J393">
        <v>26.214518000000002</v>
      </c>
      <c r="K393">
        <v>26.214033000000001</v>
      </c>
      <c r="L393">
        <v>26.215646</v>
      </c>
      <c r="M393" t="e">
        <f>_xlfn.XLOOKUP($C393,'BestValue(Energy)'!$A$4:$A$115,'BestValue(Energy)'!$B$4:$B$115)</f>
        <v>#N/A</v>
      </c>
      <c r="N393" s="4" t="e">
        <f t="shared" si="24"/>
        <v>#N/A</v>
      </c>
      <c r="O393" t="e">
        <f>_xlfn.XLOOKUP($C393,'BestValue(Energy)'!$A$4:$A$115,'BestValue(Energy)'!$C$4:$C$115)</f>
        <v>#N/A</v>
      </c>
      <c r="P393" s="4" t="e">
        <f t="shared" si="25"/>
        <v>#N/A</v>
      </c>
      <c r="Q393" t="str">
        <f t="shared" si="26"/>
        <v>montage</v>
      </c>
      <c r="R393" t="str">
        <f t="shared" si="27"/>
        <v>montage-chameleon-2mass-005d</v>
      </c>
    </row>
    <row r="394" spans="1:18" x14ac:dyDescent="0.2">
      <c r="A394" t="s">
        <v>658</v>
      </c>
      <c r="B394" t="s">
        <v>6</v>
      </c>
      <c r="C394" s="2" t="s">
        <v>780</v>
      </c>
      <c r="D394">
        <v>2</v>
      </c>
      <c r="E394">
        <v>12509510.309176</v>
      </c>
      <c r="F394">
        <v>12514449.79432</v>
      </c>
      <c r="G394">
        <v>12509510.309176</v>
      </c>
      <c r="H394">
        <v>12518651.923912</v>
      </c>
      <c r="I394">
        <v>21755.797268999999</v>
      </c>
      <c r="J394">
        <v>21764.664121000002</v>
      </c>
      <c r="K394">
        <v>21755.797268999999</v>
      </c>
      <c r="L394">
        <v>21771.904816999999</v>
      </c>
      <c r="M394" t="e">
        <f>_xlfn.XLOOKUP($C394,'BestValue(Energy)'!$A$4:$A$115,'BestValue(Energy)'!$B$4:$B$115)</f>
        <v>#N/A</v>
      </c>
      <c r="N394" s="4" t="e">
        <f t="shared" si="24"/>
        <v>#N/A</v>
      </c>
      <c r="O394" t="e">
        <f>_xlfn.XLOOKUP($C394,'BestValue(Energy)'!$A$4:$A$115,'BestValue(Energy)'!$C$4:$C$115)</f>
        <v>#N/A</v>
      </c>
      <c r="P394" s="4" t="e">
        <f t="shared" si="25"/>
        <v>#N/A</v>
      </c>
      <c r="Q394" t="str">
        <f t="shared" si="26"/>
        <v>montage</v>
      </c>
      <c r="R394" t="str">
        <f t="shared" si="27"/>
        <v>montage-chameleon-dss-10d</v>
      </c>
    </row>
    <row r="395" spans="1:18" x14ac:dyDescent="0.2">
      <c r="A395" t="s">
        <v>659</v>
      </c>
      <c r="B395" t="s">
        <v>6</v>
      </c>
      <c r="C395" s="2" t="s">
        <v>780</v>
      </c>
      <c r="D395">
        <v>4</v>
      </c>
      <c r="E395">
        <v>12554435.844395</v>
      </c>
      <c r="F395">
        <v>12558536.230497999</v>
      </c>
      <c r="G395">
        <v>12554435.844395</v>
      </c>
      <c r="H395">
        <v>12562162.613793001</v>
      </c>
      <c r="I395">
        <v>10924.928886</v>
      </c>
      <c r="J395">
        <v>10928.653907</v>
      </c>
      <c r="K395">
        <v>10924.928886</v>
      </c>
      <c r="L395">
        <v>10930.921069</v>
      </c>
      <c r="M395" t="e">
        <f>_xlfn.XLOOKUP($C395,'BestValue(Energy)'!$A$4:$A$115,'BestValue(Energy)'!$B$4:$B$115)</f>
        <v>#N/A</v>
      </c>
      <c r="N395" s="4" t="e">
        <f t="shared" si="24"/>
        <v>#N/A</v>
      </c>
      <c r="O395" t="e">
        <f>_xlfn.XLOOKUP($C395,'BestValue(Energy)'!$A$4:$A$115,'BestValue(Energy)'!$C$4:$C$115)</f>
        <v>#N/A</v>
      </c>
      <c r="P395" s="4" t="e">
        <f t="shared" si="25"/>
        <v>#N/A</v>
      </c>
      <c r="Q395" t="str">
        <f t="shared" si="26"/>
        <v>montage</v>
      </c>
      <c r="R395" t="str">
        <f t="shared" si="27"/>
        <v>montage-chameleon-dss-10d</v>
      </c>
    </row>
    <row r="396" spans="1:18" x14ac:dyDescent="0.2">
      <c r="A396" t="s">
        <v>660</v>
      </c>
      <c r="B396" t="s">
        <v>6</v>
      </c>
      <c r="C396" s="2" t="s">
        <v>780</v>
      </c>
      <c r="D396">
        <v>8</v>
      </c>
      <c r="E396">
        <v>12594005.176325999</v>
      </c>
      <c r="F396">
        <v>12605592.092897</v>
      </c>
      <c r="G396">
        <v>12594005.176325999</v>
      </c>
      <c r="H396">
        <v>12616941.522822</v>
      </c>
      <c r="I396">
        <v>5496.0143189999999</v>
      </c>
      <c r="J396">
        <v>5504.2033810000003</v>
      </c>
      <c r="K396">
        <v>5496.0143189999999</v>
      </c>
      <c r="L396">
        <v>5523.4359260000001</v>
      </c>
      <c r="M396" t="e">
        <f>_xlfn.XLOOKUP($C396,'BestValue(Energy)'!$A$4:$A$115,'BestValue(Energy)'!$B$4:$B$115)</f>
        <v>#N/A</v>
      </c>
      <c r="N396" s="4" t="e">
        <f t="shared" si="24"/>
        <v>#N/A</v>
      </c>
      <c r="O396" t="e">
        <f>_xlfn.XLOOKUP($C396,'BestValue(Energy)'!$A$4:$A$115,'BestValue(Energy)'!$C$4:$C$115)</f>
        <v>#N/A</v>
      </c>
      <c r="P396" s="4" t="e">
        <f t="shared" si="25"/>
        <v>#N/A</v>
      </c>
      <c r="Q396" t="str">
        <f t="shared" si="26"/>
        <v>montage</v>
      </c>
      <c r="R396" t="str">
        <f t="shared" si="27"/>
        <v>montage-chameleon-dss-10d</v>
      </c>
    </row>
    <row r="397" spans="1:18" x14ac:dyDescent="0.2">
      <c r="A397" t="s">
        <v>661</v>
      </c>
      <c r="B397" t="s">
        <v>6</v>
      </c>
      <c r="C397" s="2" t="s">
        <v>780</v>
      </c>
      <c r="D397">
        <v>16</v>
      </c>
      <c r="E397">
        <v>12977517.179515</v>
      </c>
      <c r="F397">
        <v>13107295.910023</v>
      </c>
      <c r="G397">
        <v>12977517.179515</v>
      </c>
      <c r="H397">
        <v>13359991.51702</v>
      </c>
      <c r="I397">
        <v>3001.1975510000002</v>
      </c>
      <c r="J397">
        <v>3053.639956</v>
      </c>
      <c r="K397">
        <v>3001.1975510000002</v>
      </c>
      <c r="L397">
        <v>3106.188787</v>
      </c>
      <c r="M397" t="e">
        <f>_xlfn.XLOOKUP($C397,'BestValue(Energy)'!$A$4:$A$115,'BestValue(Energy)'!$B$4:$B$115)</f>
        <v>#N/A</v>
      </c>
      <c r="N397" s="4" t="e">
        <f t="shared" si="24"/>
        <v>#N/A</v>
      </c>
      <c r="O397" t="e">
        <f>_xlfn.XLOOKUP($C397,'BestValue(Energy)'!$A$4:$A$115,'BestValue(Energy)'!$C$4:$C$115)</f>
        <v>#N/A</v>
      </c>
      <c r="P397" s="4" t="e">
        <f t="shared" si="25"/>
        <v>#N/A</v>
      </c>
      <c r="Q397" t="str">
        <f t="shared" si="26"/>
        <v>montage</v>
      </c>
      <c r="R397" t="str">
        <f t="shared" si="27"/>
        <v>montage-chameleon-dss-10d</v>
      </c>
    </row>
    <row r="398" spans="1:18" x14ac:dyDescent="0.2">
      <c r="A398" t="s">
        <v>662</v>
      </c>
      <c r="B398" t="s">
        <v>6</v>
      </c>
      <c r="C398" s="2" t="s">
        <v>781</v>
      </c>
      <c r="D398">
        <v>2</v>
      </c>
      <c r="E398">
        <v>12590767.164804</v>
      </c>
      <c r="F398">
        <v>12595467.984426999</v>
      </c>
      <c r="G398">
        <v>12590767.164804</v>
      </c>
      <c r="H398">
        <v>12599491.980232</v>
      </c>
      <c r="I398">
        <v>21897.163157999999</v>
      </c>
      <c r="J398">
        <v>21905.470539999998</v>
      </c>
      <c r="K398">
        <v>21897.163157999999</v>
      </c>
      <c r="L398">
        <v>21912.630449</v>
      </c>
      <c r="M398" t="e">
        <f>_xlfn.XLOOKUP($C398,'BestValue(Energy)'!$A$4:$A$115,'BestValue(Energy)'!$B$4:$B$115)</f>
        <v>#N/A</v>
      </c>
      <c r="N398" s="4" t="e">
        <f t="shared" si="24"/>
        <v>#N/A</v>
      </c>
      <c r="O398" t="e">
        <f>_xlfn.XLOOKUP($C398,'BestValue(Energy)'!$A$4:$A$115,'BestValue(Energy)'!$C$4:$C$115)</f>
        <v>#N/A</v>
      </c>
      <c r="P398" s="4" t="e">
        <f t="shared" si="25"/>
        <v>#N/A</v>
      </c>
      <c r="Q398" t="str">
        <f t="shared" si="26"/>
        <v>montage</v>
      </c>
      <c r="R398" t="str">
        <f t="shared" si="27"/>
        <v>montage-chameleon-dss-125d</v>
      </c>
    </row>
    <row r="399" spans="1:18" x14ac:dyDescent="0.2">
      <c r="A399" t="s">
        <v>663</v>
      </c>
      <c r="B399" t="s">
        <v>6</v>
      </c>
      <c r="C399" s="2" t="s">
        <v>781</v>
      </c>
      <c r="D399">
        <v>4</v>
      </c>
      <c r="E399">
        <v>12680882.060651001</v>
      </c>
      <c r="F399">
        <v>12687231.118225001</v>
      </c>
      <c r="G399">
        <v>12680882.060651001</v>
      </c>
      <c r="H399">
        <v>12693814.228153</v>
      </c>
      <c r="I399">
        <v>11035.284607</v>
      </c>
      <c r="J399">
        <v>11040.081608</v>
      </c>
      <c r="K399">
        <v>11035.284607</v>
      </c>
      <c r="L399">
        <v>11044.917049</v>
      </c>
      <c r="M399" t="e">
        <f>_xlfn.XLOOKUP($C399,'BestValue(Energy)'!$A$4:$A$115,'BestValue(Energy)'!$B$4:$B$115)</f>
        <v>#N/A</v>
      </c>
      <c r="N399" s="4" t="e">
        <f t="shared" si="24"/>
        <v>#N/A</v>
      </c>
      <c r="O399" t="e">
        <f>_xlfn.XLOOKUP($C399,'BestValue(Energy)'!$A$4:$A$115,'BestValue(Energy)'!$C$4:$C$115)</f>
        <v>#N/A</v>
      </c>
      <c r="P399" s="4" t="e">
        <f t="shared" si="25"/>
        <v>#N/A</v>
      </c>
      <c r="Q399" t="str">
        <f t="shared" si="26"/>
        <v>montage</v>
      </c>
      <c r="R399" t="str">
        <f t="shared" si="27"/>
        <v>montage-chameleon-dss-125d</v>
      </c>
    </row>
    <row r="400" spans="1:18" x14ac:dyDescent="0.2">
      <c r="A400" t="s">
        <v>664</v>
      </c>
      <c r="B400" t="s">
        <v>6</v>
      </c>
      <c r="C400" s="2" t="s">
        <v>781</v>
      </c>
      <c r="D400">
        <v>8</v>
      </c>
      <c r="E400">
        <v>12759219.267645</v>
      </c>
      <c r="F400">
        <v>12768287.421217</v>
      </c>
      <c r="G400">
        <v>12759219.267645</v>
      </c>
      <c r="H400">
        <v>12780206.451819999</v>
      </c>
      <c r="I400">
        <v>5569.3943980000004</v>
      </c>
      <c r="J400">
        <v>5573.6356640000004</v>
      </c>
      <c r="K400">
        <v>5569.3943980000004</v>
      </c>
      <c r="L400">
        <v>5577.4493279999997</v>
      </c>
      <c r="M400" t="e">
        <f>_xlfn.XLOOKUP($C400,'BestValue(Energy)'!$A$4:$A$115,'BestValue(Energy)'!$B$4:$B$115)</f>
        <v>#N/A</v>
      </c>
      <c r="N400" s="4" t="e">
        <f t="shared" si="24"/>
        <v>#N/A</v>
      </c>
      <c r="O400" t="e">
        <f>_xlfn.XLOOKUP($C400,'BestValue(Energy)'!$A$4:$A$115,'BestValue(Energy)'!$C$4:$C$115)</f>
        <v>#N/A</v>
      </c>
      <c r="P400" s="4" t="e">
        <f t="shared" si="25"/>
        <v>#N/A</v>
      </c>
      <c r="Q400" t="str">
        <f t="shared" si="26"/>
        <v>montage</v>
      </c>
      <c r="R400" t="str">
        <f t="shared" si="27"/>
        <v>montage-chameleon-dss-125d</v>
      </c>
    </row>
    <row r="401" spans="1:18" x14ac:dyDescent="0.2">
      <c r="A401" t="s">
        <v>665</v>
      </c>
      <c r="B401" t="s">
        <v>6</v>
      </c>
      <c r="C401" s="2" t="s">
        <v>781</v>
      </c>
      <c r="D401">
        <v>16</v>
      </c>
      <c r="E401">
        <v>12525626.463977</v>
      </c>
      <c r="F401">
        <v>12911869.320421999</v>
      </c>
      <c r="G401">
        <v>12525626.463977</v>
      </c>
      <c r="H401">
        <v>13016847.30108</v>
      </c>
      <c r="I401">
        <v>2861.094705</v>
      </c>
      <c r="J401">
        <v>2912.6343200000001</v>
      </c>
      <c r="K401">
        <v>2861.094705</v>
      </c>
      <c r="L401">
        <v>2944.8109220000001</v>
      </c>
      <c r="M401" t="e">
        <f>_xlfn.XLOOKUP($C401,'BestValue(Energy)'!$A$4:$A$115,'BestValue(Energy)'!$B$4:$B$115)</f>
        <v>#N/A</v>
      </c>
      <c r="N401" s="4" t="e">
        <f t="shared" si="24"/>
        <v>#N/A</v>
      </c>
      <c r="O401" t="e">
        <f>_xlfn.XLOOKUP($C401,'BestValue(Energy)'!$A$4:$A$115,'BestValue(Energy)'!$C$4:$C$115)</f>
        <v>#N/A</v>
      </c>
      <c r="P401" s="4" t="e">
        <f t="shared" si="25"/>
        <v>#N/A</v>
      </c>
      <c r="Q401" t="str">
        <f t="shared" si="26"/>
        <v>montage</v>
      </c>
      <c r="R401" t="str">
        <f t="shared" si="27"/>
        <v>montage-chameleon-dss-125d</v>
      </c>
    </row>
    <row r="402" spans="1:18" x14ac:dyDescent="0.2">
      <c r="A402" t="s">
        <v>666</v>
      </c>
      <c r="B402" t="s">
        <v>6</v>
      </c>
      <c r="C402" s="2" t="s">
        <v>782</v>
      </c>
      <c r="D402">
        <v>2</v>
      </c>
      <c r="E402">
        <v>24078.299975000002</v>
      </c>
      <c r="F402">
        <v>24078.335213999999</v>
      </c>
      <c r="G402">
        <v>24078.299975000002</v>
      </c>
      <c r="H402">
        <v>24078.379058999999</v>
      </c>
      <c r="I402">
        <v>41.889395999999998</v>
      </c>
      <c r="J402">
        <v>41.889595</v>
      </c>
      <c r="K402">
        <v>41.889395999999998</v>
      </c>
      <c r="L402">
        <v>41.889794000000002</v>
      </c>
      <c r="M402" t="e">
        <f>_xlfn.XLOOKUP($C402,'BestValue(Energy)'!$A$4:$A$115,'BestValue(Energy)'!$B$4:$B$115)</f>
        <v>#N/A</v>
      </c>
      <c r="N402" s="4" t="e">
        <f t="shared" si="24"/>
        <v>#N/A</v>
      </c>
      <c r="O402" t="e">
        <f>_xlfn.XLOOKUP($C402,'BestValue(Energy)'!$A$4:$A$115,'BestValue(Energy)'!$C$4:$C$115)</f>
        <v>#N/A</v>
      </c>
      <c r="P402" s="4" t="e">
        <f t="shared" si="25"/>
        <v>#N/A</v>
      </c>
      <c r="Q402" t="str">
        <f t="shared" si="26"/>
        <v>seismology</v>
      </c>
      <c r="R402" t="str">
        <f t="shared" si="27"/>
        <v>seismology-chameleon-100p</v>
      </c>
    </row>
    <row r="403" spans="1:18" x14ac:dyDescent="0.2">
      <c r="A403" t="s">
        <v>667</v>
      </c>
      <c r="B403" t="s">
        <v>6</v>
      </c>
      <c r="C403" s="2" t="s">
        <v>782</v>
      </c>
      <c r="D403">
        <v>4</v>
      </c>
      <c r="E403">
        <v>24091.256592000002</v>
      </c>
      <c r="F403">
        <v>24093.966762</v>
      </c>
      <c r="G403">
        <v>24091.256592000002</v>
      </c>
      <c r="H403">
        <v>24096.651887</v>
      </c>
      <c r="I403">
        <v>20.997623000000001</v>
      </c>
      <c r="J403">
        <v>21.000330000000002</v>
      </c>
      <c r="K403">
        <v>20.997623000000001</v>
      </c>
      <c r="L403">
        <v>21.007521000000001</v>
      </c>
      <c r="M403" t="e">
        <f>_xlfn.XLOOKUP($C403,'BestValue(Energy)'!$A$4:$A$115,'BestValue(Energy)'!$B$4:$B$115)</f>
        <v>#N/A</v>
      </c>
      <c r="N403" s="4" t="e">
        <f t="shared" si="24"/>
        <v>#N/A</v>
      </c>
      <c r="O403" t="e">
        <f>_xlfn.XLOOKUP($C403,'BestValue(Energy)'!$A$4:$A$115,'BestValue(Energy)'!$C$4:$C$115)</f>
        <v>#N/A</v>
      </c>
      <c r="P403" s="4" t="e">
        <f t="shared" si="25"/>
        <v>#N/A</v>
      </c>
      <c r="Q403" t="str">
        <f t="shared" si="26"/>
        <v>seismology</v>
      </c>
      <c r="R403" t="str">
        <f t="shared" si="27"/>
        <v>seismology-chameleon-100p</v>
      </c>
    </row>
    <row r="404" spans="1:18" x14ac:dyDescent="0.2">
      <c r="A404" t="s">
        <v>668</v>
      </c>
      <c r="B404" t="s">
        <v>6</v>
      </c>
      <c r="C404" s="2" t="s">
        <v>782</v>
      </c>
      <c r="D404">
        <v>8</v>
      </c>
      <c r="E404">
        <v>23803.713335</v>
      </c>
      <c r="F404">
        <v>24144.422403</v>
      </c>
      <c r="G404">
        <v>23803.713335</v>
      </c>
      <c r="H404">
        <v>24242.184772000001</v>
      </c>
      <c r="I404">
        <v>10.597277999999999</v>
      </c>
      <c r="J404">
        <v>10.622617</v>
      </c>
      <c r="K404">
        <v>10.597277999999999</v>
      </c>
      <c r="L404">
        <v>10.648808000000001</v>
      </c>
      <c r="M404" t="e">
        <f>_xlfn.XLOOKUP($C404,'BestValue(Energy)'!$A$4:$A$115,'BestValue(Energy)'!$B$4:$B$115)</f>
        <v>#N/A</v>
      </c>
      <c r="N404" s="4" t="e">
        <f t="shared" si="24"/>
        <v>#N/A</v>
      </c>
      <c r="O404" t="e">
        <f>_xlfn.XLOOKUP($C404,'BestValue(Energy)'!$A$4:$A$115,'BestValue(Energy)'!$C$4:$C$115)</f>
        <v>#N/A</v>
      </c>
      <c r="P404" s="4" t="e">
        <f t="shared" si="25"/>
        <v>#N/A</v>
      </c>
      <c r="Q404" t="str">
        <f t="shared" si="26"/>
        <v>seismology</v>
      </c>
      <c r="R404" t="str">
        <f t="shared" si="27"/>
        <v>seismology-chameleon-100p</v>
      </c>
    </row>
    <row r="405" spans="1:18" x14ac:dyDescent="0.2">
      <c r="A405" t="s">
        <v>669</v>
      </c>
      <c r="B405" t="s">
        <v>6</v>
      </c>
      <c r="C405" s="2" t="s">
        <v>782</v>
      </c>
      <c r="D405">
        <v>16</v>
      </c>
      <c r="E405">
        <v>24321.192748000001</v>
      </c>
      <c r="F405">
        <v>24553.502820000002</v>
      </c>
      <c r="G405">
        <v>24321.192748000001</v>
      </c>
      <c r="H405">
        <v>24770.491431999999</v>
      </c>
      <c r="I405">
        <v>5.4338509999999998</v>
      </c>
      <c r="J405">
        <v>5.5695009999999998</v>
      </c>
      <c r="K405">
        <v>5.4338509999999998</v>
      </c>
      <c r="L405">
        <v>5.6868059999999998</v>
      </c>
      <c r="M405" t="e">
        <f>_xlfn.XLOOKUP($C405,'BestValue(Energy)'!$A$4:$A$115,'BestValue(Energy)'!$B$4:$B$115)</f>
        <v>#N/A</v>
      </c>
      <c r="N405" s="4" t="e">
        <f t="shared" si="24"/>
        <v>#N/A</v>
      </c>
      <c r="O405" t="e">
        <f>_xlfn.XLOOKUP($C405,'BestValue(Energy)'!$A$4:$A$115,'BestValue(Energy)'!$C$4:$C$115)</f>
        <v>#N/A</v>
      </c>
      <c r="P405" s="4" t="e">
        <f t="shared" si="25"/>
        <v>#N/A</v>
      </c>
      <c r="Q405" t="str">
        <f t="shared" si="26"/>
        <v>seismology</v>
      </c>
      <c r="R405" t="str">
        <f t="shared" si="27"/>
        <v>seismology-chameleon-100p</v>
      </c>
    </row>
    <row r="406" spans="1:18" x14ac:dyDescent="0.2">
      <c r="A406" t="s">
        <v>670</v>
      </c>
      <c r="B406" t="s">
        <v>6</v>
      </c>
      <c r="C406" s="2" t="s">
        <v>783</v>
      </c>
      <c r="D406">
        <v>2</v>
      </c>
      <c r="E406">
        <v>96470.208838000006</v>
      </c>
      <c r="F406">
        <v>96470.248426000006</v>
      </c>
      <c r="G406">
        <v>96470.208838000006</v>
      </c>
      <c r="H406">
        <v>96470.276060000004</v>
      </c>
      <c r="I406">
        <v>167.80740299999999</v>
      </c>
      <c r="J406">
        <v>167.807468</v>
      </c>
      <c r="K406">
        <v>167.80740299999999</v>
      </c>
      <c r="L406">
        <v>167.80753799999999</v>
      </c>
      <c r="M406" t="e">
        <f>_xlfn.XLOOKUP($C406,'BestValue(Energy)'!$A$4:$A$115,'BestValue(Energy)'!$B$4:$B$115)</f>
        <v>#N/A</v>
      </c>
      <c r="N406" s="4" t="e">
        <f t="shared" si="24"/>
        <v>#N/A</v>
      </c>
      <c r="O406" t="e">
        <f>_xlfn.XLOOKUP($C406,'BestValue(Energy)'!$A$4:$A$115,'BestValue(Energy)'!$C$4:$C$115)</f>
        <v>#N/A</v>
      </c>
      <c r="P406" s="4" t="e">
        <f t="shared" si="25"/>
        <v>#N/A</v>
      </c>
      <c r="Q406" t="str">
        <f t="shared" si="26"/>
        <v>seismology</v>
      </c>
      <c r="R406" t="str">
        <f t="shared" si="27"/>
        <v>seismology-chameleon-500p</v>
      </c>
    </row>
    <row r="407" spans="1:18" x14ac:dyDescent="0.2">
      <c r="A407" t="s">
        <v>671</v>
      </c>
      <c r="B407" t="s">
        <v>6</v>
      </c>
      <c r="C407" s="2" t="s">
        <v>783</v>
      </c>
      <c r="D407">
        <v>4</v>
      </c>
      <c r="E407">
        <v>96502.879396000004</v>
      </c>
      <c r="F407">
        <v>96504.717174000005</v>
      </c>
      <c r="G407">
        <v>96502.879396000004</v>
      </c>
      <c r="H407">
        <v>96509.399944000004</v>
      </c>
      <c r="I407">
        <v>84.018422000000001</v>
      </c>
      <c r="J407">
        <v>84.020930000000007</v>
      </c>
      <c r="K407">
        <v>84.018422000000001</v>
      </c>
      <c r="L407">
        <v>84.026561999999998</v>
      </c>
      <c r="M407" t="e">
        <f>_xlfn.XLOOKUP($C407,'BestValue(Energy)'!$A$4:$A$115,'BestValue(Energy)'!$B$4:$B$115)</f>
        <v>#N/A</v>
      </c>
      <c r="N407" s="4" t="e">
        <f t="shared" si="24"/>
        <v>#N/A</v>
      </c>
      <c r="O407" t="e">
        <f>_xlfn.XLOOKUP($C407,'BestValue(Energy)'!$A$4:$A$115,'BestValue(Energy)'!$C$4:$C$115)</f>
        <v>#N/A</v>
      </c>
      <c r="P407" s="4" t="e">
        <f t="shared" si="25"/>
        <v>#N/A</v>
      </c>
      <c r="Q407" t="str">
        <f t="shared" si="26"/>
        <v>seismology</v>
      </c>
      <c r="R407" t="str">
        <f t="shared" si="27"/>
        <v>seismology-chameleon-500p</v>
      </c>
    </row>
    <row r="408" spans="1:18" x14ac:dyDescent="0.2">
      <c r="A408" t="s">
        <v>672</v>
      </c>
      <c r="B408" t="s">
        <v>6</v>
      </c>
      <c r="C408" s="2" t="s">
        <v>783</v>
      </c>
      <c r="D408">
        <v>8</v>
      </c>
      <c r="E408">
        <v>96582.285245999999</v>
      </c>
      <c r="F408">
        <v>96607.274479999993</v>
      </c>
      <c r="G408">
        <v>96582.285245999999</v>
      </c>
      <c r="H408">
        <v>96633.377777000002</v>
      </c>
      <c r="I408">
        <v>42.153436999999997</v>
      </c>
      <c r="J408">
        <v>42.165489000000001</v>
      </c>
      <c r="K408">
        <v>42.153436999999997</v>
      </c>
      <c r="L408">
        <v>42.181792000000002</v>
      </c>
      <c r="M408" t="e">
        <f>_xlfn.XLOOKUP($C408,'BestValue(Energy)'!$A$4:$A$115,'BestValue(Energy)'!$B$4:$B$115)</f>
        <v>#N/A</v>
      </c>
      <c r="N408" s="4" t="e">
        <f t="shared" si="24"/>
        <v>#N/A</v>
      </c>
      <c r="O408" t="e">
        <f>_xlfn.XLOOKUP($C408,'BestValue(Energy)'!$A$4:$A$115,'BestValue(Energy)'!$C$4:$C$115)</f>
        <v>#N/A</v>
      </c>
      <c r="P408" s="4" t="e">
        <f t="shared" si="25"/>
        <v>#N/A</v>
      </c>
      <c r="Q408" t="str">
        <f t="shared" si="26"/>
        <v>seismology</v>
      </c>
      <c r="R408" t="str">
        <f t="shared" si="27"/>
        <v>seismology-chameleon-500p</v>
      </c>
    </row>
    <row r="409" spans="1:18" x14ac:dyDescent="0.2">
      <c r="A409" t="s">
        <v>673</v>
      </c>
      <c r="B409" t="s">
        <v>6</v>
      </c>
      <c r="C409" s="2" t="s">
        <v>783</v>
      </c>
      <c r="D409">
        <v>16</v>
      </c>
      <c r="E409">
        <v>96969.422653000001</v>
      </c>
      <c r="F409">
        <v>97046.596451000005</v>
      </c>
      <c r="G409">
        <v>96969.422653000001</v>
      </c>
      <c r="H409">
        <v>97279.209927000004</v>
      </c>
      <c r="I409">
        <v>21.333649999999999</v>
      </c>
      <c r="J409">
        <v>21.386036000000001</v>
      </c>
      <c r="K409">
        <v>21.333649999999999</v>
      </c>
      <c r="L409">
        <v>21.44154</v>
      </c>
      <c r="M409" t="e">
        <f>_xlfn.XLOOKUP($C409,'BestValue(Energy)'!$A$4:$A$115,'BestValue(Energy)'!$B$4:$B$115)</f>
        <v>#N/A</v>
      </c>
      <c r="N409" s="4" t="e">
        <f t="shared" si="24"/>
        <v>#N/A</v>
      </c>
      <c r="O409" t="e">
        <f>_xlfn.XLOOKUP($C409,'BestValue(Energy)'!$A$4:$A$115,'BestValue(Energy)'!$C$4:$C$115)</f>
        <v>#N/A</v>
      </c>
      <c r="P409" s="4" t="e">
        <f t="shared" si="25"/>
        <v>#N/A</v>
      </c>
      <c r="Q409" t="str">
        <f t="shared" si="26"/>
        <v>seismology</v>
      </c>
      <c r="R409" t="str">
        <f t="shared" si="27"/>
        <v>seismology-chameleon-500p</v>
      </c>
    </row>
    <row r="410" spans="1:18" x14ac:dyDescent="0.2">
      <c r="A410" t="s">
        <v>674</v>
      </c>
      <c r="B410" t="s">
        <v>6</v>
      </c>
      <c r="C410" s="2" t="s">
        <v>784</v>
      </c>
      <c r="D410">
        <v>2</v>
      </c>
      <c r="E410">
        <v>121097.72188500001</v>
      </c>
      <c r="F410">
        <v>121097.801326</v>
      </c>
      <c r="G410">
        <v>121097.72188500001</v>
      </c>
      <c r="H410">
        <v>121097.861962</v>
      </c>
      <c r="I410">
        <v>210.64883</v>
      </c>
      <c r="J410">
        <v>210.64893900000001</v>
      </c>
      <c r="K410">
        <v>210.64883</v>
      </c>
      <c r="L410">
        <v>210.649021</v>
      </c>
      <c r="M410" t="e">
        <f>_xlfn.XLOOKUP($C410,'BestValue(Energy)'!$A$4:$A$115,'BestValue(Energy)'!$B$4:$B$115)</f>
        <v>#N/A</v>
      </c>
      <c r="N410" s="4" t="e">
        <f t="shared" si="24"/>
        <v>#N/A</v>
      </c>
      <c r="O410" t="e">
        <f>_xlfn.XLOOKUP($C410,'BestValue(Energy)'!$A$4:$A$115,'BestValue(Energy)'!$C$4:$C$115)</f>
        <v>#N/A</v>
      </c>
      <c r="P410" s="4" t="e">
        <f t="shared" si="25"/>
        <v>#N/A</v>
      </c>
      <c r="Q410" t="str">
        <f t="shared" si="26"/>
        <v>seismology</v>
      </c>
      <c r="R410" t="str">
        <f t="shared" si="27"/>
        <v>seismology-chameleon-700p</v>
      </c>
    </row>
    <row r="411" spans="1:18" x14ac:dyDescent="0.2">
      <c r="A411" t="s">
        <v>675</v>
      </c>
      <c r="B411" t="s">
        <v>6</v>
      </c>
      <c r="C411" s="2" t="s">
        <v>784</v>
      </c>
      <c r="D411">
        <v>4</v>
      </c>
      <c r="E411">
        <v>121141.404379</v>
      </c>
      <c r="F411">
        <v>121142.71889400001</v>
      </c>
      <c r="G411">
        <v>121141.404379</v>
      </c>
      <c r="H411">
        <v>121143.999868</v>
      </c>
      <c r="I411">
        <v>105.477733</v>
      </c>
      <c r="J411">
        <v>105.47924999999999</v>
      </c>
      <c r="K411">
        <v>105.477733</v>
      </c>
      <c r="L411">
        <v>105.48226099999999</v>
      </c>
      <c r="M411" t="e">
        <f>_xlfn.XLOOKUP($C411,'BestValue(Energy)'!$A$4:$A$115,'BestValue(Energy)'!$B$4:$B$115)</f>
        <v>#N/A</v>
      </c>
      <c r="N411" s="4" t="e">
        <f t="shared" si="24"/>
        <v>#N/A</v>
      </c>
      <c r="O411" t="e">
        <f>_xlfn.XLOOKUP($C411,'BestValue(Energy)'!$A$4:$A$115,'BestValue(Energy)'!$C$4:$C$115)</f>
        <v>#N/A</v>
      </c>
      <c r="P411" s="4" t="e">
        <f t="shared" si="25"/>
        <v>#N/A</v>
      </c>
      <c r="Q411" t="str">
        <f t="shared" si="26"/>
        <v>seismology</v>
      </c>
      <c r="R411" t="str">
        <f t="shared" si="27"/>
        <v>seismology-chameleon-700p</v>
      </c>
    </row>
    <row r="412" spans="1:18" x14ac:dyDescent="0.2">
      <c r="A412" t="s">
        <v>676</v>
      </c>
      <c r="B412" t="s">
        <v>6</v>
      </c>
      <c r="C412" s="2" t="s">
        <v>784</v>
      </c>
      <c r="D412">
        <v>8</v>
      </c>
      <c r="E412">
        <v>121228.73671100001</v>
      </c>
      <c r="F412">
        <v>121269.82279200001</v>
      </c>
      <c r="G412">
        <v>121228.73671100001</v>
      </c>
      <c r="H412">
        <v>121312.802299</v>
      </c>
      <c r="I412">
        <v>52.926189999999998</v>
      </c>
      <c r="J412">
        <v>52.943519000000002</v>
      </c>
      <c r="K412">
        <v>52.926189999999998</v>
      </c>
      <c r="L412">
        <v>52.962831999999999</v>
      </c>
      <c r="M412" t="e">
        <f>_xlfn.XLOOKUP($C412,'BestValue(Energy)'!$A$4:$A$115,'BestValue(Energy)'!$B$4:$B$115)</f>
        <v>#N/A</v>
      </c>
      <c r="N412" s="4" t="e">
        <f t="shared" si="24"/>
        <v>#N/A</v>
      </c>
      <c r="O412" t="e">
        <f>_xlfn.XLOOKUP($C412,'BestValue(Energy)'!$A$4:$A$115,'BestValue(Energy)'!$C$4:$C$115)</f>
        <v>#N/A</v>
      </c>
      <c r="P412" s="4" t="e">
        <f t="shared" si="25"/>
        <v>#N/A</v>
      </c>
      <c r="Q412" t="str">
        <f t="shared" si="26"/>
        <v>seismology</v>
      </c>
      <c r="R412" t="str">
        <f t="shared" si="27"/>
        <v>seismology-chameleon-700p</v>
      </c>
    </row>
    <row r="413" spans="1:18" x14ac:dyDescent="0.2">
      <c r="A413" t="s">
        <v>677</v>
      </c>
      <c r="B413" t="s">
        <v>6</v>
      </c>
      <c r="C413" s="2" t="s">
        <v>784</v>
      </c>
      <c r="D413">
        <v>16</v>
      </c>
      <c r="E413">
        <v>121552.569533</v>
      </c>
      <c r="F413">
        <v>121663.112291</v>
      </c>
      <c r="G413">
        <v>121552.569533</v>
      </c>
      <c r="H413">
        <v>121743.46268700001</v>
      </c>
      <c r="I413">
        <v>26.724191000000001</v>
      </c>
      <c r="J413">
        <v>26.765457000000001</v>
      </c>
      <c r="K413">
        <v>26.724191000000001</v>
      </c>
      <c r="L413">
        <v>26.793208</v>
      </c>
      <c r="M413" t="e">
        <f>_xlfn.XLOOKUP($C413,'BestValue(Energy)'!$A$4:$A$115,'BestValue(Energy)'!$B$4:$B$115)</f>
        <v>#N/A</v>
      </c>
      <c r="N413" s="4" t="e">
        <f t="shared" si="24"/>
        <v>#N/A</v>
      </c>
      <c r="O413" t="e">
        <f>_xlfn.XLOOKUP($C413,'BestValue(Energy)'!$A$4:$A$115,'BestValue(Energy)'!$C$4:$C$115)</f>
        <v>#N/A</v>
      </c>
      <c r="P413" s="4" t="e">
        <f t="shared" si="25"/>
        <v>#N/A</v>
      </c>
      <c r="Q413" t="str">
        <f t="shared" si="26"/>
        <v>seismology</v>
      </c>
      <c r="R413" t="str">
        <f t="shared" si="27"/>
        <v>seismology-chameleon-700p</v>
      </c>
    </row>
    <row r="414" spans="1:18" x14ac:dyDescent="0.2">
      <c r="A414" t="s">
        <v>678</v>
      </c>
      <c r="B414" t="s">
        <v>6</v>
      </c>
      <c r="C414" s="2" t="s">
        <v>785</v>
      </c>
      <c r="D414">
        <v>2</v>
      </c>
      <c r="E414">
        <v>180290.961389</v>
      </c>
      <c r="F414">
        <v>180291.254204</v>
      </c>
      <c r="G414">
        <v>180290.961389</v>
      </c>
      <c r="H414">
        <v>180291.50922499999</v>
      </c>
      <c r="I414">
        <v>313.60828600000002</v>
      </c>
      <c r="J414">
        <v>313.609083</v>
      </c>
      <c r="K414">
        <v>313.60828600000002</v>
      </c>
      <c r="L414">
        <v>313.60956700000003</v>
      </c>
      <c r="M414" t="e">
        <f>_xlfn.XLOOKUP($C414,'BestValue(Energy)'!$A$4:$A$115,'BestValue(Energy)'!$B$4:$B$115)</f>
        <v>#N/A</v>
      </c>
      <c r="N414" s="4" t="e">
        <f t="shared" si="24"/>
        <v>#N/A</v>
      </c>
      <c r="O414" t="e">
        <f>_xlfn.XLOOKUP($C414,'BestValue(Energy)'!$A$4:$A$115,'BestValue(Energy)'!$C$4:$C$115)</f>
        <v>#N/A</v>
      </c>
      <c r="P414" s="4" t="e">
        <f t="shared" si="25"/>
        <v>#N/A</v>
      </c>
      <c r="Q414" t="str">
        <f t="shared" si="26"/>
        <v>seismology</v>
      </c>
      <c r="R414" t="str">
        <f t="shared" si="27"/>
        <v>seismology-chameleon-1000p</v>
      </c>
    </row>
    <row r="415" spans="1:18" x14ac:dyDescent="0.2">
      <c r="A415" t="s">
        <v>679</v>
      </c>
      <c r="B415" t="s">
        <v>6</v>
      </c>
      <c r="C415" s="2" t="s">
        <v>785</v>
      </c>
      <c r="D415">
        <v>4</v>
      </c>
      <c r="E415">
        <v>180350.25341899999</v>
      </c>
      <c r="F415">
        <v>180352.142552</v>
      </c>
      <c r="G415">
        <v>180350.25341899999</v>
      </c>
      <c r="H415">
        <v>180354.162025</v>
      </c>
      <c r="I415">
        <v>157.00871599999999</v>
      </c>
      <c r="J415">
        <v>157.01128600000001</v>
      </c>
      <c r="K415">
        <v>157.00871599999999</v>
      </c>
      <c r="L415">
        <v>157.01413099999999</v>
      </c>
      <c r="M415" t="e">
        <f>_xlfn.XLOOKUP($C415,'BestValue(Energy)'!$A$4:$A$115,'BestValue(Energy)'!$B$4:$B$115)</f>
        <v>#N/A</v>
      </c>
      <c r="N415" s="4" t="e">
        <f t="shared" si="24"/>
        <v>#N/A</v>
      </c>
      <c r="O415" t="e">
        <f>_xlfn.XLOOKUP($C415,'BestValue(Energy)'!$A$4:$A$115,'BestValue(Energy)'!$C$4:$C$115)</f>
        <v>#N/A</v>
      </c>
      <c r="P415" s="4" t="e">
        <f t="shared" si="25"/>
        <v>#N/A</v>
      </c>
      <c r="Q415" t="str">
        <f t="shared" si="26"/>
        <v>seismology</v>
      </c>
      <c r="R415" t="str">
        <f t="shared" si="27"/>
        <v>seismology-chameleon-1000p</v>
      </c>
    </row>
    <row r="416" spans="1:18" x14ac:dyDescent="0.2">
      <c r="A416" t="s">
        <v>680</v>
      </c>
      <c r="B416" t="s">
        <v>6</v>
      </c>
      <c r="C416" s="2" t="s">
        <v>785</v>
      </c>
      <c r="D416">
        <v>8</v>
      </c>
      <c r="E416">
        <v>180471.162503</v>
      </c>
      <c r="F416">
        <v>180485.839573</v>
      </c>
      <c r="G416">
        <v>180471.162503</v>
      </c>
      <c r="H416">
        <v>180503.482594</v>
      </c>
      <c r="I416">
        <v>78.731155000000001</v>
      </c>
      <c r="J416">
        <v>78.747472999999999</v>
      </c>
      <c r="K416">
        <v>78.731155000000001</v>
      </c>
      <c r="L416">
        <v>78.760990000000007</v>
      </c>
      <c r="M416" t="e">
        <f>_xlfn.XLOOKUP($C416,'BestValue(Energy)'!$A$4:$A$115,'BestValue(Energy)'!$B$4:$B$115)</f>
        <v>#N/A</v>
      </c>
      <c r="N416" s="4" t="e">
        <f t="shared" si="24"/>
        <v>#N/A</v>
      </c>
      <c r="O416" t="e">
        <f>_xlfn.XLOOKUP($C416,'BestValue(Energy)'!$A$4:$A$115,'BestValue(Energy)'!$C$4:$C$115)</f>
        <v>#N/A</v>
      </c>
      <c r="P416" s="4" t="e">
        <f t="shared" si="25"/>
        <v>#N/A</v>
      </c>
      <c r="Q416" t="str">
        <f t="shared" si="26"/>
        <v>seismology</v>
      </c>
      <c r="R416" t="str">
        <f t="shared" si="27"/>
        <v>seismology-chameleon-1000p</v>
      </c>
    </row>
    <row r="417" spans="1:18" x14ac:dyDescent="0.2">
      <c r="A417" t="s">
        <v>681</v>
      </c>
      <c r="B417" t="s">
        <v>6</v>
      </c>
      <c r="C417" s="2" t="s">
        <v>785</v>
      </c>
      <c r="D417">
        <v>16</v>
      </c>
      <c r="E417">
        <v>180879.53686200001</v>
      </c>
      <c r="F417">
        <v>180986.96350700001</v>
      </c>
      <c r="G417">
        <v>180879.53686200001</v>
      </c>
      <c r="H417">
        <v>181054.07449</v>
      </c>
      <c r="I417">
        <v>39.672248000000003</v>
      </c>
      <c r="J417">
        <v>39.726962999999998</v>
      </c>
      <c r="K417">
        <v>39.672248000000003</v>
      </c>
      <c r="L417">
        <v>39.765256000000001</v>
      </c>
      <c r="M417" t="e">
        <f>_xlfn.XLOOKUP($C417,'BestValue(Energy)'!$A$4:$A$115,'BestValue(Energy)'!$B$4:$B$115)</f>
        <v>#N/A</v>
      </c>
      <c r="N417" s="4" t="e">
        <f t="shared" si="24"/>
        <v>#N/A</v>
      </c>
      <c r="O417" t="e">
        <f>_xlfn.XLOOKUP($C417,'BestValue(Energy)'!$A$4:$A$115,'BestValue(Energy)'!$C$4:$C$115)</f>
        <v>#N/A</v>
      </c>
      <c r="P417" s="4" t="e">
        <f t="shared" si="25"/>
        <v>#N/A</v>
      </c>
      <c r="Q417" t="str">
        <f t="shared" si="26"/>
        <v>seismology</v>
      </c>
      <c r="R417" t="str">
        <f t="shared" si="27"/>
        <v>seismology-chameleon-1000p</v>
      </c>
    </row>
    <row r="418" spans="1:18" x14ac:dyDescent="0.2">
      <c r="A418" t="s">
        <v>682</v>
      </c>
      <c r="B418" t="s">
        <v>6</v>
      </c>
      <c r="C418" s="2" t="s">
        <v>786</v>
      </c>
      <c r="D418">
        <v>2</v>
      </c>
      <c r="E418">
        <v>4079252.0382630001</v>
      </c>
      <c r="F418">
        <v>4080018.5284640002</v>
      </c>
      <c r="G418">
        <v>4079252.0382630001</v>
      </c>
      <c r="H418">
        <v>4080964.165081</v>
      </c>
      <c r="I418">
        <v>7100.8332110000001</v>
      </c>
      <c r="J418">
        <v>7102.1912400000001</v>
      </c>
      <c r="K418">
        <v>7100.8332110000001</v>
      </c>
      <c r="L418">
        <v>7103.6102330000003</v>
      </c>
      <c r="M418" t="e">
        <f>_xlfn.XLOOKUP($C418,'BestValue(Energy)'!$A$4:$A$115,'BestValue(Energy)'!$B$4:$B$115)</f>
        <v>#N/A</v>
      </c>
      <c r="N418" s="4" t="e">
        <f t="shared" si="24"/>
        <v>#N/A</v>
      </c>
      <c r="O418" t="e">
        <f>_xlfn.XLOOKUP($C418,'BestValue(Energy)'!$A$4:$A$115,'BestValue(Energy)'!$C$4:$C$115)</f>
        <v>#N/A</v>
      </c>
      <c r="P418" s="4" t="e">
        <f t="shared" si="25"/>
        <v>#N/A</v>
      </c>
      <c r="Q418" t="str">
        <f t="shared" si="26"/>
        <v>soykb</v>
      </c>
      <c r="R418" t="str">
        <f t="shared" si="27"/>
        <v>soykb-chameleon-10fastq-10ch</v>
      </c>
    </row>
    <row r="419" spans="1:18" x14ac:dyDescent="0.2">
      <c r="A419" t="s">
        <v>683</v>
      </c>
      <c r="B419" t="s">
        <v>6</v>
      </c>
      <c r="C419" s="2" t="s">
        <v>786</v>
      </c>
      <c r="D419">
        <v>4</v>
      </c>
      <c r="E419">
        <v>4562431.853073</v>
      </c>
      <c r="F419">
        <v>4596758.374454</v>
      </c>
      <c r="G419">
        <v>4562431.853073</v>
      </c>
      <c r="H419">
        <v>4625389.8050729996</v>
      </c>
      <c r="I419">
        <v>4841.8532569999998</v>
      </c>
      <c r="J419">
        <v>4846.6929749999999</v>
      </c>
      <c r="K419">
        <v>4841.8532569999998</v>
      </c>
      <c r="L419">
        <v>4854.9800670000004</v>
      </c>
      <c r="M419" t="e">
        <f>_xlfn.XLOOKUP($C419,'BestValue(Energy)'!$A$4:$A$115,'BestValue(Energy)'!$B$4:$B$115)</f>
        <v>#N/A</v>
      </c>
      <c r="N419" s="4" t="e">
        <f t="shared" si="24"/>
        <v>#N/A</v>
      </c>
      <c r="O419" t="e">
        <f>_xlfn.XLOOKUP($C419,'BestValue(Energy)'!$A$4:$A$115,'BestValue(Energy)'!$C$4:$C$115)</f>
        <v>#N/A</v>
      </c>
      <c r="P419" s="4" t="e">
        <f t="shared" si="25"/>
        <v>#N/A</v>
      </c>
      <c r="Q419" t="str">
        <f t="shared" si="26"/>
        <v>soykb</v>
      </c>
      <c r="R419" t="str">
        <f t="shared" si="27"/>
        <v>soykb-chameleon-10fastq-10ch</v>
      </c>
    </row>
    <row r="420" spans="1:18" x14ac:dyDescent="0.2">
      <c r="A420" t="s">
        <v>684</v>
      </c>
      <c r="B420" t="s">
        <v>6</v>
      </c>
      <c r="C420" s="2" t="s">
        <v>786</v>
      </c>
      <c r="D420">
        <v>8</v>
      </c>
      <c r="E420">
        <v>5402641.8271159995</v>
      </c>
      <c r="F420">
        <v>5432348.9632919999</v>
      </c>
      <c r="G420">
        <v>5402641.8271159995</v>
      </c>
      <c r="H420">
        <v>5463688.511093</v>
      </c>
      <c r="I420">
        <v>3772.0394980000001</v>
      </c>
      <c r="J420">
        <v>3782.4449159999999</v>
      </c>
      <c r="K420">
        <v>3772.0394980000001</v>
      </c>
      <c r="L420">
        <v>3797.7741820000001</v>
      </c>
      <c r="M420" t="e">
        <f>_xlfn.XLOOKUP($C420,'BestValue(Energy)'!$A$4:$A$115,'BestValue(Energy)'!$B$4:$B$115)</f>
        <v>#N/A</v>
      </c>
      <c r="N420" s="4" t="e">
        <f t="shared" si="24"/>
        <v>#N/A</v>
      </c>
      <c r="O420" t="e">
        <f>_xlfn.XLOOKUP($C420,'BestValue(Energy)'!$A$4:$A$115,'BestValue(Energy)'!$C$4:$C$115)</f>
        <v>#N/A</v>
      </c>
      <c r="P420" s="4" t="e">
        <f t="shared" si="25"/>
        <v>#N/A</v>
      </c>
      <c r="Q420" t="str">
        <f t="shared" si="26"/>
        <v>soykb</v>
      </c>
      <c r="R420" t="str">
        <f t="shared" si="27"/>
        <v>soykb-chameleon-10fastq-10ch</v>
      </c>
    </row>
    <row r="421" spans="1:18" x14ac:dyDescent="0.2">
      <c r="A421" t="s">
        <v>685</v>
      </c>
      <c r="B421" t="s">
        <v>6</v>
      </c>
      <c r="C421" s="2" t="s">
        <v>786</v>
      </c>
      <c r="D421">
        <v>16</v>
      </c>
      <c r="E421">
        <v>6996894.2833810002</v>
      </c>
      <c r="F421">
        <v>7033819.3117620004</v>
      </c>
      <c r="G421">
        <v>6996894.2833810002</v>
      </c>
      <c r="H421">
        <v>7066724.5773999998</v>
      </c>
      <c r="I421">
        <v>3254.5870839999998</v>
      </c>
      <c r="J421">
        <v>3265.894495</v>
      </c>
      <c r="K421">
        <v>3254.5870839999998</v>
      </c>
      <c r="L421">
        <v>3285.9680819999999</v>
      </c>
      <c r="M421" t="e">
        <f>_xlfn.XLOOKUP($C421,'BestValue(Energy)'!$A$4:$A$115,'BestValue(Energy)'!$B$4:$B$115)</f>
        <v>#N/A</v>
      </c>
      <c r="N421" s="4" t="e">
        <f t="shared" si="24"/>
        <v>#N/A</v>
      </c>
      <c r="O421" t="e">
        <f>_xlfn.XLOOKUP($C421,'BestValue(Energy)'!$A$4:$A$115,'BestValue(Energy)'!$C$4:$C$115)</f>
        <v>#N/A</v>
      </c>
      <c r="P421" s="4" t="e">
        <f t="shared" si="25"/>
        <v>#N/A</v>
      </c>
      <c r="Q421" t="str">
        <f t="shared" si="26"/>
        <v>soykb</v>
      </c>
      <c r="R421" t="str">
        <f t="shared" si="27"/>
        <v>soykb-chameleon-10fastq-10ch</v>
      </c>
    </row>
    <row r="422" spans="1:18" x14ac:dyDescent="0.2">
      <c r="A422" t="s">
        <v>686</v>
      </c>
      <c r="B422" t="s">
        <v>6</v>
      </c>
      <c r="C422" s="2" t="s">
        <v>787</v>
      </c>
      <c r="D422">
        <v>2</v>
      </c>
      <c r="E422">
        <v>8969333.6274369992</v>
      </c>
      <c r="F422">
        <v>8973656.479115</v>
      </c>
      <c r="G422">
        <v>8969333.6274369992</v>
      </c>
      <c r="H422">
        <v>8999710.3179720007</v>
      </c>
      <c r="I422">
        <v>16185.215015</v>
      </c>
      <c r="J422">
        <v>16195.718747999999</v>
      </c>
      <c r="K422">
        <v>16185.215015</v>
      </c>
      <c r="L422">
        <v>16266.111246</v>
      </c>
      <c r="M422" t="e">
        <f>_xlfn.XLOOKUP($C422,'BestValue(Energy)'!$A$4:$A$115,'BestValue(Energy)'!$B$4:$B$115)</f>
        <v>#N/A</v>
      </c>
      <c r="N422" s="4" t="e">
        <f t="shared" si="24"/>
        <v>#N/A</v>
      </c>
      <c r="O422" t="e">
        <f>_xlfn.XLOOKUP($C422,'BestValue(Energy)'!$A$4:$A$115,'BestValue(Energy)'!$C$4:$C$115)</f>
        <v>#N/A</v>
      </c>
      <c r="P422" s="4" t="e">
        <f t="shared" si="25"/>
        <v>#N/A</v>
      </c>
      <c r="Q422" t="str">
        <f t="shared" si="26"/>
        <v>soykb</v>
      </c>
      <c r="R422" t="str">
        <f t="shared" si="27"/>
        <v>soykb-chameleon-10fastq-20ch</v>
      </c>
    </row>
    <row r="423" spans="1:18" x14ac:dyDescent="0.2">
      <c r="A423" t="s">
        <v>687</v>
      </c>
      <c r="B423" t="s">
        <v>6</v>
      </c>
      <c r="C423" s="2" t="s">
        <v>787</v>
      </c>
      <c r="D423">
        <v>4</v>
      </c>
      <c r="E423">
        <v>10149879.555710001</v>
      </c>
      <c r="F423">
        <v>10186994.92994</v>
      </c>
      <c r="G423">
        <v>10149879.555710001</v>
      </c>
      <c r="H423">
        <v>10210453.158906</v>
      </c>
      <c r="I423">
        <v>11811.492028000001</v>
      </c>
      <c r="J423">
        <v>11816.458956</v>
      </c>
      <c r="K423">
        <v>11811.492028000001</v>
      </c>
      <c r="L423">
        <v>11821.804507000001</v>
      </c>
      <c r="M423" t="e">
        <f>_xlfn.XLOOKUP($C423,'BestValue(Energy)'!$A$4:$A$115,'BestValue(Energy)'!$B$4:$B$115)</f>
        <v>#N/A</v>
      </c>
      <c r="N423" s="4" t="e">
        <f t="shared" si="24"/>
        <v>#N/A</v>
      </c>
      <c r="O423" t="e">
        <f>_xlfn.XLOOKUP($C423,'BestValue(Energy)'!$A$4:$A$115,'BestValue(Energy)'!$C$4:$C$115)</f>
        <v>#N/A</v>
      </c>
      <c r="P423" s="4" t="e">
        <f t="shared" si="25"/>
        <v>#N/A</v>
      </c>
      <c r="Q423" t="str">
        <f t="shared" si="26"/>
        <v>soykb</v>
      </c>
      <c r="R423" t="str">
        <f t="shared" si="27"/>
        <v>soykb-chameleon-10fastq-20ch</v>
      </c>
    </row>
    <row r="424" spans="1:18" x14ac:dyDescent="0.2">
      <c r="A424" t="s">
        <v>688</v>
      </c>
      <c r="B424" t="s">
        <v>6</v>
      </c>
      <c r="C424" s="2" t="s">
        <v>787</v>
      </c>
      <c r="D424">
        <v>8</v>
      </c>
      <c r="E424">
        <v>12301921.643821999</v>
      </c>
      <c r="F424">
        <v>12352868.789542999</v>
      </c>
      <c r="G424">
        <v>12301921.643821999</v>
      </c>
      <c r="H424">
        <v>12400465.373117</v>
      </c>
      <c r="I424">
        <v>9692.2971969999999</v>
      </c>
      <c r="J424">
        <v>9701.0354590000006</v>
      </c>
      <c r="K424">
        <v>9692.2971969999999</v>
      </c>
      <c r="L424">
        <v>9729.4527760000001</v>
      </c>
      <c r="M424" t="e">
        <f>_xlfn.XLOOKUP($C424,'BestValue(Energy)'!$A$4:$A$115,'BestValue(Energy)'!$B$4:$B$115)</f>
        <v>#N/A</v>
      </c>
      <c r="N424" s="4" t="e">
        <f t="shared" si="24"/>
        <v>#N/A</v>
      </c>
      <c r="O424" t="e">
        <f>_xlfn.XLOOKUP($C424,'BestValue(Energy)'!$A$4:$A$115,'BestValue(Energy)'!$C$4:$C$115)</f>
        <v>#N/A</v>
      </c>
      <c r="P424" s="4" t="e">
        <f t="shared" si="25"/>
        <v>#N/A</v>
      </c>
      <c r="Q424" t="str">
        <f t="shared" si="26"/>
        <v>soykb</v>
      </c>
      <c r="R424" t="str">
        <f t="shared" si="27"/>
        <v>soykb-chameleon-10fastq-20ch</v>
      </c>
    </row>
    <row r="425" spans="1:18" x14ac:dyDescent="0.2">
      <c r="A425" t="s">
        <v>689</v>
      </c>
      <c r="B425" t="s">
        <v>6</v>
      </c>
      <c r="C425" s="2" t="s">
        <v>787</v>
      </c>
      <c r="D425">
        <v>16</v>
      </c>
      <c r="E425">
        <v>16478506.849357</v>
      </c>
      <c r="F425">
        <v>16533645.35942</v>
      </c>
      <c r="G425">
        <v>16478506.849357</v>
      </c>
      <c r="H425">
        <v>16592594.589953</v>
      </c>
      <c r="I425">
        <v>8648.1245469999994</v>
      </c>
      <c r="J425">
        <v>8661.2011879999991</v>
      </c>
      <c r="K425">
        <v>8648.1245469999994</v>
      </c>
      <c r="L425">
        <v>8670.7727279999999</v>
      </c>
      <c r="M425" t="e">
        <f>_xlfn.XLOOKUP($C425,'BestValue(Energy)'!$A$4:$A$115,'BestValue(Energy)'!$B$4:$B$115)</f>
        <v>#N/A</v>
      </c>
      <c r="N425" s="4" t="e">
        <f t="shared" si="24"/>
        <v>#N/A</v>
      </c>
      <c r="O425" t="e">
        <f>_xlfn.XLOOKUP($C425,'BestValue(Energy)'!$A$4:$A$115,'BestValue(Energy)'!$C$4:$C$115)</f>
        <v>#N/A</v>
      </c>
      <c r="P425" s="4" t="e">
        <f t="shared" si="25"/>
        <v>#N/A</v>
      </c>
      <c r="Q425" t="str">
        <f t="shared" si="26"/>
        <v>soykb</v>
      </c>
      <c r="R425" t="str">
        <f t="shared" si="27"/>
        <v>soykb-chameleon-10fastq-20ch</v>
      </c>
    </row>
    <row r="426" spans="1:18" x14ac:dyDescent="0.2">
      <c r="A426" t="s">
        <v>690</v>
      </c>
      <c r="B426" t="s">
        <v>6</v>
      </c>
      <c r="C426" s="2" t="s">
        <v>788</v>
      </c>
      <c r="D426">
        <v>2</v>
      </c>
      <c r="E426">
        <v>12052454.186325001</v>
      </c>
      <c r="F426">
        <v>12054808.162023</v>
      </c>
      <c r="G426">
        <v>12052454.186325001</v>
      </c>
      <c r="H426">
        <v>12056752.189517001</v>
      </c>
      <c r="I426">
        <v>21352.165943</v>
      </c>
      <c r="J426">
        <v>21356.208068</v>
      </c>
      <c r="K426">
        <v>21352.165943</v>
      </c>
      <c r="L426">
        <v>21359.529192000002</v>
      </c>
      <c r="M426" t="e">
        <f>_xlfn.XLOOKUP($C426,'BestValue(Energy)'!$A$4:$A$115,'BestValue(Energy)'!$B$4:$B$115)</f>
        <v>#N/A</v>
      </c>
      <c r="N426" s="4" t="e">
        <f t="shared" si="24"/>
        <v>#N/A</v>
      </c>
      <c r="O426" t="e">
        <f>_xlfn.XLOOKUP($C426,'BestValue(Energy)'!$A$4:$A$115,'BestValue(Energy)'!$C$4:$C$115)</f>
        <v>#N/A</v>
      </c>
      <c r="P426" s="4" t="e">
        <f t="shared" si="25"/>
        <v>#N/A</v>
      </c>
      <c r="Q426" t="str">
        <f t="shared" si="26"/>
        <v>soykb</v>
      </c>
      <c r="R426" t="str">
        <f t="shared" si="27"/>
        <v>soykb-chameleon-30fastq-10ch</v>
      </c>
    </row>
    <row r="427" spans="1:18" x14ac:dyDescent="0.2">
      <c r="A427" t="s">
        <v>691</v>
      </c>
      <c r="B427" t="s">
        <v>6</v>
      </c>
      <c r="C427" s="2" t="s">
        <v>788</v>
      </c>
      <c r="D427">
        <v>4</v>
      </c>
      <c r="E427">
        <v>13191867.161125001</v>
      </c>
      <c r="F427">
        <v>13276925.153684</v>
      </c>
      <c r="G427">
        <v>13191867.161125001</v>
      </c>
      <c r="H427">
        <v>13320551.375116</v>
      </c>
      <c r="I427">
        <v>14047.951574999999</v>
      </c>
      <c r="J427">
        <v>14052.178927999999</v>
      </c>
      <c r="K427">
        <v>14047.951574999999</v>
      </c>
      <c r="L427">
        <v>14061.959656000001</v>
      </c>
      <c r="M427" t="e">
        <f>_xlfn.XLOOKUP($C427,'BestValue(Energy)'!$A$4:$A$115,'BestValue(Energy)'!$B$4:$B$115)</f>
        <v>#N/A</v>
      </c>
      <c r="N427" s="4" t="e">
        <f t="shared" si="24"/>
        <v>#N/A</v>
      </c>
      <c r="O427" t="e">
        <f>_xlfn.XLOOKUP($C427,'BestValue(Energy)'!$A$4:$A$115,'BestValue(Energy)'!$C$4:$C$115)</f>
        <v>#N/A</v>
      </c>
      <c r="P427" s="4" t="e">
        <f t="shared" si="25"/>
        <v>#N/A</v>
      </c>
      <c r="Q427" t="str">
        <f t="shared" si="26"/>
        <v>soykb</v>
      </c>
      <c r="R427" t="str">
        <f t="shared" si="27"/>
        <v>soykb-chameleon-30fastq-10ch</v>
      </c>
    </row>
    <row r="428" spans="1:18" x14ac:dyDescent="0.2">
      <c r="A428" t="s">
        <v>692</v>
      </c>
      <c r="B428" t="s">
        <v>6</v>
      </c>
      <c r="C428" s="2" t="s">
        <v>788</v>
      </c>
      <c r="D428">
        <v>8</v>
      </c>
      <c r="E428">
        <v>15156858.116397999</v>
      </c>
      <c r="F428">
        <v>15204132.638524</v>
      </c>
      <c r="G428">
        <v>15156858.116397999</v>
      </c>
      <c r="H428">
        <v>15270173.130187999</v>
      </c>
      <c r="I428">
        <v>10402.473656</v>
      </c>
      <c r="J428">
        <v>10426.663772</v>
      </c>
      <c r="K428">
        <v>10402.473656</v>
      </c>
      <c r="L428">
        <v>10445.849917</v>
      </c>
      <c r="M428" t="e">
        <f>_xlfn.XLOOKUP($C428,'BestValue(Energy)'!$A$4:$A$115,'BestValue(Energy)'!$B$4:$B$115)</f>
        <v>#N/A</v>
      </c>
      <c r="N428" s="4" t="e">
        <f t="shared" si="24"/>
        <v>#N/A</v>
      </c>
      <c r="O428" t="e">
        <f>_xlfn.XLOOKUP($C428,'BestValue(Energy)'!$A$4:$A$115,'BestValue(Energy)'!$C$4:$C$115)</f>
        <v>#N/A</v>
      </c>
      <c r="P428" s="4" t="e">
        <f t="shared" si="25"/>
        <v>#N/A</v>
      </c>
      <c r="Q428" t="str">
        <f t="shared" si="26"/>
        <v>soykb</v>
      </c>
      <c r="R428" t="str">
        <f t="shared" si="27"/>
        <v>soykb-chameleon-30fastq-10ch</v>
      </c>
    </row>
    <row r="429" spans="1:18" x14ac:dyDescent="0.2">
      <c r="A429" t="s">
        <v>693</v>
      </c>
      <c r="B429" t="s">
        <v>6</v>
      </c>
      <c r="C429" s="2" t="s">
        <v>788</v>
      </c>
      <c r="D429">
        <v>16</v>
      </c>
      <c r="E429">
        <v>19060562.311085001</v>
      </c>
      <c r="F429">
        <v>19090906.412328999</v>
      </c>
      <c r="G429">
        <v>19060562.311085001</v>
      </c>
      <c r="H429">
        <v>19139346.258258998</v>
      </c>
      <c r="I429">
        <v>8603.4416799999999</v>
      </c>
      <c r="J429">
        <v>8627.607919</v>
      </c>
      <c r="K429">
        <v>8603.4416799999999</v>
      </c>
      <c r="L429">
        <v>8645.4374179999995</v>
      </c>
      <c r="M429" t="e">
        <f>_xlfn.XLOOKUP($C429,'BestValue(Energy)'!$A$4:$A$115,'BestValue(Energy)'!$B$4:$B$115)</f>
        <v>#N/A</v>
      </c>
      <c r="N429" s="4" t="e">
        <f t="shared" si="24"/>
        <v>#N/A</v>
      </c>
      <c r="O429" t="e">
        <f>_xlfn.XLOOKUP($C429,'BestValue(Energy)'!$A$4:$A$115,'BestValue(Energy)'!$C$4:$C$115)</f>
        <v>#N/A</v>
      </c>
      <c r="P429" s="4" t="e">
        <f t="shared" si="25"/>
        <v>#N/A</v>
      </c>
      <c r="Q429" t="str">
        <f t="shared" si="26"/>
        <v>soykb</v>
      </c>
      <c r="R429" t="str">
        <f t="shared" si="27"/>
        <v>soykb-chameleon-30fastq-10ch</v>
      </c>
    </row>
    <row r="430" spans="1:18" x14ac:dyDescent="0.2">
      <c r="A430" t="s">
        <v>694</v>
      </c>
      <c r="B430" t="s">
        <v>6</v>
      </c>
      <c r="C430" s="2" t="s">
        <v>789</v>
      </c>
      <c r="D430">
        <v>2</v>
      </c>
      <c r="E430">
        <v>34731636.146779999</v>
      </c>
      <c r="F430">
        <v>34734606.836796001</v>
      </c>
      <c r="G430">
        <v>34731636.146779999</v>
      </c>
      <c r="H430">
        <v>34737366.397560999</v>
      </c>
      <c r="I430">
        <v>63772.630161000001</v>
      </c>
      <c r="J430">
        <v>63778.165684</v>
      </c>
      <c r="K430">
        <v>63772.630161000001</v>
      </c>
      <c r="L430">
        <v>63782.763475</v>
      </c>
      <c r="M430" t="e">
        <f>_xlfn.XLOOKUP($C430,'BestValue(Energy)'!$A$4:$A$115,'BestValue(Energy)'!$B$4:$B$115)</f>
        <v>#N/A</v>
      </c>
      <c r="N430" s="4" t="e">
        <f t="shared" si="24"/>
        <v>#N/A</v>
      </c>
      <c r="O430" t="e">
        <f>_xlfn.XLOOKUP($C430,'BestValue(Energy)'!$A$4:$A$115,'BestValue(Energy)'!$C$4:$C$115)</f>
        <v>#N/A</v>
      </c>
      <c r="P430" s="4" t="e">
        <f t="shared" si="25"/>
        <v>#N/A</v>
      </c>
      <c r="Q430" t="str">
        <f t="shared" si="26"/>
        <v>soykb</v>
      </c>
      <c r="R430" t="str">
        <f t="shared" si="27"/>
        <v>soykb-chameleon-40fastq-20ch</v>
      </c>
    </row>
    <row r="431" spans="1:18" x14ac:dyDescent="0.2">
      <c r="A431" t="s">
        <v>695</v>
      </c>
      <c r="B431" t="s">
        <v>6</v>
      </c>
      <c r="C431" s="2" t="s">
        <v>789</v>
      </c>
      <c r="D431">
        <v>4</v>
      </c>
      <c r="E431">
        <v>39555783.108189002</v>
      </c>
      <c r="F431">
        <v>39713310.330679998</v>
      </c>
      <c r="G431">
        <v>39555783.108189002</v>
      </c>
      <c r="H431">
        <v>39765772.513057001</v>
      </c>
      <c r="I431">
        <v>47865.699356999998</v>
      </c>
      <c r="J431">
        <v>47878.142336999997</v>
      </c>
      <c r="K431">
        <v>47865.699356999998</v>
      </c>
      <c r="L431">
        <v>47887.980365000003</v>
      </c>
      <c r="M431" t="e">
        <f>_xlfn.XLOOKUP($C431,'BestValue(Energy)'!$A$4:$A$115,'BestValue(Energy)'!$B$4:$B$115)</f>
        <v>#N/A</v>
      </c>
      <c r="N431" s="4" t="e">
        <f t="shared" si="24"/>
        <v>#N/A</v>
      </c>
      <c r="O431" t="e">
        <f>_xlfn.XLOOKUP($C431,'BestValue(Energy)'!$A$4:$A$115,'BestValue(Energy)'!$C$4:$C$115)</f>
        <v>#N/A</v>
      </c>
      <c r="P431" s="4" t="e">
        <f t="shared" si="25"/>
        <v>#N/A</v>
      </c>
      <c r="Q431" t="str">
        <f t="shared" si="26"/>
        <v>soykb</v>
      </c>
      <c r="R431" t="str">
        <f t="shared" si="27"/>
        <v>soykb-chameleon-40fastq-20ch</v>
      </c>
    </row>
    <row r="432" spans="1:18" x14ac:dyDescent="0.2">
      <c r="A432" t="s">
        <v>696</v>
      </c>
      <c r="B432" t="s">
        <v>6</v>
      </c>
      <c r="C432" s="2" t="s">
        <v>789</v>
      </c>
      <c r="D432">
        <v>8</v>
      </c>
      <c r="E432">
        <v>48301643.810134001</v>
      </c>
      <c r="F432">
        <v>48547532.937752001</v>
      </c>
      <c r="G432">
        <v>48301643.810134001</v>
      </c>
      <c r="H432">
        <v>48655974.227045</v>
      </c>
      <c r="I432">
        <v>39937.294729000001</v>
      </c>
      <c r="J432">
        <v>39970.000705999999</v>
      </c>
      <c r="K432">
        <v>39937.294729000001</v>
      </c>
      <c r="L432">
        <v>40009.394355999997</v>
      </c>
      <c r="M432" t="e">
        <f>_xlfn.XLOOKUP($C432,'BestValue(Energy)'!$A$4:$A$115,'BestValue(Energy)'!$B$4:$B$115)</f>
        <v>#N/A</v>
      </c>
      <c r="N432" s="4" t="e">
        <f t="shared" si="24"/>
        <v>#N/A</v>
      </c>
      <c r="O432" t="e">
        <f>_xlfn.XLOOKUP($C432,'BestValue(Energy)'!$A$4:$A$115,'BestValue(Energy)'!$C$4:$C$115)</f>
        <v>#N/A</v>
      </c>
      <c r="P432" s="4" t="e">
        <f t="shared" si="25"/>
        <v>#N/A</v>
      </c>
      <c r="Q432" t="str">
        <f t="shared" si="26"/>
        <v>soykb</v>
      </c>
      <c r="R432" t="str">
        <f t="shared" si="27"/>
        <v>soykb-chameleon-40fastq-20ch</v>
      </c>
    </row>
    <row r="433" spans="1:18" x14ac:dyDescent="0.2">
      <c r="A433" t="s">
        <v>697</v>
      </c>
      <c r="B433" t="s">
        <v>6</v>
      </c>
      <c r="C433" s="2" t="s">
        <v>789</v>
      </c>
      <c r="D433">
        <v>16</v>
      </c>
      <c r="E433">
        <v>65824571.105622999</v>
      </c>
      <c r="F433">
        <v>65988289.799974002</v>
      </c>
      <c r="G433">
        <v>65824571.105622999</v>
      </c>
      <c r="H433">
        <v>66120900.455394</v>
      </c>
      <c r="I433">
        <v>35989.287836000003</v>
      </c>
      <c r="J433">
        <v>36008.903691</v>
      </c>
      <c r="K433">
        <v>35989.287836000003</v>
      </c>
      <c r="L433">
        <v>36022.253138</v>
      </c>
      <c r="M433" t="e">
        <f>_xlfn.XLOOKUP($C433,'BestValue(Energy)'!$A$4:$A$115,'BestValue(Energy)'!$B$4:$B$115)</f>
        <v>#N/A</v>
      </c>
      <c r="N433" s="4" t="e">
        <f t="shared" si="24"/>
        <v>#N/A</v>
      </c>
      <c r="O433" t="e">
        <f>_xlfn.XLOOKUP($C433,'BestValue(Energy)'!$A$4:$A$115,'BestValue(Energy)'!$C$4:$C$115)</f>
        <v>#N/A</v>
      </c>
      <c r="P433" s="4" t="e">
        <f t="shared" si="25"/>
        <v>#N/A</v>
      </c>
      <c r="Q433" t="str">
        <f t="shared" si="26"/>
        <v>soykb</v>
      </c>
      <c r="R433" t="str">
        <f t="shared" si="27"/>
        <v>soykb-chameleon-40fastq-20ch</v>
      </c>
    </row>
    <row r="434" spans="1:18" x14ac:dyDescent="0.2">
      <c r="A434" t="s">
        <v>698</v>
      </c>
      <c r="B434" t="s">
        <v>6</v>
      </c>
      <c r="C434" s="2" t="s">
        <v>790</v>
      </c>
      <c r="D434">
        <v>2</v>
      </c>
      <c r="E434">
        <v>2008986.309937</v>
      </c>
      <c r="F434">
        <v>2029929.660774</v>
      </c>
      <c r="G434">
        <v>2008986.309937</v>
      </c>
      <c r="H434">
        <v>2041975.263356</v>
      </c>
      <c r="I434">
        <v>3548.1855679999999</v>
      </c>
      <c r="J434">
        <v>3550.6070279999999</v>
      </c>
      <c r="K434">
        <v>3548.1855679999999</v>
      </c>
      <c r="L434">
        <v>3552.8991620000002</v>
      </c>
      <c r="M434" t="e">
        <f>_xlfn.XLOOKUP($C434,'BestValue(Energy)'!$A$4:$A$115,'BestValue(Energy)'!$B$4:$B$115)</f>
        <v>#N/A</v>
      </c>
      <c r="N434" s="4" t="e">
        <f t="shared" si="24"/>
        <v>#N/A</v>
      </c>
      <c r="O434" t="e">
        <f>_xlfn.XLOOKUP($C434,'BestValue(Energy)'!$A$4:$A$115,'BestValue(Energy)'!$C$4:$C$115)</f>
        <v>#N/A</v>
      </c>
      <c r="P434" s="4" t="e">
        <f t="shared" si="25"/>
        <v>#N/A</v>
      </c>
      <c r="Q434" t="str">
        <f t="shared" si="26"/>
        <v>srasearch</v>
      </c>
      <c r="R434" t="str">
        <f t="shared" si="27"/>
        <v>srasearch-chameleon-10a</v>
      </c>
    </row>
    <row r="435" spans="1:18" x14ac:dyDescent="0.2">
      <c r="A435" t="s">
        <v>699</v>
      </c>
      <c r="B435" t="s">
        <v>6</v>
      </c>
      <c r="C435" s="2" t="s">
        <v>790</v>
      </c>
      <c r="D435">
        <v>4</v>
      </c>
      <c r="E435">
        <v>1875475.498659</v>
      </c>
      <c r="F435">
        <v>2016026.97141</v>
      </c>
      <c r="G435">
        <v>1875475.498659</v>
      </c>
      <c r="H435">
        <v>2056878.8585620001</v>
      </c>
      <c r="I435">
        <v>1786.038616</v>
      </c>
      <c r="J435">
        <v>1788.4377830000001</v>
      </c>
      <c r="K435">
        <v>1786.038616</v>
      </c>
      <c r="L435">
        <v>1792.8580890000001</v>
      </c>
      <c r="M435" t="e">
        <f>_xlfn.XLOOKUP($C435,'BestValue(Energy)'!$A$4:$A$115,'BestValue(Energy)'!$B$4:$B$115)</f>
        <v>#N/A</v>
      </c>
      <c r="N435" s="4" t="e">
        <f t="shared" si="24"/>
        <v>#N/A</v>
      </c>
      <c r="O435" t="e">
        <f>_xlfn.XLOOKUP($C435,'BestValue(Energy)'!$A$4:$A$115,'BestValue(Energy)'!$C$4:$C$115)</f>
        <v>#N/A</v>
      </c>
      <c r="P435" s="4" t="e">
        <f t="shared" si="25"/>
        <v>#N/A</v>
      </c>
      <c r="Q435" t="str">
        <f t="shared" si="26"/>
        <v>srasearch</v>
      </c>
      <c r="R435" t="str">
        <f t="shared" si="27"/>
        <v>srasearch-chameleon-10a</v>
      </c>
    </row>
    <row r="436" spans="1:18" x14ac:dyDescent="0.2">
      <c r="A436" t="s">
        <v>700</v>
      </c>
      <c r="B436" t="s">
        <v>6</v>
      </c>
      <c r="C436" s="2" t="s">
        <v>790</v>
      </c>
      <c r="D436">
        <v>8</v>
      </c>
      <c r="E436">
        <v>1932552.8051380001</v>
      </c>
      <c r="F436">
        <v>1970373.606162</v>
      </c>
      <c r="G436">
        <v>1932552.8051380001</v>
      </c>
      <c r="H436">
        <v>2117209.2436310002</v>
      </c>
      <c r="I436">
        <v>967.87140399999998</v>
      </c>
      <c r="J436">
        <v>967.87140399999998</v>
      </c>
      <c r="K436">
        <v>967.87140399999998</v>
      </c>
      <c r="L436">
        <v>967.87140399999998</v>
      </c>
      <c r="M436" t="e">
        <f>_xlfn.XLOOKUP($C436,'BestValue(Energy)'!$A$4:$A$115,'BestValue(Energy)'!$B$4:$B$115)</f>
        <v>#N/A</v>
      </c>
      <c r="N436" s="4" t="e">
        <f t="shared" si="24"/>
        <v>#N/A</v>
      </c>
      <c r="O436" t="e">
        <f>_xlfn.XLOOKUP($C436,'BestValue(Energy)'!$A$4:$A$115,'BestValue(Energy)'!$C$4:$C$115)</f>
        <v>#N/A</v>
      </c>
      <c r="P436" s="4" t="e">
        <f t="shared" si="25"/>
        <v>#N/A</v>
      </c>
      <c r="Q436" t="str">
        <f t="shared" si="26"/>
        <v>srasearch</v>
      </c>
      <c r="R436" t="str">
        <f t="shared" si="27"/>
        <v>srasearch-chameleon-10a</v>
      </c>
    </row>
    <row r="437" spans="1:18" x14ac:dyDescent="0.2">
      <c r="A437" t="s">
        <v>701</v>
      </c>
      <c r="B437" t="s">
        <v>6</v>
      </c>
      <c r="C437" s="2" t="s">
        <v>790</v>
      </c>
      <c r="D437">
        <v>16</v>
      </c>
      <c r="E437">
        <v>2056833.0439249999</v>
      </c>
      <c r="F437">
        <v>2749940.9481850001</v>
      </c>
      <c r="G437">
        <v>2056833.0439249999</v>
      </c>
      <c r="H437">
        <v>2871338.6154780001</v>
      </c>
      <c r="I437">
        <v>861.23532399999999</v>
      </c>
      <c r="J437">
        <v>861.23532699999998</v>
      </c>
      <c r="K437">
        <v>861.23532399999999</v>
      </c>
      <c r="L437">
        <v>861.23532899999998</v>
      </c>
      <c r="M437" t="e">
        <f>_xlfn.XLOOKUP($C437,'BestValue(Energy)'!$A$4:$A$115,'BestValue(Energy)'!$B$4:$B$115)</f>
        <v>#N/A</v>
      </c>
      <c r="N437" s="4" t="e">
        <f t="shared" si="24"/>
        <v>#N/A</v>
      </c>
      <c r="O437" t="e">
        <f>_xlfn.XLOOKUP($C437,'BestValue(Energy)'!$A$4:$A$115,'BestValue(Energy)'!$C$4:$C$115)</f>
        <v>#N/A</v>
      </c>
      <c r="P437" s="4" t="e">
        <f t="shared" si="25"/>
        <v>#N/A</v>
      </c>
      <c r="Q437" t="str">
        <f t="shared" si="26"/>
        <v>srasearch</v>
      </c>
      <c r="R437" t="str">
        <f t="shared" si="27"/>
        <v>srasearch-chameleon-10a</v>
      </c>
    </row>
    <row r="438" spans="1:18" x14ac:dyDescent="0.2">
      <c r="A438" t="s">
        <v>702</v>
      </c>
      <c r="B438" t="s">
        <v>6</v>
      </c>
      <c r="C438" s="2" t="s">
        <v>791</v>
      </c>
      <c r="D438">
        <v>2</v>
      </c>
      <c r="E438">
        <v>9752131.4980839994</v>
      </c>
      <c r="F438">
        <v>10585067.566191999</v>
      </c>
      <c r="G438">
        <v>9752131.4980839994</v>
      </c>
      <c r="H438">
        <v>10705630.552523</v>
      </c>
      <c r="I438">
        <v>18613.652854</v>
      </c>
      <c r="J438">
        <v>18617.533961000001</v>
      </c>
      <c r="K438">
        <v>18613.652854</v>
      </c>
      <c r="L438">
        <v>18621.506496000002</v>
      </c>
      <c r="M438" t="e">
        <f>_xlfn.XLOOKUP($C438,'BestValue(Energy)'!$A$4:$A$115,'BestValue(Energy)'!$B$4:$B$115)</f>
        <v>#N/A</v>
      </c>
      <c r="N438" s="4" t="e">
        <f t="shared" si="24"/>
        <v>#N/A</v>
      </c>
      <c r="O438" t="e">
        <f>_xlfn.XLOOKUP($C438,'BestValue(Energy)'!$A$4:$A$115,'BestValue(Energy)'!$C$4:$C$115)</f>
        <v>#N/A</v>
      </c>
      <c r="P438" s="4" t="e">
        <f t="shared" si="25"/>
        <v>#N/A</v>
      </c>
      <c r="Q438" t="str">
        <f t="shared" si="26"/>
        <v>srasearch</v>
      </c>
      <c r="R438" t="str">
        <f t="shared" si="27"/>
        <v>srasearch-chameleon-20a</v>
      </c>
    </row>
    <row r="439" spans="1:18" x14ac:dyDescent="0.2">
      <c r="A439" t="s">
        <v>703</v>
      </c>
      <c r="B439" t="s">
        <v>6</v>
      </c>
      <c r="C439" s="2" t="s">
        <v>791</v>
      </c>
      <c r="D439">
        <v>4</v>
      </c>
      <c r="E439">
        <v>10618255.241568999</v>
      </c>
      <c r="F439">
        <v>10704628.946304999</v>
      </c>
      <c r="G439">
        <v>10618255.241568999</v>
      </c>
      <c r="H439">
        <v>10727580.782415001</v>
      </c>
      <c r="I439">
        <v>9318.9741630000008</v>
      </c>
      <c r="J439">
        <v>9327.1248759999999</v>
      </c>
      <c r="K439">
        <v>9318.9741630000008</v>
      </c>
      <c r="L439">
        <v>9332.3766009999999</v>
      </c>
      <c r="M439" t="e">
        <f>_xlfn.XLOOKUP($C439,'BestValue(Energy)'!$A$4:$A$115,'BestValue(Energy)'!$B$4:$B$115)</f>
        <v>#N/A</v>
      </c>
      <c r="N439" s="4" t="e">
        <f t="shared" si="24"/>
        <v>#N/A</v>
      </c>
      <c r="O439" t="e">
        <f>_xlfn.XLOOKUP($C439,'BestValue(Energy)'!$A$4:$A$115,'BestValue(Energy)'!$C$4:$C$115)</f>
        <v>#N/A</v>
      </c>
      <c r="P439" s="4" t="e">
        <f t="shared" si="25"/>
        <v>#N/A</v>
      </c>
      <c r="Q439" t="str">
        <f t="shared" si="26"/>
        <v>srasearch</v>
      </c>
      <c r="R439" t="str">
        <f t="shared" si="27"/>
        <v>srasearch-chameleon-20a</v>
      </c>
    </row>
    <row r="440" spans="1:18" x14ac:dyDescent="0.2">
      <c r="A440" t="s">
        <v>704</v>
      </c>
      <c r="B440" t="s">
        <v>6</v>
      </c>
      <c r="C440" s="2" t="s">
        <v>791</v>
      </c>
      <c r="D440">
        <v>8</v>
      </c>
      <c r="E440">
        <v>10860089.669946</v>
      </c>
      <c r="F440">
        <v>10912123.439991999</v>
      </c>
      <c r="G440">
        <v>10860089.669946</v>
      </c>
      <c r="H440">
        <v>10987562.139373999</v>
      </c>
      <c r="I440">
        <v>4847.1408529999999</v>
      </c>
      <c r="J440">
        <v>4935.9717650000002</v>
      </c>
      <c r="K440">
        <v>4847.1408529999999</v>
      </c>
      <c r="L440">
        <v>4987.8489769999996</v>
      </c>
      <c r="M440" t="e">
        <f>_xlfn.XLOOKUP($C440,'BestValue(Energy)'!$A$4:$A$115,'BestValue(Energy)'!$B$4:$B$115)</f>
        <v>#N/A</v>
      </c>
      <c r="N440" s="4" t="e">
        <f t="shared" si="24"/>
        <v>#N/A</v>
      </c>
      <c r="O440" t="e">
        <f>_xlfn.XLOOKUP($C440,'BestValue(Energy)'!$A$4:$A$115,'BestValue(Energy)'!$C$4:$C$115)</f>
        <v>#N/A</v>
      </c>
      <c r="P440" s="4" t="e">
        <f t="shared" si="25"/>
        <v>#N/A</v>
      </c>
      <c r="Q440" t="str">
        <f t="shared" si="26"/>
        <v>srasearch</v>
      </c>
      <c r="R440" t="str">
        <f t="shared" si="27"/>
        <v>srasearch-chameleon-20a</v>
      </c>
    </row>
    <row r="441" spans="1:18" x14ac:dyDescent="0.2">
      <c r="A441" t="s">
        <v>705</v>
      </c>
      <c r="B441" t="s">
        <v>6</v>
      </c>
      <c r="C441" s="2" t="s">
        <v>791</v>
      </c>
      <c r="D441">
        <v>16</v>
      </c>
      <c r="E441">
        <v>12360001.230306</v>
      </c>
      <c r="F441">
        <v>12742595.83736</v>
      </c>
      <c r="G441">
        <v>12360001.230306</v>
      </c>
      <c r="H441">
        <v>13102199.721151</v>
      </c>
      <c r="I441">
        <v>3962.5163830000001</v>
      </c>
      <c r="J441">
        <v>3962.5163910000001</v>
      </c>
      <c r="K441">
        <v>3962.5163830000001</v>
      </c>
      <c r="L441">
        <v>3962.5163940000002</v>
      </c>
      <c r="M441" t="e">
        <f>_xlfn.XLOOKUP($C441,'BestValue(Energy)'!$A$4:$A$115,'BestValue(Energy)'!$B$4:$B$115)</f>
        <v>#N/A</v>
      </c>
      <c r="N441" s="4" t="e">
        <f t="shared" si="24"/>
        <v>#N/A</v>
      </c>
      <c r="O441" t="e">
        <f>_xlfn.XLOOKUP($C441,'BestValue(Energy)'!$A$4:$A$115,'BestValue(Energy)'!$C$4:$C$115)</f>
        <v>#N/A</v>
      </c>
      <c r="P441" s="4" t="e">
        <f t="shared" si="25"/>
        <v>#N/A</v>
      </c>
      <c r="Q441" t="str">
        <f t="shared" si="26"/>
        <v>srasearch</v>
      </c>
      <c r="R441" t="str">
        <f t="shared" si="27"/>
        <v>srasearch-chameleon-20a</v>
      </c>
    </row>
    <row r="442" spans="1:18" x14ac:dyDescent="0.2">
      <c r="A442" t="s">
        <v>706</v>
      </c>
      <c r="B442" t="s">
        <v>6</v>
      </c>
      <c r="C442" s="2" t="s">
        <v>792</v>
      </c>
      <c r="D442">
        <v>2</v>
      </c>
      <c r="E442">
        <v>12552587.457853001</v>
      </c>
      <c r="F442">
        <v>12703680.997563001</v>
      </c>
      <c r="G442">
        <v>12552587.457853001</v>
      </c>
      <c r="H442">
        <v>12724851.870546</v>
      </c>
      <c r="I442">
        <v>22115.754691999999</v>
      </c>
      <c r="J442">
        <v>22123.372530000001</v>
      </c>
      <c r="K442">
        <v>22115.754691999999</v>
      </c>
      <c r="L442">
        <v>22132.2817</v>
      </c>
      <c r="M442" t="e">
        <f>_xlfn.XLOOKUP($C442,'BestValue(Energy)'!$A$4:$A$115,'BestValue(Energy)'!$B$4:$B$115)</f>
        <v>#N/A</v>
      </c>
      <c r="N442" s="4" t="e">
        <f t="shared" si="24"/>
        <v>#N/A</v>
      </c>
      <c r="O442" t="e">
        <f>_xlfn.XLOOKUP($C442,'BestValue(Energy)'!$A$4:$A$115,'BestValue(Energy)'!$C$4:$C$115)</f>
        <v>#N/A</v>
      </c>
      <c r="P442" s="4" t="e">
        <f t="shared" si="25"/>
        <v>#N/A</v>
      </c>
      <c r="Q442" t="str">
        <f t="shared" si="26"/>
        <v>srasearch</v>
      </c>
      <c r="R442" t="str">
        <f t="shared" si="27"/>
        <v>srasearch-chameleon-40a</v>
      </c>
    </row>
    <row r="443" spans="1:18" x14ac:dyDescent="0.2">
      <c r="A443" t="s">
        <v>707</v>
      </c>
      <c r="B443" t="s">
        <v>6</v>
      </c>
      <c r="C443" s="2" t="s">
        <v>792</v>
      </c>
      <c r="D443">
        <v>4</v>
      </c>
      <c r="E443">
        <v>12747337.208136</v>
      </c>
      <c r="F443">
        <v>12751051.251242001</v>
      </c>
      <c r="G443">
        <v>12747337.208136</v>
      </c>
      <c r="H443">
        <v>12756594.432574</v>
      </c>
      <c r="I443">
        <v>11089.203833</v>
      </c>
      <c r="J443">
        <v>11092.415832000001</v>
      </c>
      <c r="K443">
        <v>11089.203833</v>
      </c>
      <c r="L443">
        <v>11095.878857</v>
      </c>
      <c r="M443" t="e">
        <f>_xlfn.XLOOKUP($C443,'BestValue(Energy)'!$A$4:$A$115,'BestValue(Energy)'!$B$4:$B$115)</f>
        <v>#N/A</v>
      </c>
      <c r="N443" s="4" t="e">
        <f t="shared" si="24"/>
        <v>#N/A</v>
      </c>
      <c r="O443" t="e">
        <f>_xlfn.XLOOKUP($C443,'BestValue(Energy)'!$A$4:$A$115,'BestValue(Energy)'!$C$4:$C$115)</f>
        <v>#N/A</v>
      </c>
      <c r="P443" s="4" t="e">
        <f t="shared" si="25"/>
        <v>#N/A</v>
      </c>
      <c r="Q443" t="str">
        <f t="shared" si="26"/>
        <v>srasearch</v>
      </c>
      <c r="R443" t="str">
        <f t="shared" si="27"/>
        <v>srasearch-chameleon-40a</v>
      </c>
    </row>
    <row r="444" spans="1:18" x14ac:dyDescent="0.2">
      <c r="A444" t="s">
        <v>708</v>
      </c>
      <c r="B444" t="s">
        <v>6</v>
      </c>
      <c r="C444" s="2" t="s">
        <v>792</v>
      </c>
      <c r="D444">
        <v>8</v>
      </c>
      <c r="E444">
        <v>12766807.079632999</v>
      </c>
      <c r="F444">
        <v>12783993.518038001</v>
      </c>
      <c r="G444">
        <v>12766807.079632999</v>
      </c>
      <c r="H444">
        <v>12800681.372308001</v>
      </c>
      <c r="I444">
        <v>5563.5684350000001</v>
      </c>
      <c r="J444">
        <v>5571.7848379999996</v>
      </c>
      <c r="K444">
        <v>5563.5684350000001</v>
      </c>
      <c r="L444">
        <v>5583.7165590000004</v>
      </c>
      <c r="M444" t="e">
        <f>_xlfn.XLOOKUP($C444,'BestValue(Energy)'!$A$4:$A$115,'BestValue(Energy)'!$B$4:$B$115)</f>
        <v>#N/A</v>
      </c>
      <c r="N444" s="4" t="e">
        <f t="shared" si="24"/>
        <v>#N/A</v>
      </c>
      <c r="O444" t="e">
        <f>_xlfn.XLOOKUP($C444,'BestValue(Energy)'!$A$4:$A$115,'BestValue(Energy)'!$C$4:$C$115)</f>
        <v>#N/A</v>
      </c>
      <c r="P444" s="4" t="e">
        <f t="shared" si="25"/>
        <v>#N/A</v>
      </c>
      <c r="Q444" t="str">
        <f t="shared" si="26"/>
        <v>srasearch</v>
      </c>
      <c r="R444" t="str">
        <f t="shared" si="27"/>
        <v>srasearch-chameleon-40a</v>
      </c>
    </row>
    <row r="445" spans="1:18" x14ac:dyDescent="0.2">
      <c r="A445" t="s">
        <v>709</v>
      </c>
      <c r="B445" t="s">
        <v>6</v>
      </c>
      <c r="C445" s="2" t="s">
        <v>792</v>
      </c>
      <c r="D445">
        <v>16</v>
      </c>
      <c r="E445">
        <v>13044099.444080001</v>
      </c>
      <c r="F445">
        <v>13244450.566013999</v>
      </c>
      <c r="G445">
        <v>13044099.444080001</v>
      </c>
      <c r="H445">
        <v>13359073.803851999</v>
      </c>
      <c r="I445">
        <v>2954.644726</v>
      </c>
      <c r="J445">
        <v>3085.8247959999999</v>
      </c>
      <c r="K445">
        <v>2954.644726</v>
      </c>
      <c r="L445">
        <v>3165.5342310000001</v>
      </c>
      <c r="M445" t="e">
        <f>_xlfn.XLOOKUP($C445,'BestValue(Energy)'!$A$4:$A$115,'BestValue(Energy)'!$B$4:$B$115)</f>
        <v>#N/A</v>
      </c>
      <c r="N445" s="4" t="e">
        <f t="shared" si="24"/>
        <v>#N/A</v>
      </c>
      <c r="O445" t="e">
        <f>_xlfn.XLOOKUP($C445,'BestValue(Energy)'!$A$4:$A$115,'BestValue(Energy)'!$C$4:$C$115)</f>
        <v>#N/A</v>
      </c>
      <c r="P445" s="4" t="e">
        <f t="shared" si="25"/>
        <v>#N/A</v>
      </c>
      <c r="Q445" t="str">
        <f t="shared" si="26"/>
        <v>srasearch</v>
      </c>
      <c r="R445" t="str">
        <f t="shared" si="27"/>
        <v>srasearch-chameleon-40a</v>
      </c>
    </row>
    <row r="446" spans="1:18" x14ac:dyDescent="0.2">
      <c r="A446" t="s">
        <v>710</v>
      </c>
      <c r="B446" t="s">
        <v>6</v>
      </c>
      <c r="C446" s="2" t="s">
        <v>793</v>
      </c>
      <c r="D446">
        <v>2</v>
      </c>
      <c r="E446">
        <v>18874375.300101001</v>
      </c>
      <c r="F446">
        <v>19396333.499965999</v>
      </c>
      <c r="G446">
        <v>18874375.300101001</v>
      </c>
      <c r="H446">
        <v>19459971.403813001</v>
      </c>
      <c r="I446">
        <v>33826.005710999998</v>
      </c>
      <c r="J446">
        <v>33834.470563000003</v>
      </c>
      <c r="K446">
        <v>33826.005710999998</v>
      </c>
      <c r="L446">
        <v>33843.441973000001</v>
      </c>
      <c r="M446" t="e">
        <f>_xlfn.XLOOKUP($C446,'BestValue(Energy)'!$A$4:$A$115,'BestValue(Energy)'!$B$4:$B$115)</f>
        <v>#N/A</v>
      </c>
      <c r="N446" s="4" t="e">
        <f t="shared" si="24"/>
        <v>#N/A</v>
      </c>
      <c r="O446" t="e">
        <f>_xlfn.XLOOKUP($C446,'BestValue(Energy)'!$A$4:$A$115,'BestValue(Energy)'!$C$4:$C$115)</f>
        <v>#N/A</v>
      </c>
      <c r="P446" s="4" t="e">
        <f t="shared" si="25"/>
        <v>#N/A</v>
      </c>
      <c r="Q446" t="str">
        <f t="shared" si="26"/>
        <v>srasearch</v>
      </c>
      <c r="R446" t="str">
        <f t="shared" si="27"/>
        <v>srasearch-chameleon-50a</v>
      </c>
    </row>
    <row r="447" spans="1:18" x14ac:dyDescent="0.2">
      <c r="A447" t="s">
        <v>711</v>
      </c>
      <c r="B447" t="s">
        <v>6</v>
      </c>
      <c r="C447" s="2" t="s">
        <v>793</v>
      </c>
      <c r="D447">
        <v>4</v>
      </c>
      <c r="E447">
        <v>19484206.095678002</v>
      </c>
      <c r="F447">
        <v>19490353.834040999</v>
      </c>
      <c r="G447">
        <v>19484206.095678002</v>
      </c>
      <c r="H447">
        <v>19498432.305381998</v>
      </c>
      <c r="I447">
        <v>16947.764609000002</v>
      </c>
      <c r="J447">
        <v>16952.558327999999</v>
      </c>
      <c r="K447">
        <v>16947.764609000002</v>
      </c>
      <c r="L447">
        <v>16957.562757</v>
      </c>
      <c r="M447" t="e">
        <f>_xlfn.XLOOKUP($C447,'BestValue(Energy)'!$A$4:$A$115,'BestValue(Energy)'!$B$4:$B$115)</f>
        <v>#N/A</v>
      </c>
      <c r="N447" s="4" t="e">
        <f t="shared" si="24"/>
        <v>#N/A</v>
      </c>
      <c r="O447" t="e">
        <f>_xlfn.XLOOKUP($C447,'BestValue(Energy)'!$A$4:$A$115,'BestValue(Energy)'!$C$4:$C$115)</f>
        <v>#N/A</v>
      </c>
      <c r="P447" s="4" t="e">
        <f t="shared" si="25"/>
        <v>#N/A</v>
      </c>
      <c r="Q447" t="str">
        <f t="shared" si="26"/>
        <v>srasearch</v>
      </c>
      <c r="R447" t="str">
        <f t="shared" si="27"/>
        <v>srasearch-chameleon-50a</v>
      </c>
    </row>
    <row r="448" spans="1:18" x14ac:dyDescent="0.2">
      <c r="A448" t="s">
        <v>712</v>
      </c>
      <c r="B448" t="s">
        <v>6</v>
      </c>
      <c r="C448" s="2" t="s">
        <v>793</v>
      </c>
      <c r="D448">
        <v>8</v>
      </c>
      <c r="E448">
        <v>19514563.24563</v>
      </c>
      <c r="F448">
        <v>19535510.146396</v>
      </c>
      <c r="G448">
        <v>19514563.24563</v>
      </c>
      <c r="H448">
        <v>19558989.560167</v>
      </c>
      <c r="I448">
        <v>8494.0695780000005</v>
      </c>
      <c r="J448">
        <v>8513.5728600000002</v>
      </c>
      <c r="K448">
        <v>8494.0695780000005</v>
      </c>
      <c r="L448">
        <v>8541.9217119999994</v>
      </c>
      <c r="M448" t="e">
        <f>_xlfn.XLOOKUP($C448,'BestValue(Energy)'!$A$4:$A$115,'BestValue(Energy)'!$B$4:$B$115)</f>
        <v>#N/A</v>
      </c>
      <c r="N448" s="4" t="e">
        <f t="shared" si="24"/>
        <v>#N/A</v>
      </c>
      <c r="O448" t="e">
        <f>_xlfn.XLOOKUP($C448,'BestValue(Energy)'!$A$4:$A$115,'BestValue(Energy)'!$C$4:$C$115)</f>
        <v>#N/A</v>
      </c>
      <c r="P448" s="4" t="e">
        <f t="shared" si="25"/>
        <v>#N/A</v>
      </c>
      <c r="Q448" t="str">
        <f t="shared" si="26"/>
        <v>srasearch</v>
      </c>
      <c r="R448" t="str">
        <f t="shared" si="27"/>
        <v>srasearch-chameleon-50a</v>
      </c>
    </row>
    <row r="449" spans="1:18" x14ac:dyDescent="0.2">
      <c r="A449" t="s">
        <v>713</v>
      </c>
      <c r="B449" t="s">
        <v>6</v>
      </c>
      <c r="C449" s="2" t="s">
        <v>793</v>
      </c>
      <c r="D449">
        <v>16</v>
      </c>
      <c r="E449">
        <v>19635639.584075999</v>
      </c>
      <c r="F449">
        <v>20129500.580768999</v>
      </c>
      <c r="G449">
        <v>19635639.584075999</v>
      </c>
      <c r="H449">
        <v>20577041.800834</v>
      </c>
      <c r="I449">
        <v>4368.1033420000003</v>
      </c>
      <c r="J449">
        <v>4642.9529009999997</v>
      </c>
      <c r="K449">
        <v>4368.1033420000003</v>
      </c>
      <c r="L449">
        <v>4818.6750300000003</v>
      </c>
      <c r="M449" t="e">
        <f>_xlfn.XLOOKUP($C449,'BestValue(Energy)'!$A$4:$A$115,'BestValue(Energy)'!$B$4:$B$115)</f>
        <v>#N/A</v>
      </c>
      <c r="N449" s="4" t="e">
        <f t="shared" si="24"/>
        <v>#N/A</v>
      </c>
      <c r="O449" t="e">
        <f>_xlfn.XLOOKUP($C449,'BestValue(Energy)'!$A$4:$A$115,'BestValue(Energy)'!$C$4:$C$115)</f>
        <v>#N/A</v>
      </c>
      <c r="P449" s="4" t="e">
        <f t="shared" si="25"/>
        <v>#N/A</v>
      </c>
      <c r="Q449" t="str">
        <f t="shared" si="26"/>
        <v>srasearch</v>
      </c>
      <c r="R449" t="str">
        <f t="shared" si="27"/>
        <v>srasearch-chameleon-50a</v>
      </c>
    </row>
    <row r="450" spans="1:18" x14ac:dyDescent="0.2">
      <c r="A450" t="s">
        <v>280</v>
      </c>
      <c r="B450" t="s">
        <v>281</v>
      </c>
      <c r="C450" s="2" t="s">
        <v>766</v>
      </c>
      <c r="D450">
        <v>2</v>
      </c>
      <c r="E450">
        <v>1477499.7862259999</v>
      </c>
      <c r="F450">
        <v>1485369.4582239999</v>
      </c>
      <c r="G450">
        <v>1477499.7862259999</v>
      </c>
      <c r="H450">
        <v>1490603.5551799999</v>
      </c>
      <c r="I450">
        <v>4800.5780539999996</v>
      </c>
      <c r="J450">
        <v>4965.9228739999999</v>
      </c>
      <c r="K450">
        <v>4800.5780539999996</v>
      </c>
      <c r="L450">
        <v>5238.6748539999999</v>
      </c>
      <c r="M450" t="e">
        <f>_xlfn.XLOOKUP($C450,'BestValue(Energy)'!$A$4:$A$115,'BestValue(Energy)'!$B$4:$B$115)</f>
        <v>#N/A</v>
      </c>
      <c r="N450" s="4" t="e">
        <f t="shared" si="24"/>
        <v>#N/A</v>
      </c>
      <c r="O450" t="e">
        <f>_xlfn.XLOOKUP($C450,'BestValue(Energy)'!$A$4:$A$115,'BestValue(Energy)'!$C$4:$C$115)</f>
        <v>#N/A</v>
      </c>
      <c r="P450" s="4" t="e">
        <f t="shared" si="25"/>
        <v>#N/A</v>
      </c>
      <c r="Q450" t="str">
        <f t="shared" si="26"/>
        <v>1000genome</v>
      </c>
      <c r="R450" t="str">
        <f t="shared" si="27"/>
        <v>1000genome-chameleon-2ch-250k</v>
      </c>
    </row>
    <row r="451" spans="1:18" x14ac:dyDescent="0.2">
      <c r="A451" t="s">
        <v>282</v>
      </c>
      <c r="B451" t="s">
        <v>281</v>
      </c>
      <c r="C451" s="2" t="s">
        <v>766</v>
      </c>
      <c r="D451">
        <v>4</v>
      </c>
      <c r="E451">
        <v>1493923.5180879999</v>
      </c>
      <c r="F451">
        <v>1505048.152576</v>
      </c>
      <c r="G451">
        <v>1493923.5180879999</v>
      </c>
      <c r="H451">
        <v>1515460.8832020001</v>
      </c>
      <c r="I451">
        <v>2145.3300210000002</v>
      </c>
      <c r="J451">
        <v>2213.5174790000001</v>
      </c>
      <c r="K451">
        <v>2145.3300210000002</v>
      </c>
      <c r="L451">
        <v>2335.8154810000001</v>
      </c>
      <c r="M451" t="e">
        <f>_xlfn.XLOOKUP($C451,'BestValue(Energy)'!$A$4:$A$115,'BestValue(Energy)'!$B$4:$B$115)</f>
        <v>#N/A</v>
      </c>
      <c r="N451" s="4" t="e">
        <f t="shared" ref="N451:N514" si="28">(M451-F451)/M451</f>
        <v>#N/A</v>
      </c>
      <c r="O451" t="e">
        <f>_xlfn.XLOOKUP($C451,'BestValue(Energy)'!$A$4:$A$115,'BestValue(Energy)'!$C$4:$C$115)</f>
        <v>#N/A</v>
      </c>
      <c r="P451" s="4" t="e">
        <f t="shared" ref="P451:P514" si="29">(O451-J451)/O451</f>
        <v>#N/A</v>
      </c>
      <c r="Q451" t="str">
        <f t="shared" ref="Q451:Q514" si="30">LEFT(C451,FIND("-",C451)-1)</f>
        <v>1000genome</v>
      </c>
      <c r="R451" t="str">
        <f t="shared" ref="R451:R514" si="31">LEFT(C451,FIND("¬",SUBSTITUTE(C451,"-","¬",LEN(C451)-LEN(SUBSTITUTE(C451,"-",""))))-1)</f>
        <v>1000genome-chameleon-2ch-250k</v>
      </c>
    </row>
    <row r="452" spans="1:18" x14ac:dyDescent="0.2">
      <c r="A452" t="s">
        <v>283</v>
      </c>
      <c r="B452" t="s">
        <v>281</v>
      </c>
      <c r="C452" s="2" t="s">
        <v>766</v>
      </c>
      <c r="D452">
        <v>8</v>
      </c>
      <c r="E452">
        <v>1522988.0947130001</v>
      </c>
      <c r="F452">
        <v>1545354.1385029999</v>
      </c>
      <c r="G452">
        <v>1522988.0947130001</v>
      </c>
      <c r="H452">
        <v>1566349.7117860001</v>
      </c>
      <c r="I452">
        <v>897.923586</v>
      </c>
      <c r="J452">
        <v>1056.4184949999999</v>
      </c>
      <c r="K452">
        <v>897.923586</v>
      </c>
      <c r="L452">
        <v>1171.4654350000001</v>
      </c>
      <c r="M452" t="e">
        <f>_xlfn.XLOOKUP($C452,'BestValue(Energy)'!$A$4:$A$115,'BestValue(Energy)'!$B$4:$B$115)</f>
        <v>#N/A</v>
      </c>
      <c r="N452" s="4" t="e">
        <f t="shared" si="28"/>
        <v>#N/A</v>
      </c>
      <c r="O452" t="e">
        <f>_xlfn.XLOOKUP($C452,'BestValue(Energy)'!$A$4:$A$115,'BestValue(Energy)'!$C$4:$C$115)</f>
        <v>#N/A</v>
      </c>
      <c r="P452" s="4" t="e">
        <f t="shared" si="29"/>
        <v>#N/A</v>
      </c>
      <c r="Q452" t="str">
        <f t="shared" si="30"/>
        <v>1000genome</v>
      </c>
      <c r="R452" t="str">
        <f t="shared" si="31"/>
        <v>1000genome-chameleon-2ch-250k</v>
      </c>
    </row>
    <row r="453" spans="1:18" x14ac:dyDescent="0.2">
      <c r="A453" t="s">
        <v>284</v>
      </c>
      <c r="B453" t="s">
        <v>281</v>
      </c>
      <c r="C453" s="2" t="s">
        <v>766</v>
      </c>
      <c r="D453">
        <v>16</v>
      </c>
      <c r="E453">
        <v>1621211.217127</v>
      </c>
      <c r="F453">
        <v>1649208.771735</v>
      </c>
      <c r="G453">
        <v>1621211.217127</v>
      </c>
      <c r="H453">
        <v>1681221.803848</v>
      </c>
      <c r="I453">
        <v>525.52574600000003</v>
      </c>
      <c r="J453">
        <v>582.091949</v>
      </c>
      <c r="K453">
        <v>525.52574600000003</v>
      </c>
      <c r="L453">
        <v>644.70143499999995</v>
      </c>
      <c r="M453" t="e">
        <f>_xlfn.XLOOKUP($C453,'BestValue(Energy)'!$A$4:$A$115,'BestValue(Energy)'!$B$4:$B$115)</f>
        <v>#N/A</v>
      </c>
      <c r="N453" s="4" t="e">
        <f t="shared" si="28"/>
        <v>#N/A</v>
      </c>
      <c r="O453" t="e">
        <f>_xlfn.XLOOKUP($C453,'BestValue(Energy)'!$A$4:$A$115,'BestValue(Energy)'!$C$4:$C$115)</f>
        <v>#N/A</v>
      </c>
      <c r="P453" s="4" t="e">
        <f t="shared" si="29"/>
        <v>#N/A</v>
      </c>
      <c r="Q453" t="str">
        <f t="shared" si="30"/>
        <v>1000genome</v>
      </c>
      <c r="R453" t="str">
        <f t="shared" si="31"/>
        <v>1000genome-chameleon-2ch-250k</v>
      </c>
    </row>
    <row r="454" spans="1:18" x14ac:dyDescent="0.2">
      <c r="A454" t="s">
        <v>285</v>
      </c>
      <c r="B454" t="s">
        <v>281</v>
      </c>
      <c r="C454" s="2" t="s">
        <v>767</v>
      </c>
      <c r="D454">
        <v>2</v>
      </c>
      <c r="E454">
        <v>3961134.8082920001</v>
      </c>
      <c r="F454">
        <v>3973706.9127659998</v>
      </c>
      <c r="G454">
        <v>3961134.8082920001</v>
      </c>
      <c r="H454">
        <v>3994014.6168880002</v>
      </c>
      <c r="I454">
        <v>11367.819086</v>
      </c>
      <c r="J454">
        <v>12000.851382999999</v>
      </c>
      <c r="K454">
        <v>11367.819086</v>
      </c>
      <c r="L454">
        <v>12420.334656999999</v>
      </c>
      <c r="M454" t="e">
        <f>_xlfn.XLOOKUP($C454,'BestValue(Energy)'!$A$4:$A$115,'BestValue(Energy)'!$B$4:$B$115)</f>
        <v>#N/A</v>
      </c>
      <c r="N454" s="4" t="e">
        <f t="shared" si="28"/>
        <v>#N/A</v>
      </c>
      <c r="O454" t="e">
        <f>_xlfn.XLOOKUP($C454,'BestValue(Energy)'!$A$4:$A$115,'BestValue(Energy)'!$C$4:$C$115)</f>
        <v>#N/A</v>
      </c>
      <c r="P454" s="4" t="e">
        <f t="shared" si="29"/>
        <v>#N/A</v>
      </c>
      <c r="Q454" t="str">
        <f t="shared" si="30"/>
        <v>1000genome</v>
      </c>
      <c r="R454" t="str">
        <f t="shared" si="31"/>
        <v>1000genome-chameleon-4ch-250k</v>
      </c>
    </row>
    <row r="455" spans="1:18" x14ac:dyDescent="0.2">
      <c r="A455" t="s">
        <v>286</v>
      </c>
      <c r="B455" t="s">
        <v>281</v>
      </c>
      <c r="C455" s="2" t="s">
        <v>767</v>
      </c>
      <c r="D455">
        <v>4</v>
      </c>
      <c r="E455">
        <v>4002132.4733190001</v>
      </c>
      <c r="F455">
        <v>4020482.9747569999</v>
      </c>
      <c r="G455">
        <v>4002132.4733190001</v>
      </c>
      <c r="H455">
        <v>4036033.2402240001</v>
      </c>
      <c r="I455">
        <v>4934.1958770000001</v>
      </c>
      <c r="J455">
        <v>5214.5076120000003</v>
      </c>
      <c r="K455">
        <v>4934.1958770000001</v>
      </c>
      <c r="L455">
        <v>5490.1627790000002</v>
      </c>
      <c r="M455" t="e">
        <f>_xlfn.XLOOKUP($C455,'BestValue(Energy)'!$A$4:$A$115,'BestValue(Energy)'!$B$4:$B$115)</f>
        <v>#N/A</v>
      </c>
      <c r="N455" s="4" t="e">
        <f t="shared" si="28"/>
        <v>#N/A</v>
      </c>
      <c r="O455" t="e">
        <f>_xlfn.XLOOKUP($C455,'BestValue(Energy)'!$A$4:$A$115,'BestValue(Energy)'!$C$4:$C$115)</f>
        <v>#N/A</v>
      </c>
      <c r="P455" s="4" t="e">
        <f t="shared" si="29"/>
        <v>#N/A</v>
      </c>
      <c r="Q455" t="str">
        <f t="shared" si="30"/>
        <v>1000genome</v>
      </c>
      <c r="R455" t="str">
        <f t="shared" si="31"/>
        <v>1000genome-chameleon-4ch-250k</v>
      </c>
    </row>
    <row r="456" spans="1:18" x14ac:dyDescent="0.2">
      <c r="A456" t="s">
        <v>287</v>
      </c>
      <c r="B456" t="s">
        <v>281</v>
      </c>
      <c r="C456" s="2" t="s">
        <v>767</v>
      </c>
      <c r="D456">
        <v>8</v>
      </c>
      <c r="E456">
        <v>4038305.3721159999</v>
      </c>
      <c r="F456">
        <v>4061728.3406480001</v>
      </c>
      <c r="G456">
        <v>4038305.3721159999</v>
      </c>
      <c r="H456">
        <v>4089778.4991850001</v>
      </c>
      <c r="I456">
        <v>2289.5653219999999</v>
      </c>
      <c r="J456">
        <v>2427.7087489999999</v>
      </c>
      <c r="K456">
        <v>2289.5653219999999</v>
      </c>
      <c r="L456">
        <v>2640.399312</v>
      </c>
      <c r="M456" t="e">
        <f>_xlfn.XLOOKUP($C456,'BestValue(Energy)'!$A$4:$A$115,'BestValue(Energy)'!$B$4:$B$115)</f>
        <v>#N/A</v>
      </c>
      <c r="N456" s="4" t="e">
        <f t="shared" si="28"/>
        <v>#N/A</v>
      </c>
      <c r="O456" t="e">
        <f>_xlfn.XLOOKUP($C456,'BestValue(Energy)'!$A$4:$A$115,'BestValue(Energy)'!$C$4:$C$115)</f>
        <v>#N/A</v>
      </c>
      <c r="P456" s="4" t="e">
        <f t="shared" si="29"/>
        <v>#N/A</v>
      </c>
      <c r="Q456" t="str">
        <f t="shared" si="30"/>
        <v>1000genome</v>
      </c>
      <c r="R456" t="str">
        <f t="shared" si="31"/>
        <v>1000genome-chameleon-4ch-250k</v>
      </c>
    </row>
    <row r="457" spans="1:18" x14ac:dyDescent="0.2">
      <c r="A457" t="s">
        <v>288</v>
      </c>
      <c r="B457" t="s">
        <v>281</v>
      </c>
      <c r="C457" s="2" t="s">
        <v>767</v>
      </c>
      <c r="D457">
        <v>16</v>
      </c>
      <c r="E457">
        <v>4154119.9665089999</v>
      </c>
      <c r="F457">
        <v>4192734.4057140001</v>
      </c>
      <c r="G457">
        <v>4154119.9665089999</v>
      </c>
      <c r="H457">
        <v>4239019.1033490002</v>
      </c>
      <c r="I457">
        <v>1193.8358169999999</v>
      </c>
      <c r="J457">
        <v>1290.0693349999999</v>
      </c>
      <c r="K457">
        <v>1193.8358169999999</v>
      </c>
      <c r="L457">
        <v>1340.214833</v>
      </c>
      <c r="M457" t="e">
        <f>_xlfn.XLOOKUP($C457,'BestValue(Energy)'!$A$4:$A$115,'BestValue(Energy)'!$B$4:$B$115)</f>
        <v>#N/A</v>
      </c>
      <c r="N457" s="4" t="e">
        <f t="shared" si="28"/>
        <v>#N/A</v>
      </c>
      <c r="O457" t="e">
        <f>_xlfn.XLOOKUP($C457,'BestValue(Energy)'!$A$4:$A$115,'BestValue(Energy)'!$C$4:$C$115)</f>
        <v>#N/A</v>
      </c>
      <c r="P457" s="4" t="e">
        <f t="shared" si="29"/>
        <v>#N/A</v>
      </c>
      <c r="Q457" t="str">
        <f t="shared" si="30"/>
        <v>1000genome</v>
      </c>
      <c r="R457" t="str">
        <f t="shared" si="31"/>
        <v>1000genome-chameleon-4ch-250k</v>
      </c>
    </row>
    <row r="458" spans="1:18" x14ac:dyDescent="0.2">
      <c r="A458" t="s">
        <v>289</v>
      </c>
      <c r="B458" t="s">
        <v>281</v>
      </c>
      <c r="C458" s="2" t="s">
        <v>768</v>
      </c>
      <c r="D458">
        <v>2</v>
      </c>
      <c r="E458">
        <v>9577065.9324609991</v>
      </c>
      <c r="F458">
        <v>9593162.7140810005</v>
      </c>
      <c r="G458">
        <v>9577065.9324609991</v>
      </c>
      <c r="H458">
        <v>9613695.9715950005</v>
      </c>
      <c r="I458">
        <v>24462.551926</v>
      </c>
      <c r="J458">
        <v>25144.228661000001</v>
      </c>
      <c r="K458">
        <v>24462.551926</v>
      </c>
      <c r="L458">
        <v>25764.126942999999</v>
      </c>
      <c r="M458" t="e">
        <f>_xlfn.XLOOKUP($C458,'BestValue(Energy)'!$A$4:$A$115,'BestValue(Energy)'!$B$4:$B$115)</f>
        <v>#N/A</v>
      </c>
      <c r="N458" s="4" t="e">
        <f t="shared" si="28"/>
        <v>#N/A</v>
      </c>
      <c r="O458" t="e">
        <f>_xlfn.XLOOKUP($C458,'BestValue(Energy)'!$A$4:$A$115,'BestValue(Energy)'!$C$4:$C$115)</f>
        <v>#N/A</v>
      </c>
      <c r="P458" s="4" t="e">
        <f t="shared" si="29"/>
        <v>#N/A</v>
      </c>
      <c r="Q458" t="str">
        <f t="shared" si="30"/>
        <v>1000genome</v>
      </c>
      <c r="R458" t="str">
        <f t="shared" si="31"/>
        <v>1000genome-chameleon-12ch-250k</v>
      </c>
    </row>
    <row r="459" spans="1:18" x14ac:dyDescent="0.2">
      <c r="A459" t="s">
        <v>290</v>
      </c>
      <c r="B459" t="s">
        <v>281</v>
      </c>
      <c r="C459" s="2" t="s">
        <v>768</v>
      </c>
      <c r="D459">
        <v>4</v>
      </c>
      <c r="E459">
        <v>9627390.1920689996</v>
      </c>
      <c r="F459">
        <v>9657030.1023830008</v>
      </c>
      <c r="G459">
        <v>9627390.1920689996</v>
      </c>
      <c r="H459">
        <v>9709687.1996890008</v>
      </c>
      <c r="I459">
        <v>10667.988022</v>
      </c>
      <c r="J459">
        <v>11615.738148</v>
      </c>
      <c r="K459">
        <v>10667.988022</v>
      </c>
      <c r="L459">
        <v>12194.432783</v>
      </c>
      <c r="M459" t="e">
        <f>_xlfn.XLOOKUP($C459,'BestValue(Energy)'!$A$4:$A$115,'BestValue(Energy)'!$B$4:$B$115)</f>
        <v>#N/A</v>
      </c>
      <c r="N459" s="4" t="e">
        <f t="shared" si="28"/>
        <v>#N/A</v>
      </c>
      <c r="O459" t="e">
        <f>_xlfn.XLOOKUP($C459,'BestValue(Energy)'!$A$4:$A$115,'BestValue(Energy)'!$C$4:$C$115)</f>
        <v>#N/A</v>
      </c>
      <c r="P459" s="4" t="e">
        <f t="shared" si="29"/>
        <v>#N/A</v>
      </c>
      <c r="Q459" t="str">
        <f t="shared" si="30"/>
        <v>1000genome</v>
      </c>
      <c r="R459" t="str">
        <f t="shared" si="31"/>
        <v>1000genome-chameleon-12ch-250k</v>
      </c>
    </row>
    <row r="460" spans="1:18" x14ac:dyDescent="0.2">
      <c r="A460" t="s">
        <v>291</v>
      </c>
      <c r="B460" t="s">
        <v>281</v>
      </c>
      <c r="C460" s="2" t="s">
        <v>768</v>
      </c>
      <c r="D460">
        <v>8</v>
      </c>
      <c r="E460">
        <v>9706590.2934000008</v>
      </c>
      <c r="F460">
        <v>9742578.4798470009</v>
      </c>
      <c r="G460">
        <v>9706590.2934000008</v>
      </c>
      <c r="H460">
        <v>9765905.5785809997</v>
      </c>
      <c r="I460">
        <v>5092.992209</v>
      </c>
      <c r="J460">
        <v>5419.9850269999997</v>
      </c>
      <c r="K460">
        <v>5092.992209</v>
      </c>
      <c r="L460">
        <v>5701.1889639999999</v>
      </c>
      <c r="M460" t="e">
        <f>_xlfn.XLOOKUP($C460,'BestValue(Energy)'!$A$4:$A$115,'BestValue(Energy)'!$B$4:$B$115)</f>
        <v>#N/A</v>
      </c>
      <c r="N460" s="4" t="e">
        <f t="shared" si="28"/>
        <v>#N/A</v>
      </c>
      <c r="O460" t="e">
        <f>_xlfn.XLOOKUP($C460,'BestValue(Energy)'!$A$4:$A$115,'BestValue(Energy)'!$C$4:$C$115)</f>
        <v>#N/A</v>
      </c>
      <c r="P460" s="4" t="e">
        <f t="shared" si="29"/>
        <v>#N/A</v>
      </c>
      <c r="Q460" t="str">
        <f t="shared" si="30"/>
        <v>1000genome</v>
      </c>
      <c r="R460" t="str">
        <f t="shared" si="31"/>
        <v>1000genome-chameleon-12ch-250k</v>
      </c>
    </row>
    <row r="461" spans="1:18" x14ac:dyDescent="0.2">
      <c r="A461" t="s">
        <v>292</v>
      </c>
      <c r="B461" t="s">
        <v>281</v>
      </c>
      <c r="C461" s="2" t="s">
        <v>768</v>
      </c>
      <c r="D461">
        <v>16</v>
      </c>
      <c r="E461">
        <v>9814578.5791560002</v>
      </c>
      <c r="F461">
        <v>9850056.2821520008</v>
      </c>
      <c r="G461">
        <v>9814578.5791560002</v>
      </c>
      <c r="H461">
        <v>9903882.5517250001</v>
      </c>
      <c r="I461">
        <v>2509.3249609999998</v>
      </c>
      <c r="J461">
        <v>2626.0790630000001</v>
      </c>
      <c r="K461">
        <v>2509.3249609999998</v>
      </c>
      <c r="L461">
        <v>2790.4970990000002</v>
      </c>
      <c r="M461" t="e">
        <f>_xlfn.XLOOKUP($C461,'BestValue(Energy)'!$A$4:$A$115,'BestValue(Energy)'!$B$4:$B$115)</f>
        <v>#N/A</v>
      </c>
      <c r="N461" s="4" t="e">
        <f t="shared" si="28"/>
        <v>#N/A</v>
      </c>
      <c r="O461" t="e">
        <f>_xlfn.XLOOKUP($C461,'BestValue(Energy)'!$A$4:$A$115,'BestValue(Energy)'!$C$4:$C$115)</f>
        <v>#N/A</v>
      </c>
      <c r="P461" s="4" t="e">
        <f t="shared" si="29"/>
        <v>#N/A</v>
      </c>
      <c r="Q461" t="str">
        <f t="shared" si="30"/>
        <v>1000genome</v>
      </c>
      <c r="R461" t="str">
        <f t="shared" si="31"/>
        <v>1000genome-chameleon-12ch-250k</v>
      </c>
    </row>
    <row r="462" spans="1:18" x14ac:dyDescent="0.2">
      <c r="A462" t="s">
        <v>293</v>
      </c>
      <c r="B462" t="s">
        <v>281</v>
      </c>
      <c r="C462" s="2" t="s">
        <v>769</v>
      </c>
      <c r="D462">
        <v>2</v>
      </c>
      <c r="E462">
        <v>14551436.28648</v>
      </c>
      <c r="F462">
        <v>14574949.813532</v>
      </c>
      <c r="G462">
        <v>14551436.28648</v>
      </c>
      <c r="H462">
        <v>14611579.001688</v>
      </c>
      <c r="I462">
        <v>35970.748620999999</v>
      </c>
      <c r="J462">
        <v>37157.144942999999</v>
      </c>
      <c r="K462">
        <v>35970.748620999999</v>
      </c>
      <c r="L462">
        <v>38048.274535999997</v>
      </c>
      <c r="M462" t="e">
        <f>_xlfn.XLOOKUP($C462,'BestValue(Energy)'!$A$4:$A$115,'BestValue(Energy)'!$B$4:$B$115)</f>
        <v>#N/A</v>
      </c>
      <c r="N462" s="4" t="e">
        <f t="shared" si="28"/>
        <v>#N/A</v>
      </c>
      <c r="O462" t="e">
        <f>_xlfn.XLOOKUP($C462,'BestValue(Energy)'!$A$4:$A$115,'BestValue(Energy)'!$C$4:$C$115)</f>
        <v>#N/A</v>
      </c>
      <c r="P462" s="4" t="e">
        <f t="shared" si="29"/>
        <v>#N/A</v>
      </c>
      <c r="Q462" t="str">
        <f t="shared" si="30"/>
        <v>1000genome</v>
      </c>
      <c r="R462" t="str">
        <f t="shared" si="31"/>
        <v>1000genome-chameleon-18ch-250k</v>
      </c>
    </row>
    <row r="463" spans="1:18" x14ac:dyDescent="0.2">
      <c r="A463" t="s">
        <v>294</v>
      </c>
      <c r="B463" t="s">
        <v>281</v>
      </c>
      <c r="C463" s="2" t="s">
        <v>769</v>
      </c>
      <c r="D463">
        <v>4</v>
      </c>
      <c r="E463">
        <v>14636084.581734</v>
      </c>
      <c r="F463">
        <v>14674732.381857</v>
      </c>
      <c r="G463">
        <v>14636084.581734</v>
      </c>
      <c r="H463">
        <v>14729174.169577001</v>
      </c>
      <c r="I463">
        <v>16324.218366999999</v>
      </c>
      <c r="J463">
        <v>17018.668564</v>
      </c>
      <c r="K463">
        <v>16324.218366999999</v>
      </c>
      <c r="L463">
        <v>17623.682304999998</v>
      </c>
      <c r="M463" t="e">
        <f>_xlfn.XLOOKUP($C463,'BestValue(Energy)'!$A$4:$A$115,'BestValue(Energy)'!$B$4:$B$115)</f>
        <v>#N/A</v>
      </c>
      <c r="N463" s="4" t="e">
        <f t="shared" si="28"/>
        <v>#N/A</v>
      </c>
      <c r="O463" t="e">
        <f>_xlfn.XLOOKUP($C463,'BestValue(Energy)'!$A$4:$A$115,'BestValue(Energy)'!$C$4:$C$115)</f>
        <v>#N/A</v>
      </c>
      <c r="P463" s="4" t="e">
        <f t="shared" si="29"/>
        <v>#N/A</v>
      </c>
      <c r="Q463" t="str">
        <f t="shared" si="30"/>
        <v>1000genome</v>
      </c>
      <c r="R463" t="str">
        <f t="shared" si="31"/>
        <v>1000genome-chameleon-18ch-250k</v>
      </c>
    </row>
    <row r="464" spans="1:18" x14ac:dyDescent="0.2">
      <c r="A464" t="s">
        <v>295</v>
      </c>
      <c r="B464" t="s">
        <v>281</v>
      </c>
      <c r="C464" s="2" t="s">
        <v>769</v>
      </c>
      <c r="D464">
        <v>8</v>
      </c>
      <c r="E464">
        <v>14754717.104956999</v>
      </c>
      <c r="F464">
        <v>14811329.53162</v>
      </c>
      <c r="G464">
        <v>14754717.104956999</v>
      </c>
      <c r="H464">
        <v>14881864.450608</v>
      </c>
      <c r="I464">
        <v>7543.012076</v>
      </c>
      <c r="J464">
        <v>7827.7585120000003</v>
      </c>
      <c r="K464">
        <v>7543.012076</v>
      </c>
      <c r="L464">
        <v>8176.4031160000004</v>
      </c>
      <c r="M464" t="e">
        <f>_xlfn.XLOOKUP($C464,'BestValue(Energy)'!$A$4:$A$115,'BestValue(Energy)'!$B$4:$B$115)</f>
        <v>#N/A</v>
      </c>
      <c r="N464" s="4" t="e">
        <f t="shared" si="28"/>
        <v>#N/A</v>
      </c>
      <c r="O464" t="e">
        <f>_xlfn.XLOOKUP($C464,'BestValue(Energy)'!$A$4:$A$115,'BestValue(Energy)'!$C$4:$C$115)</f>
        <v>#N/A</v>
      </c>
      <c r="P464" s="4" t="e">
        <f t="shared" si="29"/>
        <v>#N/A</v>
      </c>
      <c r="Q464" t="str">
        <f t="shared" si="30"/>
        <v>1000genome</v>
      </c>
      <c r="R464" t="str">
        <f t="shared" si="31"/>
        <v>1000genome-chameleon-18ch-250k</v>
      </c>
    </row>
    <row r="465" spans="1:18" x14ac:dyDescent="0.2">
      <c r="A465" t="s">
        <v>296</v>
      </c>
      <c r="B465" t="s">
        <v>281</v>
      </c>
      <c r="C465" s="2" t="s">
        <v>769</v>
      </c>
      <c r="D465">
        <v>16</v>
      </c>
      <c r="E465">
        <v>14822998.098022999</v>
      </c>
      <c r="F465">
        <v>14953804.429976</v>
      </c>
      <c r="G465">
        <v>14822998.098022999</v>
      </c>
      <c r="H465">
        <v>15003765.90975</v>
      </c>
      <c r="I465">
        <v>3712.2294280000001</v>
      </c>
      <c r="J465">
        <v>3843.049567</v>
      </c>
      <c r="K465">
        <v>3712.2294280000001</v>
      </c>
      <c r="L465">
        <v>3995.8389999999999</v>
      </c>
      <c r="M465" t="e">
        <f>_xlfn.XLOOKUP($C465,'BestValue(Energy)'!$A$4:$A$115,'BestValue(Energy)'!$B$4:$B$115)</f>
        <v>#N/A</v>
      </c>
      <c r="N465" s="4" t="e">
        <f t="shared" si="28"/>
        <v>#N/A</v>
      </c>
      <c r="O465" t="e">
        <f>_xlfn.XLOOKUP($C465,'BestValue(Energy)'!$A$4:$A$115,'BestValue(Energy)'!$C$4:$C$115)</f>
        <v>#N/A</v>
      </c>
      <c r="P465" s="4" t="e">
        <f t="shared" si="29"/>
        <v>#N/A</v>
      </c>
      <c r="Q465" t="str">
        <f t="shared" si="30"/>
        <v>1000genome</v>
      </c>
      <c r="R465" t="str">
        <f t="shared" si="31"/>
        <v>1000genome-chameleon-18ch-250k</v>
      </c>
    </row>
    <row r="466" spans="1:18" x14ac:dyDescent="0.2">
      <c r="A466" t="s">
        <v>297</v>
      </c>
      <c r="B466" t="s">
        <v>281</v>
      </c>
      <c r="C466" s="2" t="s">
        <v>770</v>
      </c>
      <c r="D466">
        <v>2</v>
      </c>
      <c r="E466">
        <v>271093.41636700003</v>
      </c>
      <c r="F466">
        <v>273729.209408</v>
      </c>
      <c r="G466">
        <v>271093.41636700003</v>
      </c>
      <c r="H466">
        <v>275619.38382500003</v>
      </c>
      <c r="I466">
        <v>986.54370400000005</v>
      </c>
      <c r="J466">
        <v>1054.6860509999999</v>
      </c>
      <c r="K466">
        <v>986.54370400000005</v>
      </c>
      <c r="L466">
        <v>1149.6670710000001</v>
      </c>
      <c r="M466" t="e">
        <f>_xlfn.XLOOKUP($C466,'BestValue(Energy)'!$A$4:$A$115,'BestValue(Energy)'!$B$4:$B$115)</f>
        <v>#N/A</v>
      </c>
      <c r="N466" s="4" t="e">
        <f t="shared" si="28"/>
        <v>#N/A</v>
      </c>
      <c r="O466" t="e">
        <f>_xlfn.XLOOKUP($C466,'BestValue(Energy)'!$A$4:$A$115,'BestValue(Energy)'!$C$4:$C$115)</f>
        <v>#N/A</v>
      </c>
      <c r="P466" s="4" t="e">
        <f t="shared" si="29"/>
        <v>#N/A</v>
      </c>
      <c r="Q466" t="str">
        <f t="shared" si="30"/>
        <v>cycles</v>
      </c>
      <c r="R466" t="str">
        <f t="shared" si="31"/>
        <v>cycles-chameleon-1l-1c-9p</v>
      </c>
    </row>
    <row r="467" spans="1:18" x14ac:dyDescent="0.2">
      <c r="A467" t="s">
        <v>298</v>
      </c>
      <c r="B467" t="s">
        <v>281</v>
      </c>
      <c r="C467" s="2" t="s">
        <v>770</v>
      </c>
      <c r="D467">
        <v>4</v>
      </c>
      <c r="E467">
        <v>281609.00093500002</v>
      </c>
      <c r="F467">
        <v>288353.43473400001</v>
      </c>
      <c r="G467">
        <v>281609.00093500002</v>
      </c>
      <c r="H467">
        <v>292758.16798999999</v>
      </c>
      <c r="I467">
        <v>388.41878200000002</v>
      </c>
      <c r="J467">
        <v>458.041245</v>
      </c>
      <c r="K467">
        <v>388.41878200000002</v>
      </c>
      <c r="L467">
        <v>520.08170299999995</v>
      </c>
      <c r="M467" t="e">
        <f>_xlfn.XLOOKUP($C467,'BestValue(Energy)'!$A$4:$A$115,'BestValue(Energy)'!$B$4:$B$115)</f>
        <v>#N/A</v>
      </c>
      <c r="N467" s="4" t="e">
        <f t="shared" si="28"/>
        <v>#N/A</v>
      </c>
      <c r="O467" t="e">
        <f>_xlfn.XLOOKUP($C467,'BestValue(Energy)'!$A$4:$A$115,'BestValue(Energy)'!$C$4:$C$115)</f>
        <v>#N/A</v>
      </c>
      <c r="P467" s="4" t="e">
        <f t="shared" si="29"/>
        <v>#N/A</v>
      </c>
      <c r="Q467" t="str">
        <f t="shared" si="30"/>
        <v>cycles</v>
      </c>
      <c r="R467" t="str">
        <f t="shared" si="31"/>
        <v>cycles-chameleon-1l-1c-9p</v>
      </c>
    </row>
    <row r="468" spans="1:18" x14ac:dyDescent="0.2">
      <c r="A468" t="s">
        <v>299</v>
      </c>
      <c r="B468" t="s">
        <v>281</v>
      </c>
      <c r="C468" s="2" t="s">
        <v>770</v>
      </c>
      <c r="D468">
        <v>8</v>
      </c>
      <c r="E468">
        <v>321462.52079799998</v>
      </c>
      <c r="F468">
        <v>331330.29500599997</v>
      </c>
      <c r="G468">
        <v>321462.52079799998</v>
      </c>
      <c r="H468">
        <v>336535.65338700003</v>
      </c>
      <c r="I468">
        <v>226.28303700000001</v>
      </c>
      <c r="J468">
        <v>282.63960400000002</v>
      </c>
      <c r="K468">
        <v>226.28303700000001</v>
      </c>
      <c r="L468">
        <v>318.88604299999997</v>
      </c>
      <c r="M468" t="e">
        <f>_xlfn.XLOOKUP($C468,'BestValue(Energy)'!$A$4:$A$115,'BestValue(Energy)'!$B$4:$B$115)</f>
        <v>#N/A</v>
      </c>
      <c r="N468" s="4" t="e">
        <f t="shared" si="28"/>
        <v>#N/A</v>
      </c>
      <c r="O468" t="e">
        <f>_xlfn.XLOOKUP($C468,'BestValue(Energy)'!$A$4:$A$115,'BestValue(Energy)'!$C$4:$C$115)</f>
        <v>#N/A</v>
      </c>
      <c r="P468" s="4" t="e">
        <f t="shared" si="29"/>
        <v>#N/A</v>
      </c>
      <c r="Q468" t="str">
        <f t="shared" si="30"/>
        <v>cycles</v>
      </c>
      <c r="R468" t="str">
        <f t="shared" si="31"/>
        <v>cycles-chameleon-1l-1c-9p</v>
      </c>
    </row>
    <row r="469" spans="1:18" x14ac:dyDescent="0.2">
      <c r="A469" t="s">
        <v>300</v>
      </c>
      <c r="B469" t="s">
        <v>281</v>
      </c>
      <c r="C469" s="2" t="s">
        <v>770</v>
      </c>
      <c r="D469">
        <v>16</v>
      </c>
      <c r="E469">
        <v>399774.25726099999</v>
      </c>
      <c r="F469">
        <v>406707.15414100001</v>
      </c>
      <c r="G469">
        <v>399774.25726099999</v>
      </c>
      <c r="H469">
        <v>411976.25580300001</v>
      </c>
      <c r="I469">
        <v>189.047279</v>
      </c>
      <c r="J469">
        <v>193.508816</v>
      </c>
      <c r="K469">
        <v>189.047279</v>
      </c>
      <c r="L469">
        <v>200.95353900000001</v>
      </c>
      <c r="M469" t="e">
        <f>_xlfn.XLOOKUP($C469,'BestValue(Energy)'!$A$4:$A$115,'BestValue(Energy)'!$B$4:$B$115)</f>
        <v>#N/A</v>
      </c>
      <c r="N469" s="4" t="e">
        <f t="shared" si="28"/>
        <v>#N/A</v>
      </c>
      <c r="O469" t="e">
        <f>_xlfn.XLOOKUP($C469,'BestValue(Energy)'!$A$4:$A$115,'BestValue(Energy)'!$C$4:$C$115)</f>
        <v>#N/A</v>
      </c>
      <c r="P469" s="4" t="e">
        <f t="shared" si="29"/>
        <v>#N/A</v>
      </c>
      <c r="Q469" t="str">
        <f t="shared" si="30"/>
        <v>cycles</v>
      </c>
      <c r="R469" t="str">
        <f t="shared" si="31"/>
        <v>cycles-chameleon-1l-1c-9p</v>
      </c>
    </row>
    <row r="470" spans="1:18" x14ac:dyDescent="0.2">
      <c r="A470" t="s">
        <v>301</v>
      </c>
      <c r="B470" t="s">
        <v>281</v>
      </c>
      <c r="C470" s="2" t="s">
        <v>771</v>
      </c>
      <c r="D470">
        <v>2</v>
      </c>
      <c r="E470">
        <v>1166617.4412720001</v>
      </c>
      <c r="F470">
        <v>1175271.782168</v>
      </c>
      <c r="G470">
        <v>1166617.4412720001</v>
      </c>
      <c r="H470">
        <v>1180118.210834</v>
      </c>
      <c r="I470">
        <v>3858.1944779999999</v>
      </c>
      <c r="J470">
        <v>4033.1378850000001</v>
      </c>
      <c r="K470">
        <v>3858.1944779999999</v>
      </c>
      <c r="L470">
        <v>4345.6801240000004</v>
      </c>
      <c r="M470" t="e">
        <f>_xlfn.XLOOKUP($C470,'BestValue(Energy)'!$A$4:$A$115,'BestValue(Energy)'!$B$4:$B$115)</f>
        <v>#N/A</v>
      </c>
      <c r="N470" s="4" t="e">
        <f t="shared" si="28"/>
        <v>#N/A</v>
      </c>
      <c r="O470" t="e">
        <f>_xlfn.XLOOKUP($C470,'BestValue(Energy)'!$A$4:$A$115,'BestValue(Energy)'!$C$4:$C$115)</f>
        <v>#N/A</v>
      </c>
      <c r="P470" s="4" t="e">
        <f t="shared" si="29"/>
        <v>#N/A</v>
      </c>
      <c r="Q470" t="str">
        <f t="shared" si="30"/>
        <v>cycles</v>
      </c>
      <c r="R470" t="str">
        <f t="shared" si="31"/>
        <v>cycles-chameleon-2l-1c-9p</v>
      </c>
    </row>
    <row r="471" spans="1:18" x14ac:dyDescent="0.2">
      <c r="A471" t="s">
        <v>302</v>
      </c>
      <c r="B471" t="s">
        <v>281</v>
      </c>
      <c r="C471" s="2" t="s">
        <v>771</v>
      </c>
      <c r="D471">
        <v>4</v>
      </c>
      <c r="E471">
        <v>1184545.736305</v>
      </c>
      <c r="F471">
        <v>1198470.203058</v>
      </c>
      <c r="G471">
        <v>1184545.736305</v>
      </c>
      <c r="H471">
        <v>1206236.520363</v>
      </c>
      <c r="I471">
        <v>1581.783707</v>
      </c>
      <c r="J471">
        <v>1711.2864320000001</v>
      </c>
      <c r="K471">
        <v>1581.783707</v>
      </c>
      <c r="L471">
        <v>1903.1303330000001</v>
      </c>
      <c r="M471" t="e">
        <f>_xlfn.XLOOKUP($C471,'BestValue(Energy)'!$A$4:$A$115,'BestValue(Energy)'!$B$4:$B$115)</f>
        <v>#N/A</v>
      </c>
      <c r="N471" s="4" t="e">
        <f t="shared" si="28"/>
        <v>#N/A</v>
      </c>
      <c r="O471" t="e">
        <f>_xlfn.XLOOKUP($C471,'BestValue(Energy)'!$A$4:$A$115,'BestValue(Energy)'!$C$4:$C$115)</f>
        <v>#N/A</v>
      </c>
      <c r="P471" s="4" t="e">
        <f t="shared" si="29"/>
        <v>#N/A</v>
      </c>
      <c r="Q471" t="str">
        <f t="shared" si="30"/>
        <v>cycles</v>
      </c>
      <c r="R471" t="str">
        <f t="shared" si="31"/>
        <v>cycles-chameleon-2l-1c-9p</v>
      </c>
    </row>
    <row r="472" spans="1:18" x14ac:dyDescent="0.2">
      <c r="A472" t="s">
        <v>303</v>
      </c>
      <c r="B472" t="s">
        <v>281</v>
      </c>
      <c r="C472" s="2" t="s">
        <v>771</v>
      </c>
      <c r="D472">
        <v>8</v>
      </c>
      <c r="E472">
        <v>1220618.157443</v>
      </c>
      <c r="F472">
        <v>1235631.321248</v>
      </c>
      <c r="G472">
        <v>1220618.157443</v>
      </c>
      <c r="H472">
        <v>1252840.844908</v>
      </c>
      <c r="I472">
        <v>742.05434300000002</v>
      </c>
      <c r="J472">
        <v>826.39103299999999</v>
      </c>
      <c r="K472">
        <v>742.05434300000002</v>
      </c>
      <c r="L472">
        <v>918.33986000000004</v>
      </c>
      <c r="M472" t="e">
        <f>_xlfn.XLOOKUP($C472,'BestValue(Energy)'!$A$4:$A$115,'BestValue(Energy)'!$B$4:$B$115)</f>
        <v>#N/A</v>
      </c>
      <c r="N472" s="4" t="e">
        <f t="shared" si="28"/>
        <v>#N/A</v>
      </c>
      <c r="O472" t="e">
        <f>_xlfn.XLOOKUP($C472,'BestValue(Energy)'!$A$4:$A$115,'BestValue(Energy)'!$C$4:$C$115)</f>
        <v>#N/A</v>
      </c>
      <c r="P472" s="4" t="e">
        <f t="shared" si="29"/>
        <v>#N/A</v>
      </c>
      <c r="Q472" t="str">
        <f t="shared" si="30"/>
        <v>cycles</v>
      </c>
      <c r="R472" t="str">
        <f t="shared" si="31"/>
        <v>cycles-chameleon-2l-1c-9p</v>
      </c>
    </row>
    <row r="473" spans="1:18" x14ac:dyDescent="0.2">
      <c r="A473" t="s">
        <v>304</v>
      </c>
      <c r="B473" t="s">
        <v>281</v>
      </c>
      <c r="C473" s="2" t="s">
        <v>771</v>
      </c>
      <c r="D473">
        <v>16</v>
      </c>
      <c r="E473">
        <v>1303572.5124619999</v>
      </c>
      <c r="F473">
        <v>1317583.393595</v>
      </c>
      <c r="G473">
        <v>1303572.5124619999</v>
      </c>
      <c r="H473">
        <v>1338433.5427319999</v>
      </c>
      <c r="I473">
        <v>413.08213499999999</v>
      </c>
      <c r="J473">
        <v>436.96886599999999</v>
      </c>
      <c r="K473">
        <v>413.08213499999999</v>
      </c>
      <c r="L473">
        <v>468.90692100000001</v>
      </c>
      <c r="M473" t="e">
        <f>_xlfn.XLOOKUP($C473,'BestValue(Energy)'!$A$4:$A$115,'BestValue(Energy)'!$B$4:$B$115)</f>
        <v>#N/A</v>
      </c>
      <c r="N473" s="4" t="e">
        <f t="shared" si="28"/>
        <v>#N/A</v>
      </c>
      <c r="O473" t="e">
        <f>_xlfn.XLOOKUP($C473,'BestValue(Energy)'!$A$4:$A$115,'BestValue(Energy)'!$C$4:$C$115)</f>
        <v>#N/A</v>
      </c>
      <c r="P473" s="4" t="e">
        <f t="shared" si="29"/>
        <v>#N/A</v>
      </c>
      <c r="Q473" t="str">
        <f t="shared" si="30"/>
        <v>cycles</v>
      </c>
      <c r="R473" t="str">
        <f t="shared" si="31"/>
        <v>cycles-chameleon-2l-1c-9p</v>
      </c>
    </row>
    <row r="474" spans="1:18" x14ac:dyDescent="0.2">
      <c r="A474" t="s">
        <v>305</v>
      </c>
      <c r="B474" t="s">
        <v>281</v>
      </c>
      <c r="C474" s="2" t="s">
        <v>772</v>
      </c>
      <c r="D474">
        <v>2</v>
      </c>
      <c r="E474">
        <v>2690265.1976120002</v>
      </c>
      <c r="F474">
        <v>2695364.479663</v>
      </c>
      <c r="G474">
        <v>2690265.1976120002</v>
      </c>
      <c r="H474">
        <v>2700277.8982719998</v>
      </c>
      <c r="I474">
        <v>7803.8963469999999</v>
      </c>
      <c r="J474">
        <v>7981.2476109999998</v>
      </c>
      <c r="K474">
        <v>7803.8963469999999</v>
      </c>
      <c r="L474">
        <v>8165.6073210000004</v>
      </c>
      <c r="M474" t="e">
        <f>_xlfn.XLOOKUP($C474,'BestValue(Energy)'!$A$4:$A$115,'BestValue(Energy)'!$B$4:$B$115)</f>
        <v>#N/A</v>
      </c>
      <c r="N474" s="4" t="e">
        <f t="shared" si="28"/>
        <v>#N/A</v>
      </c>
      <c r="O474" t="e">
        <f>_xlfn.XLOOKUP($C474,'BestValue(Energy)'!$A$4:$A$115,'BestValue(Energy)'!$C$4:$C$115)</f>
        <v>#N/A</v>
      </c>
      <c r="P474" s="4" t="e">
        <f t="shared" si="29"/>
        <v>#N/A</v>
      </c>
      <c r="Q474" t="str">
        <f t="shared" si="30"/>
        <v>cycles</v>
      </c>
      <c r="R474" t="str">
        <f t="shared" si="31"/>
        <v>cycles-chameleon-2l-1c-12p</v>
      </c>
    </row>
    <row r="475" spans="1:18" x14ac:dyDescent="0.2">
      <c r="A475" t="s">
        <v>306</v>
      </c>
      <c r="B475" t="s">
        <v>281</v>
      </c>
      <c r="C475" s="2" t="s">
        <v>772</v>
      </c>
      <c r="D475">
        <v>4</v>
      </c>
      <c r="E475">
        <v>2732381.7120949998</v>
      </c>
      <c r="F475">
        <v>2750315.881484</v>
      </c>
      <c r="G475">
        <v>2732381.7120949998</v>
      </c>
      <c r="H475">
        <v>2761731.7109449999</v>
      </c>
      <c r="I475">
        <v>3338.1865109999999</v>
      </c>
      <c r="J475">
        <v>3531.0624910000001</v>
      </c>
      <c r="K475">
        <v>3338.1865109999999</v>
      </c>
      <c r="L475">
        <v>3732.3017629999999</v>
      </c>
      <c r="M475" t="e">
        <f>_xlfn.XLOOKUP($C475,'BestValue(Energy)'!$A$4:$A$115,'BestValue(Energy)'!$B$4:$B$115)</f>
        <v>#N/A</v>
      </c>
      <c r="N475" s="4" t="e">
        <f t="shared" si="28"/>
        <v>#N/A</v>
      </c>
      <c r="O475" t="e">
        <f>_xlfn.XLOOKUP($C475,'BestValue(Energy)'!$A$4:$A$115,'BestValue(Energy)'!$C$4:$C$115)</f>
        <v>#N/A</v>
      </c>
      <c r="P475" s="4" t="e">
        <f t="shared" si="29"/>
        <v>#N/A</v>
      </c>
      <c r="Q475" t="str">
        <f t="shared" si="30"/>
        <v>cycles</v>
      </c>
      <c r="R475" t="str">
        <f t="shared" si="31"/>
        <v>cycles-chameleon-2l-1c-12p</v>
      </c>
    </row>
    <row r="476" spans="1:18" x14ac:dyDescent="0.2">
      <c r="A476" t="s">
        <v>307</v>
      </c>
      <c r="B476" t="s">
        <v>281</v>
      </c>
      <c r="C476" s="2" t="s">
        <v>772</v>
      </c>
      <c r="D476">
        <v>8</v>
      </c>
      <c r="E476">
        <v>2791180.9908730001</v>
      </c>
      <c r="F476">
        <v>2821633.6658510002</v>
      </c>
      <c r="G476">
        <v>2791180.9908730001</v>
      </c>
      <c r="H476">
        <v>2839514.040544</v>
      </c>
      <c r="I476">
        <v>1549.716731</v>
      </c>
      <c r="J476">
        <v>1727.0504800000001</v>
      </c>
      <c r="K476">
        <v>1549.716731</v>
      </c>
      <c r="L476">
        <v>1889.985189</v>
      </c>
      <c r="M476" t="e">
        <f>_xlfn.XLOOKUP($C476,'BestValue(Energy)'!$A$4:$A$115,'BestValue(Energy)'!$B$4:$B$115)</f>
        <v>#N/A</v>
      </c>
      <c r="N476" s="4" t="e">
        <f t="shared" si="28"/>
        <v>#N/A</v>
      </c>
      <c r="O476" t="e">
        <f>_xlfn.XLOOKUP($C476,'BestValue(Energy)'!$A$4:$A$115,'BestValue(Energy)'!$C$4:$C$115)</f>
        <v>#N/A</v>
      </c>
      <c r="P476" s="4" t="e">
        <f t="shared" si="29"/>
        <v>#N/A</v>
      </c>
      <c r="Q476" t="str">
        <f t="shared" si="30"/>
        <v>cycles</v>
      </c>
      <c r="R476" t="str">
        <f t="shared" si="31"/>
        <v>cycles-chameleon-2l-1c-12p</v>
      </c>
    </row>
    <row r="477" spans="1:18" x14ac:dyDescent="0.2">
      <c r="A477" t="s">
        <v>308</v>
      </c>
      <c r="B477" t="s">
        <v>281</v>
      </c>
      <c r="C477" s="2" t="s">
        <v>772</v>
      </c>
      <c r="D477">
        <v>16</v>
      </c>
      <c r="E477">
        <v>2939858.4240469998</v>
      </c>
      <c r="F477">
        <v>2970394.3793250001</v>
      </c>
      <c r="G477">
        <v>2939858.4240469998</v>
      </c>
      <c r="H477">
        <v>3012531.6840010001</v>
      </c>
      <c r="I477">
        <v>893.152469</v>
      </c>
      <c r="J477">
        <v>921.62147600000003</v>
      </c>
      <c r="K477">
        <v>893.152469</v>
      </c>
      <c r="L477">
        <v>954.16452600000002</v>
      </c>
      <c r="M477" t="e">
        <f>_xlfn.XLOOKUP($C477,'BestValue(Energy)'!$A$4:$A$115,'BestValue(Energy)'!$B$4:$B$115)</f>
        <v>#N/A</v>
      </c>
      <c r="N477" s="4" t="e">
        <f t="shared" si="28"/>
        <v>#N/A</v>
      </c>
      <c r="O477" t="e">
        <f>_xlfn.XLOOKUP($C477,'BestValue(Energy)'!$A$4:$A$115,'BestValue(Energy)'!$C$4:$C$115)</f>
        <v>#N/A</v>
      </c>
      <c r="P477" s="4" t="e">
        <f t="shared" si="29"/>
        <v>#N/A</v>
      </c>
      <c r="Q477" t="str">
        <f t="shared" si="30"/>
        <v>cycles</v>
      </c>
      <c r="R477" t="str">
        <f t="shared" si="31"/>
        <v>cycles-chameleon-2l-1c-12p</v>
      </c>
    </row>
    <row r="478" spans="1:18" x14ac:dyDescent="0.2">
      <c r="A478" t="s">
        <v>309</v>
      </c>
      <c r="B478" t="s">
        <v>281</v>
      </c>
      <c r="C478" s="2" t="s">
        <v>773</v>
      </c>
      <c r="D478">
        <v>2</v>
      </c>
      <c r="E478">
        <v>5138806.4522470003</v>
      </c>
      <c r="F478">
        <v>5153900.2490910003</v>
      </c>
      <c r="G478">
        <v>5138806.4522470003</v>
      </c>
      <c r="H478">
        <v>5175350.472205</v>
      </c>
      <c r="I478">
        <v>14193.401432000001</v>
      </c>
      <c r="J478">
        <v>14968.311066</v>
      </c>
      <c r="K478">
        <v>14193.401432000001</v>
      </c>
      <c r="L478">
        <v>15513.847221</v>
      </c>
      <c r="M478" t="e">
        <f>_xlfn.XLOOKUP($C478,'BestValue(Energy)'!$A$4:$A$115,'BestValue(Energy)'!$B$4:$B$115)</f>
        <v>#N/A</v>
      </c>
      <c r="N478" s="4" t="e">
        <f t="shared" si="28"/>
        <v>#N/A</v>
      </c>
      <c r="O478" t="e">
        <f>_xlfn.XLOOKUP($C478,'BestValue(Energy)'!$A$4:$A$115,'BestValue(Energy)'!$C$4:$C$115)</f>
        <v>#N/A</v>
      </c>
      <c r="P478" s="4" t="e">
        <f t="shared" si="29"/>
        <v>#N/A</v>
      </c>
      <c r="Q478" t="str">
        <f t="shared" si="30"/>
        <v>cycles</v>
      </c>
      <c r="R478" t="str">
        <f t="shared" si="31"/>
        <v>cycles-chameleon-5l-1c-12p</v>
      </c>
    </row>
    <row r="479" spans="1:18" x14ac:dyDescent="0.2">
      <c r="A479" t="s">
        <v>310</v>
      </c>
      <c r="B479" t="s">
        <v>281</v>
      </c>
      <c r="C479" s="2" t="s">
        <v>773</v>
      </c>
      <c r="D479">
        <v>4</v>
      </c>
      <c r="E479">
        <v>5253819.0355179999</v>
      </c>
      <c r="F479">
        <v>5268448.6618489996</v>
      </c>
      <c r="G479">
        <v>5253819.0355179999</v>
      </c>
      <c r="H479">
        <v>5283644.4497419996</v>
      </c>
      <c r="I479">
        <v>6424.1716759999999</v>
      </c>
      <c r="J479">
        <v>6682.639201</v>
      </c>
      <c r="K479">
        <v>6424.1716759999999</v>
      </c>
      <c r="L479">
        <v>6974.3877460000003</v>
      </c>
      <c r="M479" t="e">
        <f>_xlfn.XLOOKUP($C479,'BestValue(Energy)'!$A$4:$A$115,'BestValue(Energy)'!$B$4:$B$115)</f>
        <v>#N/A</v>
      </c>
      <c r="N479" s="4" t="e">
        <f t="shared" si="28"/>
        <v>#N/A</v>
      </c>
      <c r="O479" t="e">
        <f>_xlfn.XLOOKUP($C479,'BestValue(Energy)'!$A$4:$A$115,'BestValue(Energy)'!$C$4:$C$115)</f>
        <v>#N/A</v>
      </c>
      <c r="P479" s="4" t="e">
        <f t="shared" si="29"/>
        <v>#N/A</v>
      </c>
      <c r="Q479" t="str">
        <f t="shared" si="30"/>
        <v>cycles</v>
      </c>
      <c r="R479" t="str">
        <f t="shared" si="31"/>
        <v>cycles-chameleon-5l-1c-12p</v>
      </c>
    </row>
    <row r="480" spans="1:18" x14ac:dyDescent="0.2">
      <c r="A480" t="s">
        <v>311</v>
      </c>
      <c r="B480" t="s">
        <v>281</v>
      </c>
      <c r="C480" s="2" t="s">
        <v>773</v>
      </c>
      <c r="D480">
        <v>8</v>
      </c>
      <c r="E480">
        <v>5409494.6559809996</v>
      </c>
      <c r="F480">
        <v>5428368.0541519998</v>
      </c>
      <c r="G480">
        <v>5409494.6559809996</v>
      </c>
      <c r="H480">
        <v>5454725.7982949996</v>
      </c>
      <c r="I480">
        <v>3137.723113</v>
      </c>
      <c r="J480">
        <v>3339.2224350000001</v>
      </c>
      <c r="K480">
        <v>3137.723113</v>
      </c>
      <c r="L480">
        <v>3650.828505</v>
      </c>
      <c r="M480" t="e">
        <f>_xlfn.XLOOKUP($C480,'BestValue(Energy)'!$A$4:$A$115,'BestValue(Energy)'!$B$4:$B$115)</f>
        <v>#N/A</v>
      </c>
      <c r="N480" s="4" t="e">
        <f t="shared" si="28"/>
        <v>#N/A</v>
      </c>
      <c r="O480" t="e">
        <f>_xlfn.XLOOKUP($C480,'BestValue(Energy)'!$A$4:$A$115,'BestValue(Energy)'!$C$4:$C$115)</f>
        <v>#N/A</v>
      </c>
      <c r="P480" s="4" t="e">
        <f t="shared" si="29"/>
        <v>#N/A</v>
      </c>
      <c r="Q480" t="str">
        <f t="shared" si="30"/>
        <v>cycles</v>
      </c>
      <c r="R480" t="str">
        <f t="shared" si="31"/>
        <v>cycles-chameleon-5l-1c-12p</v>
      </c>
    </row>
    <row r="481" spans="1:18" x14ac:dyDescent="0.2">
      <c r="A481" t="s">
        <v>312</v>
      </c>
      <c r="B481" t="s">
        <v>281</v>
      </c>
      <c r="C481" s="2" t="s">
        <v>773</v>
      </c>
      <c r="D481">
        <v>16</v>
      </c>
      <c r="E481">
        <v>5619482.2111020004</v>
      </c>
      <c r="F481">
        <v>5697084.5143759996</v>
      </c>
      <c r="G481">
        <v>5619482.2111020004</v>
      </c>
      <c r="H481">
        <v>5764263.446924</v>
      </c>
      <c r="I481">
        <v>1740.158848</v>
      </c>
      <c r="J481">
        <v>1815.2470699999999</v>
      </c>
      <c r="K481">
        <v>1740.158848</v>
      </c>
      <c r="L481">
        <v>1976.295423</v>
      </c>
      <c r="M481" t="e">
        <f>_xlfn.XLOOKUP($C481,'BestValue(Energy)'!$A$4:$A$115,'BestValue(Energy)'!$B$4:$B$115)</f>
        <v>#N/A</v>
      </c>
      <c r="N481" s="4" t="e">
        <f t="shared" si="28"/>
        <v>#N/A</v>
      </c>
      <c r="O481" t="e">
        <f>_xlfn.XLOOKUP($C481,'BestValue(Energy)'!$A$4:$A$115,'BestValue(Energy)'!$C$4:$C$115)</f>
        <v>#N/A</v>
      </c>
      <c r="P481" s="4" t="e">
        <f t="shared" si="29"/>
        <v>#N/A</v>
      </c>
      <c r="Q481" t="str">
        <f t="shared" si="30"/>
        <v>cycles</v>
      </c>
      <c r="R481" t="str">
        <f t="shared" si="31"/>
        <v>cycles-chameleon-5l-1c-12p</v>
      </c>
    </row>
    <row r="482" spans="1:18" x14ac:dyDescent="0.2">
      <c r="A482" t="s">
        <v>313</v>
      </c>
      <c r="B482" t="s">
        <v>281</v>
      </c>
      <c r="C482" s="2" t="s">
        <v>774</v>
      </c>
      <c r="D482">
        <v>2</v>
      </c>
      <c r="E482">
        <v>169141.694842</v>
      </c>
      <c r="F482">
        <v>169239.73094800001</v>
      </c>
      <c r="G482">
        <v>169141.694842</v>
      </c>
      <c r="H482">
        <v>169318.883336</v>
      </c>
      <c r="I482">
        <v>746.20134299999995</v>
      </c>
      <c r="J482">
        <v>748.8288</v>
      </c>
      <c r="K482">
        <v>746.20134299999995</v>
      </c>
      <c r="L482">
        <v>750.95679299999995</v>
      </c>
      <c r="M482" t="e">
        <f>_xlfn.XLOOKUP($C482,'BestValue(Energy)'!$A$4:$A$115,'BestValue(Energy)'!$B$4:$B$115)</f>
        <v>#N/A</v>
      </c>
      <c r="N482" s="4" t="e">
        <f t="shared" si="28"/>
        <v>#N/A</v>
      </c>
      <c r="O482" t="e">
        <f>_xlfn.XLOOKUP($C482,'BestValue(Energy)'!$A$4:$A$115,'BestValue(Energy)'!$C$4:$C$115)</f>
        <v>#N/A</v>
      </c>
      <c r="P482" s="4" t="e">
        <f t="shared" si="29"/>
        <v>#N/A</v>
      </c>
      <c r="Q482" t="str">
        <f t="shared" si="30"/>
        <v>epigenomics</v>
      </c>
      <c r="R482" t="str">
        <f t="shared" si="31"/>
        <v>epigenomics-chameleon-hep-1seq-100k</v>
      </c>
    </row>
    <row r="483" spans="1:18" x14ac:dyDescent="0.2">
      <c r="A483" t="s">
        <v>314</v>
      </c>
      <c r="B483" t="s">
        <v>281</v>
      </c>
      <c r="C483" s="2" t="s">
        <v>774</v>
      </c>
      <c r="D483">
        <v>4</v>
      </c>
      <c r="E483">
        <v>179061.88717199999</v>
      </c>
      <c r="F483">
        <v>180719.978367</v>
      </c>
      <c r="G483">
        <v>179061.88717199999</v>
      </c>
      <c r="H483">
        <v>183480.497966</v>
      </c>
      <c r="I483">
        <v>303.766302</v>
      </c>
      <c r="J483">
        <v>369.426715</v>
      </c>
      <c r="K483">
        <v>303.766302</v>
      </c>
      <c r="L483">
        <v>382.75914</v>
      </c>
      <c r="M483" t="e">
        <f>_xlfn.XLOOKUP($C483,'BestValue(Energy)'!$A$4:$A$115,'BestValue(Energy)'!$B$4:$B$115)</f>
        <v>#N/A</v>
      </c>
      <c r="N483" s="4" t="e">
        <f t="shared" si="28"/>
        <v>#N/A</v>
      </c>
      <c r="O483" t="e">
        <f>_xlfn.XLOOKUP($C483,'BestValue(Energy)'!$A$4:$A$115,'BestValue(Energy)'!$C$4:$C$115)</f>
        <v>#N/A</v>
      </c>
      <c r="P483" s="4" t="e">
        <f t="shared" si="29"/>
        <v>#N/A</v>
      </c>
      <c r="Q483" t="str">
        <f t="shared" si="30"/>
        <v>epigenomics</v>
      </c>
      <c r="R483" t="str">
        <f t="shared" si="31"/>
        <v>epigenomics-chameleon-hep-1seq-100k</v>
      </c>
    </row>
    <row r="484" spans="1:18" x14ac:dyDescent="0.2">
      <c r="A484" t="s">
        <v>315</v>
      </c>
      <c r="B484" t="s">
        <v>281</v>
      </c>
      <c r="C484" s="2" t="s">
        <v>774</v>
      </c>
      <c r="D484">
        <v>8</v>
      </c>
      <c r="E484">
        <v>196115.242539</v>
      </c>
      <c r="F484">
        <v>202096.455927</v>
      </c>
      <c r="G484">
        <v>196115.242539</v>
      </c>
      <c r="H484">
        <v>209366.78703100001</v>
      </c>
      <c r="I484">
        <v>154.19137699999999</v>
      </c>
      <c r="J484">
        <v>214.48156499999999</v>
      </c>
      <c r="K484">
        <v>154.19137699999999</v>
      </c>
      <c r="L484">
        <v>227.01221799999999</v>
      </c>
      <c r="M484" t="e">
        <f>_xlfn.XLOOKUP($C484,'BestValue(Energy)'!$A$4:$A$115,'BestValue(Energy)'!$B$4:$B$115)</f>
        <v>#N/A</v>
      </c>
      <c r="N484" s="4" t="e">
        <f t="shared" si="28"/>
        <v>#N/A</v>
      </c>
      <c r="O484" t="e">
        <f>_xlfn.XLOOKUP($C484,'BestValue(Energy)'!$A$4:$A$115,'BestValue(Energy)'!$C$4:$C$115)</f>
        <v>#N/A</v>
      </c>
      <c r="P484" s="4" t="e">
        <f t="shared" si="29"/>
        <v>#N/A</v>
      </c>
      <c r="Q484" t="str">
        <f t="shared" si="30"/>
        <v>epigenomics</v>
      </c>
      <c r="R484" t="str">
        <f t="shared" si="31"/>
        <v>epigenomics-chameleon-hep-1seq-100k</v>
      </c>
    </row>
    <row r="485" spans="1:18" x14ac:dyDescent="0.2">
      <c r="A485" t="s">
        <v>316</v>
      </c>
      <c r="B485" t="s">
        <v>281</v>
      </c>
      <c r="C485" s="2" t="s">
        <v>774</v>
      </c>
      <c r="D485">
        <v>16</v>
      </c>
      <c r="E485">
        <v>230085.02677999999</v>
      </c>
      <c r="F485">
        <v>238934.57899400001</v>
      </c>
      <c r="G485">
        <v>230085.02677999999</v>
      </c>
      <c r="H485">
        <v>245708.437775</v>
      </c>
      <c r="I485">
        <v>127.60124999999999</v>
      </c>
      <c r="J485">
        <v>129.618627</v>
      </c>
      <c r="K485">
        <v>127.60124999999999</v>
      </c>
      <c r="L485">
        <v>130.690528</v>
      </c>
      <c r="M485" t="e">
        <f>_xlfn.XLOOKUP($C485,'BestValue(Energy)'!$A$4:$A$115,'BestValue(Energy)'!$B$4:$B$115)</f>
        <v>#N/A</v>
      </c>
      <c r="N485" s="4" t="e">
        <f t="shared" si="28"/>
        <v>#N/A</v>
      </c>
      <c r="O485" t="e">
        <f>_xlfn.XLOOKUP($C485,'BestValue(Energy)'!$A$4:$A$115,'BestValue(Energy)'!$C$4:$C$115)</f>
        <v>#N/A</v>
      </c>
      <c r="P485" s="4" t="e">
        <f t="shared" si="29"/>
        <v>#N/A</v>
      </c>
      <c r="Q485" t="str">
        <f t="shared" si="30"/>
        <v>epigenomics</v>
      </c>
      <c r="R485" t="str">
        <f t="shared" si="31"/>
        <v>epigenomics-chameleon-hep-1seq-100k</v>
      </c>
    </row>
    <row r="486" spans="1:18" x14ac:dyDescent="0.2">
      <c r="A486" t="s">
        <v>317</v>
      </c>
      <c r="B486" t="s">
        <v>281</v>
      </c>
      <c r="C486" s="2" t="s">
        <v>775</v>
      </c>
      <c r="D486">
        <v>2</v>
      </c>
      <c r="E486">
        <v>4270930.399584</v>
      </c>
      <c r="F486">
        <v>4288353.3183850003</v>
      </c>
      <c r="G486">
        <v>4270930.399584</v>
      </c>
      <c r="H486">
        <v>4299118.8993579997</v>
      </c>
      <c r="I486">
        <v>12827.792245000001</v>
      </c>
      <c r="J486">
        <v>13130.223536</v>
      </c>
      <c r="K486">
        <v>12827.792245000001</v>
      </c>
      <c r="L486">
        <v>13829.905366000001</v>
      </c>
      <c r="M486" t="e">
        <f>_xlfn.XLOOKUP($C486,'BestValue(Energy)'!$A$4:$A$115,'BestValue(Energy)'!$B$4:$B$115)</f>
        <v>#N/A</v>
      </c>
      <c r="N486" s="4" t="e">
        <f t="shared" si="28"/>
        <v>#N/A</v>
      </c>
      <c r="O486" t="e">
        <f>_xlfn.XLOOKUP($C486,'BestValue(Energy)'!$A$4:$A$115,'BestValue(Energy)'!$C$4:$C$115)</f>
        <v>#N/A</v>
      </c>
      <c r="P486" s="4" t="e">
        <f t="shared" si="29"/>
        <v>#N/A</v>
      </c>
      <c r="Q486" t="str">
        <f t="shared" si="30"/>
        <v>epigenomics</v>
      </c>
      <c r="R486" t="str">
        <f t="shared" si="31"/>
        <v>epigenomics-chameleon-hep-6seq-100k</v>
      </c>
    </row>
    <row r="487" spans="1:18" x14ac:dyDescent="0.2">
      <c r="A487" t="s">
        <v>318</v>
      </c>
      <c r="B487" t="s">
        <v>281</v>
      </c>
      <c r="C487" s="2" t="s">
        <v>775</v>
      </c>
      <c r="D487">
        <v>4</v>
      </c>
      <c r="E487">
        <v>4346142.5668219998</v>
      </c>
      <c r="F487">
        <v>4372830.4035689998</v>
      </c>
      <c r="G487">
        <v>4346142.5668219998</v>
      </c>
      <c r="H487">
        <v>4408579.8143229997</v>
      </c>
      <c r="I487">
        <v>5554.8738729999995</v>
      </c>
      <c r="J487">
        <v>5886.2143299999998</v>
      </c>
      <c r="K487">
        <v>5554.8738729999995</v>
      </c>
      <c r="L487">
        <v>6141.253455</v>
      </c>
      <c r="M487" t="e">
        <f>_xlfn.XLOOKUP($C487,'BestValue(Energy)'!$A$4:$A$115,'BestValue(Energy)'!$B$4:$B$115)</f>
        <v>#N/A</v>
      </c>
      <c r="N487" s="4" t="e">
        <f t="shared" si="28"/>
        <v>#N/A</v>
      </c>
      <c r="O487" t="e">
        <f>_xlfn.XLOOKUP($C487,'BestValue(Energy)'!$A$4:$A$115,'BestValue(Energy)'!$C$4:$C$115)</f>
        <v>#N/A</v>
      </c>
      <c r="P487" s="4" t="e">
        <f t="shared" si="29"/>
        <v>#N/A</v>
      </c>
      <c r="Q487" t="str">
        <f t="shared" si="30"/>
        <v>epigenomics</v>
      </c>
      <c r="R487" t="str">
        <f t="shared" si="31"/>
        <v>epigenomics-chameleon-hep-6seq-100k</v>
      </c>
    </row>
    <row r="488" spans="1:18" x14ac:dyDescent="0.2">
      <c r="A488" t="s">
        <v>319</v>
      </c>
      <c r="B488" t="s">
        <v>281</v>
      </c>
      <c r="C488" s="2" t="s">
        <v>775</v>
      </c>
      <c r="D488">
        <v>8</v>
      </c>
      <c r="E488">
        <v>4535770.9742459999</v>
      </c>
      <c r="F488">
        <v>4582294.6034920001</v>
      </c>
      <c r="G488">
        <v>4535770.9742459999</v>
      </c>
      <c r="H488">
        <v>4614825.154023</v>
      </c>
      <c r="I488">
        <v>2903.9155959999998</v>
      </c>
      <c r="J488">
        <v>3118.0944490000002</v>
      </c>
      <c r="K488">
        <v>2903.9155959999998</v>
      </c>
      <c r="L488">
        <v>3266.5699930000001</v>
      </c>
      <c r="M488" t="e">
        <f>_xlfn.XLOOKUP($C488,'BestValue(Energy)'!$A$4:$A$115,'BestValue(Energy)'!$B$4:$B$115)</f>
        <v>#N/A</v>
      </c>
      <c r="N488" s="4" t="e">
        <f t="shared" si="28"/>
        <v>#N/A</v>
      </c>
      <c r="O488" t="e">
        <f>_xlfn.XLOOKUP($C488,'BestValue(Energy)'!$A$4:$A$115,'BestValue(Energy)'!$C$4:$C$115)</f>
        <v>#N/A</v>
      </c>
      <c r="P488" s="4" t="e">
        <f t="shared" si="29"/>
        <v>#N/A</v>
      </c>
      <c r="Q488" t="str">
        <f t="shared" si="30"/>
        <v>epigenomics</v>
      </c>
      <c r="R488" t="str">
        <f t="shared" si="31"/>
        <v>epigenomics-chameleon-hep-6seq-100k</v>
      </c>
    </row>
    <row r="489" spans="1:18" x14ac:dyDescent="0.2">
      <c r="A489" t="s">
        <v>320</v>
      </c>
      <c r="B489" t="s">
        <v>281</v>
      </c>
      <c r="C489" s="2" t="s">
        <v>775</v>
      </c>
      <c r="D489">
        <v>16</v>
      </c>
      <c r="E489">
        <v>4890361.0028950004</v>
      </c>
      <c r="F489">
        <v>4941647.2723660003</v>
      </c>
      <c r="G489">
        <v>4890361.0028950004</v>
      </c>
      <c r="H489">
        <v>5014492.2660640003</v>
      </c>
      <c r="I489">
        <v>1588.28855</v>
      </c>
      <c r="J489">
        <v>1729.5905620000001</v>
      </c>
      <c r="K489">
        <v>1588.28855</v>
      </c>
      <c r="L489">
        <v>1881.4003299999999</v>
      </c>
      <c r="M489" t="e">
        <f>_xlfn.XLOOKUP($C489,'BestValue(Energy)'!$A$4:$A$115,'BestValue(Energy)'!$B$4:$B$115)</f>
        <v>#N/A</v>
      </c>
      <c r="N489" s="4" t="e">
        <f t="shared" si="28"/>
        <v>#N/A</v>
      </c>
      <c r="O489" t="e">
        <f>_xlfn.XLOOKUP($C489,'BestValue(Energy)'!$A$4:$A$115,'BestValue(Energy)'!$C$4:$C$115)</f>
        <v>#N/A</v>
      </c>
      <c r="P489" s="4" t="e">
        <f t="shared" si="29"/>
        <v>#N/A</v>
      </c>
      <c r="Q489" t="str">
        <f t="shared" si="30"/>
        <v>epigenomics</v>
      </c>
      <c r="R489" t="str">
        <f t="shared" si="31"/>
        <v>epigenomics-chameleon-hep-6seq-100k</v>
      </c>
    </row>
    <row r="490" spans="1:18" x14ac:dyDescent="0.2">
      <c r="A490" t="s">
        <v>321</v>
      </c>
      <c r="B490" t="s">
        <v>281</v>
      </c>
      <c r="C490" s="2" t="s">
        <v>776</v>
      </c>
      <c r="D490">
        <v>2</v>
      </c>
      <c r="E490">
        <v>818035.56346700003</v>
      </c>
      <c r="F490">
        <v>822989.74613500002</v>
      </c>
      <c r="G490">
        <v>818035.56346700003</v>
      </c>
      <c r="H490">
        <v>826567.76747399999</v>
      </c>
      <c r="I490">
        <v>2937.5791370000002</v>
      </c>
      <c r="J490">
        <v>3071.9394499999999</v>
      </c>
      <c r="K490">
        <v>2937.5791370000002</v>
      </c>
      <c r="L490">
        <v>3239.8924219999999</v>
      </c>
      <c r="M490" t="e">
        <f>_xlfn.XLOOKUP($C490,'BestValue(Energy)'!$A$4:$A$115,'BestValue(Energy)'!$B$4:$B$115)</f>
        <v>#N/A</v>
      </c>
      <c r="N490" s="4" t="e">
        <f t="shared" si="28"/>
        <v>#N/A</v>
      </c>
      <c r="O490" t="e">
        <f>_xlfn.XLOOKUP($C490,'BestValue(Energy)'!$A$4:$A$115,'BestValue(Energy)'!$C$4:$C$115)</f>
        <v>#N/A</v>
      </c>
      <c r="P490" s="4" t="e">
        <f t="shared" si="29"/>
        <v>#N/A</v>
      </c>
      <c r="Q490" t="str">
        <f t="shared" si="30"/>
        <v>epigenomics</v>
      </c>
      <c r="R490" t="str">
        <f t="shared" si="31"/>
        <v>epigenomics-chameleon-ilmn-1seq-100k</v>
      </c>
    </row>
    <row r="491" spans="1:18" x14ac:dyDescent="0.2">
      <c r="A491" t="s">
        <v>322</v>
      </c>
      <c r="B491" t="s">
        <v>281</v>
      </c>
      <c r="C491" s="2" t="s">
        <v>776</v>
      </c>
      <c r="D491">
        <v>4</v>
      </c>
      <c r="E491">
        <v>837399.97240900004</v>
      </c>
      <c r="F491">
        <v>844961.14170599997</v>
      </c>
      <c r="G491">
        <v>837399.97240900004</v>
      </c>
      <c r="H491">
        <v>850570.97450600006</v>
      </c>
      <c r="I491">
        <v>1254.237126</v>
      </c>
      <c r="J491">
        <v>1359.907342</v>
      </c>
      <c r="K491">
        <v>1254.237126</v>
      </c>
      <c r="L491">
        <v>1478.8192919999999</v>
      </c>
      <c r="M491" t="e">
        <f>_xlfn.XLOOKUP($C491,'BestValue(Energy)'!$A$4:$A$115,'BestValue(Energy)'!$B$4:$B$115)</f>
        <v>#N/A</v>
      </c>
      <c r="N491" s="4" t="e">
        <f t="shared" si="28"/>
        <v>#N/A</v>
      </c>
      <c r="O491" t="e">
        <f>_xlfn.XLOOKUP($C491,'BestValue(Energy)'!$A$4:$A$115,'BestValue(Energy)'!$C$4:$C$115)</f>
        <v>#N/A</v>
      </c>
      <c r="P491" s="4" t="e">
        <f t="shared" si="29"/>
        <v>#N/A</v>
      </c>
      <c r="Q491" t="str">
        <f t="shared" si="30"/>
        <v>epigenomics</v>
      </c>
      <c r="R491" t="str">
        <f t="shared" si="31"/>
        <v>epigenomics-chameleon-ilmn-1seq-100k</v>
      </c>
    </row>
    <row r="492" spans="1:18" x14ac:dyDescent="0.2">
      <c r="A492" t="s">
        <v>323</v>
      </c>
      <c r="B492" t="s">
        <v>281</v>
      </c>
      <c r="C492" s="2" t="s">
        <v>776</v>
      </c>
      <c r="D492">
        <v>8</v>
      </c>
      <c r="E492">
        <v>866724.23656800005</v>
      </c>
      <c r="F492">
        <v>876447.97505400004</v>
      </c>
      <c r="G492">
        <v>866724.23656800005</v>
      </c>
      <c r="H492">
        <v>883807.64601100003</v>
      </c>
      <c r="I492">
        <v>602.89400899999998</v>
      </c>
      <c r="J492">
        <v>640.82712500000002</v>
      </c>
      <c r="K492">
        <v>602.89400899999998</v>
      </c>
      <c r="L492">
        <v>694.26205200000004</v>
      </c>
      <c r="M492" t="e">
        <f>_xlfn.XLOOKUP($C492,'BestValue(Energy)'!$A$4:$A$115,'BestValue(Energy)'!$B$4:$B$115)</f>
        <v>#N/A</v>
      </c>
      <c r="N492" s="4" t="e">
        <f t="shared" si="28"/>
        <v>#N/A</v>
      </c>
      <c r="O492" t="e">
        <f>_xlfn.XLOOKUP($C492,'BestValue(Energy)'!$A$4:$A$115,'BestValue(Energy)'!$C$4:$C$115)</f>
        <v>#N/A</v>
      </c>
      <c r="P492" s="4" t="e">
        <f t="shared" si="29"/>
        <v>#N/A</v>
      </c>
      <c r="Q492" t="str">
        <f t="shared" si="30"/>
        <v>epigenomics</v>
      </c>
      <c r="R492" t="str">
        <f t="shared" si="31"/>
        <v>epigenomics-chameleon-ilmn-1seq-100k</v>
      </c>
    </row>
    <row r="493" spans="1:18" x14ac:dyDescent="0.2">
      <c r="A493" t="s">
        <v>324</v>
      </c>
      <c r="B493" t="s">
        <v>281</v>
      </c>
      <c r="C493" s="2" t="s">
        <v>776</v>
      </c>
      <c r="D493">
        <v>16</v>
      </c>
      <c r="E493">
        <v>919711.40741600003</v>
      </c>
      <c r="F493">
        <v>934569.83666200005</v>
      </c>
      <c r="G493">
        <v>919711.40741600003</v>
      </c>
      <c r="H493">
        <v>946312.00796700001</v>
      </c>
      <c r="I493">
        <v>303.73226099999999</v>
      </c>
      <c r="J493">
        <v>347.41368699999998</v>
      </c>
      <c r="K493">
        <v>303.73226099999999</v>
      </c>
      <c r="L493">
        <v>391.27120000000002</v>
      </c>
      <c r="M493" t="e">
        <f>_xlfn.XLOOKUP($C493,'BestValue(Energy)'!$A$4:$A$115,'BestValue(Energy)'!$B$4:$B$115)</f>
        <v>#N/A</v>
      </c>
      <c r="N493" s="4" t="e">
        <f t="shared" si="28"/>
        <v>#N/A</v>
      </c>
      <c r="O493" t="e">
        <f>_xlfn.XLOOKUP($C493,'BestValue(Energy)'!$A$4:$A$115,'BestValue(Energy)'!$C$4:$C$115)</f>
        <v>#N/A</v>
      </c>
      <c r="P493" s="4" t="e">
        <f t="shared" si="29"/>
        <v>#N/A</v>
      </c>
      <c r="Q493" t="str">
        <f t="shared" si="30"/>
        <v>epigenomics</v>
      </c>
      <c r="R493" t="str">
        <f t="shared" si="31"/>
        <v>epigenomics-chameleon-ilmn-1seq-100k</v>
      </c>
    </row>
    <row r="494" spans="1:18" x14ac:dyDescent="0.2">
      <c r="A494" t="s">
        <v>325</v>
      </c>
      <c r="B494" t="s">
        <v>281</v>
      </c>
      <c r="C494" s="2" t="s">
        <v>777</v>
      </c>
      <c r="D494">
        <v>2</v>
      </c>
      <c r="E494">
        <v>3786499.4832390002</v>
      </c>
      <c r="F494">
        <v>3797367.0973350001</v>
      </c>
      <c r="G494">
        <v>3786499.4832390002</v>
      </c>
      <c r="H494">
        <v>3814170.7315420001</v>
      </c>
      <c r="I494">
        <v>10502.063054</v>
      </c>
      <c r="J494">
        <v>11111.714934</v>
      </c>
      <c r="K494">
        <v>10502.063054</v>
      </c>
      <c r="L494">
        <v>11640.451539</v>
      </c>
      <c r="M494" t="e">
        <f>_xlfn.XLOOKUP($C494,'BestValue(Energy)'!$A$4:$A$115,'BestValue(Energy)'!$B$4:$B$115)</f>
        <v>#N/A</v>
      </c>
      <c r="N494" s="4" t="e">
        <f t="shared" si="28"/>
        <v>#N/A</v>
      </c>
      <c r="O494" t="e">
        <f>_xlfn.XLOOKUP($C494,'BestValue(Energy)'!$A$4:$A$115,'BestValue(Energy)'!$C$4:$C$115)</f>
        <v>#N/A</v>
      </c>
      <c r="P494" s="4" t="e">
        <f t="shared" si="29"/>
        <v>#N/A</v>
      </c>
      <c r="Q494" t="str">
        <f t="shared" si="30"/>
        <v>epigenomics</v>
      </c>
      <c r="R494" t="str">
        <f t="shared" si="31"/>
        <v>epigenomics-chameleon-ilmn-6seq-100k</v>
      </c>
    </row>
    <row r="495" spans="1:18" x14ac:dyDescent="0.2">
      <c r="A495" t="s">
        <v>326</v>
      </c>
      <c r="B495" t="s">
        <v>281</v>
      </c>
      <c r="C495" s="2" t="s">
        <v>777</v>
      </c>
      <c r="D495">
        <v>4</v>
      </c>
      <c r="E495">
        <v>3855333.596202</v>
      </c>
      <c r="F495">
        <v>3872742.214739</v>
      </c>
      <c r="G495">
        <v>3855333.596202</v>
      </c>
      <c r="H495">
        <v>3901487.3235169998</v>
      </c>
      <c r="I495">
        <v>4465.6134700000002</v>
      </c>
      <c r="J495">
        <v>4868.5449399999998</v>
      </c>
      <c r="K495">
        <v>4465.6134700000002</v>
      </c>
      <c r="L495">
        <v>5020.3148330000004</v>
      </c>
      <c r="M495" t="e">
        <f>_xlfn.XLOOKUP($C495,'BestValue(Energy)'!$A$4:$A$115,'BestValue(Energy)'!$B$4:$B$115)</f>
        <v>#N/A</v>
      </c>
      <c r="N495" s="4" t="e">
        <f t="shared" si="28"/>
        <v>#N/A</v>
      </c>
      <c r="O495" t="e">
        <f>_xlfn.XLOOKUP($C495,'BestValue(Energy)'!$A$4:$A$115,'BestValue(Energy)'!$C$4:$C$115)</f>
        <v>#N/A</v>
      </c>
      <c r="P495" s="4" t="e">
        <f t="shared" si="29"/>
        <v>#N/A</v>
      </c>
      <c r="Q495" t="str">
        <f t="shared" si="30"/>
        <v>epigenomics</v>
      </c>
      <c r="R495" t="str">
        <f t="shared" si="31"/>
        <v>epigenomics-chameleon-ilmn-6seq-100k</v>
      </c>
    </row>
    <row r="496" spans="1:18" x14ac:dyDescent="0.2">
      <c r="A496" t="s">
        <v>327</v>
      </c>
      <c r="B496" t="s">
        <v>281</v>
      </c>
      <c r="C496" s="2" t="s">
        <v>777</v>
      </c>
      <c r="D496">
        <v>8</v>
      </c>
      <c r="E496">
        <v>3946975.6544639999</v>
      </c>
      <c r="F496">
        <v>3969495.471196</v>
      </c>
      <c r="G496">
        <v>3946975.6544639999</v>
      </c>
      <c r="H496">
        <v>3989887.9478270002</v>
      </c>
      <c r="I496">
        <v>2326.2663080000002</v>
      </c>
      <c r="J496">
        <v>2445.8975679999999</v>
      </c>
      <c r="K496">
        <v>2326.2663080000002</v>
      </c>
      <c r="L496">
        <v>2629.6003110000001</v>
      </c>
      <c r="M496" t="e">
        <f>_xlfn.XLOOKUP($C496,'BestValue(Energy)'!$A$4:$A$115,'BestValue(Energy)'!$B$4:$B$115)</f>
        <v>#N/A</v>
      </c>
      <c r="N496" s="4" t="e">
        <f t="shared" si="28"/>
        <v>#N/A</v>
      </c>
      <c r="O496" t="e">
        <f>_xlfn.XLOOKUP($C496,'BestValue(Energy)'!$A$4:$A$115,'BestValue(Energy)'!$C$4:$C$115)</f>
        <v>#N/A</v>
      </c>
      <c r="P496" s="4" t="e">
        <f t="shared" si="29"/>
        <v>#N/A</v>
      </c>
      <c r="Q496" t="str">
        <f t="shared" si="30"/>
        <v>epigenomics</v>
      </c>
      <c r="R496" t="str">
        <f t="shared" si="31"/>
        <v>epigenomics-chameleon-ilmn-6seq-100k</v>
      </c>
    </row>
    <row r="497" spans="1:18" x14ac:dyDescent="0.2">
      <c r="A497" t="s">
        <v>328</v>
      </c>
      <c r="B497" t="s">
        <v>281</v>
      </c>
      <c r="C497" s="2" t="s">
        <v>777</v>
      </c>
      <c r="D497">
        <v>16</v>
      </c>
      <c r="E497">
        <v>4071039.8772120001</v>
      </c>
      <c r="F497">
        <v>4154464.8013590002</v>
      </c>
      <c r="G497">
        <v>4071039.8772120001</v>
      </c>
      <c r="H497">
        <v>4270216.4165700004</v>
      </c>
      <c r="I497">
        <v>1265.8942440000001</v>
      </c>
      <c r="J497">
        <v>1314.569986</v>
      </c>
      <c r="K497">
        <v>1265.8942440000001</v>
      </c>
      <c r="L497">
        <v>1347.9275600000001</v>
      </c>
      <c r="M497" t="e">
        <f>_xlfn.XLOOKUP($C497,'BestValue(Energy)'!$A$4:$A$115,'BestValue(Energy)'!$B$4:$B$115)</f>
        <v>#N/A</v>
      </c>
      <c r="N497" s="4" t="e">
        <f t="shared" si="28"/>
        <v>#N/A</v>
      </c>
      <c r="O497" t="e">
        <f>_xlfn.XLOOKUP($C497,'BestValue(Energy)'!$A$4:$A$115,'BestValue(Energy)'!$C$4:$C$115)</f>
        <v>#N/A</v>
      </c>
      <c r="P497" s="4" t="e">
        <f t="shared" si="29"/>
        <v>#N/A</v>
      </c>
      <c r="Q497" t="str">
        <f t="shared" si="30"/>
        <v>epigenomics</v>
      </c>
      <c r="R497" t="str">
        <f t="shared" si="31"/>
        <v>epigenomics-chameleon-ilmn-6seq-100k</v>
      </c>
    </row>
    <row r="498" spans="1:18" x14ac:dyDescent="0.2">
      <c r="A498" t="s">
        <v>534</v>
      </c>
      <c r="B498" t="s">
        <v>281</v>
      </c>
      <c r="C498" s="2" t="s">
        <v>778</v>
      </c>
      <c r="D498">
        <v>2</v>
      </c>
      <c r="E498">
        <v>115610.071498</v>
      </c>
      <c r="F498">
        <v>116288.88085099999</v>
      </c>
      <c r="G498">
        <v>115610.071498</v>
      </c>
      <c r="H498">
        <v>117314.47472699999</v>
      </c>
      <c r="I498">
        <v>413.87741599999998</v>
      </c>
      <c r="J498">
        <v>455.48580600000003</v>
      </c>
      <c r="K498">
        <v>413.87741599999998</v>
      </c>
      <c r="L498">
        <v>478.03018600000001</v>
      </c>
      <c r="M498" t="e">
        <f>_xlfn.XLOOKUP($C498,'BestValue(Energy)'!$A$4:$A$115,'BestValue(Energy)'!$B$4:$B$115)</f>
        <v>#N/A</v>
      </c>
      <c r="N498" s="4" t="e">
        <f t="shared" si="28"/>
        <v>#N/A</v>
      </c>
      <c r="O498" t="e">
        <f>_xlfn.XLOOKUP($C498,'BestValue(Energy)'!$A$4:$A$115,'BestValue(Energy)'!$C$4:$C$115)</f>
        <v>#N/A</v>
      </c>
      <c r="P498" s="4" t="e">
        <f t="shared" si="29"/>
        <v>#N/A</v>
      </c>
      <c r="Q498" t="str">
        <f t="shared" si="30"/>
        <v>montage</v>
      </c>
      <c r="R498" t="str">
        <f t="shared" si="31"/>
        <v>montage-chameleon-2mass-01d</v>
      </c>
    </row>
    <row r="499" spans="1:18" x14ac:dyDescent="0.2">
      <c r="A499" t="s">
        <v>535</v>
      </c>
      <c r="B499" t="s">
        <v>281</v>
      </c>
      <c r="C499" s="2" t="s">
        <v>778</v>
      </c>
      <c r="D499">
        <v>4</v>
      </c>
      <c r="E499">
        <v>118997.64367200001</v>
      </c>
      <c r="F499">
        <v>119670.285856</v>
      </c>
      <c r="G499">
        <v>118997.64367200001</v>
      </c>
      <c r="H499">
        <v>120562.840154</v>
      </c>
      <c r="I499">
        <v>170.234207</v>
      </c>
      <c r="J499">
        <v>185.362718</v>
      </c>
      <c r="K499">
        <v>170.234207</v>
      </c>
      <c r="L499">
        <v>197.71507199999999</v>
      </c>
      <c r="M499" t="e">
        <f>_xlfn.XLOOKUP($C499,'BestValue(Energy)'!$A$4:$A$115,'BestValue(Energy)'!$B$4:$B$115)</f>
        <v>#N/A</v>
      </c>
      <c r="N499" s="4" t="e">
        <f t="shared" si="28"/>
        <v>#N/A</v>
      </c>
      <c r="O499" t="e">
        <f>_xlfn.XLOOKUP($C499,'BestValue(Energy)'!$A$4:$A$115,'BestValue(Energy)'!$C$4:$C$115)</f>
        <v>#N/A</v>
      </c>
      <c r="P499" s="4" t="e">
        <f t="shared" si="29"/>
        <v>#N/A</v>
      </c>
      <c r="Q499" t="str">
        <f t="shared" si="30"/>
        <v>montage</v>
      </c>
      <c r="R499" t="str">
        <f t="shared" si="31"/>
        <v>montage-chameleon-2mass-01d</v>
      </c>
    </row>
    <row r="500" spans="1:18" x14ac:dyDescent="0.2">
      <c r="A500" t="s">
        <v>536</v>
      </c>
      <c r="B500" t="s">
        <v>281</v>
      </c>
      <c r="C500" s="2" t="s">
        <v>778</v>
      </c>
      <c r="D500">
        <v>8</v>
      </c>
      <c r="E500">
        <v>122608.815153</v>
      </c>
      <c r="F500">
        <v>123130.70621</v>
      </c>
      <c r="G500">
        <v>122608.815153</v>
      </c>
      <c r="H500">
        <v>124271.475572</v>
      </c>
      <c r="I500">
        <v>75.927974000000006</v>
      </c>
      <c r="J500">
        <v>78.806629000000001</v>
      </c>
      <c r="K500">
        <v>75.927974000000006</v>
      </c>
      <c r="L500">
        <v>98.329723999999999</v>
      </c>
      <c r="M500" t="e">
        <f>_xlfn.XLOOKUP($C500,'BestValue(Energy)'!$A$4:$A$115,'BestValue(Energy)'!$B$4:$B$115)</f>
        <v>#N/A</v>
      </c>
      <c r="N500" s="4" t="e">
        <f t="shared" si="28"/>
        <v>#N/A</v>
      </c>
      <c r="O500" t="e">
        <f>_xlfn.XLOOKUP($C500,'BestValue(Energy)'!$A$4:$A$115,'BestValue(Energy)'!$C$4:$C$115)</f>
        <v>#N/A</v>
      </c>
      <c r="P500" s="4" t="e">
        <f t="shared" si="29"/>
        <v>#N/A</v>
      </c>
      <c r="Q500" t="str">
        <f t="shared" si="30"/>
        <v>montage</v>
      </c>
      <c r="R500" t="str">
        <f t="shared" si="31"/>
        <v>montage-chameleon-2mass-01d</v>
      </c>
    </row>
    <row r="501" spans="1:18" x14ac:dyDescent="0.2">
      <c r="A501" t="s">
        <v>537</v>
      </c>
      <c r="B501" t="s">
        <v>281</v>
      </c>
      <c r="C501" s="2" t="s">
        <v>778</v>
      </c>
      <c r="D501">
        <v>16</v>
      </c>
      <c r="E501">
        <v>127753.7197</v>
      </c>
      <c r="F501">
        <v>129882.980024</v>
      </c>
      <c r="G501">
        <v>127753.7197</v>
      </c>
      <c r="H501">
        <v>131800.712883</v>
      </c>
      <c r="I501">
        <v>51.240642000000001</v>
      </c>
      <c r="J501">
        <v>52.481653999999999</v>
      </c>
      <c r="K501">
        <v>51.240642000000001</v>
      </c>
      <c r="L501">
        <v>53.483027</v>
      </c>
      <c r="M501" t="e">
        <f>_xlfn.XLOOKUP($C501,'BestValue(Energy)'!$A$4:$A$115,'BestValue(Energy)'!$B$4:$B$115)</f>
        <v>#N/A</v>
      </c>
      <c r="N501" s="4" t="e">
        <f t="shared" si="28"/>
        <v>#N/A</v>
      </c>
      <c r="O501" t="e">
        <f>_xlfn.XLOOKUP($C501,'BestValue(Energy)'!$A$4:$A$115,'BestValue(Energy)'!$C$4:$C$115)</f>
        <v>#N/A</v>
      </c>
      <c r="P501" s="4" t="e">
        <f t="shared" si="29"/>
        <v>#N/A</v>
      </c>
      <c r="Q501" t="str">
        <f t="shared" si="30"/>
        <v>montage</v>
      </c>
      <c r="R501" t="str">
        <f t="shared" si="31"/>
        <v>montage-chameleon-2mass-01d</v>
      </c>
    </row>
    <row r="502" spans="1:18" x14ac:dyDescent="0.2">
      <c r="A502" t="s">
        <v>538</v>
      </c>
      <c r="B502" t="s">
        <v>281</v>
      </c>
      <c r="C502" s="2" t="s">
        <v>779</v>
      </c>
      <c r="D502">
        <v>2</v>
      </c>
      <c r="E502">
        <v>69852.902747</v>
      </c>
      <c r="F502">
        <v>70351.986155000006</v>
      </c>
      <c r="G502">
        <v>69852.902747</v>
      </c>
      <c r="H502">
        <v>70670.501525999993</v>
      </c>
      <c r="I502">
        <v>282.45777299999997</v>
      </c>
      <c r="J502">
        <v>292.62296300000003</v>
      </c>
      <c r="K502">
        <v>282.45777299999997</v>
      </c>
      <c r="L502">
        <v>308.03959900000001</v>
      </c>
      <c r="M502" t="e">
        <f>_xlfn.XLOOKUP($C502,'BestValue(Energy)'!$A$4:$A$115,'BestValue(Energy)'!$B$4:$B$115)</f>
        <v>#N/A</v>
      </c>
      <c r="N502" s="4" t="e">
        <f t="shared" si="28"/>
        <v>#N/A</v>
      </c>
      <c r="O502" t="e">
        <f>_xlfn.XLOOKUP($C502,'BestValue(Energy)'!$A$4:$A$115,'BestValue(Energy)'!$C$4:$C$115)</f>
        <v>#N/A</v>
      </c>
      <c r="P502" s="4" t="e">
        <f t="shared" si="29"/>
        <v>#N/A</v>
      </c>
      <c r="Q502" t="str">
        <f t="shared" si="30"/>
        <v>montage</v>
      </c>
      <c r="R502" t="str">
        <f t="shared" si="31"/>
        <v>montage-chameleon-2mass-005d</v>
      </c>
    </row>
    <row r="503" spans="1:18" x14ac:dyDescent="0.2">
      <c r="A503" t="s">
        <v>539</v>
      </c>
      <c r="B503" t="s">
        <v>281</v>
      </c>
      <c r="C503" s="2" t="s">
        <v>779</v>
      </c>
      <c r="D503">
        <v>4</v>
      </c>
      <c r="E503">
        <v>71627.343038000006</v>
      </c>
      <c r="F503">
        <v>72193.595117999997</v>
      </c>
      <c r="G503">
        <v>71627.343038000006</v>
      </c>
      <c r="H503">
        <v>73124.658148000002</v>
      </c>
      <c r="I503">
        <v>103.787345</v>
      </c>
      <c r="J503">
        <v>121.06738799999999</v>
      </c>
      <c r="K503">
        <v>103.787345</v>
      </c>
      <c r="L503">
        <v>129.26526999999999</v>
      </c>
      <c r="M503" t="e">
        <f>_xlfn.XLOOKUP($C503,'BestValue(Energy)'!$A$4:$A$115,'BestValue(Energy)'!$B$4:$B$115)</f>
        <v>#N/A</v>
      </c>
      <c r="N503" s="4" t="e">
        <f t="shared" si="28"/>
        <v>#N/A</v>
      </c>
      <c r="O503" t="e">
        <f>_xlfn.XLOOKUP($C503,'BestValue(Energy)'!$A$4:$A$115,'BestValue(Energy)'!$C$4:$C$115)</f>
        <v>#N/A</v>
      </c>
      <c r="P503" s="4" t="e">
        <f t="shared" si="29"/>
        <v>#N/A</v>
      </c>
      <c r="Q503" t="str">
        <f t="shared" si="30"/>
        <v>montage</v>
      </c>
      <c r="R503" t="str">
        <f t="shared" si="31"/>
        <v>montage-chameleon-2mass-005d</v>
      </c>
    </row>
    <row r="504" spans="1:18" x14ac:dyDescent="0.2">
      <c r="A504" t="s">
        <v>540</v>
      </c>
      <c r="B504" t="s">
        <v>281</v>
      </c>
      <c r="C504" s="2" t="s">
        <v>779</v>
      </c>
      <c r="D504">
        <v>8</v>
      </c>
      <c r="E504">
        <v>73682.931781000007</v>
      </c>
      <c r="F504">
        <v>74197.408240000004</v>
      </c>
      <c r="G504">
        <v>73682.931781000007</v>
      </c>
      <c r="H504">
        <v>74944.427723000001</v>
      </c>
      <c r="I504">
        <v>53.072096000000002</v>
      </c>
      <c r="J504">
        <v>54.096677999999997</v>
      </c>
      <c r="K504">
        <v>53.072096000000002</v>
      </c>
      <c r="L504">
        <v>55.741598000000003</v>
      </c>
      <c r="M504" t="e">
        <f>_xlfn.XLOOKUP($C504,'BestValue(Energy)'!$A$4:$A$115,'BestValue(Energy)'!$B$4:$B$115)</f>
        <v>#N/A</v>
      </c>
      <c r="N504" s="4" t="e">
        <f t="shared" si="28"/>
        <v>#N/A</v>
      </c>
      <c r="O504" t="e">
        <f>_xlfn.XLOOKUP($C504,'BestValue(Energy)'!$A$4:$A$115,'BestValue(Energy)'!$C$4:$C$115)</f>
        <v>#N/A</v>
      </c>
      <c r="P504" s="4" t="e">
        <f t="shared" si="29"/>
        <v>#N/A</v>
      </c>
      <c r="Q504" t="str">
        <f t="shared" si="30"/>
        <v>montage</v>
      </c>
      <c r="R504" t="str">
        <f t="shared" si="31"/>
        <v>montage-chameleon-2mass-005d</v>
      </c>
    </row>
    <row r="505" spans="1:18" x14ac:dyDescent="0.2">
      <c r="A505" t="s">
        <v>541</v>
      </c>
      <c r="B505" t="s">
        <v>281</v>
      </c>
      <c r="C505" s="2" t="s">
        <v>779</v>
      </c>
      <c r="D505">
        <v>16</v>
      </c>
      <c r="E505">
        <v>76374.352228000003</v>
      </c>
      <c r="F505">
        <v>78609.998135000002</v>
      </c>
      <c r="G505">
        <v>76374.352228000003</v>
      </c>
      <c r="H505">
        <v>84989.436610000004</v>
      </c>
      <c r="I505">
        <v>29.873626000000002</v>
      </c>
      <c r="J505">
        <v>30.031497999999999</v>
      </c>
      <c r="K505">
        <v>29.873626000000002</v>
      </c>
      <c r="L505">
        <v>30.221312999999999</v>
      </c>
      <c r="M505" t="e">
        <f>_xlfn.XLOOKUP($C505,'BestValue(Energy)'!$A$4:$A$115,'BestValue(Energy)'!$B$4:$B$115)</f>
        <v>#N/A</v>
      </c>
      <c r="N505" s="4" t="e">
        <f t="shared" si="28"/>
        <v>#N/A</v>
      </c>
      <c r="O505" t="e">
        <f>_xlfn.XLOOKUP($C505,'BestValue(Energy)'!$A$4:$A$115,'BestValue(Energy)'!$C$4:$C$115)</f>
        <v>#N/A</v>
      </c>
      <c r="P505" s="4" t="e">
        <f t="shared" si="29"/>
        <v>#N/A</v>
      </c>
      <c r="Q505" t="str">
        <f t="shared" si="30"/>
        <v>montage</v>
      </c>
      <c r="R505" t="str">
        <f t="shared" si="31"/>
        <v>montage-chameleon-2mass-005d</v>
      </c>
    </row>
    <row r="506" spans="1:18" x14ac:dyDescent="0.2">
      <c r="A506" t="s">
        <v>542</v>
      </c>
      <c r="B506" t="s">
        <v>281</v>
      </c>
      <c r="C506" s="2" t="s">
        <v>780</v>
      </c>
      <c r="D506">
        <v>2</v>
      </c>
      <c r="E506">
        <v>11879932.841759</v>
      </c>
      <c r="F506">
        <v>12027647.739159999</v>
      </c>
      <c r="G506">
        <v>11879932.841759</v>
      </c>
      <c r="H506">
        <v>12126304.361501001</v>
      </c>
      <c r="I506">
        <v>36443.637818000003</v>
      </c>
      <c r="J506">
        <v>40360.397130999998</v>
      </c>
      <c r="K506">
        <v>36443.637818000003</v>
      </c>
      <c r="L506">
        <v>46068.681360000002</v>
      </c>
      <c r="M506" t="e">
        <f>_xlfn.XLOOKUP($C506,'BestValue(Energy)'!$A$4:$A$115,'BestValue(Energy)'!$B$4:$B$115)</f>
        <v>#N/A</v>
      </c>
      <c r="N506" s="4" t="e">
        <f t="shared" si="28"/>
        <v>#N/A</v>
      </c>
      <c r="O506" t="e">
        <f>_xlfn.XLOOKUP($C506,'BestValue(Energy)'!$A$4:$A$115,'BestValue(Energy)'!$C$4:$C$115)</f>
        <v>#N/A</v>
      </c>
      <c r="P506" s="4" t="e">
        <f t="shared" si="29"/>
        <v>#N/A</v>
      </c>
      <c r="Q506" t="str">
        <f t="shared" si="30"/>
        <v>montage</v>
      </c>
      <c r="R506" t="str">
        <f t="shared" si="31"/>
        <v>montage-chameleon-dss-10d</v>
      </c>
    </row>
    <row r="507" spans="1:18" x14ac:dyDescent="0.2">
      <c r="A507" t="s">
        <v>543</v>
      </c>
      <c r="B507" t="s">
        <v>281</v>
      </c>
      <c r="C507" s="2" t="s">
        <v>780</v>
      </c>
      <c r="D507">
        <v>4</v>
      </c>
      <c r="E507">
        <v>12210557.089500999</v>
      </c>
      <c r="F507">
        <v>12277197.412022</v>
      </c>
      <c r="G507">
        <v>12210557.089500999</v>
      </c>
      <c r="H507">
        <v>12397626.683213999</v>
      </c>
      <c r="I507">
        <v>14492.401196000001</v>
      </c>
      <c r="J507">
        <v>17174.775173000002</v>
      </c>
      <c r="K507">
        <v>14492.401196000001</v>
      </c>
      <c r="L507">
        <v>19121.654021999999</v>
      </c>
      <c r="M507" t="e">
        <f>_xlfn.XLOOKUP($C507,'BestValue(Energy)'!$A$4:$A$115,'BestValue(Energy)'!$B$4:$B$115)</f>
        <v>#N/A</v>
      </c>
      <c r="N507" s="4" t="e">
        <f t="shared" si="28"/>
        <v>#N/A</v>
      </c>
      <c r="O507" t="e">
        <f>_xlfn.XLOOKUP($C507,'BestValue(Energy)'!$A$4:$A$115,'BestValue(Energy)'!$C$4:$C$115)</f>
        <v>#N/A</v>
      </c>
      <c r="P507" s="4" t="e">
        <f t="shared" si="29"/>
        <v>#N/A</v>
      </c>
      <c r="Q507" t="str">
        <f t="shared" si="30"/>
        <v>montage</v>
      </c>
      <c r="R507" t="str">
        <f t="shared" si="31"/>
        <v>montage-chameleon-dss-10d</v>
      </c>
    </row>
    <row r="508" spans="1:18" x14ac:dyDescent="0.2">
      <c r="A508" t="s">
        <v>544</v>
      </c>
      <c r="B508" t="s">
        <v>281</v>
      </c>
      <c r="C508" s="2" t="s">
        <v>780</v>
      </c>
      <c r="D508">
        <v>8</v>
      </c>
      <c r="E508">
        <v>12521018.441567</v>
      </c>
      <c r="F508">
        <v>12748809.382229</v>
      </c>
      <c r="G508">
        <v>12521018.441567</v>
      </c>
      <c r="H508">
        <v>12977688.926701</v>
      </c>
      <c r="I508">
        <v>7753.3643480000001</v>
      </c>
      <c r="J508">
        <v>8682.2512659999993</v>
      </c>
      <c r="K508">
        <v>7753.3643480000001</v>
      </c>
      <c r="L508">
        <v>10169.444321999999</v>
      </c>
      <c r="M508" t="e">
        <f>_xlfn.XLOOKUP($C508,'BestValue(Energy)'!$A$4:$A$115,'BestValue(Energy)'!$B$4:$B$115)</f>
        <v>#N/A</v>
      </c>
      <c r="N508" s="4" t="e">
        <f t="shared" si="28"/>
        <v>#N/A</v>
      </c>
      <c r="O508" t="e">
        <f>_xlfn.XLOOKUP($C508,'BestValue(Energy)'!$A$4:$A$115,'BestValue(Energy)'!$C$4:$C$115)</f>
        <v>#N/A</v>
      </c>
      <c r="P508" s="4" t="e">
        <f t="shared" si="29"/>
        <v>#N/A</v>
      </c>
      <c r="Q508" t="str">
        <f t="shared" si="30"/>
        <v>montage</v>
      </c>
      <c r="R508" t="str">
        <f t="shared" si="31"/>
        <v>montage-chameleon-dss-10d</v>
      </c>
    </row>
    <row r="509" spans="1:18" x14ac:dyDescent="0.2">
      <c r="A509" t="s">
        <v>545</v>
      </c>
      <c r="B509" t="s">
        <v>281</v>
      </c>
      <c r="C509" s="2" t="s">
        <v>780</v>
      </c>
      <c r="D509">
        <v>16</v>
      </c>
      <c r="E509">
        <v>13064416.327289</v>
      </c>
      <c r="F509">
        <v>13346573.487383001</v>
      </c>
      <c r="G509">
        <v>13064416.327289</v>
      </c>
      <c r="H509">
        <v>13815635.237152999</v>
      </c>
      <c r="I509">
        <v>4104.4641929999998</v>
      </c>
      <c r="J509">
        <v>4524.2923989999999</v>
      </c>
      <c r="K509">
        <v>4104.4641929999998</v>
      </c>
      <c r="L509">
        <v>4885.9739149999996</v>
      </c>
      <c r="M509" t="e">
        <f>_xlfn.XLOOKUP($C509,'BestValue(Energy)'!$A$4:$A$115,'BestValue(Energy)'!$B$4:$B$115)</f>
        <v>#N/A</v>
      </c>
      <c r="N509" s="4" t="e">
        <f t="shared" si="28"/>
        <v>#N/A</v>
      </c>
      <c r="O509" t="e">
        <f>_xlfn.XLOOKUP($C509,'BestValue(Energy)'!$A$4:$A$115,'BestValue(Energy)'!$C$4:$C$115)</f>
        <v>#N/A</v>
      </c>
      <c r="P509" s="4" t="e">
        <f t="shared" si="29"/>
        <v>#N/A</v>
      </c>
      <c r="Q509" t="str">
        <f t="shared" si="30"/>
        <v>montage</v>
      </c>
      <c r="R509" t="str">
        <f t="shared" si="31"/>
        <v>montage-chameleon-dss-10d</v>
      </c>
    </row>
    <row r="510" spans="1:18" x14ac:dyDescent="0.2">
      <c r="A510" t="s">
        <v>546</v>
      </c>
      <c r="B510" t="s">
        <v>281</v>
      </c>
      <c r="C510" s="2" t="s">
        <v>781</v>
      </c>
      <c r="D510">
        <v>2</v>
      </c>
      <c r="E510">
        <v>12107474.424392</v>
      </c>
      <c r="F510">
        <v>12201857.929926001</v>
      </c>
      <c r="G510">
        <v>12107474.424392</v>
      </c>
      <c r="H510">
        <v>12256389.088381</v>
      </c>
      <c r="I510">
        <v>36946.712697000003</v>
      </c>
      <c r="J510">
        <v>39013.843218000002</v>
      </c>
      <c r="K510">
        <v>36946.712697000003</v>
      </c>
      <c r="L510">
        <v>42321.923002000003</v>
      </c>
      <c r="M510" t="e">
        <f>_xlfn.XLOOKUP($C510,'BestValue(Energy)'!$A$4:$A$115,'BestValue(Energy)'!$B$4:$B$115)</f>
        <v>#N/A</v>
      </c>
      <c r="N510" s="4" t="e">
        <f t="shared" si="28"/>
        <v>#N/A</v>
      </c>
      <c r="O510" t="e">
        <f>_xlfn.XLOOKUP($C510,'BestValue(Energy)'!$A$4:$A$115,'BestValue(Energy)'!$C$4:$C$115)</f>
        <v>#N/A</v>
      </c>
      <c r="P510" s="4" t="e">
        <f t="shared" si="29"/>
        <v>#N/A</v>
      </c>
      <c r="Q510" t="str">
        <f t="shared" si="30"/>
        <v>montage</v>
      </c>
      <c r="R510" t="str">
        <f t="shared" si="31"/>
        <v>montage-chameleon-dss-125d</v>
      </c>
    </row>
    <row r="511" spans="1:18" x14ac:dyDescent="0.2">
      <c r="A511" t="s">
        <v>547</v>
      </c>
      <c r="B511" t="s">
        <v>281</v>
      </c>
      <c r="C511" s="2" t="s">
        <v>781</v>
      </c>
      <c r="D511">
        <v>4</v>
      </c>
      <c r="E511">
        <v>12349454.772863001</v>
      </c>
      <c r="F511">
        <v>12534793.747067001</v>
      </c>
      <c r="G511">
        <v>12349454.772863001</v>
      </c>
      <c r="H511">
        <v>12718348.071506999</v>
      </c>
      <c r="I511">
        <v>16215.637366999999</v>
      </c>
      <c r="J511">
        <v>17521.196103999999</v>
      </c>
      <c r="K511">
        <v>16215.637366999999</v>
      </c>
      <c r="L511">
        <v>19315.920299000001</v>
      </c>
      <c r="M511" t="e">
        <f>_xlfn.XLOOKUP($C511,'BestValue(Energy)'!$A$4:$A$115,'BestValue(Energy)'!$B$4:$B$115)</f>
        <v>#N/A</v>
      </c>
      <c r="N511" s="4" t="e">
        <f t="shared" si="28"/>
        <v>#N/A</v>
      </c>
      <c r="O511" t="e">
        <f>_xlfn.XLOOKUP($C511,'BestValue(Energy)'!$A$4:$A$115,'BestValue(Energy)'!$C$4:$C$115)</f>
        <v>#N/A</v>
      </c>
      <c r="P511" s="4" t="e">
        <f t="shared" si="29"/>
        <v>#N/A</v>
      </c>
      <c r="Q511" t="str">
        <f t="shared" si="30"/>
        <v>montage</v>
      </c>
      <c r="R511" t="str">
        <f t="shared" si="31"/>
        <v>montage-chameleon-dss-125d</v>
      </c>
    </row>
    <row r="512" spans="1:18" x14ac:dyDescent="0.2">
      <c r="A512" t="s">
        <v>548</v>
      </c>
      <c r="B512" t="s">
        <v>281</v>
      </c>
      <c r="C512" s="2" t="s">
        <v>781</v>
      </c>
      <c r="D512">
        <v>8</v>
      </c>
      <c r="E512">
        <v>12840610.709089</v>
      </c>
      <c r="F512">
        <v>13052991.686636001</v>
      </c>
      <c r="G512">
        <v>12840610.709089</v>
      </c>
      <c r="H512">
        <v>13245932.310014</v>
      </c>
      <c r="I512">
        <v>7384.0957420000004</v>
      </c>
      <c r="J512">
        <v>8289.4876800000002</v>
      </c>
      <c r="K512">
        <v>7384.0957420000004</v>
      </c>
      <c r="L512">
        <v>9569.0428109999993</v>
      </c>
      <c r="M512" t="e">
        <f>_xlfn.XLOOKUP($C512,'BestValue(Energy)'!$A$4:$A$115,'BestValue(Energy)'!$B$4:$B$115)</f>
        <v>#N/A</v>
      </c>
      <c r="N512" s="4" t="e">
        <f t="shared" si="28"/>
        <v>#N/A</v>
      </c>
      <c r="O512" t="e">
        <f>_xlfn.XLOOKUP($C512,'BestValue(Energy)'!$A$4:$A$115,'BestValue(Energy)'!$C$4:$C$115)</f>
        <v>#N/A</v>
      </c>
      <c r="P512" s="4" t="e">
        <f t="shared" si="29"/>
        <v>#N/A</v>
      </c>
      <c r="Q512" t="str">
        <f t="shared" si="30"/>
        <v>montage</v>
      </c>
      <c r="R512" t="str">
        <f t="shared" si="31"/>
        <v>montage-chameleon-dss-125d</v>
      </c>
    </row>
    <row r="513" spans="1:18" x14ac:dyDescent="0.2">
      <c r="A513" t="s">
        <v>549</v>
      </c>
      <c r="B513" t="s">
        <v>281</v>
      </c>
      <c r="C513" s="2" t="s">
        <v>781</v>
      </c>
      <c r="D513">
        <v>16</v>
      </c>
      <c r="E513">
        <v>13203382.733718</v>
      </c>
      <c r="F513">
        <v>13785883.728970001</v>
      </c>
      <c r="G513">
        <v>13203382.733718</v>
      </c>
      <c r="H513">
        <v>14388369.06794</v>
      </c>
      <c r="I513">
        <v>4129.6778800000002</v>
      </c>
      <c r="J513">
        <v>4806.0189469999996</v>
      </c>
      <c r="K513">
        <v>4129.6778800000002</v>
      </c>
      <c r="L513">
        <v>5602.934894</v>
      </c>
      <c r="M513" t="e">
        <f>_xlfn.XLOOKUP($C513,'BestValue(Energy)'!$A$4:$A$115,'BestValue(Energy)'!$B$4:$B$115)</f>
        <v>#N/A</v>
      </c>
      <c r="N513" s="4" t="e">
        <f t="shared" si="28"/>
        <v>#N/A</v>
      </c>
      <c r="O513" t="e">
        <f>_xlfn.XLOOKUP($C513,'BestValue(Energy)'!$A$4:$A$115,'BestValue(Energy)'!$C$4:$C$115)</f>
        <v>#N/A</v>
      </c>
      <c r="P513" s="4" t="e">
        <f t="shared" si="29"/>
        <v>#N/A</v>
      </c>
      <c r="Q513" t="str">
        <f t="shared" si="30"/>
        <v>montage</v>
      </c>
      <c r="R513" t="str">
        <f t="shared" si="31"/>
        <v>montage-chameleon-dss-125d</v>
      </c>
    </row>
    <row r="514" spans="1:18" x14ac:dyDescent="0.2">
      <c r="A514" t="s">
        <v>550</v>
      </c>
      <c r="B514" t="s">
        <v>281</v>
      </c>
      <c r="C514" s="2" t="s">
        <v>782</v>
      </c>
      <c r="D514">
        <v>2</v>
      </c>
      <c r="E514">
        <v>23082.878927000002</v>
      </c>
      <c r="F514">
        <v>23210.546984000001</v>
      </c>
      <c r="G514">
        <v>23082.878927000002</v>
      </c>
      <c r="H514">
        <v>23292.849690999999</v>
      </c>
      <c r="I514">
        <v>69.736376000000007</v>
      </c>
      <c r="J514">
        <v>72.712985000000003</v>
      </c>
      <c r="K514">
        <v>69.736376000000007</v>
      </c>
      <c r="L514">
        <v>77.325991999999999</v>
      </c>
      <c r="M514" t="e">
        <f>_xlfn.XLOOKUP($C514,'BestValue(Energy)'!$A$4:$A$115,'BestValue(Energy)'!$B$4:$B$115)</f>
        <v>#N/A</v>
      </c>
      <c r="N514" s="4" t="e">
        <f t="shared" si="28"/>
        <v>#N/A</v>
      </c>
      <c r="O514" t="e">
        <f>_xlfn.XLOOKUP($C514,'BestValue(Energy)'!$A$4:$A$115,'BestValue(Energy)'!$C$4:$C$115)</f>
        <v>#N/A</v>
      </c>
      <c r="P514" s="4" t="e">
        <f t="shared" si="29"/>
        <v>#N/A</v>
      </c>
      <c r="Q514" t="str">
        <f t="shared" si="30"/>
        <v>seismology</v>
      </c>
      <c r="R514" t="str">
        <f t="shared" si="31"/>
        <v>seismology-chameleon-100p</v>
      </c>
    </row>
    <row r="515" spans="1:18" x14ac:dyDescent="0.2">
      <c r="A515" t="s">
        <v>551</v>
      </c>
      <c r="B515" t="s">
        <v>281</v>
      </c>
      <c r="C515" s="2" t="s">
        <v>782</v>
      </c>
      <c r="D515">
        <v>4</v>
      </c>
      <c r="E515">
        <v>23302.604153</v>
      </c>
      <c r="F515">
        <v>23421.177909999999</v>
      </c>
      <c r="G515">
        <v>23302.604153</v>
      </c>
      <c r="H515">
        <v>23525.024388999998</v>
      </c>
      <c r="I515">
        <v>31.112770000000001</v>
      </c>
      <c r="J515">
        <v>33.194232999999997</v>
      </c>
      <c r="K515">
        <v>31.112770000000001</v>
      </c>
      <c r="L515">
        <v>35.663200000000003</v>
      </c>
      <c r="M515" t="e">
        <f>_xlfn.XLOOKUP($C515,'BestValue(Energy)'!$A$4:$A$115,'BestValue(Energy)'!$B$4:$B$115)</f>
        <v>#N/A</v>
      </c>
      <c r="N515" s="4" t="e">
        <f t="shared" ref="N515:N561" si="32">(M515-F515)/M515</f>
        <v>#N/A</v>
      </c>
      <c r="O515" t="e">
        <f>_xlfn.XLOOKUP($C515,'BestValue(Energy)'!$A$4:$A$115,'BestValue(Energy)'!$C$4:$C$115)</f>
        <v>#N/A</v>
      </c>
      <c r="P515" s="4" t="e">
        <f t="shared" ref="P515:P561" si="33">(O515-J515)/O515</f>
        <v>#N/A</v>
      </c>
      <c r="Q515" t="str">
        <f t="shared" ref="Q515:Q561" si="34">LEFT(C515,FIND("-",C515)-1)</f>
        <v>seismology</v>
      </c>
      <c r="R515" t="str">
        <f t="shared" ref="R515:R561" si="35">LEFT(C515,FIND("¬",SUBSTITUTE(C515,"-","¬",LEN(C515)-LEN(SUBSTITUTE(C515,"-",""))))-1)</f>
        <v>seismology-chameleon-100p</v>
      </c>
    </row>
    <row r="516" spans="1:18" x14ac:dyDescent="0.2">
      <c r="A516" t="s">
        <v>552</v>
      </c>
      <c r="B516" t="s">
        <v>281</v>
      </c>
      <c r="C516" s="2" t="s">
        <v>782</v>
      </c>
      <c r="D516">
        <v>8</v>
      </c>
      <c r="E516">
        <v>23640.309544</v>
      </c>
      <c r="F516">
        <v>23745.563389999999</v>
      </c>
      <c r="G516">
        <v>23640.309544</v>
      </c>
      <c r="H516">
        <v>23838.657728999999</v>
      </c>
      <c r="I516">
        <v>13.196419000000001</v>
      </c>
      <c r="J516">
        <v>14.639666999999999</v>
      </c>
      <c r="K516">
        <v>13.196419000000001</v>
      </c>
      <c r="L516">
        <v>16.217666999999999</v>
      </c>
      <c r="M516" t="e">
        <f>_xlfn.XLOOKUP($C516,'BestValue(Energy)'!$A$4:$A$115,'BestValue(Energy)'!$B$4:$B$115)</f>
        <v>#N/A</v>
      </c>
      <c r="N516" s="4" t="e">
        <f t="shared" si="32"/>
        <v>#N/A</v>
      </c>
      <c r="O516" t="e">
        <f>_xlfn.XLOOKUP($C516,'BestValue(Energy)'!$A$4:$A$115,'BestValue(Energy)'!$C$4:$C$115)</f>
        <v>#N/A</v>
      </c>
      <c r="P516" s="4" t="e">
        <f t="shared" si="33"/>
        <v>#N/A</v>
      </c>
      <c r="Q516" t="str">
        <f t="shared" si="34"/>
        <v>seismology</v>
      </c>
      <c r="R516" t="str">
        <f t="shared" si="35"/>
        <v>seismology-chameleon-100p</v>
      </c>
    </row>
    <row r="517" spans="1:18" x14ac:dyDescent="0.2">
      <c r="A517" t="s">
        <v>553</v>
      </c>
      <c r="B517" t="s">
        <v>281</v>
      </c>
      <c r="C517" s="2" t="s">
        <v>782</v>
      </c>
      <c r="D517">
        <v>16</v>
      </c>
      <c r="E517">
        <v>23975.599448000001</v>
      </c>
      <c r="F517">
        <v>24221.930912</v>
      </c>
      <c r="G517">
        <v>23975.599448000001</v>
      </c>
      <c r="H517">
        <v>24482.937895999999</v>
      </c>
      <c r="I517">
        <v>5.9702400000000004</v>
      </c>
      <c r="J517">
        <v>6.518275</v>
      </c>
      <c r="K517">
        <v>5.9702400000000004</v>
      </c>
      <c r="L517">
        <v>7.9594120000000004</v>
      </c>
      <c r="M517" t="e">
        <f>_xlfn.XLOOKUP($C517,'BestValue(Energy)'!$A$4:$A$115,'BestValue(Energy)'!$B$4:$B$115)</f>
        <v>#N/A</v>
      </c>
      <c r="N517" s="4" t="e">
        <f t="shared" si="32"/>
        <v>#N/A</v>
      </c>
      <c r="O517" t="e">
        <f>_xlfn.XLOOKUP($C517,'BestValue(Energy)'!$A$4:$A$115,'BestValue(Energy)'!$C$4:$C$115)</f>
        <v>#N/A</v>
      </c>
      <c r="P517" s="4" t="e">
        <f t="shared" si="33"/>
        <v>#N/A</v>
      </c>
      <c r="Q517" t="str">
        <f t="shared" si="34"/>
        <v>seismology</v>
      </c>
      <c r="R517" t="str">
        <f t="shared" si="35"/>
        <v>seismology-chameleon-100p</v>
      </c>
    </row>
    <row r="518" spans="1:18" x14ac:dyDescent="0.2">
      <c r="A518" t="s">
        <v>554</v>
      </c>
      <c r="B518" t="s">
        <v>281</v>
      </c>
      <c r="C518" s="2" t="s">
        <v>783</v>
      </c>
      <c r="D518">
        <v>2</v>
      </c>
      <c r="E518">
        <v>94203.124655000007</v>
      </c>
      <c r="F518">
        <v>94345.955224999998</v>
      </c>
      <c r="G518">
        <v>94203.124655000007</v>
      </c>
      <c r="H518">
        <v>94528.543525999994</v>
      </c>
      <c r="I518">
        <v>236.688458</v>
      </c>
      <c r="J518">
        <v>243.411798</v>
      </c>
      <c r="K518">
        <v>236.688458</v>
      </c>
      <c r="L518">
        <v>248.32996399999999</v>
      </c>
      <c r="M518" t="e">
        <f>_xlfn.XLOOKUP($C518,'BestValue(Energy)'!$A$4:$A$115,'BestValue(Energy)'!$B$4:$B$115)</f>
        <v>#N/A</v>
      </c>
      <c r="N518" s="4" t="e">
        <f t="shared" si="32"/>
        <v>#N/A</v>
      </c>
      <c r="O518" t="e">
        <f>_xlfn.XLOOKUP($C518,'BestValue(Energy)'!$A$4:$A$115,'BestValue(Energy)'!$C$4:$C$115)</f>
        <v>#N/A</v>
      </c>
      <c r="P518" s="4" t="e">
        <f t="shared" si="33"/>
        <v>#N/A</v>
      </c>
      <c r="Q518" t="str">
        <f t="shared" si="34"/>
        <v>seismology</v>
      </c>
      <c r="R518" t="str">
        <f t="shared" si="35"/>
        <v>seismology-chameleon-500p</v>
      </c>
    </row>
    <row r="519" spans="1:18" x14ac:dyDescent="0.2">
      <c r="A519" t="s">
        <v>555</v>
      </c>
      <c r="B519" t="s">
        <v>281</v>
      </c>
      <c r="C519" s="2" t="s">
        <v>783</v>
      </c>
      <c r="D519">
        <v>4</v>
      </c>
      <c r="E519">
        <v>94664.979147999999</v>
      </c>
      <c r="F519">
        <v>94814.105016999994</v>
      </c>
      <c r="G519">
        <v>94664.979147999999</v>
      </c>
      <c r="H519">
        <v>95200.442848000006</v>
      </c>
      <c r="I519">
        <v>107.112487</v>
      </c>
      <c r="J519">
        <v>114.361659</v>
      </c>
      <c r="K519">
        <v>107.112487</v>
      </c>
      <c r="L519">
        <v>117.273825</v>
      </c>
      <c r="M519" t="e">
        <f>_xlfn.XLOOKUP($C519,'BestValue(Energy)'!$A$4:$A$115,'BestValue(Energy)'!$B$4:$B$115)</f>
        <v>#N/A</v>
      </c>
      <c r="N519" s="4" t="e">
        <f t="shared" si="32"/>
        <v>#N/A</v>
      </c>
      <c r="O519" t="e">
        <f>_xlfn.XLOOKUP($C519,'BestValue(Energy)'!$A$4:$A$115,'BestValue(Energy)'!$C$4:$C$115)</f>
        <v>#N/A</v>
      </c>
      <c r="P519" s="4" t="e">
        <f t="shared" si="33"/>
        <v>#N/A</v>
      </c>
      <c r="Q519" t="str">
        <f t="shared" si="34"/>
        <v>seismology</v>
      </c>
      <c r="R519" t="str">
        <f t="shared" si="35"/>
        <v>seismology-chameleon-500p</v>
      </c>
    </row>
    <row r="520" spans="1:18" x14ac:dyDescent="0.2">
      <c r="A520" t="s">
        <v>556</v>
      </c>
      <c r="B520" t="s">
        <v>281</v>
      </c>
      <c r="C520" s="2" t="s">
        <v>783</v>
      </c>
      <c r="D520">
        <v>8</v>
      </c>
      <c r="E520">
        <v>94917.128658999995</v>
      </c>
      <c r="F520">
        <v>95331.891128000003</v>
      </c>
      <c r="G520">
        <v>94917.128658999995</v>
      </c>
      <c r="H520">
        <v>95567.736438000007</v>
      </c>
      <c r="I520">
        <v>52.083938000000003</v>
      </c>
      <c r="J520">
        <v>54.165349999999997</v>
      </c>
      <c r="K520">
        <v>52.083938000000003</v>
      </c>
      <c r="L520">
        <v>57.661943999999998</v>
      </c>
      <c r="M520" t="e">
        <f>_xlfn.XLOOKUP($C520,'BestValue(Energy)'!$A$4:$A$115,'BestValue(Energy)'!$B$4:$B$115)</f>
        <v>#N/A</v>
      </c>
      <c r="N520" s="4" t="e">
        <f t="shared" si="32"/>
        <v>#N/A</v>
      </c>
      <c r="O520" t="e">
        <f>_xlfn.XLOOKUP($C520,'BestValue(Energy)'!$A$4:$A$115,'BestValue(Energy)'!$C$4:$C$115)</f>
        <v>#N/A</v>
      </c>
      <c r="P520" s="4" t="e">
        <f t="shared" si="33"/>
        <v>#N/A</v>
      </c>
      <c r="Q520" t="str">
        <f t="shared" si="34"/>
        <v>seismology</v>
      </c>
      <c r="R520" t="str">
        <f t="shared" si="35"/>
        <v>seismology-chameleon-500p</v>
      </c>
    </row>
    <row r="521" spans="1:18" x14ac:dyDescent="0.2">
      <c r="A521" t="s">
        <v>557</v>
      </c>
      <c r="B521" t="s">
        <v>281</v>
      </c>
      <c r="C521" s="2" t="s">
        <v>783</v>
      </c>
      <c r="D521">
        <v>16</v>
      </c>
      <c r="E521">
        <v>95858.916157</v>
      </c>
      <c r="F521">
        <v>96436.098293999996</v>
      </c>
      <c r="G521">
        <v>95858.916157</v>
      </c>
      <c r="H521">
        <v>96817.498938999997</v>
      </c>
      <c r="I521">
        <v>22.596059</v>
      </c>
      <c r="J521">
        <v>25.197754</v>
      </c>
      <c r="K521">
        <v>22.596059</v>
      </c>
      <c r="L521">
        <v>28.283452</v>
      </c>
      <c r="M521" t="e">
        <f>_xlfn.XLOOKUP($C521,'BestValue(Energy)'!$A$4:$A$115,'BestValue(Energy)'!$B$4:$B$115)</f>
        <v>#N/A</v>
      </c>
      <c r="N521" s="4" t="e">
        <f t="shared" si="32"/>
        <v>#N/A</v>
      </c>
      <c r="O521" t="e">
        <f>_xlfn.XLOOKUP($C521,'BestValue(Energy)'!$A$4:$A$115,'BestValue(Energy)'!$C$4:$C$115)</f>
        <v>#N/A</v>
      </c>
      <c r="P521" s="4" t="e">
        <f t="shared" si="33"/>
        <v>#N/A</v>
      </c>
      <c r="Q521" t="str">
        <f t="shared" si="34"/>
        <v>seismology</v>
      </c>
      <c r="R521" t="str">
        <f t="shared" si="35"/>
        <v>seismology-chameleon-500p</v>
      </c>
    </row>
    <row r="522" spans="1:18" x14ac:dyDescent="0.2">
      <c r="A522" t="s">
        <v>558</v>
      </c>
      <c r="B522" t="s">
        <v>281</v>
      </c>
      <c r="C522" s="2" t="s">
        <v>784</v>
      </c>
      <c r="D522">
        <v>2</v>
      </c>
      <c r="E522">
        <v>118625.027986</v>
      </c>
      <c r="F522">
        <v>118805.83136500001</v>
      </c>
      <c r="G522">
        <v>118625.027986</v>
      </c>
      <c r="H522">
        <v>118947.21230299999</v>
      </c>
      <c r="I522">
        <v>286.63601199999999</v>
      </c>
      <c r="J522">
        <v>291.93293299999999</v>
      </c>
      <c r="K522">
        <v>286.63601199999999</v>
      </c>
      <c r="L522">
        <v>298.28740900000003</v>
      </c>
      <c r="M522" t="e">
        <f>_xlfn.XLOOKUP($C522,'BestValue(Energy)'!$A$4:$A$115,'BestValue(Energy)'!$B$4:$B$115)</f>
        <v>#N/A</v>
      </c>
      <c r="N522" s="4" t="e">
        <f t="shared" si="32"/>
        <v>#N/A</v>
      </c>
      <c r="O522" t="e">
        <f>_xlfn.XLOOKUP($C522,'BestValue(Energy)'!$A$4:$A$115,'BestValue(Energy)'!$C$4:$C$115)</f>
        <v>#N/A</v>
      </c>
      <c r="P522" s="4" t="e">
        <f t="shared" si="33"/>
        <v>#N/A</v>
      </c>
      <c r="Q522" t="str">
        <f t="shared" si="34"/>
        <v>seismology</v>
      </c>
      <c r="R522" t="str">
        <f t="shared" si="35"/>
        <v>seismology-chameleon-700p</v>
      </c>
    </row>
    <row r="523" spans="1:18" x14ac:dyDescent="0.2">
      <c r="A523" t="s">
        <v>559</v>
      </c>
      <c r="B523" t="s">
        <v>281</v>
      </c>
      <c r="C523" s="2" t="s">
        <v>784</v>
      </c>
      <c r="D523">
        <v>4</v>
      </c>
      <c r="E523">
        <v>118962.850145</v>
      </c>
      <c r="F523">
        <v>119189.498144</v>
      </c>
      <c r="G523">
        <v>118962.850145</v>
      </c>
      <c r="H523">
        <v>119440.62261799999</v>
      </c>
      <c r="I523">
        <v>135.82060799999999</v>
      </c>
      <c r="J523">
        <v>140.35139000000001</v>
      </c>
      <c r="K523">
        <v>135.82060799999999</v>
      </c>
      <c r="L523">
        <v>144.73047299999999</v>
      </c>
      <c r="M523" t="e">
        <f>_xlfn.XLOOKUP($C523,'BestValue(Energy)'!$A$4:$A$115,'BestValue(Energy)'!$B$4:$B$115)</f>
        <v>#N/A</v>
      </c>
      <c r="N523" s="4" t="e">
        <f t="shared" si="32"/>
        <v>#N/A</v>
      </c>
      <c r="O523" t="e">
        <f>_xlfn.XLOOKUP($C523,'BestValue(Energy)'!$A$4:$A$115,'BestValue(Energy)'!$C$4:$C$115)</f>
        <v>#N/A</v>
      </c>
      <c r="P523" s="4" t="e">
        <f t="shared" si="33"/>
        <v>#N/A</v>
      </c>
      <c r="Q523" t="str">
        <f t="shared" si="34"/>
        <v>seismology</v>
      </c>
      <c r="R523" t="str">
        <f t="shared" si="35"/>
        <v>seismology-chameleon-700p</v>
      </c>
    </row>
    <row r="524" spans="1:18" x14ac:dyDescent="0.2">
      <c r="A524" t="s">
        <v>560</v>
      </c>
      <c r="B524" t="s">
        <v>281</v>
      </c>
      <c r="C524" s="2" t="s">
        <v>784</v>
      </c>
      <c r="D524">
        <v>8</v>
      </c>
      <c r="E524">
        <v>119618.837917</v>
      </c>
      <c r="F524">
        <v>119861.401524</v>
      </c>
      <c r="G524">
        <v>119618.837917</v>
      </c>
      <c r="H524">
        <v>120288.98818099999</v>
      </c>
      <c r="I524">
        <v>62.859656999999999</v>
      </c>
      <c r="J524">
        <v>66.303985999999995</v>
      </c>
      <c r="K524">
        <v>62.859656999999999</v>
      </c>
      <c r="L524">
        <v>69.549555999999995</v>
      </c>
      <c r="M524" t="e">
        <f>_xlfn.XLOOKUP($C524,'BestValue(Energy)'!$A$4:$A$115,'BestValue(Energy)'!$B$4:$B$115)</f>
        <v>#N/A</v>
      </c>
      <c r="N524" s="4" t="e">
        <f t="shared" si="32"/>
        <v>#N/A</v>
      </c>
      <c r="O524" t="e">
        <f>_xlfn.XLOOKUP($C524,'BestValue(Energy)'!$A$4:$A$115,'BestValue(Energy)'!$C$4:$C$115)</f>
        <v>#N/A</v>
      </c>
      <c r="P524" s="4" t="e">
        <f t="shared" si="33"/>
        <v>#N/A</v>
      </c>
      <c r="Q524" t="str">
        <f t="shared" si="34"/>
        <v>seismology</v>
      </c>
      <c r="R524" t="str">
        <f t="shared" si="35"/>
        <v>seismology-chameleon-700p</v>
      </c>
    </row>
    <row r="525" spans="1:18" x14ac:dyDescent="0.2">
      <c r="A525" t="s">
        <v>561</v>
      </c>
      <c r="B525" t="s">
        <v>281</v>
      </c>
      <c r="C525" s="2" t="s">
        <v>784</v>
      </c>
      <c r="D525">
        <v>16</v>
      </c>
      <c r="E525">
        <v>120506.63003299999</v>
      </c>
      <c r="F525">
        <v>120846.485695</v>
      </c>
      <c r="G525">
        <v>120506.63003299999</v>
      </c>
      <c r="H525">
        <v>121075.934989</v>
      </c>
      <c r="I525">
        <v>29.194586000000001</v>
      </c>
      <c r="J525">
        <v>30.923957000000001</v>
      </c>
      <c r="K525">
        <v>29.194586000000001</v>
      </c>
      <c r="L525">
        <v>34.141229000000003</v>
      </c>
      <c r="M525" t="e">
        <f>_xlfn.XLOOKUP($C525,'BestValue(Energy)'!$A$4:$A$115,'BestValue(Energy)'!$B$4:$B$115)</f>
        <v>#N/A</v>
      </c>
      <c r="N525" s="4" t="e">
        <f t="shared" si="32"/>
        <v>#N/A</v>
      </c>
      <c r="O525" t="e">
        <f>_xlfn.XLOOKUP($C525,'BestValue(Energy)'!$A$4:$A$115,'BestValue(Energy)'!$C$4:$C$115)</f>
        <v>#N/A</v>
      </c>
      <c r="P525" s="4" t="e">
        <f t="shared" si="33"/>
        <v>#N/A</v>
      </c>
      <c r="Q525" t="str">
        <f t="shared" si="34"/>
        <v>seismology</v>
      </c>
      <c r="R525" t="str">
        <f t="shared" si="35"/>
        <v>seismology-chameleon-700p</v>
      </c>
    </row>
    <row r="526" spans="1:18" x14ac:dyDescent="0.2">
      <c r="A526" t="s">
        <v>562</v>
      </c>
      <c r="B526" t="s">
        <v>281</v>
      </c>
      <c r="C526" s="2" t="s">
        <v>785</v>
      </c>
      <c r="D526">
        <v>2</v>
      </c>
      <c r="E526">
        <v>176779.53155499999</v>
      </c>
      <c r="F526">
        <v>177201.16809799999</v>
      </c>
      <c r="G526">
        <v>176779.53155499999</v>
      </c>
      <c r="H526">
        <v>177577.29273700001</v>
      </c>
      <c r="I526">
        <v>408.45057200000002</v>
      </c>
      <c r="J526">
        <v>423.09721500000001</v>
      </c>
      <c r="K526">
        <v>408.45057200000002</v>
      </c>
      <c r="L526">
        <v>438.19903499999998</v>
      </c>
      <c r="M526" t="e">
        <f>_xlfn.XLOOKUP($C526,'BestValue(Energy)'!$A$4:$A$115,'BestValue(Energy)'!$B$4:$B$115)</f>
        <v>#N/A</v>
      </c>
      <c r="N526" s="4" t="e">
        <f t="shared" si="32"/>
        <v>#N/A</v>
      </c>
      <c r="O526" t="e">
        <f>_xlfn.XLOOKUP($C526,'BestValue(Energy)'!$A$4:$A$115,'BestValue(Energy)'!$C$4:$C$115)</f>
        <v>#N/A</v>
      </c>
      <c r="P526" s="4" t="e">
        <f t="shared" si="33"/>
        <v>#N/A</v>
      </c>
      <c r="Q526" t="str">
        <f t="shared" si="34"/>
        <v>seismology</v>
      </c>
      <c r="R526" t="str">
        <f t="shared" si="35"/>
        <v>seismology-chameleon-1000p</v>
      </c>
    </row>
    <row r="527" spans="1:18" x14ac:dyDescent="0.2">
      <c r="A527" t="s">
        <v>563</v>
      </c>
      <c r="B527" t="s">
        <v>281</v>
      </c>
      <c r="C527" s="2" t="s">
        <v>785</v>
      </c>
      <c r="D527">
        <v>4</v>
      </c>
      <c r="E527">
        <v>177541.27007500001</v>
      </c>
      <c r="F527">
        <v>177829.37300399999</v>
      </c>
      <c r="G527">
        <v>177541.27007500001</v>
      </c>
      <c r="H527">
        <v>178233.20180000001</v>
      </c>
      <c r="I527">
        <v>195.29146</v>
      </c>
      <c r="J527">
        <v>202.01791600000001</v>
      </c>
      <c r="K527">
        <v>195.29146</v>
      </c>
      <c r="L527">
        <v>206.746959</v>
      </c>
      <c r="M527" t="e">
        <f>_xlfn.XLOOKUP($C527,'BestValue(Energy)'!$A$4:$A$115,'BestValue(Energy)'!$B$4:$B$115)</f>
        <v>#N/A</v>
      </c>
      <c r="N527" s="4" t="e">
        <f t="shared" si="32"/>
        <v>#N/A</v>
      </c>
      <c r="O527" t="e">
        <f>_xlfn.XLOOKUP($C527,'BestValue(Energy)'!$A$4:$A$115,'BestValue(Energy)'!$C$4:$C$115)</f>
        <v>#N/A</v>
      </c>
      <c r="P527" s="4" t="e">
        <f t="shared" si="33"/>
        <v>#N/A</v>
      </c>
      <c r="Q527" t="str">
        <f t="shared" si="34"/>
        <v>seismology</v>
      </c>
      <c r="R527" t="str">
        <f t="shared" si="35"/>
        <v>seismology-chameleon-1000p</v>
      </c>
    </row>
    <row r="528" spans="1:18" x14ac:dyDescent="0.2">
      <c r="A528" t="s">
        <v>564</v>
      </c>
      <c r="B528" t="s">
        <v>281</v>
      </c>
      <c r="C528" s="2" t="s">
        <v>785</v>
      </c>
      <c r="D528">
        <v>8</v>
      </c>
      <c r="E528">
        <v>177915.960593</v>
      </c>
      <c r="F528">
        <v>178332.90314499999</v>
      </c>
      <c r="G528">
        <v>177915.960593</v>
      </c>
      <c r="H528">
        <v>178572.49308499999</v>
      </c>
      <c r="I528">
        <v>96.054134000000005</v>
      </c>
      <c r="J528">
        <v>98.677723999999998</v>
      </c>
      <c r="K528">
        <v>96.054134000000005</v>
      </c>
      <c r="L528">
        <v>102.752011</v>
      </c>
      <c r="M528" t="e">
        <f>_xlfn.XLOOKUP($C528,'BestValue(Energy)'!$A$4:$A$115,'BestValue(Energy)'!$B$4:$B$115)</f>
        <v>#N/A</v>
      </c>
      <c r="N528" s="4" t="e">
        <f t="shared" si="32"/>
        <v>#N/A</v>
      </c>
      <c r="O528" t="e">
        <f>_xlfn.XLOOKUP($C528,'BestValue(Energy)'!$A$4:$A$115,'BestValue(Energy)'!$C$4:$C$115)</f>
        <v>#N/A</v>
      </c>
      <c r="P528" s="4" t="e">
        <f t="shared" si="33"/>
        <v>#N/A</v>
      </c>
      <c r="Q528" t="str">
        <f t="shared" si="34"/>
        <v>seismology</v>
      </c>
      <c r="R528" t="str">
        <f t="shared" si="35"/>
        <v>seismology-chameleon-1000p</v>
      </c>
    </row>
    <row r="529" spans="1:18" x14ac:dyDescent="0.2">
      <c r="A529" t="s">
        <v>565</v>
      </c>
      <c r="B529" t="s">
        <v>281</v>
      </c>
      <c r="C529" s="2" t="s">
        <v>785</v>
      </c>
      <c r="D529">
        <v>16</v>
      </c>
      <c r="E529">
        <v>179599.97351099999</v>
      </c>
      <c r="F529">
        <v>179969.73157999999</v>
      </c>
      <c r="G529">
        <v>179599.97351099999</v>
      </c>
      <c r="H529">
        <v>180495.007033</v>
      </c>
      <c r="I529">
        <v>43.289836999999999</v>
      </c>
      <c r="J529">
        <v>45.508881000000002</v>
      </c>
      <c r="K529">
        <v>43.289836999999999</v>
      </c>
      <c r="L529">
        <v>47.667045999999999</v>
      </c>
      <c r="M529" t="e">
        <f>_xlfn.XLOOKUP($C529,'BestValue(Energy)'!$A$4:$A$115,'BestValue(Energy)'!$B$4:$B$115)</f>
        <v>#N/A</v>
      </c>
      <c r="N529" s="4" t="e">
        <f t="shared" si="32"/>
        <v>#N/A</v>
      </c>
      <c r="O529" t="e">
        <f>_xlfn.XLOOKUP($C529,'BestValue(Energy)'!$A$4:$A$115,'BestValue(Energy)'!$C$4:$C$115)</f>
        <v>#N/A</v>
      </c>
      <c r="P529" s="4" t="e">
        <f t="shared" si="33"/>
        <v>#N/A</v>
      </c>
      <c r="Q529" t="str">
        <f t="shared" si="34"/>
        <v>seismology</v>
      </c>
      <c r="R529" t="str">
        <f t="shared" si="35"/>
        <v>seismology-chameleon-1000p</v>
      </c>
    </row>
    <row r="530" spans="1:18" x14ac:dyDescent="0.2">
      <c r="A530" t="s">
        <v>566</v>
      </c>
      <c r="B530" t="s">
        <v>281</v>
      </c>
      <c r="C530" s="2" t="s">
        <v>786</v>
      </c>
      <c r="D530">
        <v>2</v>
      </c>
      <c r="E530">
        <v>3851453.7506329999</v>
      </c>
      <c r="F530">
        <v>3863875.6232500002</v>
      </c>
      <c r="G530">
        <v>3851453.7506329999</v>
      </c>
      <c r="H530">
        <v>3880829.5850610002</v>
      </c>
      <c r="I530">
        <v>13706.554153999999</v>
      </c>
      <c r="J530">
        <v>14310.88276</v>
      </c>
      <c r="K530">
        <v>13706.554153999999</v>
      </c>
      <c r="L530">
        <v>14751.697442999999</v>
      </c>
      <c r="M530" t="e">
        <f>_xlfn.XLOOKUP($C530,'BestValue(Energy)'!$A$4:$A$115,'BestValue(Energy)'!$B$4:$B$115)</f>
        <v>#N/A</v>
      </c>
      <c r="N530" s="4" t="e">
        <f t="shared" si="32"/>
        <v>#N/A</v>
      </c>
      <c r="O530" t="e">
        <f>_xlfn.XLOOKUP($C530,'BestValue(Energy)'!$A$4:$A$115,'BestValue(Energy)'!$C$4:$C$115)</f>
        <v>#N/A</v>
      </c>
      <c r="P530" s="4" t="e">
        <f t="shared" si="33"/>
        <v>#N/A</v>
      </c>
      <c r="Q530" t="str">
        <f t="shared" si="34"/>
        <v>soykb</v>
      </c>
      <c r="R530" t="str">
        <f t="shared" si="35"/>
        <v>soykb-chameleon-10fastq-10ch</v>
      </c>
    </row>
    <row r="531" spans="1:18" x14ac:dyDescent="0.2">
      <c r="A531" t="s">
        <v>567</v>
      </c>
      <c r="B531" t="s">
        <v>281</v>
      </c>
      <c r="C531" s="2" t="s">
        <v>786</v>
      </c>
      <c r="D531">
        <v>4</v>
      </c>
      <c r="E531">
        <v>4161255.1655259999</v>
      </c>
      <c r="F531">
        <v>4211264.5626830002</v>
      </c>
      <c r="G531">
        <v>4161255.1655259999</v>
      </c>
      <c r="H531">
        <v>4250761.1023300001</v>
      </c>
      <c r="I531">
        <v>6634.7546089999996</v>
      </c>
      <c r="J531">
        <v>7154.2179699999997</v>
      </c>
      <c r="K531">
        <v>6634.7546089999996</v>
      </c>
      <c r="L531">
        <v>7531.1391649999996</v>
      </c>
      <c r="M531" t="e">
        <f>_xlfn.XLOOKUP($C531,'BestValue(Energy)'!$A$4:$A$115,'BestValue(Energy)'!$B$4:$B$115)</f>
        <v>#N/A</v>
      </c>
      <c r="N531" s="4" t="e">
        <f t="shared" si="32"/>
        <v>#N/A</v>
      </c>
      <c r="O531" t="e">
        <f>_xlfn.XLOOKUP($C531,'BestValue(Energy)'!$A$4:$A$115,'BestValue(Energy)'!$C$4:$C$115)</f>
        <v>#N/A</v>
      </c>
      <c r="P531" s="4" t="e">
        <f t="shared" si="33"/>
        <v>#N/A</v>
      </c>
      <c r="Q531" t="str">
        <f t="shared" si="34"/>
        <v>soykb</v>
      </c>
      <c r="R531" t="str">
        <f t="shared" si="35"/>
        <v>soykb-chameleon-10fastq-10ch</v>
      </c>
    </row>
    <row r="532" spans="1:18" x14ac:dyDescent="0.2">
      <c r="A532" t="s">
        <v>568</v>
      </c>
      <c r="B532" t="s">
        <v>281</v>
      </c>
      <c r="C532" s="2" t="s">
        <v>786</v>
      </c>
      <c r="D532">
        <v>8</v>
      </c>
      <c r="E532">
        <v>5108462.0181830004</v>
      </c>
      <c r="F532">
        <v>5164152.7837969996</v>
      </c>
      <c r="G532">
        <v>5108462.0181830004</v>
      </c>
      <c r="H532">
        <v>5214491.4186140001</v>
      </c>
      <c r="I532">
        <v>4084.4178780000002</v>
      </c>
      <c r="J532">
        <v>4498.367056</v>
      </c>
      <c r="K532">
        <v>4084.4178780000002</v>
      </c>
      <c r="L532">
        <v>5388.772191</v>
      </c>
      <c r="M532" t="e">
        <f>_xlfn.XLOOKUP($C532,'BestValue(Energy)'!$A$4:$A$115,'BestValue(Energy)'!$B$4:$B$115)</f>
        <v>#N/A</v>
      </c>
      <c r="N532" s="4" t="e">
        <f t="shared" si="32"/>
        <v>#N/A</v>
      </c>
      <c r="O532" t="e">
        <f>_xlfn.XLOOKUP($C532,'BestValue(Energy)'!$A$4:$A$115,'BestValue(Energy)'!$C$4:$C$115)</f>
        <v>#N/A</v>
      </c>
      <c r="P532" s="4" t="e">
        <f t="shared" si="33"/>
        <v>#N/A</v>
      </c>
      <c r="Q532" t="str">
        <f t="shared" si="34"/>
        <v>soykb</v>
      </c>
      <c r="R532" t="str">
        <f t="shared" si="35"/>
        <v>soykb-chameleon-10fastq-10ch</v>
      </c>
    </row>
    <row r="533" spans="1:18" x14ac:dyDescent="0.2">
      <c r="A533" t="s">
        <v>569</v>
      </c>
      <c r="B533" t="s">
        <v>281</v>
      </c>
      <c r="C533" s="2" t="s">
        <v>786</v>
      </c>
      <c r="D533">
        <v>16</v>
      </c>
      <c r="E533">
        <v>6639641.834299</v>
      </c>
      <c r="F533">
        <v>6706243.4060230004</v>
      </c>
      <c r="G533">
        <v>6639641.834299</v>
      </c>
      <c r="H533">
        <v>6786487.2333220001</v>
      </c>
      <c r="I533">
        <v>3449.2149129999998</v>
      </c>
      <c r="J533">
        <v>3525.8951480000001</v>
      </c>
      <c r="K533">
        <v>3449.2149129999998</v>
      </c>
      <c r="L533">
        <v>3593.0175020000001</v>
      </c>
      <c r="M533" t="e">
        <f>_xlfn.XLOOKUP($C533,'BestValue(Energy)'!$A$4:$A$115,'BestValue(Energy)'!$B$4:$B$115)</f>
        <v>#N/A</v>
      </c>
      <c r="N533" s="4" t="e">
        <f t="shared" si="32"/>
        <v>#N/A</v>
      </c>
      <c r="O533" t="e">
        <f>_xlfn.XLOOKUP($C533,'BestValue(Energy)'!$A$4:$A$115,'BestValue(Energy)'!$C$4:$C$115)</f>
        <v>#N/A</v>
      </c>
      <c r="P533" s="4" t="e">
        <f t="shared" si="33"/>
        <v>#N/A</v>
      </c>
      <c r="Q533" t="str">
        <f t="shared" si="34"/>
        <v>soykb</v>
      </c>
      <c r="R533" t="str">
        <f t="shared" si="35"/>
        <v>soykb-chameleon-10fastq-10ch</v>
      </c>
    </row>
    <row r="534" spans="1:18" x14ac:dyDescent="0.2">
      <c r="A534" t="s">
        <v>570</v>
      </c>
      <c r="B534" t="s">
        <v>281</v>
      </c>
      <c r="C534" s="2" t="s">
        <v>787</v>
      </c>
      <c r="D534">
        <v>2</v>
      </c>
      <c r="E534">
        <v>7976447.6561860004</v>
      </c>
      <c r="F534">
        <v>8004714.7954409998</v>
      </c>
      <c r="G534">
        <v>7976447.6561860004</v>
      </c>
      <c r="H534">
        <v>8036961.799265</v>
      </c>
      <c r="I534">
        <v>27123.398410999998</v>
      </c>
      <c r="J534">
        <v>28148.578858000001</v>
      </c>
      <c r="K534">
        <v>27123.398410999998</v>
      </c>
      <c r="L534">
        <v>29125.658433000001</v>
      </c>
      <c r="M534" t="e">
        <f>_xlfn.XLOOKUP($C534,'BestValue(Energy)'!$A$4:$A$115,'BestValue(Energy)'!$B$4:$B$115)</f>
        <v>#N/A</v>
      </c>
      <c r="N534" s="4" t="e">
        <f t="shared" si="32"/>
        <v>#N/A</v>
      </c>
      <c r="O534" t="e">
        <f>_xlfn.XLOOKUP($C534,'BestValue(Energy)'!$A$4:$A$115,'BestValue(Energy)'!$C$4:$C$115)</f>
        <v>#N/A</v>
      </c>
      <c r="P534" s="4" t="e">
        <f t="shared" si="33"/>
        <v>#N/A</v>
      </c>
      <c r="Q534" t="str">
        <f t="shared" si="34"/>
        <v>soykb</v>
      </c>
      <c r="R534" t="str">
        <f t="shared" si="35"/>
        <v>soykb-chameleon-10fastq-20ch</v>
      </c>
    </row>
    <row r="535" spans="1:18" x14ac:dyDescent="0.2">
      <c r="A535" t="s">
        <v>571</v>
      </c>
      <c r="B535" t="s">
        <v>281</v>
      </c>
      <c r="C535" s="2" t="s">
        <v>787</v>
      </c>
      <c r="D535">
        <v>4</v>
      </c>
      <c r="E535">
        <v>9207415.0421689991</v>
      </c>
      <c r="F535">
        <v>9273999.1614440009</v>
      </c>
      <c r="G535">
        <v>9207415.0421689991</v>
      </c>
      <c r="H535">
        <v>9331819.910774</v>
      </c>
      <c r="I535">
        <v>16788.270148</v>
      </c>
      <c r="J535">
        <v>17125.529472999999</v>
      </c>
      <c r="K535">
        <v>16788.270148</v>
      </c>
      <c r="L535">
        <v>17616.907139999999</v>
      </c>
      <c r="M535" t="e">
        <f>_xlfn.XLOOKUP($C535,'BestValue(Energy)'!$A$4:$A$115,'BestValue(Energy)'!$B$4:$B$115)</f>
        <v>#N/A</v>
      </c>
      <c r="N535" s="4" t="e">
        <f t="shared" si="32"/>
        <v>#N/A</v>
      </c>
      <c r="O535" t="e">
        <f>_xlfn.XLOOKUP($C535,'BestValue(Energy)'!$A$4:$A$115,'BestValue(Energy)'!$C$4:$C$115)</f>
        <v>#N/A</v>
      </c>
      <c r="P535" s="4" t="e">
        <f t="shared" si="33"/>
        <v>#N/A</v>
      </c>
      <c r="Q535" t="str">
        <f t="shared" si="34"/>
        <v>soykb</v>
      </c>
      <c r="R535" t="str">
        <f t="shared" si="35"/>
        <v>soykb-chameleon-10fastq-20ch</v>
      </c>
    </row>
    <row r="536" spans="1:18" x14ac:dyDescent="0.2">
      <c r="A536" t="s">
        <v>572</v>
      </c>
      <c r="B536" t="s">
        <v>281</v>
      </c>
      <c r="C536" s="2" t="s">
        <v>787</v>
      </c>
      <c r="D536">
        <v>8</v>
      </c>
      <c r="E536">
        <v>11996531.237039</v>
      </c>
      <c r="F536">
        <v>12088585.850813</v>
      </c>
      <c r="G536">
        <v>11996531.237039</v>
      </c>
      <c r="H536">
        <v>12171007.72119</v>
      </c>
      <c r="I536">
        <v>13249.379026000001</v>
      </c>
      <c r="J536">
        <v>13417.083344000001</v>
      </c>
      <c r="K536">
        <v>13249.379026000001</v>
      </c>
      <c r="L536">
        <v>13705.967123</v>
      </c>
      <c r="M536" t="e">
        <f>_xlfn.XLOOKUP($C536,'BestValue(Energy)'!$A$4:$A$115,'BestValue(Energy)'!$B$4:$B$115)</f>
        <v>#N/A</v>
      </c>
      <c r="N536" s="4" t="e">
        <f t="shared" si="32"/>
        <v>#N/A</v>
      </c>
      <c r="O536" t="e">
        <f>_xlfn.XLOOKUP($C536,'BestValue(Energy)'!$A$4:$A$115,'BestValue(Energy)'!$C$4:$C$115)</f>
        <v>#N/A</v>
      </c>
      <c r="P536" s="4" t="e">
        <f t="shared" si="33"/>
        <v>#N/A</v>
      </c>
      <c r="Q536" t="str">
        <f t="shared" si="34"/>
        <v>soykb</v>
      </c>
      <c r="R536" t="str">
        <f t="shared" si="35"/>
        <v>soykb-chameleon-10fastq-20ch</v>
      </c>
    </row>
    <row r="537" spans="1:18" x14ac:dyDescent="0.2">
      <c r="A537" t="s">
        <v>573</v>
      </c>
      <c r="B537" t="s">
        <v>281</v>
      </c>
      <c r="C537" s="2" t="s">
        <v>787</v>
      </c>
      <c r="D537">
        <v>16</v>
      </c>
      <c r="E537">
        <v>16283781.637638001</v>
      </c>
      <c r="F537">
        <v>16344472.250892</v>
      </c>
      <c r="G537">
        <v>16283781.637638001</v>
      </c>
      <c r="H537">
        <v>16406209.072705001</v>
      </c>
      <c r="I537">
        <v>8947.9928600000003</v>
      </c>
      <c r="J537">
        <v>9006.5159270000004</v>
      </c>
      <c r="K537">
        <v>8947.9928600000003</v>
      </c>
      <c r="L537">
        <v>9083.8353439999992</v>
      </c>
      <c r="M537" t="e">
        <f>_xlfn.XLOOKUP($C537,'BestValue(Energy)'!$A$4:$A$115,'BestValue(Energy)'!$B$4:$B$115)</f>
        <v>#N/A</v>
      </c>
      <c r="N537" s="4" t="e">
        <f t="shared" si="32"/>
        <v>#N/A</v>
      </c>
      <c r="O537" t="e">
        <f>_xlfn.XLOOKUP($C537,'BestValue(Energy)'!$A$4:$A$115,'BestValue(Energy)'!$C$4:$C$115)</f>
        <v>#N/A</v>
      </c>
      <c r="P537" s="4" t="e">
        <f t="shared" si="33"/>
        <v>#N/A</v>
      </c>
      <c r="Q537" t="str">
        <f t="shared" si="34"/>
        <v>soykb</v>
      </c>
      <c r="R537" t="str">
        <f t="shared" si="35"/>
        <v>soykb-chameleon-10fastq-20ch</v>
      </c>
    </row>
    <row r="538" spans="1:18" x14ac:dyDescent="0.2">
      <c r="A538" t="s">
        <v>574</v>
      </c>
      <c r="B538" t="s">
        <v>281</v>
      </c>
      <c r="C538" s="2" t="s">
        <v>788</v>
      </c>
      <c r="D538">
        <v>2</v>
      </c>
      <c r="E538">
        <v>11121296.111822</v>
      </c>
      <c r="F538">
        <v>11168196.851521</v>
      </c>
      <c r="G538">
        <v>11121296.111822</v>
      </c>
      <c r="H538">
        <v>11199219.712361</v>
      </c>
      <c r="I538">
        <v>36615.672419000002</v>
      </c>
      <c r="J538">
        <v>37596.542416999997</v>
      </c>
      <c r="K538">
        <v>36615.672419000002</v>
      </c>
      <c r="L538">
        <v>39145.810663999997</v>
      </c>
      <c r="M538" t="e">
        <f>_xlfn.XLOOKUP($C538,'BestValue(Energy)'!$A$4:$A$115,'BestValue(Energy)'!$B$4:$B$115)</f>
        <v>#N/A</v>
      </c>
      <c r="N538" s="4" t="e">
        <f t="shared" si="32"/>
        <v>#N/A</v>
      </c>
      <c r="O538" t="e">
        <f>_xlfn.XLOOKUP($C538,'BestValue(Energy)'!$A$4:$A$115,'BestValue(Energy)'!$C$4:$C$115)</f>
        <v>#N/A</v>
      </c>
      <c r="P538" s="4" t="e">
        <f t="shared" si="33"/>
        <v>#N/A</v>
      </c>
      <c r="Q538" t="str">
        <f t="shared" si="34"/>
        <v>soykb</v>
      </c>
      <c r="R538" t="str">
        <f t="shared" si="35"/>
        <v>soykb-chameleon-30fastq-10ch</v>
      </c>
    </row>
    <row r="539" spans="1:18" x14ac:dyDescent="0.2">
      <c r="A539" t="s">
        <v>575</v>
      </c>
      <c r="B539" t="s">
        <v>281</v>
      </c>
      <c r="C539" s="2" t="s">
        <v>788</v>
      </c>
      <c r="D539">
        <v>4</v>
      </c>
      <c r="E539">
        <v>12207050.074971</v>
      </c>
      <c r="F539">
        <v>12313838.977219</v>
      </c>
      <c r="G539">
        <v>12207050.074971</v>
      </c>
      <c r="H539">
        <v>12387144.970434001</v>
      </c>
      <c r="I539">
        <v>18762.793861999999</v>
      </c>
      <c r="J539">
        <v>19659.423379</v>
      </c>
      <c r="K539">
        <v>18762.793861999999</v>
      </c>
      <c r="L539">
        <v>20352.550918000001</v>
      </c>
      <c r="M539" t="e">
        <f>_xlfn.XLOOKUP($C539,'BestValue(Energy)'!$A$4:$A$115,'BestValue(Energy)'!$B$4:$B$115)</f>
        <v>#N/A</v>
      </c>
      <c r="N539" s="4" t="e">
        <f t="shared" si="32"/>
        <v>#N/A</v>
      </c>
      <c r="O539" t="e">
        <f>_xlfn.XLOOKUP($C539,'BestValue(Energy)'!$A$4:$A$115,'BestValue(Energy)'!$C$4:$C$115)</f>
        <v>#N/A</v>
      </c>
      <c r="P539" s="4" t="e">
        <f t="shared" si="33"/>
        <v>#N/A</v>
      </c>
      <c r="Q539" t="str">
        <f t="shared" si="34"/>
        <v>soykb</v>
      </c>
      <c r="R539" t="str">
        <f t="shared" si="35"/>
        <v>soykb-chameleon-30fastq-10ch</v>
      </c>
    </row>
    <row r="540" spans="1:18" x14ac:dyDescent="0.2">
      <c r="A540" t="s">
        <v>576</v>
      </c>
      <c r="B540" t="s">
        <v>281</v>
      </c>
      <c r="C540" s="2" t="s">
        <v>788</v>
      </c>
      <c r="D540">
        <v>8</v>
      </c>
      <c r="E540">
        <v>14771078.975203</v>
      </c>
      <c r="F540">
        <v>14867525.854295</v>
      </c>
      <c r="G540">
        <v>14771078.975203</v>
      </c>
      <c r="H540">
        <v>14968573.184250999</v>
      </c>
      <c r="I540">
        <v>11265.013378</v>
      </c>
      <c r="J540">
        <v>13291.041153</v>
      </c>
      <c r="K540">
        <v>11265.013378</v>
      </c>
      <c r="L540">
        <v>14791.018690999999</v>
      </c>
      <c r="M540" t="e">
        <f>_xlfn.XLOOKUP($C540,'BestValue(Energy)'!$A$4:$A$115,'BestValue(Energy)'!$B$4:$B$115)</f>
        <v>#N/A</v>
      </c>
      <c r="N540" s="4" t="e">
        <f t="shared" si="32"/>
        <v>#N/A</v>
      </c>
      <c r="O540" t="e">
        <f>_xlfn.XLOOKUP($C540,'BestValue(Energy)'!$A$4:$A$115,'BestValue(Energy)'!$C$4:$C$115)</f>
        <v>#N/A</v>
      </c>
      <c r="P540" s="4" t="e">
        <f t="shared" si="33"/>
        <v>#N/A</v>
      </c>
      <c r="Q540" t="str">
        <f t="shared" si="34"/>
        <v>soykb</v>
      </c>
      <c r="R540" t="str">
        <f t="shared" si="35"/>
        <v>soykb-chameleon-30fastq-10ch</v>
      </c>
    </row>
    <row r="541" spans="1:18" x14ac:dyDescent="0.2">
      <c r="A541" t="s">
        <v>577</v>
      </c>
      <c r="B541" t="s">
        <v>281</v>
      </c>
      <c r="C541" s="2" t="s">
        <v>788</v>
      </c>
      <c r="D541">
        <v>16</v>
      </c>
      <c r="E541">
        <v>18634409.934881002</v>
      </c>
      <c r="F541">
        <v>18821742.370044</v>
      </c>
      <c r="G541">
        <v>18634409.934881002</v>
      </c>
      <c r="H541">
        <v>18956384.301286001</v>
      </c>
      <c r="I541">
        <v>9022.0335529999993</v>
      </c>
      <c r="J541">
        <v>9341.9941650000001</v>
      </c>
      <c r="K541">
        <v>9022.0335529999993</v>
      </c>
      <c r="L541">
        <v>9741.1663559999997</v>
      </c>
      <c r="M541" t="e">
        <f>_xlfn.XLOOKUP($C541,'BestValue(Energy)'!$A$4:$A$115,'BestValue(Energy)'!$B$4:$B$115)</f>
        <v>#N/A</v>
      </c>
      <c r="N541" s="4" t="e">
        <f t="shared" si="32"/>
        <v>#N/A</v>
      </c>
      <c r="O541" t="e">
        <f>_xlfn.XLOOKUP($C541,'BestValue(Energy)'!$A$4:$A$115,'BestValue(Energy)'!$C$4:$C$115)</f>
        <v>#N/A</v>
      </c>
      <c r="P541" s="4" t="e">
        <f t="shared" si="33"/>
        <v>#N/A</v>
      </c>
      <c r="Q541" t="str">
        <f t="shared" si="34"/>
        <v>soykb</v>
      </c>
      <c r="R541" t="str">
        <f t="shared" si="35"/>
        <v>soykb-chameleon-30fastq-10ch</v>
      </c>
    </row>
    <row r="542" spans="1:18" x14ac:dyDescent="0.2">
      <c r="A542" t="s">
        <v>578</v>
      </c>
      <c r="B542" t="s">
        <v>281</v>
      </c>
      <c r="C542" s="2" t="s">
        <v>789</v>
      </c>
      <c r="D542">
        <v>2</v>
      </c>
      <c r="E542">
        <v>30089940.061388001</v>
      </c>
      <c r="F542">
        <v>30132425.234852999</v>
      </c>
      <c r="G542">
        <v>30089940.061388001</v>
      </c>
      <c r="H542">
        <v>30171167.739762001</v>
      </c>
      <c r="I542">
        <v>98275.607910000006</v>
      </c>
      <c r="J542">
        <v>99620.689559000006</v>
      </c>
      <c r="K542">
        <v>98275.607910000006</v>
      </c>
      <c r="L542">
        <v>100989.714603</v>
      </c>
      <c r="M542" t="e">
        <f>_xlfn.XLOOKUP($C542,'BestValue(Energy)'!$A$4:$A$115,'BestValue(Energy)'!$B$4:$B$115)</f>
        <v>#N/A</v>
      </c>
      <c r="N542" s="4" t="e">
        <f t="shared" si="32"/>
        <v>#N/A</v>
      </c>
      <c r="O542" t="e">
        <f>_xlfn.XLOOKUP($C542,'BestValue(Energy)'!$A$4:$A$115,'BestValue(Energy)'!$C$4:$C$115)</f>
        <v>#N/A</v>
      </c>
      <c r="P542" s="4" t="e">
        <f t="shared" si="33"/>
        <v>#N/A</v>
      </c>
      <c r="Q542" t="str">
        <f t="shared" si="34"/>
        <v>soykb</v>
      </c>
      <c r="R542" t="str">
        <f t="shared" si="35"/>
        <v>soykb-chameleon-40fastq-20ch</v>
      </c>
    </row>
    <row r="543" spans="1:18" x14ac:dyDescent="0.2">
      <c r="A543" t="s">
        <v>579</v>
      </c>
      <c r="B543" t="s">
        <v>281</v>
      </c>
      <c r="C543" s="2" t="s">
        <v>789</v>
      </c>
      <c r="D543">
        <v>4</v>
      </c>
      <c r="E543">
        <v>35737487.510678001</v>
      </c>
      <c r="F543">
        <v>35852395.498154998</v>
      </c>
      <c r="G543">
        <v>35737487.510678001</v>
      </c>
      <c r="H543">
        <v>35995847.182669997</v>
      </c>
      <c r="I543">
        <v>65190.947824000003</v>
      </c>
      <c r="J543">
        <v>66179.155375999995</v>
      </c>
      <c r="K543">
        <v>65190.947824000003</v>
      </c>
      <c r="L543">
        <v>67363.414516000004</v>
      </c>
      <c r="M543" t="e">
        <f>_xlfn.XLOOKUP($C543,'BestValue(Energy)'!$A$4:$A$115,'BestValue(Energy)'!$B$4:$B$115)</f>
        <v>#N/A</v>
      </c>
      <c r="N543" s="4" t="e">
        <f t="shared" si="32"/>
        <v>#N/A</v>
      </c>
      <c r="O543" t="e">
        <f>_xlfn.XLOOKUP($C543,'BestValue(Energy)'!$A$4:$A$115,'BestValue(Energy)'!$C$4:$C$115)</f>
        <v>#N/A</v>
      </c>
      <c r="P543" s="4" t="e">
        <f t="shared" si="33"/>
        <v>#N/A</v>
      </c>
      <c r="Q543" t="str">
        <f t="shared" si="34"/>
        <v>soykb</v>
      </c>
      <c r="R543" t="str">
        <f t="shared" si="35"/>
        <v>soykb-chameleon-40fastq-20ch</v>
      </c>
    </row>
    <row r="544" spans="1:18" x14ac:dyDescent="0.2">
      <c r="A544" t="s">
        <v>580</v>
      </c>
      <c r="B544" t="s">
        <v>281</v>
      </c>
      <c r="C544" s="2" t="s">
        <v>789</v>
      </c>
      <c r="D544">
        <v>8</v>
      </c>
      <c r="E544">
        <v>47782148.491783001</v>
      </c>
      <c r="F544">
        <v>47915537.094324</v>
      </c>
      <c r="G544">
        <v>47782148.491783001</v>
      </c>
      <c r="H544">
        <v>48078411.238536999</v>
      </c>
      <c r="I544">
        <v>54373.561751000001</v>
      </c>
      <c r="J544">
        <v>54632.946579000003</v>
      </c>
      <c r="K544">
        <v>54373.561751000001</v>
      </c>
      <c r="L544">
        <v>55455.848749999997</v>
      </c>
      <c r="M544" t="e">
        <f>_xlfn.XLOOKUP($C544,'BestValue(Energy)'!$A$4:$A$115,'BestValue(Energy)'!$B$4:$B$115)</f>
        <v>#N/A</v>
      </c>
      <c r="N544" s="4" t="e">
        <f t="shared" si="32"/>
        <v>#N/A</v>
      </c>
      <c r="O544" t="e">
        <f>_xlfn.XLOOKUP($C544,'BestValue(Energy)'!$A$4:$A$115,'BestValue(Energy)'!$C$4:$C$115)</f>
        <v>#N/A</v>
      </c>
      <c r="P544" s="4" t="e">
        <f t="shared" si="33"/>
        <v>#N/A</v>
      </c>
      <c r="Q544" t="str">
        <f t="shared" si="34"/>
        <v>soykb</v>
      </c>
      <c r="R544" t="str">
        <f t="shared" si="35"/>
        <v>soykb-chameleon-40fastq-20ch</v>
      </c>
    </row>
    <row r="545" spans="1:18" x14ac:dyDescent="0.2">
      <c r="A545" t="s">
        <v>581</v>
      </c>
      <c r="B545" t="s">
        <v>281</v>
      </c>
      <c r="C545" s="2" t="s">
        <v>789</v>
      </c>
      <c r="D545">
        <v>16</v>
      </c>
      <c r="E545">
        <v>65641775.181146003</v>
      </c>
      <c r="F545">
        <v>65954025.450342998</v>
      </c>
      <c r="G545">
        <v>65641775.181146003</v>
      </c>
      <c r="H545">
        <v>66416029.838506997</v>
      </c>
      <c r="I545">
        <v>37054.357069999998</v>
      </c>
      <c r="J545">
        <v>37305.750058999998</v>
      </c>
      <c r="K545">
        <v>37054.357069999998</v>
      </c>
      <c r="L545">
        <v>37450.699032999997</v>
      </c>
      <c r="M545" t="e">
        <f>_xlfn.XLOOKUP($C545,'BestValue(Energy)'!$A$4:$A$115,'BestValue(Energy)'!$B$4:$B$115)</f>
        <v>#N/A</v>
      </c>
      <c r="N545" s="4" t="e">
        <f t="shared" si="32"/>
        <v>#N/A</v>
      </c>
      <c r="O545" t="e">
        <f>_xlfn.XLOOKUP($C545,'BestValue(Energy)'!$A$4:$A$115,'BestValue(Energy)'!$C$4:$C$115)</f>
        <v>#N/A</v>
      </c>
      <c r="P545" s="4" t="e">
        <f t="shared" si="33"/>
        <v>#N/A</v>
      </c>
      <c r="Q545" t="str">
        <f t="shared" si="34"/>
        <v>soykb</v>
      </c>
      <c r="R545" t="str">
        <f t="shared" si="35"/>
        <v>soykb-chameleon-40fastq-20ch</v>
      </c>
    </row>
    <row r="546" spans="1:18" x14ac:dyDescent="0.2">
      <c r="A546" t="s">
        <v>582</v>
      </c>
      <c r="B546" t="s">
        <v>281</v>
      </c>
      <c r="C546" s="2" t="s">
        <v>790</v>
      </c>
      <c r="D546">
        <v>2</v>
      </c>
      <c r="E546">
        <v>1909078.746815</v>
      </c>
      <c r="F546">
        <v>1912655.9065040001</v>
      </c>
      <c r="G546">
        <v>1909078.746815</v>
      </c>
      <c r="H546">
        <v>1922112.885644</v>
      </c>
      <c r="I546">
        <v>7808.5732550000002</v>
      </c>
      <c r="J546">
        <v>8267.3288219999995</v>
      </c>
      <c r="K546">
        <v>7808.5732550000002</v>
      </c>
      <c r="L546">
        <v>8350.789229</v>
      </c>
      <c r="M546" t="e">
        <f>_xlfn.XLOOKUP($C546,'BestValue(Energy)'!$A$4:$A$115,'BestValue(Energy)'!$B$4:$B$115)</f>
        <v>#N/A</v>
      </c>
      <c r="N546" s="4" t="e">
        <f t="shared" si="32"/>
        <v>#N/A</v>
      </c>
      <c r="O546" t="e">
        <f>_xlfn.XLOOKUP($C546,'BestValue(Energy)'!$A$4:$A$115,'BestValue(Energy)'!$C$4:$C$115)</f>
        <v>#N/A</v>
      </c>
      <c r="P546" s="4" t="e">
        <f t="shared" si="33"/>
        <v>#N/A</v>
      </c>
      <c r="Q546" t="str">
        <f t="shared" si="34"/>
        <v>srasearch</v>
      </c>
      <c r="R546" t="str">
        <f t="shared" si="35"/>
        <v>srasearch-chameleon-10a</v>
      </c>
    </row>
    <row r="547" spans="1:18" x14ac:dyDescent="0.2">
      <c r="A547" t="s">
        <v>583</v>
      </c>
      <c r="B547" t="s">
        <v>281</v>
      </c>
      <c r="C547" s="2" t="s">
        <v>790</v>
      </c>
      <c r="D547">
        <v>4</v>
      </c>
      <c r="E547">
        <v>1916726.3985550001</v>
      </c>
      <c r="F547">
        <v>1953976.199513</v>
      </c>
      <c r="G547">
        <v>1916726.3985550001</v>
      </c>
      <c r="H547">
        <v>1975269.5288239999</v>
      </c>
      <c r="I547">
        <v>3330.6972430000001</v>
      </c>
      <c r="J547">
        <v>3667.8345570000001</v>
      </c>
      <c r="K547">
        <v>3330.6972430000001</v>
      </c>
      <c r="L547">
        <v>4193.4011719999999</v>
      </c>
      <c r="M547" t="e">
        <f>_xlfn.XLOOKUP($C547,'BestValue(Energy)'!$A$4:$A$115,'BestValue(Energy)'!$B$4:$B$115)</f>
        <v>#N/A</v>
      </c>
      <c r="N547" s="4" t="e">
        <f t="shared" si="32"/>
        <v>#N/A</v>
      </c>
      <c r="O547" t="e">
        <f>_xlfn.XLOOKUP($C547,'BestValue(Energy)'!$A$4:$A$115,'BestValue(Energy)'!$C$4:$C$115)</f>
        <v>#N/A</v>
      </c>
      <c r="P547" s="4" t="e">
        <f t="shared" si="33"/>
        <v>#N/A</v>
      </c>
      <c r="Q547" t="str">
        <f t="shared" si="34"/>
        <v>srasearch</v>
      </c>
      <c r="R547" t="str">
        <f t="shared" si="35"/>
        <v>srasearch-chameleon-10a</v>
      </c>
    </row>
    <row r="548" spans="1:18" x14ac:dyDescent="0.2">
      <c r="A548" t="s">
        <v>584</v>
      </c>
      <c r="B548" t="s">
        <v>281</v>
      </c>
      <c r="C548" s="2" t="s">
        <v>790</v>
      </c>
      <c r="D548">
        <v>8</v>
      </c>
      <c r="E548">
        <v>1972065.241653</v>
      </c>
      <c r="F548">
        <v>2013715.8436169999</v>
      </c>
      <c r="G548">
        <v>1972065.241653</v>
      </c>
      <c r="H548">
        <v>2034872.872282</v>
      </c>
      <c r="I548">
        <v>1546.0650350000001</v>
      </c>
      <c r="J548">
        <v>1762.385998</v>
      </c>
      <c r="K548">
        <v>1546.0650350000001</v>
      </c>
      <c r="L548">
        <v>2021.3753529999999</v>
      </c>
      <c r="M548" t="e">
        <f>_xlfn.XLOOKUP($C548,'BestValue(Energy)'!$A$4:$A$115,'BestValue(Energy)'!$B$4:$B$115)</f>
        <v>#N/A</v>
      </c>
      <c r="N548" s="4" t="e">
        <f t="shared" si="32"/>
        <v>#N/A</v>
      </c>
      <c r="O548" t="e">
        <f>_xlfn.XLOOKUP($C548,'BestValue(Energy)'!$A$4:$A$115,'BestValue(Energy)'!$C$4:$C$115)</f>
        <v>#N/A</v>
      </c>
      <c r="P548" s="4" t="e">
        <f t="shared" si="33"/>
        <v>#N/A</v>
      </c>
      <c r="Q548" t="str">
        <f t="shared" si="34"/>
        <v>srasearch</v>
      </c>
      <c r="R548" t="str">
        <f t="shared" si="35"/>
        <v>srasearch-chameleon-10a</v>
      </c>
    </row>
    <row r="549" spans="1:18" x14ac:dyDescent="0.2">
      <c r="A549" t="s">
        <v>585</v>
      </c>
      <c r="B549" t="s">
        <v>281</v>
      </c>
      <c r="C549" s="2" t="s">
        <v>790</v>
      </c>
      <c r="D549">
        <v>16</v>
      </c>
      <c r="E549">
        <v>2109854.1922800001</v>
      </c>
      <c r="F549">
        <v>2222566.3068280001</v>
      </c>
      <c r="G549">
        <v>2109854.1922800001</v>
      </c>
      <c r="H549">
        <v>2274616.3173779999</v>
      </c>
      <c r="I549">
        <v>967.92383500000005</v>
      </c>
      <c r="J549">
        <v>986.83181100000002</v>
      </c>
      <c r="K549">
        <v>967.92383500000005</v>
      </c>
      <c r="L549">
        <v>1001.311343</v>
      </c>
      <c r="M549" t="e">
        <f>_xlfn.XLOOKUP($C549,'BestValue(Energy)'!$A$4:$A$115,'BestValue(Energy)'!$B$4:$B$115)</f>
        <v>#N/A</v>
      </c>
      <c r="N549" s="4" t="e">
        <f t="shared" si="32"/>
        <v>#N/A</v>
      </c>
      <c r="O549" t="e">
        <f>_xlfn.XLOOKUP($C549,'BestValue(Energy)'!$A$4:$A$115,'BestValue(Energy)'!$C$4:$C$115)</f>
        <v>#N/A</v>
      </c>
      <c r="P549" s="4" t="e">
        <f t="shared" si="33"/>
        <v>#N/A</v>
      </c>
      <c r="Q549" t="str">
        <f t="shared" si="34"/>
        <v>srasearch</v>
      </c>
      <c r="R549" t="str">
        <f t="shared" si="35"/>
        <v>srasearch-chameleon-10a</v>
      </c>
    </row>
    <row r="550" spans="1:18" x14ac:dyDescent="0.2">
      <c r="A550" t="s">
        <v>586</v>
      </c>
      <c r="B550" t="s">
        <v>281</v>
      </c>
      <c r="C550" s="2" t="s">
        <v>791</v>
      </c>
      <c r="D550">
        <v>2</v>
      </c>
      <c r="E550">
        <v>10014844.51873</v>
      </c>
      <c r="F550">
        <v>10084163.878519</v>
      </c>
      <c r="G550">
        <v>10014844.51873</v>
      </c>
      <c r="H550">
        <v>10157419.092010999</v>
      </c>
      <c r="I550">
        <v>39107.528323999999</v>
      </c>
      <c r="J550">
        <v>41521.968647000002</v>
      </c>
      <c r="K550">
        <v>39107.528323999999</v>
      </c>
      <c r="L550">
        <v>43968.977227000003</v>
      </c>
      <c r="M550" t="e">
        <f>_xlfn.XLOOKUP($C550,'BestValue(Energy)'!$A$4:$A$115,'BestValue(Energy)'!$B$4:$B$115)</f>
        <v>#N/A</v>
      </c>
      <c r="N550" s="4" t="e">
        <f t="shared" si="32"/>
        <v>#N/A</v>
      </c>
      <c r="O550" t="e">
        <f>_xlfn.XLOOKUP($C550,'BestValue(Energy)'!$A$4:$A$115,'BestValue(Energy)'!$C$4:$C$115)</f>
        <v>#N/A</v>
      </c>
      <c r="P550" s="4" t="e">
        <f t="shared" si="33"/>
        <v>#N/A</v>
      </c>
      <c r="Q550" t="str">
        <f t="shared" si="34"/>
        <v>srasearch</v>
      </c>
      <c r="R550" t="str">
        <f t="shared" si="35"/>
        <v>srasearch-chameleon-20a</v>
      </c>
    </row>
    <row r="551" spans="1:18" x14ac:dyDescent="0.2">
      <c r="A551" t="s">
        <v>587</v>
      </c>
      <c r="B551" t="s">
        <v>281</v>
      </c>
      <c r="C551" s="2" t="s">
        <v>791</v>
      </c>
      <c r="D551">
        <v>4</v>
      </c>
      <c r="E551">
        <v>10176213.977458</v>
      </c>
      <c r="F551">
        <v>10257262.959582999</v>
      </c>
      <c r="G551">
        <v>10176213.977458</v>
      </c>
      <c r="H551">
        <v>10373629.744836001</v>
      </c>
      <c r="I551">
        <v>15946.183532999999</v>
      </c>
      <c r="J551">
        <v>18130.004728</v>
      </c>
      <c r="K551">
        <v>15946.183532999999</v>
      </c>
      <c r="L551">
        <v>19416.979610999999</v>
      </c>
      <c r="M551" t="e">
        <f>_xlfn.XLOOKUP($C551,'BestValue(Energy)'!$A$4:$A$115,'BestValue(Energy)'!$B$4:$B$115)</f>
        <v>#N/A</v>
      </c>
      <c r="N551" s="4" t="e">
        <f t="shared" si="32"/>
        <v>#N/A</v>
      </c>
      <c r="O551" t="e">
        <f>_xlfn.XLOOKUP($C551,'BestValue(Energy)'!$A$4:$A$115,'BestValue(Energy)'!$C$4:$C$115)</f>
        <v>#N/A</v>
      </c>
      <c r="P551" s="4" t="e">
        <f t="shared" si="33"/>
        <v>#N/A</v>
      </c>
      <c r="Q551" t="str">
        <f t="shared" si="34"/>
        <v>srasearch</v>
      </c>
      <c r="R551" t="str">
        <f t="shared" si="35"/>
        <v>srasearch-chameleon-20a</v>
      </c>
    </row>
    <row r="552" spans="1:18" x14ac:dyDescent="0.2">
      <c r="A552" t="s">
        <v>588</v>
      </c>
      <c r="B552" t="s">
        <v>281</v>
      </c>
      <c r="C552" s="2" t="s">
        <v>791</v>
      </c>
      <c r="D552">
        <v>8</v>
      </c>
      <c r="E552">
        <v>10452722.640337</v>
      </c>
      <c r="F552">
        <v>10591066.040410999</v>
      </c>
      <c r="G552">
        <v>10452722.640337</v>
      </c>
      <c r="H552">
        <v>10739780.855144</v>
      </c>
      <c r="I552">
        <v>5737.1971210000002</v>
      </c>
      <c r="J552">
        <v>7815.8571309999998</v>
      </c>
      <c r="K552">
        <v>5737.1971210000002</v>
      </c>
      <c r="L552">
        <v>9511.8385560000006</v>
      </c>
      <c r="M552" t="e">
        <f>_xlfn.XLOOKUP($C552,'BestValue(Energy)'!$A$4:$A$115,'BestValue(Energy)'!$B$4:$B$115)</f>
        <v>#N/A</v>
      </c>
      <c r="N552" s="4" t="e">
        <f t="shared" si="32"/>
        <v>#N/A</v>
      </c>
      <c r="O552" t="e">
        <f>_xlfn.XLOOKUP($C552,'BestValue(Energy)'!$A$4:$A$115,'BestValue(Energy)'!$C$4:$C$115)</f>
        <v>#N/A</v>
      </c>
      <c r="P552" s="4" t="e">
        <f t="shared" si="33"/>
        <v>#N/A</v>
      </c>
      <c r="Q552" t="str">
        <f t="shared" si="34"/>
        <v>srasearch</v>
      </c>
      <c r="R552" t="str">
        <f t="shared" si="35"/>
        <v>srasearch-chameleon-20a</v>
      </c>
    </row>
    <row r="553" spans="1:18" x14ac:dyDescent="0.2">
      <c r="A553" t="s">
        <v>589</v>
      </c>
      <c r="B553" t="s">
        <v>281</v>
      </c>
      <c r="C553" s="2" t="s">
        <v>791</v>
      </c>
      <c r="D553">
        <v>16</v>
      </c>
      <c r="E553">
        <v>10917758.433507999</v>
      </c>
      <c r="F553">
        <v>11301517.235871</v>
      </c>
      <c r="G553">
        <v>10917758.433507999</v>
      </c>
      <c r="H553">
        <v>11579069.759597</v>
      </c>
      <c r="I553">
        <v>4138.1557000000003</v>
      </c>
      <c r="J553">
        <v>4277.6356470000001</v>
      </c>
      <c r="K553">
        <v>4138.1557000000003</v>
      </c>
      <c r="L553">
        <v>4678.8914329999998</v>
      </c>
      <c r="M553" t="e">
        <f>_xlfn.XLOOKUP($C553,'BestValue(Energy)'!$A$4:$A$115,'BestValue(Energy)'!$B$4:$B$115)</f>
        <v>#N/A</v>
      </c>
      <c r="N553" s="4" t="e">
        <f t="shared" si="32"/>
        <v>#N/A</v>
      </c>
      <c r="O553" t="e">
        <f>_xlfn.XLOOKUP($C553,'BestValue(Energy)'!$A$4:$A$115,'BestValue(Energy)'!$C$4:$C$115)</f>
        <v>#N/A</v>
      </c>
      <c r="P553" s="4" t="e">
        <f t="shared" si="33"/>
        <v>#N/A</v>
      </c>
      <c r="Q553" t="str">
        <f t="shared" si="34"/>
        <v>srasearch</v>
      </c>
      <c r="R553" t="str">
        <f t="shared" si="35"/>
        <v>srasearch-chameleon-20a</v>
      </c>
    </row>
    <row r="554" spans="1:18" x14ac:dyDescent="0.2">
      <c r="A554" t="s">
        <v>590</v>
      </c>
      <c r="B554" t="s">
        <v>281</v>
      </c>
      <c r="C554" s="2" t="s">
        <v>792</v>
      </c>
      <c r="D554">
        <v>2</v>
      </c>
      <c r="E554">
        <v>12097478.453555999</v>
      </c>
      <c r="F554">
        <v>12156223.675763</v>
      </c>
      <c r="G554">
        <v>12097478.453555999</v>
      </c>
      <c r="H554">
        <v>12221939.684544001</v>
      </c>
      <c r="I554">
        <v>40836.683103000003</v>
      </c>
      <c r="J554">
        <v>43662.874216999997</v>
      </c>
      <c r="K554">
        <v>40836.683103000003</v>
      </c>
      <c r="L554">
        <v>46212.038039999999</v>
      </c>
      <c r="M554" t="e">
        <f>_xlfn.XLOOKUP($C554,'BestValue(Energy)'!$A$4:$A$115,'BestValue(Energy)'!$B$4:$B$115)</f>
        <v>#N/A</v>
      </c>
      <c r="N554" s="4" t="e">
        <f t="shared" si="32"/>
        <v>#N/A</v>
      </c>
      <c r="O554" t="e">
        <f>_xlfn.XLOOKUP($C554,'BestValue(Energy)'!$A$4:$A$115,'BestValue(Energy)'!$C$4:$C$115)</f>
        <v>#N/A</v>
      </c>
      <c r="P554" s="4" t="e">
        <f t="shared" si="33"/>
        <v>#N/A</v>
      </c>
      <c r="Q554" t="str">
        <f t="shared" si="34"/>
        <v>srasearch</v>
      </c>
      <c r="R554" t="str">
        <f t="shared" si="35"/>
        <v>srasearch-chameleon-40a</v>
      </c>
    </row>
    <row r="555" spans="1:18" x14ac:dyDescent="0.2">
      <c r="A555" t="s">
        <v>591</v>
      </c>
      <c r="B555" t="s">
        <v>281</v>
      </c>
      <c r="C555" s="2" t="s">
        <v>792</v>
      </c>
      <c r="D555">
        <v>4</v>
      </c>
      <c r="E555">
        <v>12182934.077778</v>
      </c>
      <c r="F555">
        <v>12339298.779083</v>
      </c>
      <c r="G555">
        <v>12182934.077778</v>
      </c>
      <c r="H555">
        <v>12467764.184699001</v>
      </c>
      <c r="I555">
        <v>16765.993446</v>
      </c>
      <c r="J555">
        <v>19144.122170999999</v>
      </c>
      <c r="K555">
        <v>16765.993446</v>
      </c>
      <c r="L555">
        <v>21961.947743000001</v>
      </c>
      <c r="M555" t="e">
        <f>_xlfn.XLOOKUP($C555,'BestValue(Energy)'!$A$4:$A$115,'BestValue(Energy)'!$B$4:$B$115)</f>
        <v>#N/A</v>
      </c>
      <c r="N555" s="4" t="e">
        <f t="shared" si="32"/>
        <v>#N/A</v>
      </c>
      <c r="O555" t="e">
        <f>_xlfn.XLOOKUP($C555,'BestValue(Energy)'!$A$4:$A$115,'BestValue(Energy)'!$C$4:$C$115)</f>
        <v>#N/A</v>
      </c>
      <c r="P555" s="4" t="e">
        <f t="shared" si="33"/>
        <v>#N/A</v>
      </c>
      <c r="Q555" t="str">
        <f t="shared" si="34"/>
        <v>srasearch</v>
      </c>
      <c r="R555" t="str">
        <f t="shared" si="35"/>
        <v>srasearch-chameleon-40a</v>
      </c>
    </row>
    <row r="556" spans="1:18" x14ac:dyDescent="0.2">
      <c r="A556" t="s">
        <v>592</v>
      </c>
      <c r="B556" t="s">
        <v>281</v>
      </c>
      <c r="C556" s="2" t="s">
        <v>792</v>
      </c>
      <c r="D556">
        <v>8</v>
      </c>
      <c r="E556">
        <v>12508441.943675</v>
      </c>
      <c r="F556">
        <v>12593121.182634</v>
      </c>
      <c r="G556">
        <v>12508441.943675</v>
      </c>
      <c r="H556">
        <v>12662242.232469</v>
      </c>
      <c r="I556">
        <v>6912.2776450000001</v>
      </c>
      <c r="J556">
        <v>7959.1110500000004</v>
      </c>
      <c r="K556">
        <v>6912.2776450000001</v>
      </c>
      <c r="L556">
        <v>8795.8513610000009</v>
      </c>
      <c r="M556" t="e">
        <f>_xlfn.XLOOKUP($C556,'BestValue(Energy)'!$A$4:$A$115,'BestValue(Energy)'!$B$4:$B$115)</f>
        <v>#N/A</v>
      </c>
      <c r="N556" s="4" t="e">
        <f t="shared" si="32"/>
        <v>#N/A</v>
      </c>
      <c r="O556" t="e">
        <f>_xlfn.XLOOKUP($C556,'BestValue(Energy)'!$A$4:$A$115,'BestValue(Energy)'!$C$4:$C$115)</f>
        <v>#N/A</v>
      </c>
      <c r="P556" s="4" t="e">
        <f t="shared" si="33"/>
        <v>#N/A</v>
      </c>
      <c r="Q556" t="str">
        <f t="shared" si="34"/>
        <v>srasearch</v>
      </c>
      <c r="R556" t="str">
        <f t="shared" si="35"/>
        <v>srasearch-chameleon-40a</v>
      </c>
    </row>
    <row r="557" spans="1:18" x14ac:dyDescent="0.2">
      <c r="A557" t="s">
        <v>593</v>
      </c>
      <c r="B557" t="s">
        <v>281</v>
      </c>
      <c r="C557" s="2" t="s">
        <v>792</v>
      </c>
      <c r="D557">
        <v>16</v>
      </c>
      <c r="E557">
        <v>12799095.865749</v>
      </c>
      <c r="F557">
        <v>12986227.993651001</v>
      </c>
      <c r="G557">
        <v>12799095.865749</v>
      </c>
      <c r="H557">
        <v>13082974.349173</v>
      </c>
      <c r="I557">
        <v>3481.0923590000002</v>
      </c>
      <c r="J557">
        <v>4037.9666520000001</v>
      </c>
      <c r="K557">
        <v>3481.0923590000002</v>
      </c>
      <c r="L557">
        <v>4497.0198069999997</v>
      </c>
      <c r="M557" t="e">
        <f>_xlfn.XLOOKUP($C557,'BestValue(Energy)'!$A$4:$A$115,'BestValue(Energy)'!$B$4:$B$115)</f>
        <v>#N/A</v>
      </c>
      <c r="N557" s="4" t="e">
        <f t="shared" si="32"/>
        <v>#N/A</v>
      </c>
      <c r="O557" t="e">
        <f>_xlfn.XLOOKUP($C557,'BestValue(Energy)'!$A$4:$A$115,'BestValue(Energy)'!$C$4:$C$115)</f>
        <v>#N/A</v>
      </c>
      <c r="P557" s="4" t="e">
        <f t="shared" si="33"/>
        <v>#N/A</v>
      </c>
      <c r="Q557" t="str">
        <f t="shared" si="34"/>
        <v>srasearch</v>
      </c>
      <c r="R557" t="str">
        <f t="shared" si="35"/>
        <v>srasearch-chameleon-40a</v>
      </c>
    </row>
    <row r="558" spans="1:18" x14ac:dyDescent="0.2">
      <c r="A558" t="s">
        <v>594</v>
      </c>
      <c r="B558" t="s">
        <v>281</v>
      </c>
      <c r="C558" s="2" t="s">
        <v>793</v>
      </c>
      <c r="D558">
        <v>2</v>
      </c>
      <c r="E558">
        <v>18536743.142384</v>
      </c>
      <c r="F558">
        <v>18620254.403864</v>
      </c>
      <c r="G558">
        <v>18536743.142384</v>
      </c>
      <c r="H558">
        <v>18707944.842431001</v>
      </c>
      <c r="I558">
        <v>61441.256508999999</v>
      </c>
      <c r="J558">
        <v>65312.454039999997</v>
      </c>
      <c r="K558">
        <v>61441.256508999999</v>
      </c>
      <c r="L558">
        <v>68295.467875000002</v>
      </c>
      <c r="M558" t="e">
        <f>_xlfn.XLOOKUP($C558,'BestValue(Energy)'!$A$4:$A$115,'BestValue(Energy)'!$B$4:$B$115)</f>
        <v>#N/A</v>
      </c>
      <c r="N558" s="4" t="e">
        <f t="shared" si="32"/>
        <v>#N/A</v>
      </c>
      <c r="O558" t="e">
        <f>_xlfn.XLOOKUP($C558,'BestValue(Energy)'!$A$4:$A$115,'BestValue(Energy)'!$C$4:$C$115)</f>
        <v>#N/A</v>
      </c>
      <c r="P558" s="4" t="e">
        <f t="shared" si="33"/>
        <v>#N/A</v>
      </c>
      <c r="Q558" t="str">
        <f t="shared" si="34"/>
        <v>srasearch</v>
      </c>
      <c r="R558" t="str">
        <f t="shared" si="35"/>
        <v>srasearch-chameleon-50a</v>
      </c>
    </row>
    <row r="559" spans="1:18" x14ac:dyDescent="0.2">
      <c r="A559" t="s">
        <v>595</v>
      </c>
      <c r="B559" t="s">
        <v>281</v>
      </c>
      <c r="C559" s="2" t="s">
        <v>793</v>
      </c>
      <c r="D559">
        <v>4</v>
      </c>
      <c r="E559">
        <v>18799507.802749999</v>
      </c>
      <c r="F559">
        <v>18951629.475198001</v>
      </c>
      <c r="G559">
        <v>18799507.802749999</v>
      </c>
      <c r="H559">
        <v>19122222.412253</v>
      </c>
      <c r="I559">
        <v>24715.89921</v>
      </c>
      <c r="J559">
        <v>27745.531104999998</v>
      </c>
      <c r="K559">
        <v>24715.89921</v>
      </c>
      <c r="L559">
        <v>30868.800660000001</v>
      </c>
      <c r="M559" t="e">
        <f>_xlfn.XLOOKUP($C559,'BestValue(Energy)'!$A$4:$A$115,'BestValue(Energy)'!$B$4:$B$115)</f>
        <v>#N/A</v>
      </c>
      <c r="N559" s="4" t="e">
        <f t="shared" si="32"/>
        <v>#N/A</v>
      </c>
      <c r="O559" t="e">
        <f>_xlfn.XLOOKUP($C559,'BestValue(Energy)'!$A$4:$A$115,'BestValue(Energy)'!$C$4:$C$115)</f>
        <v>#N/A</v>
      </c>
      <c r="P559" s="4" t="e">
        <f t="shared" si="33"/>
        <v>#N/A</v>
      </c>
      <c r="Q559" t="str">
        <f t="shared" si="34"/>
        <v>srasearch</v>
      </c>
      <c r="R559" t="str">
        <f t="shared" si="35"/>
        <v>srasearch-chameleon-50a</v>
      </c>
    </row>
    <row r="560" spans="1:18" x14ac:dyDescent="0.2">
      <c r="A560" t="s">
        <v>596</v>
      </c>
      <c r="B560" t="s">
        <v>281</v>
      </c>
      <c r="C560" s="2" t="s">
        <v>793</v>
      </c>
      <c r="D560">
        <v>8</v>
      </c>
      <c r="E560">
        <v>19168257.753400002</v>
      </c>
      <c r="F560">
        <v>19287196.35258</v>
      </c>
      <c r="G560">
        <v>19168257.753400002</v>
      </c>
      <c r="H560">
        <v>19464020.498879999</v>
      </c>
      <c r="I560">
        <v>9518.8721939999996</v>
      </c>
      <c r="J560">
        <v>12038.900486</v>
      </c>
      <c r="K560">
        <v>9518.8721939999996</v>
      </c>
      <c r="L560">
        <v>14768.429473</v>
      </c>
      <c r="M560" t="e">
        <f>_xlfn.XLOOKUP($C560,'BestValue(Energy)'!$A$4:$A$115,'BestValue(Energy)'!$B$4:$B$115)</f>
        <v>#N/A</v>
      </c>
      <c r="N560" s="4" t="e">
        <f t="shared" si="32"/>
        <v>#N/A</v>
      </c>
      <c r="O560" t="e">
        <f>_xlfn.XLOOKUP($C560,'BestValue(Energy)'!$A$4:$A$115,'BestValue(Energy)'!$C$4:$C$115)</f>
        <v>#N/A</v>
      </c>
      <c r="P560" s="4" t="e">
        <f t="shared" si="33"/>
        <v>#N/A</v>
      </c>
      <c r="Q560" t="str">
        <f t="shared" si="34"/>
        <v>srasearch</v>
      </c>
      <c r="R560" t="str">
        <f t="shared" si="35"/>
        <v>srasearch-chameleon-50a</v>
      </c>
    </row>
    <row r="561" spans="1:18" x14ac:dyDescent="0.2">
      <c r="A561" t="s">
        <v>597</v>
      </c>
      <c r="B561" t="s">
        <v>281</v>
      </c>
      <c r="C561" s="2" t="s">
        <v>793</v>
      </c>
      <c r="D561">
        <v>16</v>
      </c>
      <c r="E561">
        <v>19619440.075192999</v>
      </c>
      <c r="F561">
        <v>19775079.797380999</v>
      </c>
      <c r="G561">
        <v>19619440.075192999</v>
      </c>
      <c r="H561">
        <v>19968296.406011</v>
      </c>
      <c r="I561">
        <v>5036.0031580000004</v>
      </c>
      <c r="J561">
        <v>5785.0769419999997</v>
      </c>
      <c r="K561">
        <v>5036.0031580000004</v>
      </c>
      <c r="L561">
        <v>6457.7033090000004</v>
      </c>
      <c r="M561" t="e">
        <f>_xlfn.XLOOKUP($C561,'BestValue(Energy)'!$A$4:$A$115,'BestValue(Energy)'!$B$4:$B$115)</f>
        <v>#N/A</v>
      </c>
      <c r="N561" s="4" t="e">
        <f t="shared" si="32"/>
        <v>#N/A</v>
      </c>
      <c r="O561" t="e">
        <f>_xlfn.XLOOKUP($C561,'BestValue(Energy)'!$A$4:$A$115,'BestValue(Energy)'!$C$4:$C$115)</f>
        <v>#N/A</v>
      </c>
      <c r="P561" s="4" t="e">
        <f t="shared" si="33"/>
        <v>#N/A</v>
      </c>
      <c r="Q561" t="str">
        <f t="shared" si="34"/>
        <v>srasearch</v>
      </c>
      <c r="R561" t="str">
        <f t="shared" si="35"/>
        <v>srasearch-chameleon-50a</v>
      </c>
    </row>
    <row r="562" spans="1:18" x14ac:dyDescent="0.2">
      <c r="N562" s="4"/>
      <c r="P562" s="4"/>
    </row>
    <row r="563" spans="1:18" x14ac:dyDescent="0.2">
      <c r="N563" s="4"/>
      <c r="P563" s="4"/>
    </row>
    <row r="564" spans="1:18" x14ac:dyDescent="0.2">
      <c r="N564" s="4"/>
      <c r="P564" s="4"/>
    </row>
    <row r="565" spans="1:18" x14ac:dyDescent="0.2">
      <c r="N565" s="4"/>
      <c r="P565" s="4"/>
    </row>
    <row r="566" spans="1:18" x14ac:dyDescent="0.2">
      <c r="N566" s="4"/>
      <c r="P566" s="4"/>
    </row>
    <row r="567" spans="1:18" x14ac:dyDescent="0.2">
      <c r="N567" s="4"/>
      <c r="P567" s="4"/>
    </row>
    <row r="568" spans="1:18" x14ac:dyDescent="0.2">
      <c r="N568" s="4"/>
      <c r="P568" s="4"/>
    </row>
    <row r="569" spans="1:18" x14ac:dyDescent="0.2">
      <c r="N569" s="4"/>
      <c r="P569" s="4"/>
    </row>
    <row r="570" spans="1:18" x14ac:dyDescent="0.2">
      <c r="N570" s="4"/>
      <c r="P570" s="4"/>
    </row>
    <row r="571" spans="1:18" x14ac:dyDescent="0.2">
      <c r="N571" s="4"/>
      <c r="P571" s="4"/>
    </row>
    <row r="572" spans="1:18" x14ac:dyDescent="0.2">
      <c r="N572" s="4"/>
      <c r="P572" s="4"/>
    </row>
    <row r="573" spans="1:18" x14ac:dyDescent="0.2">
      <c r="N573" s="4"/>
      <c r="P573" s="4"/>
    </row>
    <row r="574" spans="1:18" x14ac:dyDescent="0.2">
      <c r="N574" s="4"/>
      <c r="P574" s="4"/>
    </row>
    <row r="575" spans="1:18" x14ac:dyDescent="0.2">
      <c r="N575" s="4"/>
      <c r="P575" s="4"/>
    </row>
    <row r="576" spans="1:18" x14ac:dyDescent="0.2">
      <c r="N576" s="4"/>
      <c r="P576" s="4"/>
    </row>
    <row r="577" spans="14:16" x14ac:dyDescent="0.2">
      <c r="N577" s="4"/>
      <c r="P577" s="4"/>
    </row>
    <row r="578" spans="14:16" x14ac:dyDescent="0.2">
      <c r="N578" s="4"/>
      <c r="P578" s="4"/>
    </row>
    <row r="579" spans="14:16" x14ac:dyDescent="0.2">
      <c r="N579" s="4"/>
      <c r="P579" s="4"/>
    </row>
    <row r="580" spans="14:16" x14ac:dyDescent="0.2">
      <c r="N580" s="4"/>
      <c r="P580" s="4"/>
    </row>
    <row r="581" spans="14:16" x14ac:dyDescent="0.2">
      <c r="N581" s="4"/>
      <c r="P581" s="4"/>
    </row>
    <row r="582" spans="14:16" x14ac:dyDescent="0.2">
      <c r="N582" s="4"/>
      <c r="P582" s="4"/>
    </row>
    <row r="583" spans="14:16" x14ac:dyDescent="0.2">
      <c r="N583" s="4"/>
      <c r="P583" s="4"/>
    </row>
    <row r="584" spans="14:16" x14ac:dyDescent="0.2">
      <c r="N584" s="4"/>
      <c r="P584" s="4"/>
    </row>
    <row r="585" spans="14:16" x14ac:dyDescent="0.2">
      <c r="N585" s="4"/>
      <c r="P585" s="4"/>
    </row>
    <row r="586" spans="14:16" x14ac:dyDescent="0.2">
      <c r="N586" s="4"/>
      <c r="P586" s="4"/>
    </row>
    <row r="587" spans="14:16" x14ac:dyDescent="0.2">
      <c r="N587" s="4"/>
      <c r="P587" s="4"/>
    </row>
    <row r="588" spans="14:16" x14ac:dyDescent="0.2">
      <c r="N588" s="4"/>
      <c r="P588" s="4"/>
    </row>
    <row r="589" spans="14:16" x14ac:dyDescent="0.2">
      <c r="N589" s="4"/>
      <c r="P589" s="4"/>
    </row>
    <row r="590" spans="14:16" x14ac:dyDescent="0.2">
      <c r="N590" s="4"/>
      <c r="P590" s="4"/>
    </row>
    <row r="591" spans="14:16" x14ac:dyDescent="0.2">
      <c r="N591" s="4"/>
      <c r="P591" s="4"/>
    </row>
    <row r="592" spans="14:16" x14ac:dyDescent="0.2">
      <c r="N592" s="4"/>
      <c r="P592" s="4"/>
    </row>
    <row r="593" spans="14:16" x14ac:dyDescent="0.2">
      <c r="N593" s="4"/>
      <c r="P593" s="4"/>
    </row>
    <row r="594" spans="14:16" x14ac:dyDescent="0.2">
      <c r="N594" s="4"/>
      <c r="P594" s="4"/>
    </row>
    <row r="595" spans="14:16" x14ac:dyDescent="0.2">
      <c r="N595" s="4"/>
      <c r="P595" s="4"/>
    </row>
    <row r="596" spans="14:16" x14ac:dyDescent="0.2">
      <c r="N596" s="4"/>
      <c r="P596" s="4"/>
    </row>
    <row r="597" spans="14:16" x14ac:dyDescent="0.2">
      <c r="N597" s="4"/>
      <c r="P597" s="4"/>
    </row>
    <row r="598" spans="14:16" x14ac:dyDescent="0.2">
      <c r="N598" s="4"/>
      <c r="P598" s="4"/>
    </row>
    <row r="599" spans="14:16" x14ac:dyDescent="0.2">
      <c r="N599" s="4"/>
      <c r="P599" s="4"/>
    </row>
    <row r="600" spans="14:16" x14ac:dyDescent="0.2">
      <c r="N600" s="4"/>
      <c r="P600" s="4"/>
    </row>
    <row r="601" spans="14:16" x14ac:dyDescent="0.2">
      <c r="N601" s="4"/>
      <c r="P601" s="4"/>
    </row>
    <row r="602" spans="14:16" x14ac:dyDescent="0.2">
      <c r="N602" s="4"/>
      <c r="P602" s="4"/>
    </row>
    <row r="603" spans="14:16" x14ac:dyDescent="0.2">
      <c r="N603" s="4"/>
      <c r="P603" s="4"/>
    </row>
    <row r="604" spans="14:16" x14ac:dyDescent="0.2">
      <c r="N604" s="4"/>
      <c r="P604" s="4"/>
    </row>
    <row r="605" spans="14:16" x14ac:dyDescent="0.2">
      <c r="N605" s="4"/>
      <c r="P605" s="4"/>
    </row>
    <row r="606" spans="14:16" x14ac:dyDescent="0.2">
      <c r="N606" s="4"/>
      <c r="P606" s="4"/>
    </row>
    <row r="607" spans="14:16" x14ac:dyDescent="0.2">
      <c r="N607" s="4"/>
      <c r="P607" s="4"/>
    </row>
    <row r="608" spans="14:16" x14ac:dyDescent="0.2">
      <c r="N608" s="4"/>
      <c r="P608" s="4"/>
    </row>
    <row r="609" spans="14:16" x14ac:dyDescent="0.2">
      <c r="N609" s="4"/>
      <c r="P609" s="4"/>
    </row>
    <row r="610" spans="14:16" x14ac:dyDescent="0.2">
      <c r="N610" s="4"/>
      <c r="P610" s="4"/>
    </row>
    <row r="611" spans="14:16" x14ac:dyDescent="0.2">
      <c r="N611" s="4"/>
      <c r="P611" s="4"/>
    </row>
    <row r="612" spans="14:16" x14ac:dyDescent="0.2">
      <c r="N612" s="4"/>
      <c r="P612" s="4"/>
    </row>
    <row r="613" spans="14:16" x14ac:dyDescent="0.2">
      <c r="N613" s="4"/>
      <c r="P613" s="4"/>
    </row>
    <row r="614" spans="14:16" x14ac:dyDescent="0.2">
      <c r="N614" s="4"/>
      <c r="P614" s="4"/>
    </row>
    <row r="615" spans="14:16" x14ac:dyDescent="0.2">
      <c r="N615" s="4"/>
      <c r="P615" s="4"/>
    </row>
    <row r="616" spans="14:16" x14ac:dyDescent="0.2">
      <c r="N616" s="4"/>
      <c r="P616" s="4"/>
    </row>
    <row r="617" spans="14:16" x14ac:dyDescent="0.2">
      <c r="N617" s="4"/>
      <c r="P617" s="4"/>
    </row>
    <row r="618" spans="14:16" x14ac:dyDescent="0.2">
      <c r="N618" s="4"/>
      <c r="P618" s="4"/>
    </row>
    <row r="619" spans="14:16" x14ac:dyDescent="0.2">
      <c r="N619" s="4"/>
      <c r="P619" s="4"/>
    </row>
    <row r="620" spans="14:16" x14ac:dyDescent="0.2">
      <c r="N620" s="4"/>
      <c r="P620" s="4"/>
    </row>
    <row r="621" spans="14:16" x14ac:dyDescent="0.2">
      <c r="N621" s="4"/>
      <c r="P621" s="4"/>
    </row>
    <row r="622" spans="14:16" x14ac:dyDescent="0.2">
      <c r="N622" s="4"/>
      <c r="P622" s="4"/>
    </row>
    <row r="623" spans="14:16" x14ac:dyDescent="0.2">
      <c r="N623" s="4"/>
      <c r="P623" s="4"/>
    </row>
    <row r="624" spans="14:16" x14ac:dyDescent="0.2">
      <c r="N624" s="4"/>
      <c r="P624" s="4"/>
    </row>
    <row r="625" spans="14:16" x14ac:dyDescent="0.2">
      <c r="N625" s="4"/>
      <c r="P625" s="4"/>
    </row>
    <row r="626" spans="14:16" x14ac:dyDescent="0.2">
      <c r="N626" s="4"/>
      <c r="P626" s="4"/>
    </row>
    <row r="627" spans="14:16" x14ac:dyDescent="0.2">
      <c r="N627" s="4"/>
      <c r="P627" s="4"/>
    </row>
    <row r="628" spans="14:16" x14ac:dyDescent="0.2">
      <c r="N628" s="4"/>
      <c r="P628" s="4"/>
    </row>
    <row r="629" spans="14:16" x14ac:dyDescent="0.2">
      <c r="N629" s="4"/>
      <c r="P629" s="4"/>
    </row>
    <row r="630" spans="14:16" x14ac:dyDescent="0.2">
      <c r="N630" s="4"/>
      <c r="P630" s="4"/>
    </row>
    <row r="631" spans="14:16" x14ac:dyDescent="0.2">
      <c r="N631" s="4"/>
      <c r="P631" s="4"/>
    </row>
    <row r="632" spans="14:16" x14ac:dyDescent="0.2">
      <c r="N632" s="4"/>
      <c r="P632" s="4"/>
    </row>
    <row r="633" spans="14:16" x14ac:dyDescent="0.2">
      <c r="N633" s="4"/>
      <c r="P633" s="4"/>
    </row>
    <row r="634" spans="14:16" x14ac:dyDescent="0.2">
      <c r="N634" s="4"/>
      <c r="P634" s="4"/>
    </row>
    <row r="635" spans="14:16" x14ac:dyDescent="0.2">
      <c r="N635" s="4"/>
      <c r="P635" s="4"/>
    </row>
    <row r="636" spans="14:16" x14ac:dyDescent="0.2">
      <c r="N636" s="4"/>
      <c r="P636" s="4"/>
    </row>
    <row r="637" spans="14:16" x14ac:dyDescent="0.2">
      <c r="N637" s="4"/>
      <c r="P637" s="4"/>
    </row>
    <row r="638" spans="14:16" x14ac:dyDescent="0.2">
      <c r="N638" s="4"/>
      <c r="P638" s="4"/>
    </row>
    <row r="639" spans="14:16" x14ac:dyDescent="0.2">
      <c r="N639" s="4"/>
      <c r="P639" s="4"/>
    </row>
    <row r="640" spans="14:16" x14ac:dyDescent="0.2">
      <c r="N640" s="4"/>
      <c r="P640" s="4"/>
    </row>
    <row r="641" spans="14:16" x14ac:dyDescent="0.2">
      <c r="N641" s="4"/>
      <c r="P641" s="4"/>
    </row>
    <row r="642" spans="14:16" x14ac:dyDescent="0.2">
      <c r="N642" s="4"/>
      <c r="P642" s="4"/>
    </row>
    <row r="643" spans="14:16" x14ac:dyDescent="0.2">
      <c r="N643" s="4"/>
      <c r="P643" s="4"/>
    </row>
    <row r="644" spans="14:16" x14ac:dyDescent="0.2">
      <c r="N644" s="4"/>
      <c r="P644" s="4"/>
    </row>
    <row r="645" spans="14:16" x14ac:dyDescent="0.2">
      <c r="N645" s="4"/>
      <c r="P645" s="4"/>
    </row>
    <row r="646" spans="14:16" x14ac:dyDescent="0.2">
      <c r="N646" s="4"/>
      <c r="P646" s="4"/>
    </row>
    <row r="647" spans="14:16" x14ac:dyDescent="0.2">
      <c r="N647" s="4"/>
      <c r="P647" s="4"/>
    </row>
    <row r="648" spans="14:16" x14ac:dyDescent="0.2">
      <c r="N648" s="4"/>
      <c r="P648" s="4"/>
    </row>
    <row r="649" spans="14:16" x14ac:dyDescent="0.2">
      <c r="N649" s="4"/>
      <c r="P649" s="4"/>
    </row>
    <row r="650" spans="14:16" x14ac:dyDescent="0.2">
      <c r="N650" s="4"/>
      <c r="P650" s="4"/>
    </row>
    <row r="651" spans="14:16" x14ac:dyDescent="0.2">
      <c r="N651" s="4"/>
      <c r="P651" s="4"/>
    </row>
    <row r="652" spans="14:16" x14ac:dyDescent="0.2">
      <c r="N652" s="4"/>
      <c r="P652" s="4"/>
    </row>
    <row r="653" spans="14:16" x14ac:dyDescent="0.2">
      <c r="N653" s="4"/>
      <c r="P653" s="4"/>
    </row>
    <row r="654" spans="14:16" x14ac:dyDescent="0.2">
      <c r="N654" s="4"/>
      <c r="P654" s="4"/>
    </row>
    <row r="655" spans="14:16" x14ac:dyDescent="0.2">
      <c r="N655" s="4"/>
      <c r="P655" s="4"/>
    </row>
    <row r="656" spans="14:16" x14ac:dyDescent="0.2">
      <c r="N656" s="4"/>
      <c r="P656" s="4"/>
    </row>
    <row r="657" spans="14:16" x14ac:dyDescent="0.2">
      <c r="N657" s="4"/>
      <c r="P657" s="4"/>
    </row>
    <row r="658" spans="14:16" x14ac:dyDescent="0.2">
      <c r="N658" s="4"/>
      <c r="P658" s="4"/>
    </row>
    <row r="659" spans="14:16" x14ac:dyDescent="0.2">
      <c r="N659" s="4"/>
      <c r="P659" s="4"/>
    </row>
    <row r="660" spans="14:16" x14ac:dyDescent="0.2">
      <c r="N660" s="4"/>
      <c r="P660" s="4"/>
    </row>
    <row r="661" spans="14:16" x14ac:dyDescent="0.2">
      <c r="N661" s="4"/>
      <c r="P661" s="4"/>
    </row>
    <row r="662" spans="14:16" x14ac:dyDescent="0.2">
      <c r="N662" s="4"/>
      <c r="P662" s="4"/>
    </row>
    <row r="663" spans="14:16" x14ac:dyDescent="0.2">
      <c r="N663" s="4"/>
      <c r="P663" s="4"/>
    </row>
    <row r="664" spans="14:16" x14ac:dyDescent="0.2">
      <c r="N664" s="4"/>
      <c r="P664" s="4"/>
    </row>
    <row r="665" spans="14:16" x14ac:dyDescent="0.2">
      <c r="N665" s="4"/>
      <c r="P665" s="4"/>
    </row>
    <row r="666" spans="14:16" x14ac:dyDescent="0.2">
      <c r="N666" s="4"/>
      <c r="P666" s="4"/>
    </row>
    <row r="667" spans="14:16" x14ac:dyDescent="0.2">
      <c r="N667" s="4"/>
      <c r="P667" s="4"/>
    </row>
    <row r="668" spans="14:16" x14ac:dyDescent="0.2">
      <c r="N668" s="4"/>
      <c r="P668" s="4"/>
    </row>
    <row r="669" spans="14:16" x14ac:dyDescent="0.2">
      <c r="N669" s="4"/>
      <c r="P669" s="4"/>
    </row>
    <row r="670" spans="14:16" x14ac:dyDescent="0.2">
      <c r="N670" s="4"/>
      <c r="P670" s="4"/>
    </row>
    <row r="671" spans="14:16" x14ac:dyDescent="0.2">
      <c r="N671" s="4"/>
      <c r="P671" s="4"/>
    </row>
    <row r="672" spans="14:16" x14ac:dyDescent="0.2">
      <c r="N672" s="4"/>
      <c r="P672" s="4"/>
    </row>
    <row r="673" spans="14:16" x14ac:dyDescent="0.2">
      <c r="N673" s="4"/>
      <c r="P673" s="4"/>
    </row>
    <row r="674" spans="14:16" x14ac:dyDescent="0.2">
      <c r="N674" s="4"/>
      <c r="P674" s="4"/>
    </row>
    <row r="675" spans="14:16" x14ac:dyDescent="0.2">
      <c r="N675" s="4"/>
      <c r="P675" s="4"/>
    </row>
    <row r="676" spans="14:16" x14ac:dyDescent="0.2">
      <c r="N676" s="4"/>
      <c r="P676" s="4"/>
    </row>
    <row r="677" spans="14:16" x14ac:dyDescent="0.2">
      <c r="N677" s="4"/>
      <c r="P677" s="4"/>
    </row>
    <row r="678" spans="14:16" x14ac:dyDescent="0.2">
      <c r="N678" s="4"/>
      <c r="P678" s="4"/>
    </row>
    <row r="679" spans="14:16" x14ac:dyDescent="0.2">
      <c r="N679" s="4"/>
      <c r="P679" s="4"/>
    </row>
    <row r="680" spans="14:16" x14ac:dyDescent="0.2">
      <c r="N680" s="4"/>
      <c r="P680" s="4"/>
    </row>
    <row r="681" spans="14:16" x14ac:dyDescent="0.2">
      <c r="N681" s="4"/>
      <c r="P681" s="4"/>
    </row>
    <row r="682" spans="14:16" x14ac:dyDescent="0.2">
      <c r="N682" s="4"/>
      <c r="P682" s="4"/>
    </row>
    <row r="683" spans="14:16" x14ac:dyDescent="0.2">
      <c r="N683" s="4"/>
      <c r="P683" s="4"/>
    </row>
    <row r="684" spans="14:16" x14ac:dyDescent="0.2">
      <c r="N684" s="4"/>
      <c r="P684" s="4"/>
    </row>
    <row r="685" spans="14:16" x14ac:dyDescent="0.2">
      <c r="N685" s="4"/>
      <c r="P685" s="4"/>
    </row>
    <row r="686" spans="14:16" x14ac:dyDescent="0.2">
      <c r="N686" s="4"/>
      <c r="P686" s="4"/>
    </row>
    <row r="687" spans="14:16" x14ac:dyDescent="0.2">
      <c r="N687" s="4"/>
      <c r="P687" s="4"/>
    </row>
    <row r="688" spans="14:16" x14ac:dyDescent="0.2">
      <c r="N688" s="4"/>
      <c r="P688" s="4"/>
    </row>
    <row r="689" spans="14:16" x14ac:dyDescent="0.2">
      <c r="N689" s="4"/>
      <c r="P689" s="4"/>
    </row>
    <row r="690" spans="14:16" x14ac:dyDescent="0.2">
      <c r="N690" s="4"/>
      <c r="P690" s="4"/>
    </row>
    <row r="691" spans="14:16" x14ac:dyDescent="0.2">
      <c r="N691" s="4"/>
      <c r="P691" s="4"/>
    </row>
    <row r="692" spans="14:16" x14ac:dyDescent="0.2">
      <c r="N692" s="4"/>
      <c r="P692" s="4"/>
    </row>
    <row r="693" spans="14:16" x14ac:dyDescent="0.2">
      <c r="N693" s="4"/>
      <c r="P693" s="4"/>
    </row>
    <row r="694" spans="14:16" x14ac:dyDescent="0.2">
      <c r="N694" s="4"/>
      <c r="P694" s="4"/>
    </row>
    <row r="695" spans="14:16" x14ac:dyDescent="0.2">
      <c r="N695" s="4"/>
      <c r="P695" s="4"/>
    </row>
    <row r="696" spans="14:16" x14ac:dyDescent="0.2">
      <c r="N696" s="4"/>
      <c r="P696" s="4"/>
    </row>
    <row r="697" spans="14:16" x14ac:dyDescent="0.2">
      <c r="N697" s="4"/>
      <c r="P697" s="4"/>
    </row>
    <row r="698" spans="14:16" x14ac:dyDescent="0.2">
      <c r="N698" s="4"/>
      <c r="P698" s="4"/>
    </row>
    <row r="699" spans="14:16" x14ac:dyDescent="0.2">
      <c r="N699" s="4"/>
      <c r="P699" s="4"/>
    </row>
    <row r="700" spans="14:16" x14ac:dyDescent="0.2">
      <c r="N700" s="4"/>
      <c r="P700" s="4"/>
    </row>
    <row r="701" spans="14:16" x14ac:dyDescent="0.2">
      <c r="N701" s="4"/>
      <c r="P701" s="4"/>
    </row>
    <row r="702" spans="14:16" x14ac:dyDescent="0.2">
      <c r="N702" s="4"/>
      <c r="P702" s="4"/>
    </row>
    <row r="703" spans="14:16" x14ac:dyDescent="0.2">
      <c r="N703" s="4"/>
      <c r="P703" s="4"/>
    </row>
    <row r="704" spans="14:16" x14ac:dyDescent="0.2">
      <c r="N704" s="4"/>
      <c r="P704" s="4"/>
    </row>
    <row r="705" spans="14:16" x14ac:dyDescent="0.2">
      <c r="N705" s="4"/>
      <c r="P705" s="4"/>
    </row>
    <row r="706" spans="14:16" x14ac:dyDescent="0.2">
      <c r="N706" s="4"/>
      <c r="P706" s="4"/>
    </row>
    <row r="707" spans="14:16" x14ac:dyDescent="0.2">
      <c r="N707" s="4"/>
      <c r="P707" s="4"/>
    </row>
    <row r="708" spans="14:16" x14ac:dyDescent="0.2">
      <c r="N708" s="4"/>
      <c r="P708" s="4"/>
    </row>
    <row r="709" spans="14:16" x14ac:dyDescent="0.2">
      <c r="N709" s="4"/>
      <c r="P709" s="4"/>
    </row>
    <row r="710" spans="14:16" x14ac:dyDescent="0.2">
      <c r="N710" s="4"/>
      <c r="P710" s="4"/>
    </row>
    <row r="711" spans="14:16" x14ac:dyDescent="0.2">
      <c r="N711" s="4"/>
      <c r="P711" s="4"/>
    </row>
    <row r="712" spans="14:16" x14ac:dyDescent="0.2">
      <c r="N712" s="4"/>
      <c r="P712" s="4"/>
    </row>
    <row r="713" spans="14:16" x14ac:dyDescent="0.2">
      <c r="N713" s="4"/>
      <c r="P713" s="4"/>
    </row>
    <row r="714" spans="14:16" x14ac:dyDescent="0.2">
      <c r="N714" s="4"/>
      <c r="P714" s="4"/>
    </row>
    <row r="715" spans="14:16" x14ac:dyDescent="0.2">
      <c r="N715" s="4"/>
      <c r="P715" s="4"/>
    </row>
    <row r="716" spans="14:16" x14ac:dyDescent="0.2">
      <c r="N716" s="4"/>
      <c r="P716" s="4"/>
    </row>
    <row r="717" spans="14:16" x14ac:dyDescent="0.2">
      <c r="N717" s="4"/>
      <c r="P717" s="4"/>
    </row>
    <row r="718" spans="14:16" x14ac:dyDescent="0.2">
      <c r="N718" s="4"/>
      <c r="P718" s="4"/>
    </row>
    <row r="719" spans="14:16" x14ac:dyDescent="0.2">
      <c r="N719" s="4"/>
      <c r="P719" s="4"/>
    </row>
    <row r="720" spans="14:16" x14ac:dyDescent="0.2">
      <c r="N720" s="4"/>
      <c r="P720" s="4"/>
    </row>
    <row r="721" spans="14:16" x14ac:dyDescent="0.2">
      <c r="N721" s="4"/>
      <c r="P721" s="4"/>
    </row>
    <row r="722" spans="14:16" x14ac:dyDescent="0.2">
      <c r="N722" s="4"/>
      <c r="P722" s="4"/>
    </row>
    <row r="723" spans="14:16" x14ac:dyDescent="0.2">
      <c r="N723" s="4"/>
      <c r="P723" s="4"/>
    </row>
    <row r="724" spans="14:16" x14ac:dyDescent="0.2">
      <c r="N724" s="4"/>
      <c r="P724" s="4"/>
    </row>
    <row r="725" spans="14:16" x14ac:dyDescent="0.2">
      <c r="N725" s="4"/>
      <c r="P725" s="4"/>
    </row>
    <row r="726" spans="14:16" x14ac:dyDescent="0.2">
      <c r="N726" s="4"/>
      <c r="P726" s="4"/>
    </row>
    <row r="727" spans="14:16" x14ac:dyDescent="0.2">
      <c r="N727" s="4"/>
      <c r="P727" s="4"/>
    </row>
    <row r="728" spans="14:16" x14ac:dyDescent="0.2">
      <c r="N728" s="4"/>
      <c r="P728" s="4"/>
    </row>
    <row r="729" spans="14:16" x14ac:dyDescent="0.2">
      <c r="N729" s="4"/>
      <c r="P729" s="4"/>
    </row>
    <row r="730" spans="14:16" x14ac:dyDescent="0.2">
      <c r="N730" s="4"/>
      <c r="P730" s="4"/>
    </row>
    <row r="731" spans="14:16" x14ac:dyDescent="0.2">
      <c r="N731" s="4"/>
      <c r="P731" s="4"/>
    </row>
    <row r="732" spans="14:16" x14ac:dyDescent="0.2">
      <c r="N732" s="4"/>
      <c r="P732" s="4"/>
    </row>
    <row r="733" spans="14:16" x14ac:dyDescent="0.2">
      <c r="N733" s="4"/>
      <c r="P733" s="4"/>
    </row>
    <row r="734" spans="14:16" x14ac:dyDescent="0.2">
      <c r="N734" s="4"/>
      <c r="P734" s="4"/>
    </row>
    <row r="735" spans="14:16" x14ac:dyDescent="0.2">
      <c r="N735" s="4"/>
      <c r="P735" s="4"/>
    </row>
    <row r="736" spans="14:16" x14ac:dyDescent="0.2">
      <c r="N736" s="4"/>
      <c r="P736" s="4"/>
    </row>
    <row r="737" spans="14:16" x14ac:dyDescent="0.2">
      <c r="N737" s="4"/>
      <c r="P737" s="4"/>
    </row>
    <row r="738" spans="14:16" x14ac:dyDescent="0.2">
      <c r="N738" s="4"/>
      <c r="P738" s="4"/>
    </row>
    <row r="739" spans="14:16" x14ac:dyDescent="0.2">
      <c r="N739" s="4"/>
      <c r="P739" s="4"/>
    </row>
    <row r="740" spans="14:16" x14ac:dyDescent="0.2">
      <c r="N740" s="4"/>
      <c r="P740" s="4"/>
    </row>
    <row r="741" spans="14:16" x14ac:dyDescent="0.2">
      <c r="N741" s="4"/>
      <c r="P741" s="4"/>
    </row>
    <row r="742" spans="14:16" x14ac:dyDescent="0.2">
      <c r="N742" s="4"/>
      <c r="P742" s="4"/>
    </row>
    <row r="743" spans="14:16" x14ac:dyDescent="0.2">
      <c r="N743" s="4"/>
      <c r="P743" s="4"/>
    </row>
    <row r="744" spans="14:16" x14ac:dyDescent="0.2">
      <c r="N744" s="4"/>
      <c r="P744" s="4"/>
    </row>
    <row r="745" spans="14:16" x14ac:dyDescent="0.2">
      <c r="N745" s="4"/>
      <c r="P745" s="4"/>
    </row>
    <row r="746" spans="14:16" x14ac:dyDescent="0.2">
      <c r="N746" s="4"/>
      <c r="P746" s="4"/>
    </row>
    <row r="747" spans="14:16" x14ac:dyDescent="0.2">
      <c r="N747" s="4"/>
      <c r="P747" s="4"/>
    </row>
    <row r="748" spans="14:16" x14ac:dyDescent="0.2">
      <c r="N748" s="4"/>
      <c r="P748" s="4"/>
    </row>
    <row r="749" spans="14:16" x14ac:dyDescent="0.2">
      <c r="N749" s="4"/>
      <c r="P749" s="4"/>
    </row>
    <row r="750" spans="14:16" x14ac:dyDescent="0.2">
      <c r="N750" s="4"/>
      <c r="P750" s="4"/>
    </row>
    <row r="751" spans="14:16" x14ac:dyDescent="0.2">
      <c r="N751" s="4"/>
      <c r="P751" s="4"/>
    </row>
    <row r="752" spans="14:16" x14ac:dyDescent="0.2">
      <c r="N752" s="4"/>
      <c r="P752" s="4"/>
    </row>
    <row r="753" spans="14:16" x14ac:dyDescent="0.2">
      <c r="N753" s="4"/>
      <c r="P753" s="4"/>
    </row>
    <row r="754" spans="14:16" x14ac:dyDescent="0.2">
      <c r="N754" s="4"/>
      <c r="P754" s="4"/>
    </row>
    <row r="755" spans="14:16" x14ac:dyDescent="0.2">
      <c r="N755" s="4"/>
      <c r="P755" s="4"/>
    </row>
    <row r="756" spans="14:16" x14ac:dyDescent="0.2">
      <c r="N756" s="4"/>
      <c r="P756" s="4"/>
    </row>
    <row r="757" spans="14:16" x14ac:dyDescent="0.2">
      <c r="N757" s="4"/>
      <c r="P757" s="4"/>
    </row>
    <row r="758" spans="14:16" x14ac:dyDescent="0.2">
      <c r="N758" s="4"/>
      <c r="P758" s="4"/>
    </row>
    <row r="759" spans="14:16" x14ac:dyDescent="0.2">
      <c r="N759" s="4"/>
      <c r="P759" s="4"/>
    </row>
    <row r="760" spans="14:16" x14ac:dyDescent="0.2">
      <c r="N760" s="4"/>
      <c r="P760" s="4"/>
    </row>
    <row r="761" spans="14:16" x14ac:dyDescent="0.2">
      <c r="N761" s="4"/>
      <c r="P761" s="4"/>
    </row>
    <row r="762" spans="14:16" x14ac:dyDescent="0.2">
      <c r="N762" s="4"/>
      <c r="P762" s="4"/>
    </row>
    <row r="763" spans="14:16" x14ac:dyDescent="0.2">
      <c r="N763" s="4"/>
      <c r="P763" s="4"/>
    </row>
    <row r="764" spans="14:16" x14ac:dyDescent="0.2">
      <c r="N764" s="4"/>
      <c r="P764" s="4"/>
    </row>
    <row r="765" spans="14:16" x14ac:dyDescent="0.2">
      <c r="N765" s="4"/>
      <c r="P765" s="4"/>
    </row>
    <row r="766" spans="14:16" x14ac:dyDescent="0.2">
      <c r="N766" s="4"/>
      <c r="P766" s="4"/>
    </row>
    <row r="767" spans="14:16" x14ac:dyDescent="0.2">
      <c r="N767" s="4"/>
      <c r="P767" s="4"/>
    </row>
    <row r="768" spans="14:16" x14ac:dyDescent="0.2">
      <c r="N768" s="4"/>
      <c r="P768" s="4"/>
    </row>
    <row r="769" spans="14:16" x14ac:dyDescent="0.2">
      <c r="N769" s="4"/>
      <c r="P769" s="4"/>
    </row>
    <row r="770" spans="14:16" x14ac:dyDescent="0.2">
      <c r="N770" s="4"/>
      <c r="P770" s="4"/>
    </row>
    <row r="771" spans="14:16" x14ac:dyDescent="0.2">
      <c r="N771" s="4"/>
      <c r="P771" s="4"/>
    </row>
    <row r="772" spans="14:16" x14ac:dyDescent="0.2">
      <c r="N772" s="4"/>
      <c r="P772" s="4"/>
    </row>
    <row r="773" spans="14:16" x14ac:dyDescent="0.2">
      <c r="N773" s="4"/>
      <c r="P773" s="4"/>
    </row>
    <row r="774" spans="14:16" x14ac:dyDescent="0.2">
      <c r="N774" s="4"/>
      <c r="P774" s="4"/>
    </row>
    <row r="775" spans="14:16" x14ac:dyDescent="0.2">
      <c r="N775" s="4"/>
      <c r="P775" s="4"/>
    </row>
    <row r="776" spans="14:16" x14ac:dyDescent="0.2">
      <c r="N776" s="4"/>
      <c r="P776" s="4"/>
    </row>
    <row r="777" spans="14:16" x14ac:dyDescent="0.2">
      <c r="N777" s="4"/>
      <c r="P777" s="4"/>
    </row>
    <row r="778" spans="14:16" x14ac:dyDescent="0.2">
      <c r="N778" s="4"/>
      <c r="P778" s="4"/>
    </row>
    <row r="779" spans="14:16" x14ac:dyDescent="0.2">
      <c r="N779" s="4"/>
      <c r="P779" s="4"/>
    </row>
    <row r="780" spans="14:16" x14ac:dyDescent="0.2">
      <c r="N780" s="4"/>
      <c r="P780" s="4"/>
    </row>
    <row r="781" spans="14:16" x14ac:dyDescent="0.2">
      <c r="N781" s="4"/>
      <c r="P781" s="4"/>
    </row>
    <row r="782" spans="14:16" x14ac:dyDescent="0.2">
      <c r="N782" s="4"/>
      <c r="P782" s="4"/>
    </row>
    <row r="783" spans="14:16" x14ac:dyDescent="0.2">
      <c r="N783" s="4"/>
      <c r="P783" s="4"/>
    </row>
    <row r="784" spans="14:16" x14ac:dyDescent="0.2">
      <c r="N784" s="4"/>
      <c r="P784" s="4"/>
    </row>
    <row r="785" spans="14:16" x14ac:dyDescent="0.2">
      <c r="N785" s="4"/>
      <c r="P785" s="4"/>
    </row>
    <row r="786" spans="14:16" x14ac:dyDescent="0.2">
      <c r="N786" s="4"/>
      <c r="P786" s="4"/>
    </row>
    <row r="787" spans="14:16" x14ac:dyDescent="0.2">
      <c r="N787" s="4"/>
      <c r="P787" s="4"/>
    </row>
    <row r="788" spans="14:16" x14ac:dyDescent="0.2">
      <c r="N788" s="4"/>
      <c r="P788" s="4"/>
    </row>
    <row r="789" spans="14:16" x14ac:dyDescent="0.2">
      <c r="N789" s="4"/>
      <c r="P789" s="4"/>
    </row>
    <row r="790" spans="14:16" x14ac:dyDescent="0.2">
      <c r="N790" s="4"/>
      <c r="P790" s="4"/>
    </row>
    <row r="791" spans="14:16" x14ac:dyDescent="0.2">
      <c r="N791" s="4"/>
      <c r="P791" s="4"/>
    </row>
    <row r="792" spans="14:16" x14ac:dyDescent="0.2">
      <c r="N792" s="4"/>
      <c r="P792" s="4"/>
    </row>
    <row r="793" spans="14:16" x14ac:dyDescent="0.2">
      <c r="N793" s="4"/>
      <c r="P793" s="4"/>
    </row>
    <row r="794" spans="14:16" x14ac:dyDescent="0.2">
      <c r="N794" s="4"/>
      <c r="P794" s="4"/>
    </row>
    <row r="795" spans="14:16" x14ac:dyDescent="0.2">
      <c r="N795" s="4"/>
      <c r="P795" s="4"/>
    </row>
    <row r="796" spans="14:16" x14ac:dyDescent="0.2">
      <c r="N796" s="4"/>
      <c r="P796" s="4"/>
    </row>
    <row r="797" spans="14:16" x14ac:dyDescent="0.2">
      <c r="N797" s="4"/>
      <c r="P797" s="4"/>
    </row>
    <row r="798" spans="14:16" x14ac:dyDescent="0.2">
      <c r="N798" s="4"/>
      <c r="P798" s="4"/>
    </row>
    <row r="799" spans="14:16" x14ac:dyDescent="0.2">
      <c r="N799" s="4"/>
      <c r="P799" s="4"/>
    </row>
    <row r="800" spans="14:16" x14ac:dyDescent="0.2">
      <c r="N800" s="4"/>
      <c r="P800" s="4"/>
    </row>
    <row r="801" spans="14:16" x14ac:dyDescent="0.2">
      <c r="N801" s="4"/>
      <c r="P801" s="4"/>
    </row>
    <row r="802" spans="14:16" x14ac:dyDescent="0.2">
      <c r="N802" s="4"/>
      <c r="P802" s="4"/>
    </row>
    <row r="803" spans="14:16" x14ac:dyDescent="0.2">
      <c r="N803" s="4"/>
      <c r="P803" s="4"/>
    </row>
    <row r="804" spans="14:16" x14ac:dyDescent="0.2">
      <c r="N804" s="4"/>
      <c r="P804" s="4"/>
    </row>
    <row r="805" spans="14:16" x14ac:dyDescent="0.2">
      <c r="N805" s="4"/>
      <c r="P805" s="4"/>
    </row>
    <row r="806" spans="14:16" x14ac:dyDescent="0.2">
      <c r="N806" s="4"/>
      <c r="P806" s="4"/>
    </row>
    <row r="807" spans="14:16" x14ac:dyDescent="0.2">
      <c r="N807" s="4"/>
      <c r="P807" s="4"/>
    </row>
    <row r="808" spans="14:16" x14ac:dyDescent="0.2">
      <c r="N808" s="4"/>
      <c r="P808" s="4"/>
    </row>
    <row r="809" spans="14:16" x14ac:dyDescent="0.2">
      <c r="N809" s="4"/>
      <c r="P809" s="4"/>
    </row>
    <row r="810" spans="14:16" x14ac:dyDescent="0.2">
      <c r="N810" s="4"/>
      <c r="P810" s="4"/>
    </row>
    <row r="811" spans="14:16" x14ac:dyDescent="0.2">
      <c r="N811" s="4"/>
      <c r="P811" s="4"/>
    </row>
    <row r="812" spans="14:16" x14ac:dyDescent="0.2">
      <c r="N812" s="4"/>
      <c r="P812" s="4"/>
    </row>
    <row r="813" spans="14:16" x14ac:dyDescent="0.2">
      <c r="N813" s="4"/>
      <c r="P813" s="4"/>
    </row>
    <row r="814" spans="14:16" x14ac:dyDescent="0.2">
      <c r="N814" s="4"/>
      <c r="P814" s="4"/>
    </row>
    <row r="815" spans="14:16" x14ac:dyDescent="0.2">
      <c r="N815" s="4"/>
      <c r="P815" s="4"/>
    </row>
    <row r="816" spans="14:16" x14ac:dyDescent="0.2">
      <c r="N816" s="4"/>
      <c r="P816" s="4"/>
    </row>
    <row r="817" spans="14:16" x14ac:dyDescent="0.2">
      <c r="N817" s="4"/>
      <c r="P817" s="4"/>
    </row>
    <row r="818" spans="14:16" x14ac:dyDescent="0.2">
      <c r="N818" s="4"/>
      <c r="P818" s="4"/>
    </row>
    <row r="819" spans="14:16" x14ac:dyDescent="0.2">
      <c r="N819" s="4"/>
      <c r="P819" s="4"/>
    </row>
    <row r="820" spans="14:16" x14ac:dyDescent="0.2">
      <c r="N820" s="4"/>
      <c r="P820" s="4"/>
    </row>
    <row r="821" spans="14:16" x14ac:dyDescent="0.2">
      <c r="N821" s="4"/>
      <c r="P821" s="4"/>
    </row>
    <row r="822" spans="14:16" x14ac:dyDescent="0.2">
      <c r="N822" s="4"/>
      <c r="P822" s="4"/>
    </row>
    <row r="823" spans="14:16" x14ac:dyDescent="0.2">
      <c r="N823" s="4"/>
      <c r="P823" s="4"/>
    </row>
    <row r="824" spans="14:16" x14ac:dyDescent="0.2">
      <c r="N824" s="4"/>
      <c r="P824" s="4"/>
    </row>
    <row r="825" spans="14:16" x14ac:dyDescent="0.2">
      <c r="N825" s="4"/>
      <c r="P825" s="4"/>
    </row>
    <row r="826" spans="14:16" x14ac:dyDescent="0.2">
      <c r="N826" s="4"/>
      <c r="P826" s="4"/>
    </row>
    <row r="827" spans="14:16" x14ac:dyDescent="0.2">
      <c r="N827" s="4"/>
      <c r="P827" s="4"/>
    </row>
    <row r="828" spans="14:16" x14ac:dyDescent="0.2">
      <c r="N828" s="4"/>
      <c r="P828" s="4"/>
    </row>
    <row r="829" spans="14:16" x14ac:dyDescent="0.2">
      <c r="N829" s="4"/>
      <c r="P829" s="4"/>
    </row>
    <row r="830" spans="14:16" x14ac:dyDescent="0.2">
      <c r="N830" s="4"/>
      <c r="P830" s="4"/>
    </row>
    <row r="831" spans="14:16" x14ac:dyDescent="0.2">
      <c r="N831" s="4"/>
      <c r="P831" s="4"/>
    </row>
    <row r="832" spans="14:16" x14ac:dyDescent="0.2">
      <c r="N832" s="4"/>
      <c r="P832" s="4"/>
    </row>
    <row r="833" spans="14:16" x14ac:dyDescent="0.2">
      <c r="N833" s="4"/>
      <c r="P833" s="4"/>
    </row>
    <row r="834" spans="14:16" x14ac:dyDescent="0.2">
      <c r="N834" s="4"/>
      <c r="P834" s="4"/>
    </row>
    <row r="835" spans="14:16" x14ac:dyDescent="0.2">
      <c r="N835" s="4"/>
      <c r="P835" s="4"/>
    </row>
    <row r="836" spans="14:16" x14ac:dyDescent="0.2">
      <c r="N836" s="4"/>
      <c r="P836" s="4"/>
    </row>
    <row r="837" spans="14:16" x14ac:dyDescent="0.2">
      <c r="N837" s="4"/>
      <c r="P837" s="4"/>
    </row>
    <row r="838" spans="14:16" x14ac:dyDescent="0.2">
      <c r="N838" s="4"/>
      <c r="P838" s="4"/>
    </row>
    <row r="839" spans="14:16" x14ac:dyDescent="0.2">
      <c r="N839" s="4"/>
      <c r="P839" s="4"/>
    </row>
    <row r="840" spans="14:16" x14ac:dyDescent="0.2">
      <c r="N840" s="4"/>
      <c r="P840" s="4"/>
    </row>
    <row r="841" spans="14:16" x14ac:dyDescent="0.2">
      <c r="N841" s="4"/>
      <c r="P841" s="4"/>
    </row>
    <row r="842" spans="14:16" x14ac:dyDescent="0.2">
      <c r="N842" s="4"/>
      <c r="P842" s="4"/>
    </row>
    <row r="843" spans="14:16" x14ac:dyDescent="0.2">
      <c r="N843" s="4"/>
      <c r="P843" s="4"/>
    </row>
    <row r="844" spans="14:16" x14ac:dyDescent="0.2">
      <c r="N844" s="4"/>
      <c r="P844" s="4"/>
    </row>
    <row r="845" spans="14:16" x14ac:dyDescent="0.2">
      <c r="N845" s="4"/>
      <c r="P845" s="4"/>
    </row>
    <row r="846" spans="14:16" x14ac:dyDescent="0.2">
      <c r="N846" s="4"/>
      <c r="P846" s="4"/>
    </row>
    <row r="847" spans="14:16" x14ac:dyDescent="0.2">
      <c r="N847" s="4"/>
      <c r="P847" s="4"/>
    </row>
    <row r="848" spans="14:16" x14ac:dyDescent="0.2">
      <c r="N848" s="4"/>
      <c r="P848" s="4"/>
    </row>
    <row r="849" spans="14:16" x14ac:dyDescent="0.2">
      <c r="N849" s="4"/>
      <c r="P849" s="4"/>
    </row>
    <row r="850" spans="14:16" x14ac:dyDescent="0.2">
      <c r="N850" s="4"/>
      <c r="P850" s="4"/>
    </row>
    <row r="851" spans="14:16" x14ac:dyDescent="0.2">
      <c r="N851" s="4"/>
      <c r="P851" s="4"/>
    </row>
    <row r="852" spans="14:16" x14ac:dyDescent="0.2">
      <c r="N852" s="4"/>
      <c r="P852" s="4"/>
    </row>
    <row r="853" spans="14:16" x14ac:dyDescent="0.2">
      <c r="N853" s="4"/>
      <c r="P853" s="4"/>
    </row>
    <row r="854" spans="14:16" x14ac:dyDescent="0.2">
      <c r="N854" s="4"/>
      <c r="P854" s="4"/>
    </row>
    <row r="855" spans="14:16" x14ac:dyDescent="0.2">
      <c r="N855" s="4"/>
      <c r="P855" s="4"/>
    </row>
    <row r="856" spans="14:16" x14ac:dyDescent="0.2">
      <c r="N856" s="4"/>
      <c r="P856" s="4"/>
    </row>
    <row r="857" spans="14:16" x14ac:dyDescent="0.2">
      <c r="N857" s="4"/>
      <c r="P857" s="4"/>
    </row>
    <row r="858" spans="14:16" x14ac:dyDescent="0.2">
      <c r="N858" s="4"/>
      <c r="P858" s="4"/>
    </row>
    <row r="859" spans="14:16" x14ac:dyDescent="0.2">
      <c r="N859" s="4"/>
      <c r="P859" s="4"/>
    </row>
    <row r="860" spans="14:16" x14ac:dyDescent="0.2">
      <c r="N860" s="4"/>
      <c r="P860" s="4"/>
    </row>
    <row r="861" spans="14:16" x14ac:dyDescent="0.2">
      <c r="N861" s="4"/>
      <c r="P861" s="4"/>
    </row>
    <row r="862" spans="14:16" x14ac:dyDescent="0.2">
      <c r="N862" s="4"/>
      <c r="P862" s="4"/>
    </row>
    <row r="863" spans="14:16" x14ac:dyDescent="0.2">
      <c r="N863" s="4"/>
      <c r="P863" s="4"/>
    </row>
    <row r="864" spans="14:16" x14ac:dyDescent="0.2">
      <c r="N864" s="4"/>
      <c r="P864" s="4"/>
    </row>
    <row r="865" spans="14:16" x14ac:dyDescent="0.2">
      <c r="N865" s="4"/>
      <c r="P865" s="4"/>
    </row>
    <row r="866" spans="14:16" x14ac:dyDescent="0.2">
      <c r="N866" s="4"/>
      <c r="P866" s="4"/>
    </row>
    <row r="867" spans="14:16" x14ac:dyDescent="0.2">
      <c r="N867" s="4"/>
      <c r="P867" s="4"/>
    </row>
    <row r="868" spans="14:16" x14ac:dyDescent="0.2">
      <c r="N868" s="4"/>
      <c r="P868" s="4"/>
    </row>
    <row r="869" spans="14:16" x14ac:dyDescent="0.2">
      <c r="N869" s="4"/>
      <c r="P869" s="4"/>
    </row>
    <row r="870" spans="14:16" x14ac:dyDescent="0.2">
      <c r="N870" s="4"/>
      <c r="P870" s="4"/>
    </row>
    <row r="871" spans="14:16" x14ac:dyDescent="0.2">
      <c r="N871" s="4"/>
      <c r="P871" s="4"/>
    </row>
    <row r="872" spans="14:16" x14ac:dyDescent="0.2">
      <c r="N872" s="4"/>
      <c r="P872" s="4"/>
    </row>
    <row r="873" spans="14:16" x14ac:dyDescent="0.2">
      <c r="N873" s="4"/>
      <c r="P873" s="4"/>
    </row>
    <row r="874" spans="14:16" x14ac:dyDescent="0.2">
      <c r="N874" s="4"/>
      <c r="P874" s="4"/>
    </row>
    <row r="875" spans="14:16" x14ac:dyDescent="0.2">
      <c r="N875" s="4"/>
      <c r="P875" s="4"/>
    </row>
    <row r="876" spans="14:16" x14ac:dyDescent="0.2">
      <c r="N876" s="4"/>
      <c r="P876" s="4"/>
    </row>
    <row r="877" spans="14:16" x14ac:dyDescent="0.2">
      <c r="N877" s="4"/>
      <c r="P877" s="4"/>
    </row>
    <row r="878" spans="14:16" x14ac:dyDescent="0.2">
      <c r="N878" s="4"/>
      <c r="P878" s="4"/>
    </row>
    <row r="879" spans="14:16" x14ac:dyDescent="0.2">
      <c r="N879" s="4"/>
      <c r="P879" s="4"/>
    </row>
    <row r="880" spans="14:16" x14ac:dyDescent="0.2">
      <c r="N880" s="4"/>
      <c r="P880" s="4"/>
    </row>
    <row r="881" spans="14:16" x14ac:dyDescent="0.2">
      <c r="N881" s="4"/>
      <c r="P881" s="4"/>
    </row>
    <row r="882" spans="14:16" x14ac:dyDescent="0.2">
      <c r="N882" s="4"/>
      <c r="P882" s="4"/>
    </row>
    <row r="883" spans="14:16" x14ac:dyDescent="0.2">
      <c r="N883" s="4"/>
      <c r="P883" s="4"/>
    </row>
    <row r="884" spans="14:16" x14ac:dyDescent="0.2">
      <c r="N884" s="4"/>
      <c r="P884" s="4"/>
    </row>
    <row r="885" spans="14:16" x14ac:dyDescent="0.2">
      <c r="N885" s="4"/>
      <c r="P885" s="4"/>
    </row>
    <row r="886" spans="14:16" x14ac:dyDescent="0.2">
      <c r="N886" s="4"/>
      <c r="P886" s="4"/>
    </row>
    <row r="887" spans="14:16" x14ac:dyDescent="0.2">
      <c r="N887" s="4"/>
      <c r="P887" s="4"/>
    </row>
    <row r="888" spans="14:16" x14ac:dyDescent="0.2">
      <c r="N888" s="4"/>
      <c r="P888" s="4"/>
    </row>
    <row r="889" spans="14:16" x14ac:dyDescent="0.2">
      <c r="N889" s="4"/>
      <c r="P889" s="4"/>
    </row>
    <row r="890" spans="14:16" x14ac:dyDescent="0.2">
      <c r="N890" s="4"/>
      <c r="P890" s="4"/>
    </row>
    <row r="891" spans="14:16" x14ac:dyDescent="0.2">
      <c r="N891" s="4"/>
      <c r="P891" s="4"/>
    </row>
    <row r="892" spans="14:16" x14ac:dyDescent="0.2">
      <c r="N892" s="4"/>
      <c r="P892" s="4"/>
    </row>
    <row r="893" spans="14:16" x14ac:dyDescent="0.2">
      <c r="N893" s="4"/>
      <c r="P893" s="4"/>
    </row>
    <row r="894" spans="14:16" x14ac:dyDescent="0.2">
      <c r="N894" s="4"/>
      <c r="P894" s="4"/>
    </row>
    <row r="895" spans="14:16" x14ac:dyDescent="0.2">
      <c r="N895" s="4"/>
      <c r="P895" s="4"/>
    </row>
    <row r="896" spans="14:16" x14ac:dyDescent="0.2">
      <c r="N896" s="4"/>
      <c r="P896" s="4"/>
    </row>
    <row r="897" spans="14:16" x14ac:dyDescent="0.2">
      <c r="N897" s="4"/>
      <c r="P897" s="4"/>
    </row>
    <row r="898" spans="14:16" x14ac:dyDescent="0.2">
      <c r="N898" s="4"/>
      <c r="P898" s="4"/>
    </row>
    <row r="899" spans="14:16" x14ac:dyDescent="0.2">
      <c r="N899" s="4"/>
      <c r="P899" s="4"/>
    </row>
    <row r="900" spans="14:16" x14ac:dyDescent="0.2">
      <c r="N900" s="4"/>
      <c r="P900" s="4"/>
    </row>
    <row r="901" spans="14:16" x14ac:dyDescent="0.2">
      <c r="N901" s="4"/>
      <c r="P901" s="4"/>
    </row>
    <row r="902" spans="14:16" x14ac:dyDescent="0.2">
      <c r="N902" s="4"/>
      <c r="P902" s="4"/>
    </row>
    <row r="903" spans="14:16" x14ac:dyDescent="0.2">
      <c r="N903" s="4"/>
      <c r="P903" s="4"/>
    </row>
    <row r="904" spans="14:16" x14ac:dyDescent="0.2">
      <c r="N904" s="4"/>
      <c r="P904" s="4"/>
    </row>
    <row r="905" spans="14:16" x14ac:dyDescent="0.2">
      <c r="N905" s="4"/>
      <c r="P905" s="4"/>
    </row>
    <row r="906" spans="14:16" x14ac:dyDescent="0.2">
      <c r="N906" s="4"/>
      <c r="P906" s="4"/>
    </row>
    <row r="907" spans="14:16" x14ac:dyDescent="0.2">
      <c r="N907" s="4"/>
      <c r="P907" s="4"/>
    </row>
    <row r="908" spans="14:16" x14ac:dyDescent="0.2">
      <c r="N908" s="4"/>
      <c r="P908" s="4"/>
    </row>
    <row r="909" spans="14:16" x14ac:dyDescent="0.2">
      <c r="N909" s="4"/>
      <c r="P909" s="4"/>
    </row>
    <row r="910" spans="14:16" x14ac:dyDescent="0.2">
      <c r="N910" s="4"/>
      <c r="P910" s="4"/>
    </row>
    <row r="911" spans="14:16" x14ac:dyDescent="0.2">
      <c r="N911" s="4"/>
      <c r="P911" s="4"/>
    </row>
    <row r="912" spans="14:16" x14ac:dyDescent="0.2">
      <c r="N912" s="4"/>
      <c r="P912" s="4"/>
    </row>
    <row r="913" spans="14:16" x14ac:dyDescent="0.2">
      <c r="N913" s="4"/>
      <c r="P913" s="4"/>
    </row>
    <row r="914" spans="14:16" x14ac:dyDescent="0.2">
      <c r="N914" s="4"/>
      <c r="P914" s="4"/>
    </row>
    <row r="915" spans="14:16" x14ac:dyDescent="0.2">
      <c r="N915" s="4"/>
      <c r="P915" s="4"/>
    </row>
    <row r="916" spans="14:16" x14ac:dyDescent="0.2">
      <c r="N916" s="4"/>
      <c r="P916" s="4"/>
    </row>
    <row r="917" spans="14:16" x14ac:dyDescent="0.2">
      <c r="N917" s="4"/>
      <c r="P917" s="4"/>
    </row>
    <row r="918" spans="14:16" x14ac:dyDescent="0.2">
      <c r="N918" s="4"/>
      <c r="P918" s="4"/>
    </row>
    <row r="919" spans="14:16" x14ac:dyDescent="0.2">
      <c r="N919" s="4"/>
      <c r="P919" s="4"/>
    </row>
    <row r="920" spans="14:16" x14ac:dyDescent="0.2">
      <c r="N920" s="4"/>
      <c r="P920" s="4"/>
    </row>
    <row r="921" spans="14:16" x14ac:dyDescent="0.2">
      <c r="N921" s="4"/>
      <c r="P921" s="4"/>
    </row>
    <row r="922" spans="14:16" x14ac:dyDescent="0.2">
      <c r="N922" s="4"/>
      <c r="P922" s="4"/>
    </row>
    <row r="923" spans="14:16" x14ac:dyDescent="0.2">
      <c r="N923" s="4"/>
      <c r="P923" s="4"/>
    </row>
    <row r="924" spans="14:16" x14ac:dyDescent="0.2">
      <c r="N924" s="4"/>
      <c r="P924" s="4"/>
    </row>
    <row r="925" spans="14:16" x14ac:dyDescent="0.2">
      <c r="N925" s="4"/>
      <c r="P925" s="4"/>
    </row>
    <row r="926" spans="14:16" x14ac:dyDescent="0.2">
      <c r="N926" s="4"/>
      <c r="P926" s="4"/>
    </row>
    <row r="927" spans="14:16" x14ac:dyDescent="0.2">
      <c r="N927" s="4"/>
      <c r="P927" s="4"/>
    </row>
    <row r="928" spans="14:16" x14ac:dyDescent="0.2">
      <c r="N928" s="4"/>
      <c r="P928" s="4"/>
    </row>
    <row r="929" spans="14:16" x14ac:dyDescent="0.2">
      <c r="N929" s="4"/>
      <c r="P929" s="4"/>
    </row>
    <row r="930" spans="14:16" x14ac:dyDescent="0.2">
      <c r="N930" s="4"/>
      <c r="P930" s="4"/>
    </row>
    <row r="931" spans="14:16" x14ac:dyDescent="0.2">
      <c r="N931" s="4"/>
      <c r="P931" s="4"/>
    </row>
    <row r="932" spans="14:16" x14ac:dyDescent="0.2">
      <c r="N932" s="4"/>
      <c r="P932" s="4"/>
    </row>
    <row r="933" spans="14:16" x14ac:dyDescent="0.2">
      <c r="N933" s="4"/>
      <c r="P933" s="4"/>
    </row>
    <row r="934" spans="14:16" x14ac:dyDescent="0.2">
      <c r="N934" s="4"/>
      <c r="P934" s="4"/>
    </row>
    <row r="935" spans="14:16" x14ac:dyDescent="0.2">
      <c r="N935" s="4"/>
      <c r="P935" s="4"/>
    </row>
    <row r="936" spans="14:16" x14ac:dyDescent="0.2">
      <c r="N936" s="4"/>
      <c r="P936" s="4"/>
    </row>
    <row r="937" spans="14:16" x14ac:dyDescent="0.2">
      <c r="N937" s="4"/>
      <c r="P937" s="4"/>
    </row>
    <row r="938" spans="14:16" x14ac:dyDescent="0.2">
      <c r="N938" s="4"/>
      <c r="P938" s="4"/>
    </row>
    <row r="939" spans="14:16" x14ac:dyDescent="0.2">
      <c r="N939" s="4"/>
      <c r="P939" s="4"/>
    </row>
    <row r="940" spans="14:16" x14ac:dyDescent="0.2">
      <c r="N940" s="4"/>
      <c r="P940" s="4"/>
    </row>
    <row r="941" spans="14:16" x14ac:dyDescent="0.2">
      <c r="N941" s="4"/>
      <c r="P941" s="4"/>
    </row>
    <row r="942" spans="14:16" x14ac:dyDescent="0.2">
      <c r="N942" s="4"/>
      <c r="P942" s="4"/>
    </row>
    <row r="943" spans="14:16" x14ac:dyDescent="0.2">
      <c r="N943" s="4"/>
      <c r="P943" s="4"/>
    </row>
    <row r="944" spans="14:16" x14ac:dyDescent="0.2">
      <c r="N944" s="4"/>
      <c r="P944" s="4"/>
    </row>
    <row r="945" spans="14:16" x14ac:dyDescent="0.2">
      <c r="N945" s="4"/>
      <c r="P945" s="4"/>
    </row>
    <row r="946" spans="14:16" x14ac:dyDescent="0.2">
      <c r="N946" s="4"/>
      <c r="P946" s="4"/>
    </row>
    <row r="947" spans="14:16" x14ac:dyDescent="0.2">
      <c r="N947" s="4"/>
      <c r="P947" s="4"/>
    </row>
    <row r="948" spans="14:16" x14ac:dyDescent="0.2">
      <c r="N948" s="4"/>
      <c r="P948" s="4"/>
    </row>
    <row r="949" spans="14:16" x14ac:dyDescent="0.2">
      <c r="N949" s="4"/>
      <c r="P949" s="4"/>
    </row>
    <row r="950" spans="14:16" x14ac:dyDescent="0.2">
      <c r="N950" s="4"/>
      <c r="P950" s="4"/>
    </row>
    <row r="951" spans="14:16" x14ac:dyDescent="0.2">
      <c r="N951" s="4"/>
      <c r="P951" s="4"/>
    </row>
    <row r="952" spans="14:16" x14ac:dyDescent="0.2">
      <c r="N952" s="4"/>
      <c r="P952" s="4"/>
    </row>
    <row r="953" spans="14:16" x14ac:dyDescent="0.2">
      <c r="N953" s="4"/>
      <c r="P953" s="4"/>
    </row>
    <row r="954" spans="14:16" x14ac:dyDescent="0.2">
      <c r="N954" s="4"/>
      <c r="P954" s="4"/>
    </row>
    <row r="955" spans="14:16" x14ac:dyDescent="0.2">
      <c r="N955" s="4"/>
      <c r="P955" s="4"/>
    </row>
    <row r="956" spans="14:16" x14ac:dyDescent="0.2">
      <c r="N956" s="4"/>
      <c r="P956" s="4"/>
    </row>
    <row r="957" spans="14:16" x14ac:dyDescent="0.2">
      <c r="N957" s="4"/>
      <c r="P957" s="4"/>
    </row>
    <row r="958" spans="14:16" x14ac:dyDescent="0.2">
      <c r="N958" s="4"/>
      <c r="P958" s="4"/>
    </row>
    <row r="959" spans="14:16" x14ac:dyDescent="0.2">
      <c r="N959" s="4"/>
      <c r="P959" s="4"/>
    </row>
    <row r="960" spans="14:16" x14ac:dyDescent="0.2">
      <c r="N960" s="4"/>
      <c r="P960" s="4"/>
    </row>
    <row r="961" spans="14:16" x14ac:dyDescent="0.2">
      <c r="N961" s="4"/>
      <c r="P961" s="4"/>
    </row>
    <row r="962" spans="14:16" x14ac:dyDescent="0.2">
      <c r="N962" s="4"/>
      <c r="P962" s="4"/>
    </row>
    <row r="963" spans="14:16" x14ac:dyDescent="0.2">
      <c r="N963" s="4"/>
      <c r="P963" s="4"/>
    </row>
    <row r="964" spans="14:16" x14ac:dyDescent="0.2">
      <c r="N964" s="4"/>
      <c r="P964" s="4"/>
    </row>
    <row r="965" spans="14:16" x14ac:dyDescent="0.2">
      <c r="N965" s="4"/>
      <c r="P965" s="4"/>
    </row>
    <row r="966" spans="14:16" x14ac:dyDescent="0.2">
      <c r="N966" s="4"/>
      <c r="P966" s="4"/>
    </row>
    <row r="967" spans="14:16" x14ac:dyDescent="0.2">
      <c r="N967" s="4"/>
      <c r="P967" s="4"/>
    </row>
    <row r="968" spans="14:16" x14ac:dyDescent="0.2">
      <c r="N968" s="4"/>
      <c r="P968" s="4"/>
    </row>
    <row r="969" spans="14:16" x14ac:dyDescent="0.2">
      <c r="N969" s="4"/>
      <c r="P969" s="4"/>
    </row>
    <row r="970" spans="14:16" x14ac:dyDescent="0.2">
      <c r="N970" s="4"/>
      <c r="P970" s="4"/>
    </row>
    <row r="971" spans="14:16" x14ac:dyDescent="0.2">
      <c r="N971" s="4"/>
      <c r="P971" s="4"/>
    </row>
    <row r="972" spans="14:16" x14ac:dyDescent="0.2">
      <c r="N972" s="4"/>
      <c r="P972" s="4"/>
    </row>
    <row r="973" spans="14:16" x14ac:dyDescent="0.2">
      <c r="N973" s="4"/>
      <c r="P973" s="4"/>
    </row>
    <row r="974" spans="14:16" x14ac:dyDescent="0.2">
      <c r="N974" s="4"/>
      <c r="P974" s="4"/>
    </row>
    <row r="975" spans="14:16" x14ac:dyDescent="0.2">
      <c r="N975" s="4"/>
      <c r="P975" s="4"/>
    </row>
    <row r="976" spans="14:16" x14ac:dyDescent="0.2">
      <c r="N976" s="4"/>
      <c r="P976" s="4"/>
    </row>
    <row r="977" spans="14:16" x14ac:dyDescent="0.2">
      <c r="N977" s="4"/>
      <c r="P977" s="4"/>
    </row>
    <row r="978" spans="14:16" x14ac:dyDescent="0.2">
      <c r="N978" s="4"/>
      <c r="P978" s="4"/>
    </row>
    <row r="979" spans="14:16" x14ac:dyDescent="0.2">
      <c r="N979" s="4"/>
      <c r="P979" s="4"/>
    </row>
    <row r="980" spans="14:16" x14ac:dyDescent="0.2">
      <c r="N980" s="4"/>
      <c r="P980" s="4"/>
    </row>
    <row r="981" spans="14:16" x14ac:dyDescent="0.2">
      <c r="N981" s="4"/>
      <c r="P981" s="4"/>
    </row>
    <row r="982" spans="14:16" x14ac:dyDescent="0.2">
      <c r="N982" s="4"/>
      <c r="P982" s="4"/>
    </row>
    <row r="983" spans="14:16" x14ac:dyDescent="0.2">
      <c r="N983" s="4"/>
      <c r="P983" s="4"/>
    </row>
    <row r="984" spans="14:16" x14ac:dyDescent="0.2">
      <c r="N984" s="4"/>
      <c r="P984" s="4"/>
    </row>
    <row r="985" spans="14:16" x14ac:dyDescent="0.2">
      <c r="N985" s="4"/>
      <c r="P985" s="4"/>
    </row>
    <row r="986" spans="14:16" x14ac:dyDescent="0.2">
      <c r="N986" s="4"/>
      <c r="P986" s="4"/>
    </row>
    <row r="987" spans="14:16" x14ac:dyDescent="0.2">
      <c r="N987" s="4"/>
      <c r="P987" s="4"/>
    </row>
    <row r="988" spans="14:16" x14ac:dyDescent="0.2">
      <c r="N988" s="4"/>
      <c r="P988" s="4"/>
    </row>
    <row r="989" spans="14:16" x14ac:dyDescent="0.2">
      <c r="N989" s="4"/>
      <c r="P989" s="4"/>
    </row>
    <row r="990" spans="14:16" x14ac:dyDescent="0.2">
      <c r="N990" s="4"/>
      <c r="P990" s="4"/>
    </row>
    <row r="991" spans="14:16" x14ac:dyDescent="0.2">
      <c r="N991" s="4"/>
      <c r="P991" s="4"/>
    </row>
    <row r="992" spans="14:16" x14ac:dyDescent="0.2">
      <c r="N992" s="4"/>
      <c r="P992" s="4"/>
    </row>
    <row r="993" spans="14:16" x14ac:dyDescent="0.2">
      <c r="N993" s="4"/>
      <c r="P993" s="4"/>
    </row>
    <row r="994" spans="14:16" x14ac:dyDescent="0.2">
      <c r="N994" s="4"/>
      <c r="P994" s="4"/>
    </row>
    <row r="995" spans="14:16" x14ac:dyDescent="0.2">
      <c r="N995" s="4"/>
      <c r="P995" s="4"/>
    </row>
    <row r="996" spans="14:16" x14ac:dyDescent="0.2">
      <c r="N996" s="4"/>
      <c r="P996" s="4"/>
    </row>
    <row r="997" spans="14:16" x14ac:dyDescent="0.2">
      <c r="N997" s="4"/>
      <c r="P997" s="4"/>
    </row>
    <row r="998" spans="14:16" x14ac:dyDescent="0.2">
      <c r="N998" s="4"/>
      <c r="P998" s="4"/>
    </row>
    <row r="999" spans="14:16" x14ac:dyDescent="0.2">
      <c r="N999" s="4"/>
      <c r="P999" s="4"/>
    </row>
    <row r="1000" spans="14:16" x14ac:dyDescent="0.2">
      <c r="N1000" s="4"/>
      <c r="P1000" s="4"/>
    </row>
    <row r="1001" spans="14:16" x14ac:dyDescent="0.2">
      <c r="N1001" s="4"/>
      <c r="P1001" s="4"/>
    </row>
    <row r="1002" spans="14:16" x14ac:dyDescent="0.2">
      <c r="N1002" s="4"/>
      <c r="P1002" s="4"/>
    </row>
    <row r="1003" spans="14:16" x14ac:dyDescent="0.2">
      <c r="N1003" s="4"/>
      <c r="P1003" s="4"/>
    </row>
    <row r="1004" spans="14:16" x14ac:dyDescent="0.2">
      <c r="N1004" s="4"/>
      <c r="P1004" s="4"/>
    </row>
    <row r="1005" spans="14:16" x14ac:dyDescent="0.2">
      <c r="N1005" s="4"/>
      <c r="P1005" s="4"/>
    </row>
    <row r="1006" spans="14:16" x14ac:dyDescent="0.2">
      <c r="N1006" s="4"/>
      <c r="P1006" s="4"/>
    </row>
    <row r="1007" spans="14:16" x14ac:dyDescent="0.2">
      <c r="N1007" s="4"/>
      <c r="P1007" s="4"/>
    </row>
    <row r="1008" spans="14:16" x14ac:dyDescent="0.2">
      <c r="N1008" s="4"/>
      <c r="P1008" s="4"/>
    </row>
    <row r="1009" spans="14:16" x14ac:dyDescent="0.2">
      <c r="N1009" s="4"/>
      <c r="P1009" s="4"/>
    </row>
    <row r="1010" spans="14:16" x14ac:dyDescent="0.2">
      <c r="N1010" s="4"/>
      <c r="P1010" s="4"/>
    </row>
    <row r="1011" spans="14:16" x14ac:dyDescent="0.2">
      <c r="N1011" s="4"/>
      <c r="P1011" s="4"/>
    </row>
    <row r="1012" spans="14:16" x14ac:dyDescent="0.2">
      <c r="N1012" s="4"/>
      <c r="P1012" s="4"/>
    </row>
    <row r="1013" spans="14:16" x14ac:dyDescent="0.2">
      <c r="N1013" s="4"/>
      <c r="P1013" s="4"/>
    </row>
    <row r="1014" spans="14:16" x14ac:dyDescent="0.2">
      <c r="N1014" s="4"/>
      <c r="P1014" s="4"/>
    </row>
    <row r="1015" spans="14:16" x14ac:dyDescent="0.2">
      <c r="N1015" s="4"/>
      <c r="P1015" s="4"/>
    </row>
    <row r="1016" spans="14:16" x14ac:dyDescent="0.2">
      <c r="N1016" s="4"/>
      <c r="P1016" s="4"/>
    </row>
    <row r="1017" spans="14:16" x14ac:dyDescent="0.2">
      <c r="N1017" s="4"/>
      <c r="P1017" s="4"/>
    </row>
    <row r="1018" spans="14:16" x14ac:dyDescent="0.2">
      <c r="N1018" s="4"/>
      <c r="P1018" s="4"/>
    </row>
    <row r="1019" spans="14:16" x14ac:dyDescent="0.2">
      <c r="N1019" s="4"/>
      <c r="P1019" s="4"/>
    </row>
    <row r="1020" spans="14:16" x14ac:dyDescent="0.2">
      <c r="N1020" s="4"/>
      <c r="P1020" s="4"/>
    </row>
    <row r="1021" spans="14:16" x14ac:dyDescent="0.2">
      <c r="N1021" s="4"/>
      <c r="P1021" s="4"/>
    </row>
    <row r="1022" spans="14:16" x14ac:dyDescent="0.2">
      <c r="N1022" s="4"/>
      <c r="P1022" s="4"/>
    </row>
    <row r="1023" spans="14:16" x14ac:dyDescent="0.2">
      <c r="N1023" s="4"/>
      <c r="P1023" s="4"/>
    </row>
    <row r="1024" spans="14:16" x14ac:dyDescent="0.2">
      <c r="N1024" s="4"/>
      <c r="P1024" s="4"/>
    </row>
    <row r="1025" spans="14:16" x14ac:dyDescent="0.2">
      <c r="N1025" s="4"/>
      <c r="P1025" s="4"/>
    </row>
    <row r="1026" spans="14:16" x14ac:dyDescent="0.2">
      <c r="N1026" s="4"/>
      <c r="P1026" s="4"/>
    </row>
    <row r="1027" spans="14:16" x14ac:dyDescent="0.2">
      <c r="N1027" s="4"/>
      <c r="P1027" s="4"/>
    </row>
    <row r="1028" spans="14:16" x14ac:dyDescent="0.2">
      <c r="N1028" s="4"/>
      <c r="P1028" s="4"/>
    </row>
    <row r="1029" spans="14:16" x14ac:dyDescent="0.2">
      <c r="N1029" s="4"/>
      <c r="P1029" s="4"/>
    </row>
    <row r="1030" spans="14:16" x14ac:dyDescent="0.2">
      <c r="N1030" s="4"/>
      <c r="P1030" s="4"/>
    </row>
    <row r="1031" spans="14:16" x14ac:dyDescent="0.2">
      <c r="N1031" s="4"/>
      <c r="P1031" s="4"/>
    </row>
    <row r="1032" spans="14:16" x14ac:dyDescent="0.2">
      <c r="N1032" s="4"/>
      <c r="P1032" s="4"/>
    </row>
    <row r="1033" spans="14:16" x14ac:dyDescent="0.2">
      <c r="N1033" s="4"/>
      <c r="P1033" s="4"/>
    </row>
    <row r="1034" spans="14:16" x14ac:dyDescent="0.2">
      <c r="N1034" s="4"/>
      <c r="P1034" s="4"/>
    </row>
    <row r="1035" spans="14:16" x14ac:dyDescent="0.2">
      <c r="N1035" s="4"/>
      <c r="P1035" s="4"/>
    </row>
    <row r="1036" spans="14:16" x14ac:dyDescent="0.2">
      <c r="N1036" s="4"/>
      <c r="P1036" s="4"/>
    </row>
    <row r="1037" spans="14:16" x14ac:dyDescent="0.2">
      <c r="N1037" s="4"/>
      <c r="P1037" s="4"/>
    </row>
    <row r="1038" spans="14:16" x14ac:dyDescent="0.2">
      <c r="N1038" s="4"/>
      <c r="P1038" s="4"/>
    </row>
    <row r="1039" spans="14:16" x14ac:dyDescent="0.2">
      <c r="N1039" s="4"/>
      <c r="P1039" s="4"/>
    </row>
    <row r="1040" spans="14:16" x14ac:dyDescent="0.2">
      <c r="N1040" s="4"/>
      <c r="P1040" s="4"/>
    </row>
    <row r="1041" spans="14:16" x14ac:dyDescent="0.2">
      <c r="N1041" s="4"/>
      <c r="P1041" s="4"/>
    </row>
    <row r="1042" spans="14:16" x14ac:dyDescent="0.2">
      <c r="N1042" s="4"/>
      <c r="P1042" s="4"/>
    </row>
    <row r="1043" spans="14:16" x14ac:dyDescent="0.2">
      <c r="N1043" s="4"/>
      <c r="P1043" s="4"/>
    </row>
    <row r="1044" spans="14:16" x14ac:dyDescent="0.2">
      <c r="N1044" s="4"/>
      <c r="P1044" s="4"/>
    </row>
    <row r="1045" spans="14:16" x14ac:dyDescent="0.2">
      <c r="N1045" s="4"/>
      <c r="P1045" s="4"/>
    </row>
    <row r="1046" spans="14:16" x14ac:dyDescent="0.2">
      <c r="N1046" s="4"/>
      <c r="P1046" s="4"/>
    </row>
    <row r="1047" spans="14:16" x14ac:dyDescent="0.2">
      <c r="N1047" s="4"/>
      <c r="P1047" s="4"/>
    </row>
    <row r="1048" spans="14:16" x14ac:dyDescent="0.2">
      <c r="N1048" s="4"/>
      <c r="P1048" s="4"/>
    </row>
    <row r="1049" spans="14:16" x14ac:dyDescent="0.2">
      <c r="N1049" s="4"/>
      <c r="P1049" s="4"/>
    </row>
    <row r="1050" spans="14:16" x14ac:dyDescent="0.2">
      <c r="N1050" s="4"/>
      <c r="P1050" s="4"/>
    </row>
    <row r="1051" spans="14:16" x14ac:dyDescent="0.2">
      <c r="N1051" s="4"/>
      <c r="P1051" s="4"/>
    </row>
    <row r="1052" spans="14:16" x14ac:dyDescent="0.2">
      <c r="N1052" s="4"/>
      <c r="P1052" s="4"/>
    </row>
    <row r="1053" spans="14:16" x14ac:dyDescent="0.2">
      <c r="N1053" s="4"/>
      <c r="P1053" s="4"/>
    </row>
    <row r="1054" spans="14:16" x14ac:dyDescent="0.2">
      <c r="N1054" s="4"/>
      <c r="P1054" s="4"/>
    </row>
    <row r="1055" spans="14:16" x14ac:dyDescent="0.2">
      <c r="N1055" s="4"/>
      <c r="P1055" s="4"/>
    </row>
    <row r="1056" spans="14:16" x14ac:dyDescent="0.2">
      <c r="N1056" s="4"/>
      <c r="P1056" s="4"/>
    </row>
    <row r="1057" spans="14:16" x14ac:dyDescent="0.2">
      <c r="N1057" s="4"/>
      <c r="P1057" s="4"/>
    </row>
    <row r="1058" spans="14:16" x14ac:dyDescent="0.2">
      <c r="N1058" s="4"/>
      <c r="P1058" s="4"/>
    </row>
    <row r="1059" spans="14:16" x14ac:dyDescent="0.2">
      <c r="N1059" s="4"/>
      <c r="P1059" s="4"/>
    </row>
    <row r="1060" spans="14:16" x14ac:dyDescent="0.2">
      <c r="N1060" s="4"/>
      <c r="P1060" s="4"/>
    </row>
    <row r="1061" spans="14:16" x14ac:dyDescent="0.2">
      <c r="N1061" s="4"/>
      <c r="P1061" s="4"/>
    </row>
    <row r="1062" spans="14:16" x14ac:dyDescent="0.2">
      <c r="N1062" s="4"/>
      <c r="P1062" s="4"/>
    </row>
    <row r="1063" spans="14:16" x14ac:dyDescent="0.2">
      <c r="N1063" s="4"/>
      <c r="P1063" s="4"/>
    </row>
    <row r="1064" spans="14:16" x14ac:dyDescent="0.2">
      <c r="N1064" s="4"/>
      <c r="P1064" s="4"/>
    </row>
    <row r="1065" spans="14:16" x14ac:dyDescent="0.2">
      <c r="N1065" s="4"/>
      <c r="P1065" s="4"/>
    </row>
    <row r="1066" spans="14:16" x14ac:dyDescent="0.2">
      <c r="N1066" s="4"/>
      <c r="P1066" s="4"/>
    </row>
    <row r="1067" spans="14:16" x14ac:dyDescent="0.2">
      <c r="N1067" s="4"/>
      <c r="P1067" s="4"/>
    </row>
    <row r="1068" spans="14:16" x14ac:dyDescent="0.2">
      <c r="N1068" s="4"/>
      <c r="P1068" s="4"/>
    </row>
    <row r="1069" spans="14:16" x14ac:dyDescent="0.2">
      <c r="N1069" s="4"/>
      <c r="P1069" s="4"/>
    </row>
    <row r="1070" spans="14:16" x14ac:dyDescent="0.2">
      <c r="N1070" s="4"/>
      <c r="P1070" s="4"/>
    </row>
    <row r="1071" spans="14:16" x14ac:dyDescent="0.2">
      <c r="N1071" s="4"/>
      <c r="P1071" s="4"/>
    </row>
    <row r="1072" spans="14:16" x14ac:dyDescent="0.2">
      <c r="N1072" s="4"/>
      <c r="P1072" s="4"/>
    </row>
    <row r="1073" spans="14:16" x14ac:dyDescent="0.2">
      <c r="N1073" s="4"/>
      <c r="P1073" s="4"/>
    </row>
    <row r="1074" spans="14:16" x14ac:dyDescent="0.2">
      <c r="N1074" s="4"/>
      <c r="P1074" s="4"/>
    </row>
    <row r="1075" spans="14:16" x14ac:dyDescent="0.2">
      <c r="N1075" s="4"/>
      <c r="P1075" s="4"/>
    </row>
    <row r="1076" spans="14:16" x14ac:dyDescent="0.2">
      <c r="N1076" s="4"/>
      <c r="P1076" s="4"/>
    </row>
    <row r="1077" spans="14:16" x14ac:dyDescent="0.2">
      <c r="N1077" s="4"/>
      <c r="P1077" s="4"/>
    </row>
    <row r="1078" spans="14:16" x14ac:dyDescent="0.2">
      <c r="N1078" s="4"/>
      <c r="P1078" s="4"/>
    </row>
    <row r="1079" spans="14:16" x14ac:dyDescent="0.2">
      <c r="N1079" s="4"/>
      <c r="P1079" s="4"/>
    </row>
    <row r="1080" spans="14:16" x14ac:dyDescent="0.2">
      <c r="N1080" s="4"/>
      <c r="P1080" s="4"/>
    </row>
    <row r="1081" spans="14:16" x14ac:dyDescent="0.2">
      <c r="N1081" s="4"/>
      <c r="P1081" s="4"/>
    </row>
    <row r="1082" spans="14:16" x14ac:dyDescent="0.2">
      <c r="N1082" s="4"/>
      <c r="P1082" s="4"/>
    </row>
    <row r="1083" spans="14:16" x14ac:dyDescent="0.2">
      <c r="N1083" s="4"/>
      <c r="P1083" s="4"/>
    </row>
    <row r="1084" spans="14:16" x14ac:dyDescent="0.2">
      <c r="N1084" s="4"/>
      <c r="P1084" s="4"/>
    </row>
    <row r="1085" spans="14:16" x14ac:dyDescent="0.2">
      <c r="N1085" s="4"/>
      <c r="P1085" s="4"/>
    </row>
    <row r="1086" spans="14:16" x14ac:dyDescent="0.2">
      <c r="N1086" s="4"/>
      <c r="P1086" s="4"/>
    </row>
    <row r="1087" spans="14:16" x14ac:dyDescent="0.2">
      <c r="N1087" s="4"/>
      <c r="P1087" s="4"/>
    </row>
    <row r="1088" spans="14:16" x14ac:dyDescent="0.2">
      <c r="N1088" s="4"/>
      <c r="P1088" s="4"/>
    </row>
    <row r="1089" spans="14:16" x14ac:dyDescent="0.2">
      <c r="N1089" s="4"/>
      <c r="P1089" s="4"/>
    </row>
    <row r="1090" spans="14:16" x14ac:dyDescent="0.2">
      <c r="N1090" s="4"/>
      <c r="P1090" s="4"/>
    </row>
    <row r="1091" spans="14:16" x14ac:dyDescent="0.2">
      <c r="N1091" s="4"/>
      <c r="P1091" s="4"/>
    </row>
    <row r="1092" spans="14:16" x14ac:dyDescent="0.2">
      <c r="N1092" s="4"/>
      <c r="P1092" s="4"/>
    </row>
    <row r="1093" spans="14:16" x14ac:dyDescent="0.2">
      <c r="N1093" s="4"/>
      <c r="P1093" s="4"/>
    </row>
    <row r="1094" spans="14:16" x14ac:dyDescent="0.2">
      <c r="N1094" s="4"/>
      <c r="P1094" s="4"/>
    </row>
    <row r="1095" spans="14:16" x14ac:dyDescent="0.2">
      <c r="N1095" s="4"/>
      <c r="P1095" s="4"/>
    </row>
    <row r="1096" spans="14:16" x14ac:dyDescent="0.2">
      <c r="N1096" s="4"/>
      <c r="P1096" s="4"/>
    </row>
    <row r="1097" spans="14:16" x14ac:dyDescent="0.2">
      <c r="N1097" s="4"/>
      <c r="P1097" s="4"/>
    </row>
    <row r="1098" spans="14:16" x14ac:dyDescent="0.2">
      <c r="N1098" s="4"/>
      <c r="P1098" s="4"/>
    </row>
    <row r="1099" spans="14:16" x14ac:dyDescent="0.2">
      <c r="N1099" s="4"/>
      <c r="P1099" s="4"/>
    </row>
    <row r="1100" spans="14:16" x14ac:dyDescent="0.2">
      <c r="N1100" s="4"/>
      <c r="P1100" s="4"/>
    </row>
    <row r="1101" spans="14:16" x14ac:dyDescent="0.2">
      <c r="N1101" s="4"/>
      <c r="P1101" s="4"/>
    </row>
    <row r="1102" spans="14:16" x14ac:dyDescent="0.2">
      <c r="N1102" s="4"/>
      <c r="P1102" s="4"/>
    </row>
    <row r="1103" spans="14:16" x14ac:dyDescent="0.2">
      <c r="N1103" s="4"/>
      <c r="P1103" s="4"/>
    </row>
    <row r="1104" spans="14:16" x14ac:dyDescent="0.2">
      <c r="N1104" s="4"/>
      <c r="P1104" s="4"/>
    </row>
    <row r="1105" spans="14:16" x14ac:dyDescent="0.2">
      <c r="N1105" s="4"/>
      <c r="P1105" s="4"/>
    </row>
    <row r="1106" spans="14:16" x14ac:dyDescent="0.2">
      <c r="N1106" s="4"/>
      <c r="P1106" s="4"/>
    </row>
    <row r="1107" spans="14:16" x14ac:dyDescent="0.2">
      <c r="N1107" s="4"/>
      <c r="P1107" s="4"/>
    </row>
    <row r="1108" spans="14:16" x14ac:dyDescent="0.2">
      <c r="N1108" s="4"/>
      <c r="P1108" s="4"/>
    </row>
    <row r="1109" spans="14:16" x14ac:dyDescent="0.2">
      <c r="N1109" s="4"/>
      <c r="P1109" s="4"/>
    </row>
    <row r="1110" spans="14:16" x14ac:dyDescent="0.2">
      <c r="N1110" s="4"/>
      <c r="P1110" s="4"/>
    </row>
    <row r="1111" spans="14:16" x14ac:dyDescent="0.2">
      <c r="N1111" s="4"/>
      <c r="P1111" s="4"/>
    </row>
    <row r="1112" spans="14:16" x14ac:dyDescent="0.2">
      <c r="N1112" s="4"/>
      <c r="P1112" s="4"/>
    </row>
    <row r="1113" spans="14:16" x14ac:dyDescent="0.2">
      <c r="N1113" s="4"/>
      <c r="P1113" s="4"/>
    </row>
    <row r="1114" spans="14:16" x14ac:dyDescent="0.2">
      <c r="N1114" s="4"/>
      <c r="P1114" s="4"/>
    </row>
    <row r="1115" spans="14:16" x14ac:dyDescent="0.2">
      <c r="N1115" s="4"/>
      <c r="P1115" s="4"/>
    </row>
    <row r="1116" spans="14:16" x14ac:dyDescent="0.2">
      <c r="N1116" s="4"/>
      <c r="P1116" s="4"/>
    </row>
    <row r="1117" spans="14:16" x14ac:dyDescent="0.2">
      <c r="N1117" s="4"/>
      <c r="P1117" s="4"/>
    </row>
    <row r="1118" spans="14:16" x14ac:dyDescent="0.2">
      <c r="N1118" s="4"/>
      <c r="P1118" s="4"/>
    </row>
    <row r="1119" spans="14:16" x14ac:dyDescent="0.2">
      <c r="N1119" s="4"/>
      <c r="P1119" s="4"/>
    </row>
    <row r="1120" spans="14:16" x14ac:dyDescent="0.2">
      <c r="N1120" s="4"/>
      <c r="P1120" s="4"/>
    </row>
    <row r="1121" spans="14:16" x14ac:dyDescent="0.2">
      <c r="N1121" s="4"/>
      <c r="P1121" s="4"/>
    </row>
    <row r="1122" spans="14:16" x14ac:dyDescent="0.2">
      <c r="N1122" s="4"/>
      <c r="P1122" s="4"/>
    </row>
    <row r="1123" spans="14:16" x14ac:dyDescent="0.2">
      <c r="N1123" s="4"/>
      <c r="P1123" s="4"/>
    </row>
    <row r="1124" spans="14:16" x14ac:dyDescent="0.2">
      <c r="N1124" s="4"/>
      <c r="P1124" s="4"/>
    </row>
    <row r="1125" spans="14:16" x14ac:dyDescent="0.2">
      <c r="N1125" s="4"/>
      <c r="P1125" s="4"/>
    </row>
    <row r="1126" spans="14:16" x14ac:dyDescent="0.2">
      <c r="N1126" s="4"/>
      <c r="P1126" s="4"/>
    </row>
    <row r="1127" spans="14:16" x14ac:dyDescent="0.2">
      <c r="N1127" s="4"/>
      <c r="P1127" s="4"/>
    </row>
    <row r="1128" spans="14:16" x14ac:dyDescent="0.2">
      <c r="N1128" s="4"/>
      <c r="P1128" s="4"/>
    </row>
    <row r="1129" spans="14:16" x14ac:dyDescent="0.2">
      <c r="N1129" s="4"/>
      <c r="P1129" s="4"/>
    </row>
    <row r="1130" spans="14:16" x14ac:dyDescent="0.2">
      <c r="N1130" s="4"/>
      <c r="P1130" s="4"/>
    </row>
    <row r="1131" spans="14:16" x14ac:dyDescent="0.2">
      <c r="N1131" s="4"/>
      <c r="P1131" s="4"/>
    </row>
    <row r="1132" spans="14:16" x14ac:dyDescent="0.2">
      <c r="N1132" s="4"/>
      <c r="P1132" s="4"/>
    </row>
    <row r="1133" spans="14:16" x14ac:dyDescent="0.2">
      <c r="N1133" s="4"/>
      <c r="P1133" s="4"/>
    </row>
    <row r="1134" spans="14:16" x14ac:dyDescent="0.2">
      <c r="N1134" s="4"/>
      <c r="P1134" s="4"/>
    </row>
    <row r="1135" spans="14:16" x14ac:dyDescent="0.2">
      <c r="N1135" s="4"/>
      <c r="P1135" s="4"/>
    </row>
    <row r="1136" spans="14:16" x14ac:dyDescent="0.2">
      <c r="N1136" s="4"/>
      <c r="P1136" s="4"/>
    </row>
    <row r="1137" spans="14:16" x14ac:dyDescent="0.2">
      <c r="N1137" s="4"/>
      <c r="P1137" s="4"/>
    </row>
    <row r="1138" spans="14:16" x14ac:dyDescent="0.2">
      <c r="N1138" s="4"/>
      <c r="P1138" s="4"/>
    </row>
    <row r="1139" spans="14:16" x14ac:dyDescent="0.2">
      <c r="N1139" s="4"/>
      <c r="P1139" s="4"/>
    </row>
    <row r="1140" spans="14:16" x14ac:dyDescent="0.2">
      <c r="N1140" s="4"/>
      <c r="P1140" s="4"/>
    </row>
    <row r="1141" spans="14:16" x14ac:dyDescent="0.2">
      <c r="N1141" s="4"/>
      <c r="P1141" s="4"/>
    </row>
    <row r="1142" spans="14:16" x14ac:dyDescent="0.2">
      <c r="N1142" s="4"/>
      <c r="P1142" s="4"/>
    </row>
    <row r="1143" spans="14:16" x14ac:dyDescent="0.2">
      <c r="N1143" s="4"/>
      <c r="P1143" s="4"/>
    </row>
    <row r="1144" spans="14:16" x14ac:dyDescent="0.2">
      <c r="N1144" s="4"/>
      <c r="P1144" s="4"/>
    </row>
    <row r="1145" spans="14:16" x14ac:dyDescent="0.2">
      <c r="N1145" s="4"/>
      <c r="P1145" s="4"/>
    </row>
    <row r="1146" spans="14:16" x14ac:dyDescent="0.2">
      <c r="N1146" s="4"/>
      <c r="P1146" s="4"/>
    </row>
    <row r="1147" spans="14:16" x14ac:dyDescent="0.2">
      <c r="N1147" s="4"/>
      <c r="P1147" s="4"/>
    </row>
    <row r="1148" spans="14:16" x14ac:dyDescent="0.2">
      <c r="N1148" s="4"/>
      <c r="P1148" s="4"/>
    </row>
    <row r="1149" spans="14:16" x14ac:dyDescent="0.2">
      <c r="N1149" s="4"/>
      <c r="P1149" s="4"/>
    </row>
    <row r="1150" spans="14:16" x14ac:dyDescent="0.2">
      <c r="N1150" s="4"/>
      <c r="P1150" s="4"/>
    </row>
    <row r="1151" spans="14:16" x14ac:dyDescent="0.2">
      <c r="N1151" s="4"/>
      <c r="P1151" s="4"/>
    </row>
    <row r="1152" spans="14:16" x14ac:dyDescent="0.2">
      <c r="N1152" s="4"/>
      <c r="P1152" s="4"/>
    </row>
    <row r="1153" spans="14:16" x14ac:dyDescent="0.2">
      <c r="N1153" s="4"/>
      <c r="P1153" s="4"/>
    </row>
    <row r="1154" spans="14:16" x14ac:dyDescent="0.2">
      <c r="N1154" s="4"/>
      <c r="P1154" s="4"/>
    </row>
    <row r="1155" spans="14:16" x14ac:dyDescent="0.2">
      <c r="N1155" s="4"/>
      <c r="P1155" s="4"/>
    </row>
    <row r="1156" spans="14:16" x14ac:dyDescent="0.2">
      <c r="N1156" s="4"/>
      <c r="P1156" s="4"/>
    </row>
    <row r="1157" spans="14:16" x14ac:dyDescent="0.2">
      <c r="N1157" s="4"/>
      <c r="P1157" s="4"/>
    </row>
    <row r="1158" spans="14:16" x14ac:dyDescent="0.2">
      <c r="N1158" s="4"/>
      <c r="P1158" s="4"/>
    </row>
    <row r="1159" spans="14:16" x14ac:dyDescent="0.2">
      <c r="N1159" s="4"/>
      <c r="P1159" s="4"/>
    </row>
    <row r="1160" spans="14:16" x14ac:dyDescent="0.2">
      <c r="N1160" s="4"/>
      <c r="P1160" s="4"/>
    </row>
    <row r="1161" spans="14:16" x14ac:dyDescent="0.2">
      <c r="N1161" s="4"/>
      <c r="P1161" s="4"/>
    </row>
    <row r="1162" spans="14:16" x14ac:dyDescent="0.2">
      <c r="N1162" s="4"/>
      <c r="P1162" s="4"/>
    </row>
    <row r="1163" spans="14:16" x14ac:dyDescent="0.2">
      <c r="N1163" s="4"/>
      <c r="P1163" s="4"/>
    </row>
    <row r="1164" spans="14:16" x14ac:dyDescent="0.2">
      <c r="N1164" s="4"/>
      <c r="P1164" s="4"/>
    </row>
    <row r="1165" spans="14:16" x14ac:dyDescent="0.2">
      <c r="N1165" s="4"/>
      <c r="P1165" s="4"/>
    </row>
    <row r="1166" spans="14:16" x14ac:dyDescent="0.2">
      <c r="N1166" s="4"/>
      <c r="P1166" s="4"/>
    </row>
    <row r="1167" spans="14:16" x14ac:dyDescent="0.2">
      <c r="N1167" s="4"/>
      <c r="P1167" s="4"/>
    </row>
    <row r="1168" spans="14:16" x14ac:dyDescent="0.2">
      <c r="N1168" s="4"/>
      <c r="P1168" s="4"/>
    </row>
    <row r="1169" spans="14:16" x14ac:dyDescent="0.2">
      <c r="N1169" s="4"/>
      <c r="P1169" s="4"/>
    </row>
    <row r="1170" spans="14:16" x14ac:dyDescent="0.2">
      <c r="N1170" s="4"/>
      <c r="P1170" s="4"/>
    </row>
    <row r="1171" spans="14:16" x14ac:dyDescent="0.2">
      <c r="N1171" s="4"/>
      <c r="P1171" s="4"/>
    </row>
    <row r="1172" spans="14:16" x14ac:dyDescent="0.2">
      <c r="N1172" s="4"/>
      <c r="P1172" s="4"/>
    </row>
    <row r="1173" spans="14:16" x14ac:dyDescent="0.2">
      <c r="N1173" s="4"/>
      <c r="P1173" s="4"/>
    </row>
    <row r="1174" spans="14:16" x14ac:dyDescent="0.2">
      <c r="N1174" s="4"/>
      <c r="P1174" s="4"/>
    </row>
    <row r="1175" spans="14:16" x14ac:dyDescent="0.2">
      <c r="N1175" s="4"/>
      <c r="P1175" s="4"/>
    </row>
    <row r="1176" spans="14:16" x14ac:dyDescent="0.2">
      <c r="N1176" s="4"/>
      <c r="P1176" s="4"/>
    </row>
    <row r="1177" spans="14:16" x14ac:dyDescent="0.2">
      <c r="N1177" s="4"/>
      <c r="P1177" s="4"/>
    </row>
    <row r="1178" spans="14:16" x14ac:dyDescent="0.2">
      <c r="N1178" s="4"/>
      <c r="P1178" s="4"/>
    </row>
    <row r="1179" spans="14:16" x14ac:dyDescent="0.2">
      <c r="N1179" s="4"/>
      <c r="P1179" s="4"/>
    </row>
    <row r="1180" spans="14:16" x14ac:dyDescent="0.2">
      <c r="N1180" s="4"/>
      <c r="P1180" s="4"/>
    </row>
    <row r="1181" spans="14:16" x14ac:dyDescent="0.2">
      <c r="N1181" s="4"/>
      <c r="P1181" s="4"/>
    </row>
    <row r="1182" spans="14:16" x14ac:dyDescent="0.2">
      <c r="N1182" s="4"/>
      <c r="P1182" s="4"/>
    </row>
    <row r="1183" spans="14:16" x14ac:dyDescent="0.2">
      <c r="N1183" s="4"/>
      <c r="P1183" s="4"/>
    </row>
    <row r="1184" spans="14:16" x14ac:dyDescent="0.2">
      <c r="N1184" s="4"/>
      <c r="P1184" s="4"/>
    </row>
    <row r="1185" spans="14:16" x14ac:dyDescent="0.2">
      <c r="N1185" s="4"/>
      <c r="P1185" s="4"/>
    </row>
    <row r="1186" spans="14:16" x14ac:dyDescent="0.2">
      <c r="N1186" s="4"/>
      <c r="P1186" s="4"/>
    </row>
    <row r="1187" spans="14:16" x14ac:dyDescent="0.2">
      <c r="N1187" s="4"/>
      <c r="P1187" s="4"/>
    </row>
    <row r="1188" spans="14:16" x14ac:dyDescent="0.2">
      <c r="N1188" s="4"/>
      <c r="P1188" s="4"/>
    </row>
    <row r="1189" spans="14:16" x14ac:dyDescent="0.2">
      <c r="N1189" s="4"/>
      <c r="P1189" s="4"/>
    </row>
    <row r="1190" spans="14:16" x14ac:dyDescent="0.2">
      <c r="N1190" s="4"/>
      <c r="P1190" s="4"/>
    </row>
    <row r="1191" spans="14:16" x14ac:dyDescent="0.2">
      <c r="N1191" s="4"/>
      <c r="P1191" s="4"/>
    </row>
    <row r="1192" spans="14:16" x14ac:dyDescent="0.2">
      <c r="N1192" s="4"/>
      <c r="P1192" s="4"/>
    </row>
    <row r="1193" spans="14:16" x14ac:dyDescent="0.2">
      <c r="N1193" s="4"/>
      <c r="P1193" s="4"/>
    </row>
    <row r="1194" spans="14:16" x14ac:dyDescent="0.2">
      <c r="N1194" s="4"/>
      <c r="P1194" s="4"/>
    </row>
    <row r="1195" spans="14:16" x14ac:dyDescent="0.2">
      <c r="N1195" s="4"/>
      <c r="P1195" s="4"/>
    </row>
    <row r="1196" spans="14:16" x14ac:dyDescent="0.2">
      <c r="N1196" s="4"/>
      <c r="P1196" s="4"/>
    </row>
    <row r="1197" spans="14:16" x14ac:dyDescent="0.2">
      <c r="N1197" s="4"/>
      <c r="P1197" s="4"/>
    </row>
    <row r="1198" spans="14:16" x14ac:dyDescent="0.2">
      <c r="N1198" s="4"/>
      <c r="P1198" s="4"/>
    </row>
    <row r="1199" spans="14:16" x14ac:dyDescent="0.2">
      <c r="N1199" s="4"/>
      <c r="P1199" s="4"/>
    </row>
    <row r="1200" spans="14:16" x14ac:dyDescent="0.2">
      <c r="N1200" s="4"/>
      <c r="P1200" s="4"/>
    </row>
    <row r="1201" spans="14:16" x14ac:dyDescent="0.2">
      <c r="N1201" s="4"/>
      <c r="P1201" s="4"/>
    </row>
    <row r="1202" spans="14:16" x14ac:dyDescent="0.2">
      <c r="N1202" s="4"/>
      <c r="P1202" s="4"/>
    </row>
    <row r="1203" spans="14:16" x14ac:dyDescent="0.2">
      <c r="N1203" s="4"/>
      <c r="P1203" s="4"/>
    </row>
    <row r="1204" spans="14:16" x14ac:dyDescent="0.2">
      <c r="N1204" s="4"/>
      <c r="P1204" s="4"/>
    </row>
    <row r="1205" spans="14:16" x14ac:dyDescent="0.2">
      <c r="N1205" s="4"/>
      <c r="P1205" s="4"/>
    </row>
    <row r="1206" spans="14:16" x14ac:dyDescent="0.2">
      <c r="N1206" s="4"/>
      <c r="P1206" s="4"/>
    </row>
    <row r="1207" spans="14:16" x14ac:dyDescent="0.2">
      <c r="N1207" s="4"/>
      <c r="P1207" s="4"/>
    </row>
    <row r="1208" spans="14:16" x14ac:dyDescent="0.2">
      <c r="N1208" s="4"/>
      <c r="P1208" s="4"/>
    </row>
    <row r="1209" spans="14:16" x14ac:dyDescent="0.2">
      <c r="N1209" s="4"/>
      <c r="P1209" s="4"/>
    </row>
    <row r="1210" spans="14:16" x14ac:dyDescent="0.2">
      <c r="N1210" s="4"/>
      <c r="P1210" s="4"/>
    </row>
    <row r="1211" spans="14:16" x14ac:dyDescent="0.2">
      <c r="N1211" s="4"/>
      <c r="P1211" s="4"/>
    </row>
    <row r="1212" spans="14:16" x14ac:dyDescent="0.2">
      <c r="N1212" s="4"/>
      <c r="P1212" s="4"/>
    </row>
    <row r="1213" spans="14:16" x14ac:dyDescent="0.2">
      <c r="N1213" s="4"/>
      <c r="P1213" s="4"/>
    </row>
    <row r="1214" spans="14:16" x14ac:dyDescent="0.2">
      <c r="N1214" s="4"/>
      <c r="P1214" s="4"/>
    </row>
    <row r="1215" spans="14:16" x14ac:dyDescent="0.2">
      <c r="N1215" s="4"/>
      <c r="P1215" s="4"/>
    </row>
    <row r="1216" spans="14:16" x14ac:dyDescent="0.2">
      <c r="N1216" s="4"/>
      <c r="P1216" s="4"/>
    </row>
    <row r="1217" spans="14:16" x14ac:dyDescent="0.2">
      <c r="N1217" s="4"/>
      <c r="P1217" s="4"/>
    </row>
    <row r="1218" spans="14:16" x14ac:dyDescent="0.2">
      <c r="N1218" s="4"/>
      <c r="P1218" s="4"/>
    </row>
    <row r="1219" spans="14:16" x14ac:dyDescent="0.2">
      <c r="N1219" s="4"/>
      <c r="P1219" s="4"/>
    </row>
    <row r="1220" spans="14:16" x14ac:dyDescent="0.2">
      <c r="N1220" s="4"/>
      <c r="P1220" s="4"/>
    </row>
    <row r="1221" spans="14:16" x14ac:dyDescent="0.2">
      <c r="N1221" s="4"/>
      <c r="P1221" s="4"/>
    </row>
    <row r="1222" spans="14:16" x14ac:dyDescent="0.2">
      <c r="N1222" s="4"/>
      <c r="P1222" s="4"/>
    </row>
    <row r="1223" spans="14:16" x14ac:dyDescent="0.2">
      <c r="N1223" s="4"/>
      <c r="P1223" s="4"/>
    </row>
    <row r="1224" spans="14:16" x14ac:dyDescent="0.2">
      <c r="N1224" s="4"/>
      <c r="P1224" s="4"/>
    </row>
    <row r="1225" spans="14:16" x14ac:dyDescent="0.2">
      <c r="N1225" s="4"/>
      <c r="P1225" s="4"/>
    </row>
    <row r="1226" spans="14:16" x14ac:dyDescent="0.2">
      <c r="N1226" s="4"/>
      <c r="P1226" s="4"/>
    </row>
    <row r="1227" spans="14:16" x14ac:dyDescent="0.2">
      <c r="N1227" s="4"/>
      <c r="P1227" s="4"/>
    </row>
    <row r="1228" spans="14:16" x14ac:dyDescent="0.2">
      <c r="N1228" s="4"/>
      <c r="P1228" s="4"/>
    </row>
    <row r="1229" spans="14:16" x14ac:dyDescent="0.2">
      <c r="N1229" s="4"/>
      <c r="P1229" s="4"/>
    </row>
    <row r="1230" spans="14:16" x14ac:dyDescent="0.2">
      <c r="N1230" s="4"/>
      <c r="P1230" s="4"/>
    </row>
    <row r="1231" spans="14:16" x14ac:dyDescent="0.2">
      <c r="N1231" s="4"/>
      <c r="P1231" s="4"/>
    </row>
    <row r="1232" spans="14:16" x14ac:dyDescent="0.2">
      <c r="N1232" s="4"/>
      <c r="P1232" s="4"/>
    </row>
    <row r="1233" spans="14:16" x14ac:dyDescent="0.2">
      <c r="N1233" s="4"/>
      <c r="P1233" s="4"/>
    </row>
    <row r="1234" spans="14:16" x14ac:dyDescent="0.2">
      <c r="N1234" s="4"/>
      <c r="P1234" s="4"/>
    </row>
    <row r="1235" spans="14:16" x14ac:dyDescent="0.2">
      <c r="N1235" s="4"/>
      <c r="P1235" s="4"/>
    </row>
    <row r="1236" spans="14:16" x14ac:dyDescent="0.2">
      <c r="N1236" s="4"/>
      <c r="P1236" s="4"/>
    </row>
    <row r="1237" spans="14:16" x14ac:dyDescent="0.2">
      <c r="N1237" s="4"/>
      <c r="P1237" s="4"/>
    </row>
    <row r="1238" spans="14:16" x14ac:dyDescent="0.2">
      <c r="N1238" s="4"/>
      <c r="P1238" s="4"/>
    </row>
    <row r="1239" spans="14:16" x14ac:dyDescent="0.2">
      <c r="N1239" s="4"/>
      <c r="P1239" s="4"/>
    </row>
    <row r="1240" spans="14:16" x14ac:dyDescent="0.2">
      <c r="N1240" s="4"/>
      <c r="P1240" s="4"/>
    </row>
    <row r="1241" spans="14:16" x14ac:dyDescent="0.2">
      <c r="N1241" s="4"/>
      <c r="P1241" s="4"/>
    </row>
    <row r="1242" spans="14:16" x14ac:dyDescent="0.2">
      <c r="N1242" s="4"/>
      <c r="P1242" s="4"/>
    </row>
    <row r="1243" spans="14:16" x14ac:dyDescent="0.2">
      <c r="N1243" s="4"/>
      <c r="P1243" s="4"/>
    </row>
    <row r="1244" spans="14:16" x14ac:dyDescent="0.2">
      <c r="N1244" s="4"/>
      <c r="P1244" s="4"/>
    </row>
    <row r="1245" spans="14:16" x14ac:dyDescent="0.2">
      <c r="N1245" s="4"/>
      <c r="P1245" s="4"/>
    </row>
    <row r="1246" spans="14:16" x14ac:dyDescent="0.2">
      <c r="N1246" s="4"/>
      <c r="P1246" s="4"/>
    </row>
    <row r="1247" spans="14:16" x14ac:dyDescent="0.2">
      <c r="N1247" s="4"/>
      <c r="P1247" s="4"/>
    </row>
    <row r="1248" spans="14:16" x14ac:dyDescent="0.2">
      <c r="N1248" s="4"/>
      <c r="P1248" s="4"/>
    </row>
    <row r="1249" spans="14:16" x14ac:dyDescent="0.2">
      <c r="N1249" s="4"/>
      <c r="P1249" s="4"/>
    </row>
    <row r="1250" spans="14:16" x14ac:dyDescent="0.2">
      <c r="N1250" s="4"/>
      <c r="P1250" s="4"/>
    </row>
    <row r="1251" spans="14:16" x14ac:dyDescent="0.2">
      <c r="N1251" s="4"/>
      <c r="P1251" s="4"/>
    </row>
    <row r="1252" spans="14:16" x14ac:dyDescent="0.2">
      <c r="N1252" s="4"/>
      <c r="P1252" s="4"/>
    </row>
    <row r="1253" spans="14:16" x14ac:dyDescent="0.2">
      <c r="N1253" s="4"/>
      <c r="P1253" s="4"/>
    </row>
    <row r="1254" spans="14:16" x14ac:dyDescent="0.2">
      <c r="N1254" s="4"/>
      <c r="P1254" s="4"/>
    </row>
    <row r="1255" spans="14:16" x14ac:dyDescent="0.2">
      <c r="N1255" s="4"/>
      <c r="P1255" s="4"/>
    </row>
    <row r="1256" spans="14:16" x14ac:dyDescent="0.2">
      <c r="N1256" s="4"/>
      <c r="P1256" s="4"/>
    </row>
    <row r="1257" spans="14:16" x14ac:dyDescent="0.2">
      <c r="N1257" s="4"/>
      <c r="P1257" s="4"/>
    </row>
    <row r="1258" spans="14:16" x14ac:dyDescent="0.2">
      <c r="N1258" s="4"/>
      <c r="P1258" s="4"/>
    </row>
    <row r="1259" spans="14:16" x14ac:dyDescent="0.2">
      <c r="N1259" s="4"/>
      <c r="P1259" s="4"/>
    </row>
    <row r="1260" spans="14:16" x14ac:dyDescent="0.2">
      <c r="N1260" s="4"/>
      <c r="P1260" s="4"/>
    </row>
    <row r="1261" spans="14:16" x14ac:dyDescent="0.2">
      <c r="N1261" s="4"/>
      <c r="P1261" s="4"/>
    </row>
    <row r="1262" spans="14:16" x14ac:dyDescent="0.2">
      <c r="N1262" s="4"/>
      <c r="P1262" s="4"/>
    </row>
    <row r="1263" spans="14:16" x14ac:dyDescent="0.2">
      <c r="N1263" s="4"/>
      <c r="P1263" s="4"/>
    </row>
    <row r="1264" spans="14:16" x14ac:dyDescent="0.2">
      <c r="N1264" s="4"/>
      <c r="P1264" s="4"/>
    </row>
    <row r="1265" spans="14:16" x14ac:dyDescent="0.2">
      <c r="N1265" s="4"/>
      <c r="P1265" s="4"/>
    </row>
    <row r="1266" spans="14:16" x14ac:dyDescent="0.2">
      <c r="N1266" s="4"/>
      <c r="P1266" s="4"/>
    </row>
    <row r="1267" spans="14:16" x14ac:dyDescent="0.2">
      <c r="N1267" s="4"/>
      <c r="P1267" s="4"/>
    </row>
    <row r="1268" spans="14:16" x14ac:dyDescent="0.2">
      <c r="N1268" s="4"/>
      <c r="P1268" s="4"/>
    </row>
    <row r="1269" spans="14:16" x14ac:dyDescent="0.2">
      <c r="N1269" s="4"/>
      <c r="P1269" s="4"/>
    </row>
    <row r="1270" spans="14:16" x14ac:dyDescent="0.2">
      <c r="N1270" s="4"/>
      <c r="P1270" s="4"/>
    </row>
    <row r="1271" spans="14:16" x14ac:dyDescent="0.2">
      <c r="N1271" s="4"/>
      <c r="P1271" s="4"/>
    </row>
    <row r="1272" spans="14:16" x14ac:dyDescent="0.2">
      <c r="N1272" s="4"/>
      <c r="P1272" s="4"/>
    </row>
    <row r="1273" spans="14:16" x14ac:dyDescent="0.2">
      <c r="N1273" s="4"/>
      <c r="P1273" s="4"/>
    </row>
    <row r="1274" spans="14:16" x14ac:dyDescent="0.2">
      <c r="N1274" s="4"/>
      <c r="P1274" s="4"/>
    </row>
    <row r="1275" spans="14:16" x14ac:dyDescent="0.2">
      <c r="N1275" s="4"/>
      <c r="P1275" s="4"/>
    </row>
    <row r="1276" spans="14:16" x14ac:dyDescent="0.2">
      <c r="N1276" s="4"/>
      <c r="P1276" s="4"/>
    </row>
    <row r="1277" spans="14:16" x14ac:dyDescent="0.2">
      <c r="N1277" s="4"/>
      <c r="P1277" s="4"/>
    </row>
    <row r="1278" spans="14:16" x14ac:dyDescent="0.2">
      <c r="N1278" s="4"/>
      <c r="P1278" s="4"/>
    </row>
    <row r="1279" spans="14:16" x14ac:dyDescent="0.2">
      <c r="N1279" s="4"/>
      <c r="P1279" s="4"/>
    </row>
    <row r="1280" spans="14:16" x14ac:dyDescent="0.2">
      <c r="N1280" s="4"/>
      <c r="P1280" s="4"/>
    </row>
    <row r="1281" spans="14:16" x14ac:dyDescent="0.2">
      <c r="N1281" s="4"/>
      <c r="P1281" s="4"/>
    </row>
    <row r="1282" spans="14:16" x14ac:dyDescent="0.2">
      <c r="N1282" s="4"/>
      <c r="P1282" s="4"/>
    </row>
    <row r="1283" spans="14:16" x14ac:dyDescent="0.2">
      <c r="N1283" s="4"/>
      <c r="P1283" s="4"/>
    </row>
    <row r="1284" spans="14:16" x14ac:dyDescent="0.2">
      <c r="N1284" s="4"/>
      <c r="P1284" s="4"/>
    </row>
    <row r="1285" spans="14:16" x14ac:dyDescent="0.2">
      <c r="N1285" s="4"/>
      <c r="P1285" s="4"/>
    </row>
    <row r="1286" spans="14:16" x14ac:dyDescent="0.2">
      <c r="N1286" s="4"/>
      <c r="P1286" s="4"/>
    </row>
    <row r="1287" spans="14:16" x14ac:dyDescent="0.2">
      <c r="N1287" s="4"/>
      <c r="P1287" s="4"/>
    </row>
    <row r="1288" spans="14:16" x14ac:dyDescent="0.2">
      <c r="N1288" s="4"/>
      <c r="P1288" s="4"/>
    </row>
    <row r="1289" spans="14:16" x14ac:dyDescent="0.2">
      <c r="N1289" s="4"/>
      <c r="P1289" s="4"/>
    </row>
    <row r="1290" spans="14:16" x14ac:dyDescent="0.2">
      <c r="N1290" s="4"/>
      <c r="P1290" s="4"/>
    </row>
    <row r="1291" spans="14:16" x14ac:dyDescent="0.2">
      <c r="N1291" s="4"/>
      <c r="P1291" s="4"/>
    </row>
    <row r="1292" spans="14:16" x14ac:dyDescent="0.2">
      <c r="N1292" s="4"/>
      <c r="P1292" s="4"/>
    </row>
    <row r="1293" spans="14:16" x14ac:dyDescent="0.2">
      <c r="N1293" s="4"/>
      <c r="P1293" s="4"/>
    </row>
    <row r="1294" spans="14:16" x14ac:dyDescent="0.2">
      <c r="N1294" s="4"/>
      <c r="P1294" s="4"/>
    </row>
    <row r="1295" spans="14:16" x14ac:dyDescent="0.2">
      <c r="N1295" s="4"/>
      <c r="P1295" s="4"/>
    </row>
    <row r="1296" spans="14:16" x14ac:dyDescent="0.2">
      <c r="N1296" s="4"/>
      <c r="P1296" s="4"/>
    </row>
    <row r="1297" spans="14:16" x14ac:dyDescent="0.2">
      <c r="N1297" s="4"/>
      <c r="P1297" s="4"/>
    </row>
    <row r="1298" spans="14:16" x14ac:dyDescent="0.2">
      <c r="N1298" s="4"/>
      <c r="P1298" s="4"/>
    </row>
    <row r="1299" spans="14:16" x14ac:dyDescent="0.2">
      <c r="N1299" s="4"/>
      <c r="P1299" s="4"/>
    </row>
    <row r="1300" spans="14:16" x14ac:dyDescent="0.2">
      <c r="N1300" s="4"/>
      <c r="P1300" s="4"/>
    </row>
    <row r="1301" spans="14:16" x14ac:dyDescent="0.2">
      <c r="N1301" s="4"/>
      <c r="P1301" s="4"/>
    </row>
    <row r="1302" spans="14:16" x14ac:dyDescent="0.2">
      <c r="N1302" s="4"/>
      <c r="P1302" s="4"/>
    </row>
    <row r="1303" spans="14:16" x14ac:dyDescent="0.2">
      <c r="N1303" s="4"/>
      <c r="P1303" s="4"/>
    </row>
    <row r="1304" spans="14:16" x14ac:dyDescent="0.2">
      <c r="N1304" s="4"/>
      <c r="P1304" s="4"/>
    </row>
    <row r="1305" spans="14:16" x14ac:dyDescent="0.2">
      <c r="N1305" s="4"/>
      <c r="P1305" s="4"/>
    </row>
    <row r="1306" spans="14:16" x14ac:dyDescent="0.2">
      <c r="N1306" s="4"/>
      <c r="P1306" s="4"/>
    </row>
    <row r="1307" spans="14:16" x14ac:dyDescent="0.2">
      <c r="N1307" s="4"/>
      <c r="P1307" s="4"/>
    </row>
    <row r="1308" spans="14:16" x14ac:dyDescent="0.2">
      <c r="N1308" s="4"/>
      <c r="P1308" s="4"/>
    </row>
    <row r="1309" spans="14:16" x14ac:dyDescent="0.2">
      <c r="N1309" s="4"/>
      <c r="P1309" s="4"/>
    </row>
    <row r="1310" spans="14:16" x14ac:dyDescent="0.2">
      <c r="N1310" s="4"/>
      <c r="P1310" s="4"/>
    </row>
    <row r="1311" spans="14:16" x14ac:dyDescent="0.2">
      <c r="N1311" s="4"/>
      <c r="P1311" s="4"/>
    </row>
    <row r="1312" spans="14:16" x14ac:dyDescent="0.2">
      <c r="N1312" s="4"/>
      <c r="P1312" s="4"/>
    </row>
    <row r="1313" spans="14:16" x14ac:dyDescent="0.2">
      <c r="N1313" s="4"/>
      <c r="P1313" s="4"/>
    </row>
    <row r="1314" spans="14:16" x14ac:dyDescent="0.2">
      <c r="N1314" s="4"/>
      <c r="P1314" s="4"/>
    </row>
    <row r="1315" spans="14:16" x14ac:dyDescent="0.2">
      <c r="N1315" s="4"/>
      <c r="P1315" s="4"/>
    </row>
    <row r="1316" spans="14:16" x14ac:dyDescent="0.2">
      <c r="N1316" s="4"/>
      <c r="P1316" s="4"/>
    </row>
    <row r="1317" spans="14:16" x14ac:dyDescent="0.2">
      <c r="N1317" s="4"/>
      <c r="P1317" s="4"/>
    </row>
    <row r="1318" spans="14:16" x14ac:dyDescent="0.2">
      <c r="N1318" s="4"/>
      <c r="P1318" s="4"/>
    </row>
    <row r="1319" spans="14:16" x14ac:dyDescent="0.2">
      <c r="N1319" s="4"/>
      <c r="P1319" s="4"/>
    </row>
    <row r="1320" spans="14:16" x14ac:dyDescent="0.2">
      <c r="N1320" s="4"/>
      <c r="P1320" s="4"/>
    </row>
    <row r="1321" spans="14:16" x14ac:dyDescent="0.2">
      <c r="N1321" s="4"/>
      <c r="P1321" s="4"/>
    </row>
    <row r="1322" spans="14:16" x14ac:dyDescent="0.2">
      <c r="N1322" s="4"/>
      <c r="P1322" s="4"/>
    </row>
    <row r="1323" spans="14:16" x14ac:dyDescent="0.2">
      <c r="N1323" s="4"/>
      <c r="P1323" s="4"/>
    </row>
    <row r="1324" spans="14:16" x14ac:dyDescent="0.2">
      <c r="N1324" s="4"/>
      <c r="P1324" s="4"/>
    </row>
    <row r="1325" spans="14:16" x14ac:dyDescent="0.2">
      <c r="N1325" s="4"/>
      <c r="P1325" s="4"/>
    </row>
    <row r="1326" spans="14:16" x14ac:dyDescent="0.2">
      <c r="N1326" s="4"/>
      <c r="P1326" s="4"/>
    </row>
    <row r="1327" spans="14:16" x14ac:dyDescent="0.2">
      <c r="N1327" s="4"/>
      <c r="P1327" s="4"/>
    </row>
    <row r="1328" spans="14:16" x14ac:dyDescent="0.2">
      <c r="N1328" s="4"/>
      <c r="P1328" s="4"/>
    </row>
    <row r="1329" spans="14:16" x14ac:dyDescent="0.2">
      <c r="N1329" s="4"/>
      <c r="P1329" s="4"/>
    </row>
    <row r="1330" spans="14:16" x14ac:dyDescent="0.2">
      <c r="N1330" s="4"/>
      <c r="P1330" s="4"/>
    </row>
    <row r="1331" spans="14:16" x14ac:dyDescent="0.2">
      <c r="N1331" s="4"/>
      <c r="P1331" s="4"/>
    </row>
    <row r="1332" spans="14:16" x14ac:dyDescent="0.2">
      <c r="N1332" s="4"/>
      <c r="P1332" s="4"/>
    </row>
    <row r="1333" spans="14:16" x14ac:dyDescent="0.2">
      <c r="N1333" s="4"/>
      <c r="P1333" s="4"/>
    </row>
    <row r="1334" spans="14:16" x14ac:dyDescent="0.2">
      <c r="N1334" s="4"/>
      <c r="P1334" s="4"/>
    </row>
    <row r="1335" spans="14:16" x14ac:dyDescent="0.2">
      <c r="N1335" s="4"/>
      <c r="P1335" s="4"/>
    </row>
    <row r="1336" spans="14:16" x14ac:dyDescent="0.2">
      <c r="N1336" s="4"/>
      <c r="P1336" s="4"/>
    </row>
    <row r="1337" spans="14:16" x14ac:dyDescent="0.2">
      <c r="N1337" s="4"/>
      <c r="P1337" s="4"/>
    </row>
    <row r="1338" spans="14:16" x14ac:dyDescent="0.2">
      <c r="N1338" s="4"/>
      <c r="P1338" s="4"/>
    </row>
    <row r="1339" spans="14:16" x14ac:dyDescent="0.2">
      <c r="N1339" s="4"/>
      <c r="P1339" s="4"/>
    </row>
    <row r="1340" spans="14:16" x14ac:dyDescent="0.2">
      <c r="N1340" s="4"/>
      <c r="P1340" s="4"/>
    </row>
    <row r="1341" spans="14:16" x14ac:dyDescent="0.2">
      <c r="N1341" s="4"/>
      <c r="P1341" s="4"/>
    </row>
    <row r="1342" spans="14:16" x14ac:dyDescent="0.2">
      <c r="N1342" s="4"/>
      <c r="P1342" s="4"/>
    </row>
    <row r="1343" spans="14:16" x14ac:dyDescent="0.2">
      <c r="N1343" s="4"/>
      <c r="P1343" s="4"/>
    </row>
    <row r="1344" spans="14:16" x14ac:dyDescent="0.2">
      <c r="N1344" s="4"/>
      <c r="P1344" s="4"/>
    </row>
    <row r="1345" spans="14:16" x14ac:dyDescent="0.2">
      <c r="N1345" s="4"/>
      <c r="P1345" s="4"/>
    </row>
    <row r="1346" spans="14:16" x14ac:dyDescent="0.2">
      <c r="N1346" s="4"/>
      <c r="P1346" s="4"/>
    </row>
    <row r="1347" spans="14:16" x14ac:dyDescent="0.2">
      <c r="N1347" s="4"/>
      <c r="P1347" s="4"/>
    </row>
    <row r="1348" spans="14:16" x14ac:dyDescent="0.2">
      <c r="N1348" s="4"/>
      <c r="P1348" s="4"/>
    </row>
    <row r="1349" spans="14:16" x14ac:dyDescent="0.2">
      <c r="N1349" s="4"/>
      <c r="P1349" s="4"/>
    </row>
    <row r="1350" spans="14:16" x14ac:dyDescent="0.2">
      <c r="N1350" s="4"/>
      <c r="P1350" s="4"/>
    </row>
    <row r="1351" spans="14:16" x14ac:dyDescent="0.2">
      <c r="N1351" s="4"/>
      <c r="P1351" s="4"/>
    </row>
    <row r="1352" spans="14:16" x14ac:dyDescent="0.2">
      <c r="N1352" s="4"/>
      <c r="P1352" s="4"/>
    </row>
    <row r="1353" spans="14:16" x14ac:dyDescent="0.2">
      <c r="N1353" s="4"/>
      <c r="P1353" s="4"/>
    </row>
    <row r="1354" spans="14:16" x14ac:dyDescent="0.2">
      <c r="N1354" s="4"/>
      <c r="P1354" s="4"/>
    </row>
    <row r="1355" spans="14:16" x14ac:dyDescent="0.2">
      <c r="N1355" s="4"/>
      <c r="P1355" s="4"/>
    </row>
    <row r="1356" spans="14:16" x14ac:dyDescent="0.2">
      <c r="N1356" s="4"/>
      <c r="P1356" s="4"/>
    </row>
    <row r="1357" spans="14:16" x14ac:dyDescent="0.2">
      <c r="N1357" s="4"/>
      <c r="P1357" s="4"/>
    </row>
    <row r="1358" spans="14:16" x14ac:dyDescent="0.2">
      <c r="N1358" s="4"/>
      <c r="P1358" s="4"/>
    </row>
    <row r="1359" spans="14:16" x14ac:dyDescent="0.2">
      <c r="N1359" s="4"/>
      <c r="P1359" s="4"/>
    </row>
    <row r="1360" spans="14:16" x14ac:dyDescent="0.2">
      <c r="N1360" s="4"/>
      <c r="P1360" s="4"/>
    </row>
    <row r="1361" spans="14:16" x14ac:dyDescent="0.2">
      <c r="N1361" s="4"/>
      <c r="P1361" s="4"/>
    </row>
    <row r="1362" spans="14:16" x14ac:dyDescent="0.2">
      <c r="N1362" s="4"/>
      <c r="P1362" s="4"/>
    </row>
    <row r="1363" spans="14:16" x14ac:dyDescent="0.2">
      <c r="N1363" s="4"/>
      <c r="P1363" s="4"/>
    </row>
    <row r="1364" spans="14:16" x14ac:dyDescent="0.2">
      <c r="N1364" s="4"/>
      <c r="P1364" s="4"/>
    </row>
    <row r="1365" spans="14:16" x14ac:dyDescent="0.2">
      <c r="N1365" s="4"/>
      <c r="P1365" s="4"/>
    </row>
    <row r="1366" spans="14:16" x14ac:dyDescent="0.2">
      <c r="N1366" s="4"/>
      <c r="P1366" s="4"/>
    </row>
    <row r="1367" spans="14:16" x14ac:dyDescent="0.2">
      <c r="N1367" s="4"/>
      <c r="P1367" s="4"/>
    </row>
    <row r="1368" spans="14:16" x14ac:dyDescent="0.2">
      <c r="N1368" s="4"/>
      <c r="P1368" s="4"/>
    </row>
    <row r="1369" spans="14:16" x14ac:dyDescent="0.2">
      <c r="N1369" s="4"/>
      <c r="P1369" s="4"/>
    </row>
    <row r="1370" spans="14:16" x14ac:dyDescent="0.2">
      <c r="N1370" s="4"/>
      <c r="P1370" s="4"/>
    </row>
    <row r="1371" spans="14:16" x14ac:dyDescent="0.2">
      <c r="N1371" s="4"/>
      <c r="P1371" s="4"/>
    </row>
    <row r="1372" spans="14:16" x14ac:dyDescent="0.2">
      <c r="N1372" s="4"/>
      <c r="P1372" s="4"/>
    </row>
    <row r="1373" spans="14:16" x14ac:dyDescent="0.2">
      <c r="N1373" s="4"/>
      <c r="P1373" s="4"/>
    </row>
    <row r="1374" spans="14:16" x14ac:dyDescent="0.2">
      <c r="N1374" s="4"/>
      <c r="P1374" s="4"/>
    </row>
    <row r="1375" spans="14:16" x14ac:dyDescent="0.2">
      <c r="N1375" s="4"/>
      <c r="P1375" s="4"/>
    </row>
    <row r="1376" spans="14:16" x14ac:dyDescent="0.2">
      <c r="N1376" s="4"/>
      <c r="P1376" s="4"/>
    </row>
    <row r="1377" spans="14:16" x14ac:dyDescent="0.2">
      <c r="N1377" s="4"/>
      <c r="P1377" s="4"/>
    </row>
    <row r="1378" spans="14:16" x14ac:dyDescent="0.2">
      <c r="N1378" s="4"/>
      <c r="P1378" s="4"/>
    </row>
    <row r="1379" spans="14:16" x14ac:dyDescent="0.2">
      <c r="N1379" s="4"/>
      <c r="P1379" s="4"/>
    </row>
    <row r="1380" spans="14:16" x14ac:dyDescent="0.2">
      <c r="N1380" s="4"/>
      <c r="P1380" s="4"/>
    </row>
    <row r="1381" spans="14:16" x14ac:dyDescent="0.2">
      <c r="N1381" s="4"/>
      <c r="P1381" s="4"/>
    </row>
    <row r="1382" spans="14:16" x14ac:dyDescent="0.2">
      <c r="N1382" s="4"/>
      <c r="P1382" s="4"/>
    </row>
    <row r="1383" spans="14:16" x14ac:dyDescent="0.2">
      <c r="N1383" s="4"/>
      <c r="P1383" s="4"/>
    </row>
    <row r="1384" spans="14:16" x14ac:dyDescent="0.2">
      <c r="N1384" s="4"/>
      <c r="P1384" s="4"/>
    </row>
    <row r="1385" spans="14:16" x14ac:dyDescent="0.2">
      <c r="N1385" s="4"/>
      <c r="P1385" s="4"/>
    </row>
    <row r="1386" spans="14:16" x14ac:dyDescent="0.2">
      <c r="N1386" s="4"/>
      <c r="P1386" s="4"/>
    </row>
    <row r="1387" spans="14:16" x14ac:dyDescent="0.2">
      <c r="N1387" s="4"/>
      <c r="P1387" s="4"/>
    </row>
    <row r="1388" spans="14:16" x14ac:dyDescent="0.2">
      <c r="N1388" s="4"/>
      <c r="P1388" s="4"/>
    </row>
    <row r="1389" spans="14:16" x14ac:dyDescent="0.2">
      <c r="N1389" s="4"/>
      <c r="P1389" s="4"/>
    </row>
    <row r="1390" spans="14:16" x14ac:dyDescent="0.2">
      <c r="N1390" s="4"/>
      <c r="P1390" s="4"/>
    </row>
    <row r="1391" spans="14:16" x14ac:dyDescent="0.2">
      <c r="N1391" s="4"/>
      <c r="P1391" s="4"/>
    </row>
    <row r="1392" spans="14:16" x14ac:dyDescent="0.2">
      <c r="N1392" s="4"/>
      <c r="P1392" s="4"/>
    </row>
    <row r="1393" spans="14:16" x14ac:dyDescent="0.2">
      <c r="N1393" s="4"/>
      <c r="P1393" s="4"/>
    </row>
    <row r="1394" spans="14:16" x14ac:dyDescent="0.2">
      <c r="N1394" s="4"/>
      <c r="P1394" s="4"/>
    </row>
    <row r="1395" spans="14:16" x14ac:dyDescent="0.2">
      <c r="N1395" s="4"/>
      <c r="P1395" s="4"/>
    </row>
    <row r="1396" spans="14:16" x14ac:dyDescent="0.2">
      <c r="N1396" s="4"/>
      <c r="P1396" s="4"/>
    </row>
    <row r="1397" spans="14:16" x14ac:dyDescent="0.2">
      <c r="N1397" s="4"/>
      <c r="P1397" s="4"/>
    </row>
    <row r="1398" spans="14:16" x14ac:dyDescent="0.2">
      <c r="N1398" s="4"/>
      <c r="P1398" s="4"/>
    </row>
    <row r="1399" spans="14:16" x14ac:dyDescent="0.2">
      <c r="N1399" s="4"/>
      <c r="P1399" s="4"/>
    </row>
    <row r="1400" spans="14:16" x14ac:dyDescent="0.2">
      <c r="N1400" s="4"/>
      <c r="P1400" s="4"/>
    </row>
    <row r="1401" spans="14:16" x14ac:dyDescent="0.2">
      <c r="N1401" s="4"/>
      <c r="P1401" s="4"/>
    </row>
    <row r="1402" spans="14:16" x14ac:dyDescent="0.2">
      <c r="N1402" s="4"/>
      <c r="P1402" s="4"/>
    </row>
    <row r="1403" spans="14:16" x14ac:dyDescent="0.2">
      <c r="N1403" s="4"/>
      <c r="P1403" s="4"/>
    </row>
    <row r="1404" spans="14:16" x14ac:dyDescent="0.2">
      <c r="N1404" s="4"/>
      <c r="P1404" s="4"/>
    </row>
    <row r="1405" spans="14:16" x14ac:dyDescent="0.2">
      <c r="N1405" s="4"/>
      <c r="P1405" s="4"/>
    </row>
    <row r="1406" spans="14:16" x14ac:dyDescent="0.2">
      <c r="N1406" s="4"/>
      <c r="P1406" s="4"/>
    </row>
    <row r="1407" spans="14:16" x14ac:dyDescent="0.2">
      <c r="N1407" s="4"/>
      <c r="P1407" s="4"/>
    </row>
    <row r="1408" spans="14:16" x14ac:dyDescent="0.2">
      <c r="N1408" s="4"/>
      <c r="P1408" s="4"/>
    </row>
    <row r="1409" spans="14:16" x14ac:dyDescent="0.2">
      <c r="N1409" s="4"/>
      <c r="P1409" s="4"/>
    </row>
    <row r="1410" spans="14:16" x14ac:dyDescent="0.2">
      <c r="N1410" s="4"/>
      <c r="P1410" s="4"/>
    </row>
    <row r="1411" spans="14:16" x14ac:dyDescent="0.2">
      <c r="N1411" s="4"/>
      <c r="P1411" s="4"/>
    </row>
    <row r="1412" spans="14:16" x14ac:dyDescent="0.2">
      <c r="N1412" s="4"/>
      <c r="P1412" s="4"/>
    </row>
    <row r="1413" spans="14:16" x14ac:dyDescent="0.2">
      <c r="N1413" s="4"/>
      <c r="P1413" s="4"/>
    </row>
    <row r="1414" spans="14:16" x14ac:dyDescent="0.2">
      <c r="N1414" s="4"/>
      <c r="P1414" s="4"/>
    </row>
    <row r="1415" spans="14:16" x14ac:dyDescent="0.2">
      <c r="N1415" s="4"/>
      <c r="P1415" s="4"/>
    </row>
    <row r="1416" spans="14:16" x14ac:dyDescent="0.2">
      <c r="N1416" s="4"/>
      <c r="P1416" s="4"/>
    </row>
    <row r="1417" spans="14:16" x14ac:dyDescent="0.2">
      <c r="N1417" s="4"/>
      <c r="P1417" s="4"/>
    </row>
    <row r="1418" spans="14:16" x14ac:dyDescent="0.2">
      <c r="N1418" s="4"/>
      <c r="P1418" s="4"/>
    </row>
    <row r="1419" spans="14:16" x14ac:dyDescent="0.2">
      <c r="N1419" s="4"/>
      <c r="P1419" s="4"/>
    </row>
    <row r="1420" spans="14:16" x14ac:dyDescent="0.2">
      <c r="N1420" s="4"/>
      <c r="P1420" s="4"/>
    </row>
    <row r="1421" spans="14:16" x14ac:dyDescent="0.2">
      <c r="N1421" s="4"/>
      <c r="P1421" s="4"/>
    </row>
    <row r="1422" spans="14:16" x14ac:dyDescent="0.2">
      <c r="N1422" s="4"/>
      <c r="P1422" s="4"/>
    </row>
    <row r="1423" spans="14:16" x14ac:dyDescent="0.2">
      <c r="N1423" s="4"/>
      <c r="P1423" s="4"/>
    </row>
    <row r="1424" spans="14:16" x14ac:dyDescent="0.2">
      <c r="N1424" s="4"/>
      <c r="P1424" s="4"/>
    </row>
    <row r="1425" spans="14:16" x14ac:dyDescent="0.2">
      <c r="N1425" s="4"/>
      <c r="P1425" s="4"/>
    </row>
    <row r="1426" spans="14:16" x14ac:dyDescent="0.2">
      <c r="N1426" s="4"/>
      <c r="P1426" s="4"/>
    </row>
    <row r="1427" spans="14:16" x14ac:dyDescent="0.2">
      <c r="N1427" s="4"/>
      <c r="P1427" s="4"/>
    </row>
    <row r="1428" spans="14:16" x14ac:dyDescent="0.2">
      <c r="N1428" s="4"/>
      <c r="P1428" s="4"/>
    </row>
    <row r="1429" spans="14:16" x14ac:dyDescent="0.2">
      <c r="N1429" s="4"/>
      <c r="P1429" s="4"/>
    </row>
    <row r="1430" spans="14:16" x14ac:dyDescent="0.2">
      <c r="N1430" s="4"/>
      <c r="P1430" s="4"/>
    </row>
    <row r="1431" spans="14:16" x14ac:dyDescent="0.2">
      <c r="N1431" s="4"/>
      <c r="P1431" s="4"/>
    </row>
    <row r="1432" spans="14:16" x14ac:dyDescent="0.2">
      <c r="N1432" s="4"/>
      <c r="P1432" s="4"/>
    </row>
    <row r="1433" spans="14:16" x14ac:dyDescent="0.2">
      <c r="N1433" s="4"/>
      <c r="P1433" s="4"/>
    </row>
    <row r="1434" spans="14:16" x14ac:dyDescent="0.2">
      <c r="N1434" s="4"/>
      <c r="P1434" s="4"/>
    </row>
    <row r="1435" spans="14:16" x14ac:dyDescent="0.2">
      <c r="N1435" s="4"/>
      <c r="P1435" s="4"/>
    </row>
    <row r="1436" spans="14:16" x14ac:dyDescent="0.2">
      <c r="N1436" s="4"/>
      <c r="P1436" s="4"/>
    </row>
    <row r="1437" spans="14:16" x14ac:dyDescent="0.2">
      <c r="N1437" s="4"/>
      <c r="P1437" s="4"/>
    </row>
    <row r="1438" spans="14:16" x14ac:dyDescent="0.2">
      <c r="N1438" s="4"/>
      <c r="P1438" s="4"/>
    </row>
    <row r="1439" spans="14:16" x14ac:dyDescent="0.2">
      <c r="N1439" s="4"/>
      <c r="P1439" s="4"/>
    </row>
    <row r="1440" spans="14:16" x14ac:dyDescent="0.2">
      <c r="N1440" s="4"/>
      <c r="P1440" s="4"/>
    </row>
    <row r="1441" spans="14:16" x14ac:dyDescent="0.2">
      <c r="N1441" s="4"/>
      <c r="P1441" s="4"/>
    </row>
    <row r="1442" spans="14:16" x14ac:dyDescent="0.2">
      <c r="N1442" s="4"/>
      <c r="P1442" s="4"/>
    </row>
    <row r="1443" spans="14:16" x14ac:dyDescent="0.2">
      <c r="N1443" s="4"/>
      <c r="P1443" s="4"/>
    </row>
    <row r="1444" spans="14:16" x14ac:dyDescent="0.2">
      <c r="N1444" s="4"/>
      <c r="P1444" s="4"/>
    </row>
    <row r="1445" spans="14:16" x14ac:dyDescent="0.2">
      <c r="N1445" s="4"/>
      <c r="P1445" s="4"/>
    </row>
    <row r="1446" spans="14:16" x14ac:dyDescent="0.2">
      <c r="N1446" s="4"/>
      <c r="P1446" s="4"/>
    </row>
    <row r="1447" spans="14:16" x14ac:dyDescent="0.2">
      <c r="N1447" s="4"/>
      <c r="P1447" s="4"/>
    </row>
    <row r="1448" spans="14:16" x14ac:dyDescent="0.2">
      <c r="N1448" s="4"/>
      <c r="P1448" s="4"/>
    </row>
    <row r="1449" spans="14:16" x14ac:dyDescent="0.2">
      <c r="N1449" s="4"/>
      <c r="P1449" s="4"/>
    </row>
    <row r="1450" spans="14:16" x14ac:dyDescent="0.2">
      <c r="N1450" s="4"/>
      <c r="P1450" s="4"/>
    </row>
    <row r="1451" spans="14:16" x14ac:dyDescent="0.2">
      <c r="N1451" s="4"/>
      <c r="P1451" s="4"/>
    </row>
    <row r="1452" spans="14:16" x14ac:dyDescent="0.2">
      <c r="N1452" s="4"/>
      <c r="P1452" s="4"/>
    </row>
    <row r="1453" spans="14:16" x14ac:dyDescent="0.2">
      <c r="N1453" s="4"/>
      <c r="P1453" s="4"/>
    </row>
    <row r="1454" spans="14:16" x14ac:dyDescent="0.2">
      <c r="N1454" s="4"/>
      <c r="P1454" s="4"/>
    </row>
    <row r="1455" spans="14:16" x14ac:dyDescent="0.2">
      <c r="N1455" s="4"/>
      <c r="P1455" s="4"/>
    </row>
    <row r="1456" spans="14:16" x14ac:dyDescent="0.2">
      <c r="N1456" s="4"/>
      <c r="P1456" s="4"/>
    </row>
    <row r="1457" spans="14:16" x14ac:dyDescent="0.2">
      <c r="N1457" s="4"/>
      <c r="P1457" s="4"/>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DBD7-C543-BA4D-A08B-FB2F4B125FAF}">
  <dimension ref="A1:C24"/>
  <sheetViews>
    <sheetView workbookViewId="0">
      <selection activeCell="B3" sqref="B3:C14"/>
    </sheetView>
  </sheetViews>
  <sheetFormatPr baseColWidth="10" defaultRowHeight="16" x14ac:dyDescent="0.2"/>
  <cols>
    <col min="1" max="1" width="16" bestFit="1" customWidth="1"/>
    <col min="2" max="2" width="36.1640625" bestFit="1" customWidth="1"/>
    <col min="3" max="3" width="71.5" bestFit="1" customWidth="1"/>
  </cols>
  <sheetData>
    <row r="1" spans="1:3" x14ac:dyDescent="0.2">
      <c r="A1" s="9" t="s">
        <v>740</v>
      </c>
      <c r="B1" s="9" t="s">
        <v>744</v>
      </c>
    </row>
    <row r="2" spans="1:3" x14ac:dyDescent="0.2">
      <c r="A2" s="9" t="s">
        <v>741</v>
      </c>
      <c r="B2" t="s">
        <v>745</v>
      </c>
    </row>
    <row r="3" spans="1:3" x14ac:dyDescent="0.2">
      <c r="A3" s="9"/>
      <c r="B3" s="9" t="s">
        <v>122</v>
      </c>
      <c r="C3" t="s">
        <v>750</v>
      </c>
    </row>
    <row r="4" spans="1:3" x14ac:dyDescent="0.2">
      <c r="A4" s="9"/>
      <c r="B4" s="9" t="s">
        <v>123</v>
      </c>
      <c r="C4" t="s">
        <v>746</v>
      </c>
    </row>
    <row r="5" spans="1:3" x14ac:dyDescent="0.2">
      <c r="A5" s="9"/>
      <c r="B5" s="9" t="s">
        <v>124</v>
      </c>
      <c r="C5" t="s">
        <v>747</v>
      </c>
    </row>
    <row r="6" spans="1:3" x14ac:dyDescent="0.2">
      <c r="A6" s="9"/>
      <c r="B6" s="9" t="s">
        <v>125</v>
      </c>
      <c r="C6" t="s">
        <v>748</v>
      </c>
    </row>
    <row r="7" spans="1:3" x14ac:dyDescent="0.2">
      <c r="A7" s="9"/>
      <c r="B7" s="9" t="s">
        <v>126</v>
      </c>
      <c r="C7" t="s">
        <v>751</v>
      </c>
    </row>
    <row r="8" spans="1:3" x14ac:dyDescent="0.2">
      <c r="A8" s="9"/>
      <c r="B8" s="9" t="s">
        <v>127</v>
      </c>
      <c r="C8" t="s">
        <v>749</v>
      </c>
    </row>
    <row r="9" spans="1:3" x14ac:dyDescent="0.2">
      <c r="A9" s="9"/>
      <c r="B9" s="9" t="s">
        <v>128</v>
      </c>
      <c r="C9" t="s">
        <v>751</v>
      </c>
    </row>
    <row r="10" spans="1:3" x14ac:dyDescent="0.2">
      <c r="A10" s="9"/>
      <c r="B10" s="9" t="s">
        <v>129</v>
      </c>
      <c r="C10" t="s">
        <v>752</v>
      </c>
    </row>
    <row r="11" spans="1:3" x14ac:dyDescent="0.2">
      <c r="A11" s="9"/>
      <c r="B11" s="9" t="s">
        <v>130</v>
      </c>
      <c r="C11" t="s">
        <v>753</v>
      </c>
    </row>
    <row r="12" spans="1:3" x14ac:dyDescent="0.2">
      <c r="A12" s="9"/>
      <c r="B12" s="9" t="s">
        <v>131</v>
      </c>
      <c r="C12" t="s">
        <v>754</v>
      </c>
    </row>
    <row r="13" spans="1:3" x14ac:dyDescent="0.2">
      <c r="A13" s="9"/>
      <c r="B13" s="9" t="s">
        <v>132</v>
      </c>
      <c r="C13" t="s">
        <v>753</v>
      </c>
    </row>
    <row r="14" spans="1:3" x14ac:dyDescent="0.2">
      <c r="A14" s="9"/>
      <c r="B14" s="9" t="s">
        <v>133</v>
      </c>
      <c r="C14" t="s">
        <v>755</v>
      </c>
    </row>
    <row r="15" spans="1:3" x14ac:dyDescent="0.2">
      <c r="A15" s="9"/>
      <c r="B15" s="9" t="s">
        <v>739</v>
      </c>
      <c r="C15" t="s">
        <v>756</v>
      </c>
    </row>
    <row r="16" spans="1:3" x14ac:dyDescent="0.2">
      <c r="A16" s="9"/>
      <c r="B16" s="9" t="s">
        <v>134</v>
      </c>
      <c r="C16" t="s">
        <v>757</v>
      </c>
    </row>
    <row r="17" spans="1:3" x14ac:dyDescent="0.2">
      <c r="A17" s="9"/>
      <c r="B17" s="9" t="s">
        <v>738</v>
      </c>
      <c r="C17" t="s">
        <v>759</v>
      </c>
    </row>
    <row r="18" spans="1:3" x14ac:dyDescent="0.2">
      <c r="A18" s="9"/>
      <c r="B18" s="9" t="s">
        <v>135</v>
      </c>
      <c r="C18" t="s">
        <v>758</v>
      </c>
    </row>
    <row r="19" spans="1:3" x14ac:dyDescent="0.2">
      <c r="A19" s="9"/>
      <c r="B19" s="9" t="s">
        <v>329</v>
      </c>
      <c r="C19" t="s">
        <v>760</v>
      </c>
    </row>
    <row r="20" spans="1:3" x14ac:dyDescent="0.2">
      <c r="A20" s="9"/>
      <c r="B20" s="9" t="s">
        <v>330</v>
      </c>
      <c r="C20" t="s">
        <v>761</v>
      </c>
    </row>
    <row r="21" spans="1:3" ht="51" x14ac:dyDescent="0.2">
      <c r="A21" s="9" t="s">
        <v>742</v>
      </c>
      <c r="B21" s="10" t="s">
        <v>762</v>
      </c>
    </row>
    <row r="22" spans="1:3" x14ac:dyDescent="0.2">
      <c r="A22" s="9" t="s">
        <v>134</v>
      </c>
      <c r="B22" s="11" t="s">
        <v>763</v>
      </c>
    </row>
    <row r="23" spans="1:3" x14ac:dyDescent="0.2">
      <c r="A23" s="9" t="s">
        <v>135</v>
      </c>
      <c r="B23" s="11" t="s">
        <v>764</v>
      </c>
    </row>
    <row r="24" spans="1:3" ht="51" x14ac:dyDescent="0.2">
      <c r="A24" s="9" t="s">
        <v>743</v>
      </c>
      <c r="B24" s="10" t="s">
        <v>765</v>
      </c>
    </row>
  </sheetData>
  <pageMargins left="0.7" right="0.7" top="0.75" bottom="0.75" header="0.3" footer="0.3"/>
  <pageSetup paperSize="9" orientation="portrait" horizontalDpi="0" verticalDpi="0"/>
</worksheet>
</file>

<file path=docMetadata/LabelInfo.xml><?xml version="1.0" encoding="utf-8"?>
<clbl:labelList xmlns:clbl="http://schemas.microsoft.com/office/2020/mipLabelMetadata">
  <clbl:label id="{05ea74a3-92c5-4c31-978a-925c3c799cd0}" enabled="0" method="" siteId="{05ea74a3-92c5-4c31-978a-925c3c799cd0}"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EPE (Table3-6)</vt:lpstr>
      <vt:lpstr>MPE</vt:lpstr>
      <vt:lpstr>EPE</vt:lpstr>
      <vt:lpstr>BestValue(Energy)</vt:lpstr>
      <vt:lpstr>Raw stats</vt:lpstr>
      <vt:lpstr>README</vt:lpstr>
      <vt:lpstr>'Raw stats'!stats</vt:lpstr>
      <vt:lpstr>'Raw stats'!stats_1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Pablo Barredo Gil</dc:creator>
  <cp:keywords/>
  <dc:description/>
  <cp:lastModifiedBy>Pablo Barredo Gil</cp:lastModifiedBy>
  <cp:revision/>
  <dcterms:created xsi:type="dcterms:W3CDTF">2024-12-24T08:43:22Z</dcterms:created>
  <dcterms:modified xsi:type="dcterms:W3CDTF">2025-04-17T15:34:46Z</dcterms:modified>
  <cp:category/>
  <cp:contentStatus/>
</cp:coreProperties>
</file>