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filterPrivacy="1" codeName="ThisWorkbook" defaultThemeVersion="124226"/>
  <xr:revisionPtr revIDLastSave="0" documentId="13_ncr:1_{7274F491-393C-4B01-B0C5-1D05AC3DADA1}" xr6:coauthVersionLast="47" xr6:coauthVersionMax="47" xr10:uidLastSave="{00000000-0000-0000-0000-000000000000}"/>
  <bookViews>
    <workbookView xWindow="-120" yWindow="-120" windowWidth="29040" windowHeight="15840" xr2:uid="{00000000-000D-0000-FFFF-FFFF00000000}"/>
  </bookViews>
  <sheets>
    <sheet name="MV-1" sheetId="3" r:id="rId1"/>
  </sheets>
  <definedNames>
    <definedName name="CTFEBS">#REF!</definedName>
    <definedName name="FINAL">#REF!</definedName>
    <definedName name="PRINT">#REF!</definedName>
    <definedName name="SAVED">#REF!</definedName>
    <definedName name="SAVII">#REF!</definedName>
    <definedName name="STATES">#REF!</definedName>
    <definedName name="YEAR">#REF!</definedName>
    <definedName name="YEAR2">#REF!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57" i="3" l="1"/>
  <c r="N57" i="3"/>
  <c r="O56" i="3"/>
  <c r="N56" i="3"/>
  <c r="P57" i="3" l="1"/>
  <c r="P56" i="3"/>
  <c r="O55" i="3"/>
  <c r="N55" i="3"/>
  <c r="O54" i="3"/>
  <c r="N54" i="3"/>
  <c r="O53" i="3"/>
  <c r="N53" i="3"/>
  <c r="O52" i="3"/>
  <c r="N52" i="3"/>
  <c r="O51" i="3"/>
  <c r="N51"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P31" i="3" s="1"/>
  <c r="O30" i="3"/>
  <c r="N30" i="3"/>
  <c r="P30" i="3" s="1"/>
  <c r="O29" i="3"/>
  <c r="N29" i="3"/>
  <c r="P29" i="3" s="1"/>
  <c r="O28" i="3"/>
  <c r="N28" i="3"/>
  <c r="O27" i="3"/>
  <c r="N27" i="3"/>
  <c r="P27" i="3" s="1"/>
  <c r="O26" i="3"/>
  <c r="N26" i="3"/>
  <c r="P26" i="3" s="1"/>
  <c r="O25" i="3"/>
  <c r="N25" i="3"/>
  <c r="P25" i="3" s="1"/>
  <c r="O24" i="3"/>
  <c r="N24" i="3"/>
  <c r="O23" i="3"/>
  <c r="N23" i="3"/>
  <c r="P23" i="3" s="1"/>
  <c r="O22" i="3"/>
  <c r="N22" i="3"/>
  <c r="P22" i="3" s="1"/>
  <c r="O21" i="3"/>
  <c r="N21" i="3"/>
  <c r="P21" i="3" s="1"/>
  <c r="O20" i="3"/>
  <c r="N20" i="3"/>
  <c r="O19" i="3"/>
  <c r="N19" i="3"/>
  <c r="P19" i="3" s="1"/>
  <c r="O18" i="3"/>
  <c r="N18" i="3"/>
  <c r="P18" i="3" s="1"/>
  <c r="O17" i="3"/>
  <c r="N17" i="3"/>
  <c r="P17" i="3" s="1"/>
  <c r="O16" i="3"/>
  <c r="N16" i="3"/>
  <c r="O15" i="3"/>
  <c r="N15" i="3"/>
  <c r="P15" i="3" s="1"/>
  <c r="O14" i="3"/>
  <c r="N14" i="3"/>
  <c r="P14" i="3" s="1"/>
  <c r="O13" i="3"/>
  <c r="N13" i="3"/>
  <c r="P13" i="3" s="1"/>
  <c r="O12" i="3"/>
  <c r="N12" i="3"/>
  <c r="O11" i="3"/>
  <c r="N11" i="3"/>
  <c r="P11" i="3" s="1"/>
  <c r="N8" i="3"/>
  <c r="O8" i="3"/>
  <c r="P8" i="3" s="1"/>
  <c r="N9" i="3"/>
  <c r="O9" i="3"/>
  <c r="N10" i="3"/>
  <c r="O10" i="3"/>
  <c r="O7" i="3"/>
  <c r="N7" i="3"/>
  <c r="L58" i="3"/>
  <c r="K58"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7" i="3"/>
  <c r="P12" i="3" l="1"/>
  <c r="P16" i="3"/>
  <c r="P20" i="3"/>
  <c r="P24" i="3"/>
  <c r="P28" i="3"/>
  <c r="N58" i="3"/>
  <c r="P32" i="3"/>
  <c r="P33" i="3"/>
  <c r="P34" i="3"/>
  <c r="P35" i="3"/>
  <c r="P36" i="3"/>
  <c r="P37" i="3"/>
  <c r="P38" i="3"/>
  <c r="P39" i="3"/>
  <c r="P40" i="3"/>
  <c r="P41" i="3"/>
  <c r="P42" i="3"/>
  <c r="P43" i="3"/>
  <c r="P44" i="3"/>
  <c r="P45" i="3"/>
  <c r="P46" i="3"/>
  <c r="P47" i="3"/>
  <c r="P48" i="3"/>
  <c r="P49" i="3"/>
  <c r="P50" i="3"/>
  <c r="P51" i="3"/>
  <c r="P52" i="3"/>
  <c r="P53" i="3"/>
  <c r="P54" i="3"/>
  <c r="P55" i="3"/>
  <c r="M58" i="3"/>
  <c r="P10" i="3"/>
  <c r="P7" i="3"/>
  <c r="O58" i="3"/>
  <c r="P9" i="3"/>
  <c r="P58" i="3" l="1"/>
</calcChain>
</file>

<file path=xl/sharedStrings.xml><?xml version="1.0" encoding="utf-8"?>
<sst xmlns="http://schemas.openxmlformats.org/spreadsheetml/2006/main" count="99" uniqueCount="68">
  <si>
    <t xml:space="preserve"> </t>
  </si>
  <si>
    <t>MOTORCYCLES</t>
  </si>
  <si>
    <t>AUTOMOBILES</t>
  </si>
  <si>
    <t>BUSES</t>
  </si>
  <si>
    <t>TRUCKS</t>
  </si>
  <si>
    <t>ALL MOTOR VEHICLES</t>
  </si>
  <si>
    <t/>
  </si>
  <si>
    <t>STATE</t>
  </si>
  <si>
    <t>PRIVATE AND</t>
  </si>
  <si>
    <t>COMMERCIAL</t>
  </si>
  <si>
    <t>PUBLICLY</t>
  </si>
  <si>
    <t>(INCLUDING</t>
  </si>
  <si>
    <t>OWNED</t>
  </si>
  <si>
    <t>TOTAL</t>
  </si>
  <si>
    <t>TAXICABS)</t>
  </si>
  <si>
    <t>Alabama</t>
  </si>
  <si>
    <t>Alaska</t>
  </si>
  <si>
    <t>Arizona</t>
  </si>
  <si>
    <t>Delaware</t>
  </si>
  <si>
    <t>Dist. of Col.</t>
  </si>
  <si>
    <t>Hawaii</t>
  </si>
  <si>
    <t>Idaho</t>
  </si>
  <si>
    <t>Kansas</t>
  </si>
  <si>
    <t>Louisiana</t>
  </si>
  <si>
    <t>Maryland</t>
  </si>
  <si>
    <t>Michigan</t>
  </si>
  <si>
    <t>Missouri</t>
  </si>
  <si>
    <t>Nebraska</t>
  </si>
  <si>
    <t>New Mexico</t>
  </si>
  <si>
    <t>North Carolina</t>
  </si>
  <si>
    <t>North Dakota</t>
  </si>
  <si>
    <t>Ohio</t>
  </si>
  <si>
    <t>Oregon</t>
  </si>
  <si>
    <t>South Carolina</t>
  </si>
  <si>
    <t>Utah</t>
  </si>
  <si>
    <t>Vermont</t>
  </si>
  <si>
    <t>Virginia</t>
  </si>
  <si>
    <t>West Virginia</t>
  </si>
  <si>
    <t>Total</t>
  </si>
  <si>
    <t xml:space="preserve">Montana </t>
  </si>
  <si>
    <t>Indiana</t>
  </si>
  <si>
    <t>New Hampshire</t>
  </si>
  <si>
    <t>New York</t>
  </si>
  <si>
    <t>Pennsylvania</t>
  </si>
  <si>
    <t>Connecticut</t>
  </si>
  <si>
    <t xml:space="preserve">Colorado </t>
  </si>
  <si>
    <t>Arkansas (1)</t>
  </si>
  <si>
    <t>Georgia (1)</t>
  </si>
  <si>
    <t>Iowa (1)</t>
  </si>
  <si>
    <t>Kentucky (1)</t>
  </si>
  <si>
    <t>Maine (1)</t>
  </si>
  <si>
    <t>Minnesota (1)</t>
  </si>
  <si>
    <t>Mississippi (1)</t>
  </si>
  <si>
    <t>Nevada (1)</t>
  </si>
  <si>
    <t>Oklahoma (1)</t>
  </si>
  <si>
    <t>South Dakota (1)</t>
  </si>
  <si>
    <t>Tennessee (1)</t>
  </si>
  <si>
    <t>Texas (1)</t>
  </si>
  <si>
    <t>Washington (1)</t>
  </si>
  <si>
    <t>Wisconsin (1)</t>
  </si>
  <si>
    <t>Wyoming (1)</t>
  </si>
  <si>
    <t>Florida (2)</t>
  </si>
  <si>
    <t>Massachusetts (2)</t>
  </si>
  <si>
    <t>New Jersey (2)</t>
  </si>
  <si>
    <t>Rhode Island (2)</t>
  </si>
  <si>
    <t>Illinois (3)</t>
  </si>
  <si>
    <t>(1)  State did not report active registrations and registers vehicles annually. Annual transaction data shown.
(2) State did not report active registrations and offers multi-year registrations. Data estimated from current and previously published data
(3) State did not report current year data. Previous year data shown for private vehicles.
(4) State data estimated from Department of Motor Vehicles published data.</t>
  </si>
  <si>
    <t>California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</si>
</sst>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0.0000_)"/>
    <numFmt numFmtId="166" formatCode="#,##0_);[Red]\(#,##0\);\—_)"/>
  </numFmts>
  <fonts count="26" x14ac:knownFonts="1">
    <font>
      <sz val="6"/>
      <name val="P-AVGARD"/>
    </font>
    <font>
      <sz val="11"/>
      <color theme="1"/>
      <name val="Calibri"/>
      <family val="2"/>
      <scheme val="minor"/>
    </font>
    <font>
      <sz val="11"/>
      <color theme="1"/>
      <name val="Calibri"/>
      <family val="2"/>
      <scheme val="minor"/>
    </font>
    <font>
      <sz val="7"/>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6"/>
      <color theme="1"/>
      <name val="P-AVGARD"/>
    </font>
    <font>
      <sz val="6"/>
      <color theme="1"/>
      <name val="Arial"/>
      <family val="2"/>
    </font>
    <font>
      <sz val="7"/>
      <color theme="1"/>
      <name val="Arial"/>
      <family val="2"/>
    </font>
    <font>
      <u/>
      <sz val="7"/>
      <color theme="1"/>
      <name val="Arial"/>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43">
    <border>
      <left/>
      <right/>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double">
        <color indexed="8"/>
      </right>
      <top/>
      <bottom style="thin">
        <color indexed="8"/>
      </bottom>
      <diagonal/>
    </border>
    <border>
      <left style="double">
        <color indexed="8"/>
      </left>
      <right/>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style="double">
        <color indexed="8"/>
      </right>
      <top/>
      <bottom/>
      <diagonal/>
    </border>
    <border>
      <left style="double">
        <color indexed="8"/>
      </left>
      <right style="thin">
        <color indexed="8"/>
      </right>
      <top style="thin">
        <color indexed="8"/>
      </top>
      <bottom/>
      <diagonal/>
    </border>
    <border>
      <left style="thin">
        <color indexed="8"/>
      </left>
      <right style="double">
        <color indexed="8"/>
      </right>
      <top style="thin">
        <color indexed="8"/>
      </top>
      <bottom/>
      <diagonal/>
    </border>
    <border>
      <left style="double">
        <color indexed="8"/>
      </left>
      <right style="thin">
        <color indexed="8"/>
      </right>
      <top/>
      <bottom/>
      <diagonal/>
    </border>
    <border>
      <left style="thin">
        <color indexed="8"/>
      </left>
      <right style="thin">
        <color indexed="8"/>
      </right>
      <top/>
      <bottom style="thin">
        <color indexed="8"/>
      </bottom>
      <diagonal/>
    </border>
    <border>
      <left style="thin">
        <color indexed="8"/>
      </left>
      <right style="double">
        <color indexed="8"/>
      </right>
      <top/>
      <bottom style="thin">
        <color indexed="8"/>
      </bottom>
      <diagonal/>
    </border>
    <border>
      <left style="double">
        <color indexed="8"/>
      </left>
      <right style="thin">
        <color indexed="8"/>
      </right>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8"/>
      </left>
      <right style="thin">
        <color indexed="8"/>
      </right>
      <top style="double">
        <color indexed="8"/>
      </top>
      <bottom/>
      <diagonal/>
    </border>
    <border>
      <left style="thin">
        <color indexed="8"/>
      </left>
      <right style="double">
        <color indexed="8"/>
      </right>
      <top style="double">
        <color indexed="8"/>
      </top>
      <bottom/>
      <diagonal/>
    </border>
    <border>
      <left style="thin">
        <color indexed="8"/>
      </left>
      <right/>
      <top style="double">
        <color indexed="8"/>
      </top>
      <bottom/>
      <diagonal/>
    </border>
    <border>
      <left style="double">
        <color indexed="8"/>
      </left>
      <right style="thin">
        <color indexed="8"/>
      </right>
      <top style="double">
        <color indexed="8"/>
      </top>
      <bottom/>
      <diagonal/>
    </border>
    <border>
      <left style="double">
        <color indexed="8"/>
      </left>
      <right style="thin">
        <color indexed="64"/>
      </right>
      <top/>
      <bottom/>
      <diagonal/>
    </border>
    <border>
      <left style="double">
        <color indexed="8"/>
      </left>
      <right style="thin">
        <color indexed="64"/>
      </right>
      <top/>
      <bottom style="thin">
        <color indexed="8"/>
      </bottom>
      <diagonal/>
    </border>
    <border>
      <left style="double">
        <color indexed="8"/>
      </left>
      <right style="thin">
        <color indexed="64"/>
      </right>
      <top/>
      <bottom style="double">
        <color indexed="8"/>
      </bottom>
      <diagonal/>
    </border>
    <border>
      <left style="thin">
        <color indexed="8"/>
      </left>
      <right style="double">
        <color indexed="8"/>
      </right>
      <top/>
      <bottom style="thin">
        <color theme="1"/>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style="double">
        <color indexed="8"/>
      </left>
      <right style="thin">
        <color indexed="8"/>
      </right>
      <top/>
      <bottom style="thin">
        <color theme="1"/>
      </bottom>
      <diagonal/>
    </border>
    <border>
      <left style="thin">
        <color indexed="8"/>
      </left>
      <right style="thin">
        <color indexed="8"/>
      </right>
      <top/>
      <bottom style="thin">
        <color theme="1"/>
      </bottom>
      <diagonal/>
    </border>
    <border>
      <left style="thin">
        <color indexed="8"/>
      </left>
      <right style="thin">
        <color theme="1"/>
      </right>
      <top style="double">
        <color indexed="8"/>
      </top>
      <bottom style="thin">
        <color theme="1"/>
      </bottom>
      <diagonal/>
    </border>
  </borders>
  <cellStyleXfs count="49">
    <xf numFmtId="37"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8" applyNumberFormat="0" applyAlignment="0" applyProtection="0"/>
    <xf numFmtId="0" fontId="9" fillId="21" borderId="19"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20" applyNumberFormat="0" applyFill="0" applyAlignment="0" applyProtection="0"/>
    <xf numFmtId="0" fontId="13" fillId="0" borderId="21" applyNumberFormat="0" applyFill="0" applyAlignment="0" applyProtection="0"/>
    <xf numFmtId="0" fontId="14" fillId="0" borderId="22" applyNumberFormat="0" applyFill="0" applyAlignment="0" applyProtection="0"/>
    <xf numFmtId="0" fontId="14" fillId="0" borderId="0" applyNumberFormat="0" applyFill="0" applyBorder="0" applyAlignment="0" applyProtection="0"/>
    <xf numFmtId="0" fontId="15" fillId="7" borderId="18" applyNumberFormat="0" applyAlignment="0" applyProtection="0"/>
    <xf numFmtId="0" fontId="16" fillId="0" borderId="23" applyNumberFormat="0" applyFill="0" applyAlignment="0" applyProtection="0"/>
    <xf numFmtId="0" fontId="17" fillId="22" borderId="0" applyNumberFormat="0" applyBorder="0" applyAlignment="0" applyProtection="0"/>
    <xf numFmtId="0" fontId="4" fillId="0" borderId="0"/>
    <xf numFmtId="0" fontId="2" fillId="0" borderId="0"/>
    <xf numFmtId="0" fontId="4" fillId="23" borderId="24" applyNumberFormat="0" applyFont="0" applyAlignment="0" applyProtection="0"/>
    <xf numFmtId="0" fontId="18" fillId="20" borderId="25" applyNumberFormat="0" applyAlignment="0" applyProtection="0"/>
    <xf numFmtId="0" fontId="19" fillId="0" borderId="0" applyNumberFormat="0" applyFill="0" applyBorder="0" applyAlignment="0" applyProtection="0"/>
    <xf numFmtId="0" fontId="20" fillId="0" borderId="26" applyNumberFormat="0" applyFill="0" applyAlignment="0" applyProtection="0"/>
    <xf numFmtId="0" fontId="21" fillId="0" borderId="0" applyNumberForma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 fillId="0" borderId="0"/>
  </cellStyleXfs>
  <cellXfs count="63">
    <xf numFmtId="37" fontId="0" fillId="0" borderId="0" xfId="0"/>
    <xf numFmtId="37" fontId="22" fillId="0" borderId="0" xfId="0" applyFont="1" applyFill="1" applyAlignment="1">
      <alignment horizontal="center"/>
    </xf>
    <xf numFmtId="37" fontId="23" fillId="0" borderId="1" xfId="0" applyFont="1" applyFill="1" applyBorder="1" applyAlignment="1" applyProtection="1">
      <alignment horizontal="center"/>
    </xf>
    <xf numFmtId="37" fontId="23" fillId="0" borderId="2" xfId="0" applyFont="1" applyFill="1" applyBorder="1" applyAlignment="1" applyProtection="1">
      <alignment horizontal="center"/>
    </xf>
    <xf numFmtId="37" fontId="23" fillId="0" borderId="3" xfId="0" applyFont="1" applyFill="1" applyBorder="1" applyAlignment="1" applyProtection="1">
      <alignment horizontal="center"/>
    </xf>
    <xf numFmtId="37" fontId="23" fillId="0" borderId="9" xfId="0" applyFont="1" applyFill="1" applyBorder="1" applyAlignment="1" applyProtection="1">
      <alignment horizontal="center"/>
    </xf>
    <xf numFmtId="37" fontId="23" fillId="0" borderId="10" xfId="0" applyFont="1" applyFill="1" applyBorder="1" applyAlignment="1" applyProtection="1">
      <alignment horizontal="center"/>
    </xf>
    <xf numFmtId="37" fontId="23" fillId="0" borderId="11" xfId="0" applyFont="1" applyFill="1" applyBorder="1" applyAlignment="1" applyProtection="1">
      <alignment horizontal="center"/>
    </xf>
    <xf numFmtId="37" fontId="23" fillId="0" borderId="12" xfId="0" applyFont="1" applyFill="1" applyBorder="1" applyAlignment="1" applyProtection="1">
      <alignment horizontal="center"/>
    </xf>
    <xf numFmtId="37" fontId="23" fillId="0" borderId="13" xfId="0" applyFont="1" applyFill="1" applyBorder="1" applyAlignment="1" applyProtection="1">
      <alignment horizontal="center"/>
    </xf>
    <xf numFmtId="37" fontId="23" fillId="0" borderId="4" xfId="0" applyFont="1" applyFill="1" applyBorder="1" applyAlignment="1" applyProtection="1">
      <alignment horizontal="center"/>
    </xf>
    <xf numFmtId="37" fontId="23" fillId="0" borderId="14" xfId="0" applyFont="1" applyFill="1" applyBorder="1" applyAlignment="1" applyProtection="1">
      <alignment horizontal="center"/>
    </xf>
    <xf numFmtId="37" fontId="23" fillId="0" borderId="15" xfId="0" applyFont="1" applyFill="1" applyBorder="1" applyAlignment="1" applyProtection="1">
      <alignment horizontal="center"/>
    </xf>
    <xf numFmtId="37" fontId="23" fillId="0" borderId="5" xfId="0" applyFont="1" applyFill="1" applyBorder="1" applyAlignment="1" applyProtection="1">
      <alignment horizontal="center"/>
    </xf>
    <xf numFmtId="37" fontId="23" fillId="0" borderId="16" xfId="0" applyFont="1" applyFill="1" applyBorder="1" applyAlignment="1" applyProtection="1">
      <alignment horizontal="center"/>
    </xf>
    <xf numFmtId="37" fontId="23" fillId="0" borderId="17" xfId="0" applyFont="1" applyFill="1" applyBorder="1" applyAlignment="1" applyProtection="1">
      <alignment horizontal="center"/>
    </xf>
    <xf numFmtId="37" fontId="22" fillId="0" borderId="0" xfId="0" applyFont="1" applyFill="1"/>
    <xf numFmtId="37" fontId="24" fillId="0" borderId="3" xfId="0" applyFont="1" applyFill="1" applyBorder="1" applyProtection="1"/>
    <xf numFmtId="37" fontId="24" fillId="0" borderId="15" xfId="0" applyFont="1" applyFill="1" applyBorder="1" applyProtection="1"/>
    <xf numFmtId="37" fontId="22" fillId="0" borderId="0" xfId="0" applyFont="1" applyFill="1" applyProtection="1"/>
    <xf numFmtId="165" fontId="22" fillId="0" borderId="0" xfId="0" applyNumberFormat="1" applyFont="1" applyFill="1" applyProtection="1"/>
    <xf numFmtId="166" fontId="24" fillId="0" borderId="3" xfId="0" applyNumberFormat="1" applyFont="1" applyFill="1" applyBorder="1" applyProtection="1"/>
    <xf numFmtId="166" fontId="24" fillId="0" borderId="11" xfId="0" applyNumberFormat="1" applyFont="1" applyFill="1" applyBorder="1" applyProtection="1"/>
    <xf numFmtId="166" fontId="24" fillId="0" borderId="4" xfId="0" applyNumberFormat="1" applyFont="1" applyFill="1" applyBorder="1" applyProtection="1"/>
    <xf numFmtId="166" fontId="24" fillId="0" borderId="14" xfId="0" applyNumberFormat="1" applyFont="1" applyFill="1" applyBorder="1" applyProtection="1"/>
    <xf numFmtId="166" fontId="24" fillId="24" borderId="15" xfId="0" applyNumberFormat="1" applyFont="1" applyFill="1" applyBorder="1" applyProtection="1"/>
    <xf numFmtId="166" fontId="24" fillId="24" borderId="16" xfId="0" applyNumberFormat="1" applyFont="1" applyFill="1" applyBorder="1" applyProtection="1"/>
    <xf numFmtId="166" fontId="24" fillId="24" borderId="9" xfId="0" applyNumberFormat="1" applyFont="1" applyFill="1" applyBorder="1" applyProtection="1"/>
    <xf numFmtId="166" fontId="24" fillId="24" borderId="3" xfId="0" applyNumberFormat="1" applyFont="1" applyFill="1" applyBorder="1" applyProtection="1"/>
    <xf numFmtId="166" fontId="24" fillId="24" borderId="11" xfId="0" applyNumberFormat="1" applyFont="1" applyFill="1" applyBorder="1" applyProtection="1"/>
    <xf numFmtId="166" fontId="24" fillId="24" borderId="4" xfId="0" applyNumberFormat="1" applyFont="1" applyFill="1" applyBorder="1" applyProtection="1"/>
    <xf numFmtId="166" fontId="24" fillId="24" borderId="14" xfId="0" applyNumberFormat="1" applyFont="1" applyFill="1" applyBorder="1" applyProtection="1"/>
    <xf numFmtId="166" fontId="24" fillId="0" borderId="15" xfId="0" applyNumberFormat="1" applyFont="1" applyFill="1" applyBorder="1" applyProtection="1"/>
    <xf numFmtId="166" fontId="24" fillId="24" borderId="15" xfId="0" applyNumberFormat="1" applyFont="1" applyFill="1" applyBorder="1" applyAlignment="1" applyProtection="1">
      <alignment wrapText="1"/>
    </xf>
    <xf numFmtId="166" fontId="24" fillId="24" borderId="3" xfId="0" applyNumberFormat="1" applyFont="1" applyFill="1" applyBorder="1" applyAlignment="1" applyProtection="1"/>
    <xf numFmtId="166" fontId="24" fillId="24" borderId="15" xfId="0" applyNumberFormat="1" applyFont="1" applyFill="1" applyBorder="1" applyAlignment="1" applyProtection="1"/>
    <xf numFmtId="166" fontId="24" fillId="24" borderId="3" xfId="0" applyNumberFormat="1" applyFont="1" applyFill="1" applyBorder="1" applyAlignment="1" applyProtection="1">
      <alignment horizontal="right"/>
    </xf>
    <xf numFmtId="37" fontId="24" fillId="0" borderId="30" xfId="0" applyFont="1" applyFill="1" applyBorder="1" applyAlignment="1" applyProtection="1">
      <alignment horizontal="center"/>
    </xf>
    <xf numFmtId="166" fontId="24" fillId="0" borderId="30" xfId="0" applyNumberFormat="1" applyFont="1" applyFill="1" applyBorder="1" applyProtection="1"/>
    <xf numFmtId="166" fontId="24" fillId="0" borderId="31" xfId="0" applyNumberFormat="1" applyFont="1" applyFill="1" applyBorder="1" applyProtection="1"/>
    <xf numFmtId="166" fontId="24" fillId="0" borderId="32" xfId="0" applyNumberFormat="1" applyFont="1" applyFill="1" applyBorder="1" applyProtection="1"/>
    <xf numFmtId="166" fontId="24" fillId="0" borderId="33" xfId="0" applyNumberFormat="1" applyFont="1" applyFill="1" applyBorder="1" applyProtection="1"/>
    <xf numFmtId="37" fontId="23" fillId="0" borderId="0" xfId="0" applyFont="1" applyFill="1" applyBorder="1" applyAlignment="1" applyProtection="1">
      <alignment horizontal="center"/>
    </xf>
    <xf numFmtId="37" fontId="23" fillId="0" borderId="34" xfId="0" applyFont="1" applyFill="1" applyBorder="1" applyAlignment="1" applyProtection="1">
      <alignment horizontal="center"/>
    </xf>
    <xf numFmtId="37" fontId="23" fillId="0" borderId="35" xfId="0" applyFont="1" applyFill="1" applyBorder="1" applyAlignment="1" applyProtection="1">
      <alignment horizontal="center"/>
    </xf>
    <xf numFmtId="166" fontId="24" fillId="0" borderId="34" xfId="0" applyNumberFormat="1" applyFont="1" applyFill="1" applyBorder="1" applyProtection="1"/>
    <xf numFmtId="166" fontId="24" fillId="24" borderId="35" xfId="0" applyNumberFormat="1" applyFont="1" applyFill="1" applyBorder="1" applyProtection="1"/>
    <xf numFmtId="166" fontId="24" fillId="24" borderId="34" xfId="0" applyNumberFormat="1" applyFont="1" applyFill="1" applyBorder="1" applyProtection="1"/>
    <xf numFmtId="166" fontId="24" fillId="24" borderId="36" xfId="0" applyNumberFormat="1" applyFont="1" applyFill="1" applyBorder="1" applyProtection="1"/>
    <xf numFmtId="166" fontId="24" fillId="0" borderId="37" xfId="0" applyNumberFormat="1" applyFont="1" applyFill="1" applyBorder="1" applyProtection="1"/>
    <xf numFmtId="37" fontId="23" fillId="0" borderId="38" xfId="0" applyFont="1" applyFill="1" applyBorder="1" applyAlignment="1" applyProtection="1">
      <alignment horizontal="center"/>
    </xf>
    <xf numFmtId="37" fontId="23" fillId="0" borderId="39" xfId="0" applyFont="1" applyFill="1" applyBorder="1" applyAlignment="1" applyProtection="1">
      <alignment horizontal="center"/>
    </xf>
    <xf numFmtId="166" fontId="24" fillId="0" borderId="40" xfId="0" applyNumberFormat="1" applyFont="1" applyFill="1" applyBorder="1" applyProtection="1"/>
    <xf numFmtId="166" fontId="24" fillId="0" borderId="41" xfId="0" applyNumberFormat="1" applyFont="1" applyFill="1" applyBorder="1" applyProtection="1"/>
    <xf numFmtId="166" fontId="24" fillId="0" borderId="42" xfId="0" applyNumberFormat="1" applyFont="1" applyFill="1" applyBorder="1" applyProtection="1"/>
    <xf numFmtId="166" fontId="25" fillId="0" borderId="37" xfId="0" applyNumberFormat="1" applyFont="1" applyFill="1" applyBorder="1" applyProtection="1"/>
    <xf numFmtId="49" fontId="24" fillId="0" borderId="27" xfId="0" applyNumberFormat="1" applyFont="1" applyFill="1" applyBorder="1" applyAlignment="1">
      <alignment wrapText="1"/>
    </xf>
    <xf numFmtId="49" fontId="3" fillId="0" borderId="28" xfId="0" applyNumberFormat="1" applyFont="1" applyBorder="1" applyAlignment="1">
      <alignment wrapText="1"/>
    </xf>
    <xf numFmtId="49" fontId="3" fillId="0" borderId="29" xfId="0" applyNumberFormat="1" applyFont="1" applyBorder="1" applyAlignment="1">
      <alignment wrapText="1"/>
    </xf>
    <xf numFmtId="37" fontId="23" fillId="0" borderId="6" xfId="0" applyFont="1" applyFill="1" applyBorder="1" applyAlignment="1" applyProtection="1">
      <alignment horizontal="center"/>
    </xf>
    <xf numFmtId="37" fontId="23" fillId="0" borderId="7" xfId="0" applyFont="1" applyFill="1" applyBorder="1" applyAlignment="1" applyProtection="1">
      <alignment horizontal="center"/>
    </xf>
    <xf numFmtId="37" fontId="23" fillId="0" borderId="8" xfId="0" applyFont="1" applyFill="1" applyBorder="1" applyAlignment="1" applyProtection="1">
      <alignment horizontal="center"/>
    </xf>
    <xf numFmtId="37" fontId="23" fillId="0" borderId="5" xfId="0" applyFont="1" applyFill="1" applyBorder="1" applyAlignment="1" applyProtection="1">
      <alignment horizontal="center"/>
    </xf>
  </cellXfs>
  <cellStyles count="49">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urrency 2" xfId="44" xr:uid="{00000000-0005-0000-0000-00001B000000}"/>
    <cellStyle name="Currency 3" xfId="45" xr:uid="{00000000-0005-0000-0000-00001C000000}"/>
    <cellStyle name="Explanatory Text 2" xfId="28" xr:uid="{00000000-0005-0000-0000-00001D000000}"/>
    <cellStyle name="Good 2" xfId="29" xr:uid="{00000000-0005-0000-0000-00001E000000}"/>
    <cellStyle name="Heading 1 2" xfId="30" xr:uid="{00000000-0005-0000-0000-00001F000000}"/>
    <cellStyle name="Heading 2 2" xfId="31" xr:uid="{00000000-0005-0000-0000-000020000000}"/>
    <cellStyle name="Heading 3 2" xfId="32" xr:uid="{00000000-0005-0000-0000-000021000000}"/>
    <cellStyle name="Heading 4 2" xfId="33" xr:uid="{00000000-0005-0000-0000-000022000000}"/>
    <cellStyle name="Input 2" xfId="34" xr:uid="{00000000-0005-0000-0000-000023000000}"/>
    <cellStyle name="Linked Cell 2" xfId="35" xr:uid="{00000000-0005-0000-0000-000024000000}"/>
    <cellStyle name="Neutral 2" xfId="36" xr:uid="{00000000-0005-0000-0000-000025000000}"/>
    <cellStyle name="Normal" xfId="0" builtinId="0"/>
    <cellStyle name="Normal 2" xfId="37" xr:uid="{00000000-0005-0000-0000-000027000000}"/>
    <cellStyle name="Normal 3" xfId="38" xr:uid="{00000000-0005-0000-0000-000028000000}"/>
    <cellStyle name="Normal 4" xfId="48" xr:uid="{00000000-0005-0000-0000-000029000000}"/>
    <cellStyle name="Note 2" xfId="39" xr:uid="{00000000-0005-0000-0000-00002A000000}"/>
    <cellStyle name="Output 2" xfId="40" xr:uid="{00000000-0005-0000-0000-00002B000000}"/>
    <cellStyle name="Percent 2" xfId="46" xr:uid="{00000000-0005-0000-0000-00002C000000}"/>
    <cellStyle name="Percent 3" xfId="47" xr:uid="{00000000-0005-0000-0000-00002D000000}"/>
    <cellStyle name="Title 2" xfId="41" xr:uid="{00000000-0005-0000-0000-00002E000000}"/>
    <cellStyle name="Total 2" xfId="42" xr:uid="{00000000-0005-0000-0000-00002F000000}"/>
    <cellStyle name="Warning Text 2" xfId="43" xr:uid="{00000000-0005-0000-0000-000030000000}"/>
  </cellStyles>
  <dxfs count="3">
    <dxf>
      <font>
        <color rgb="FFFF0000"/>
      </font>
    </dxf>
    <dxf>
      <font>
        <color rgb="FFFF0000"/>
      </font>
    </dxf>
    <dxf>
      <font>
        <color rgb="FFFF0000"/>
      </font>
    </dxf>
  </dxfs>
  <tableStyles count="0" defaultTableStyle="TableStyleMedium9" defaultPivotStyle="PivotStyleLight16"/>
  <colors>
    <mruColors>
      <color rgb="FFFF5050"/>
      <color rgb="FF3399FF"/>
      <color rgb="FFCCFFCC"/>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ransitionEvaluation="1" transitionEntry="1" codeName="Sheet2"/>
  <dimension ref="A1:P71"/>
  <sheetViews>
    <sheetView showGridLines="0" tabSelected="1" defaultGridColor="0" colorId="22" zoomScaleNormal="100" workbookViewId="0">
      <selection activeCell="U24" sqref="U24"/>
    </sheetView>
  </sheetViews>
  <sheetFormatPr defaultColWidth="6.796875" defaultRowHeight="8.25" x14ac:dyDescent="0.15"/>
  <cols>
    <col min="1" max="1" width="19" style="16" customWidth="1"/>
    <col min="2" max="3" width="14.796875" style="16" customWidth="1"/>
    <col min="4" max="6" width="15.796875" style="16" customWidth="1"/>
    <col min="7" max="7" width="14.59765625" style="16" customWidth="1"/>
    <col min="8" max="10" width="15.796875" style="16" customWidth="1"/>
    <col min="11" max="11" width="12.796875" style="16" bestFit="1" customWidth="1"/>
    <col min="12" max="12" width="13.796875" style="16" customWidth="1"/>
    <col min="13" max="13" width="14" style="16" customWidth="1"/>
    <col min="14" max="14" width="13.796875" style="16" customWidth="1"/>
    <col min="15" max="15" width="13.3984375" style="16" customWidth="1"/>
    <col min="16" max="16" width="15.796875" style="16" customWidth="1"/>
    <col min="17" max="125" width="6.796875" style="16"/>
    <col min="126" max="126" width="19" style="16" customWidth="1"/>
    <col min="127" max="128" width="14.796875" style="16" customWidth="1"/>
    <col min="129" max="132" width="15.796875" style="16" customWidth="1"/>
    <col min="133" max="133" width="2.796875" style="16" customWidth="1"/>
    <col min="134" max="139" width="15.796875" style="16" customWidth="1"/>
    <col min="140" max="140" width="13.796875" style="16" customWidth="1"/>
    <col min="141" max="142" width="14.796875" style="16" customWidth="1"/>
    <col min="143" max="143" width="9.3984375" style="16" bestFit="1" customWidth="1"/>
    <col min="144" max="381" width="6.796875" style="16"/>
    <col min="382" max="382" width="19" style="16" customWidth="1"/>
    <col min="383" max="384" width="14.796875" style="16" customWidth="1"/>
    <col min="385" max="388" width="15.796875" style="16" customWidth="1"/>
    <col min="389" max="389" width="2.796875" style="16" customWidth="1"/>
    <col min="390" max="395" width="15.796875" style="16" customWidth="1"/>
    <col min="396" max="396" width="13.796875" style="16" customWidth="1"/>
    <col min="397" max="398" width="14.796875" style="16" customWidth="1"/>
    <col min="399" max="399" width="9.3984375" style="16" bestFit="1" customWidth="1"/>
    <col min="400" max="637" width="6.796875" style="16"/>
    <col min="638" max="638" width="19" style="16" customWidth="1"/>
    <col min="639" max="640" width="14.796875" style="16" customWidth="1"/>
    <col min="641" max="644" width="15.796875" style="16" customWidth="1"/>
    <col min="645" max="645" width="2.796875" style="16" customWidth="1"/>
    <col min="646" max="651" width="15.796875" style="16" customWidth="1"/>
    <col min="652" max="652" width="13.796875" style="16" customWidth="1"/>
    <col min="653" max="654" width="14.796875" style="16" customWidth="1"/>
    <col min="655" max="655" width="9.3984375" style="16" bestFit="1" customWidth="1"/>
    <col min="656" max="893" width="6.796875" style="16"/>
    <col min="894" max="894" width="19" style="16" customWidth="1"/>
    <col min="895" max="896" width="14.796875" style="16" customWidth="1"/>
    <col min="897" max="900" width="15.796875" style="16" customWidth="1"/>
    <col min="901" max="901" width="2.796875" style="16" customWidth="1"/>
    <col min="902" max="907" width="15.796875" style="16" customWidth="1"/>
    <col min="908" max="908" width="13.796875" style="16" customWidth="1"/>
    <col min="909" max="910" width="14.796875" style="16" customWidth="1"/>
    <col min="911" max="911" width="9.3984375" style="16" bestFit="1" customWidth="1"/>
    <col min="912" max="1149" width="6.796875" style="16"/>
    <col min="1150" max="1150" width="19" style="16" customWidth="1"/>
    <col min="1151" max="1152" width="14.796875" style="16" customWidth="1"/>
    <col min="1153" max="1156" width="15.796875" style="16" customWidth="1"/>
    <col min="1157" max="1157" width="2.796875" style="16" customWidth="1"/>
    <col min="1158" max="1163" width="15.796875" style="16" customWidth="1"/>
    <col min="1164" max="1164" width="13.796875" style="16" customWidth="1"/>
    <col min="1165" max="1166" width="14.796875" style="16" customWidth="1"/>
    <col min="1167" max="1167" width="9.3984375" style="16" bestFit="1" customWidth="1"/>
    <col min="1168" max="1405" width="6.796875" style="16"/>
    <col min="1406" max="1406" width="19" style="16" customWidth="1"/>
    <col min="1407" max="1408" width="14.796875" style="16" customWidth="1"/>
    <col min="1409" max="1412" width="15.796875" style="16" customWidth="1"/>
    <col min="1413" max="1413" width="2.796875" style="16" customWidth="1"/>
    <col min="1414" max="1419" width="15.796875" style="16" customWidth="1"/>
    <col min="1420" max="1420" width="13.796875" style="16" customWidth="1"/>
    <col min="1421" max="1422" width="14.796875" style="16" customWidth="1"/>
    <col min="1423" max="1423" width="9.3984375" style="16" bestFit="1" customWidth="1"/>
    <col min="1424" max="1661" width="6.796875" style="16"/>
    <col min="1662" max="1662" width="19" style="16" customWidth="1"/>
    <col min="1663" max="1664" width="14.796875" style="16" customWidth="1"/>
    <col min="1665" max="1668" width="15.796875" style="16" customWidth="1"/>
    <col min="1669" max="1669" width="2.796875" style="16" customWidth="1"/>
    <col min="1670" max="1675" width="15.796875" style="16" customWidth="1"/>
    <col min="1676" max="1676" width="13.796875" style="16" customWidth="1"/>
    <col min="1677" max="1678" width="14.796875" style="16" customWidth="1"/>
    <col min="1679" max="1679" width="9.3984375" style="16" bestFit="1" customWidth="1"/>
    <col min="1680" max="1917" width="6.796875" style="16"/>
    <col min="1918" max="1918" width="19" style="16" customWidth="1"/>
    <col min="1919" max="1920" width="14.796875" style="16" customWidth="1"/>
    <col min="1921" max="1924" width="15.796875" style="16" customWidth="1"/>
    <col min="1925" max="1925" width="2.796875" style="16" customWidth="1"/>
    <col min="1926" max="1931" width="15.796875" style="16" customWidth="1"/>
    <col min="1932" max="1932" width="13.796875" style="16" customWidth="1"/>
    <col min="1933" max="1934" width="14.796875" style="16" customWidth="1"/>
    <col min="1935" max="1935" width="9.3984375" style="16" bestFit="1" customWidth="1"/>
    <col min="1936" max="2173" width="6.796875" style="16"/>
    <col min="2174" max="2174" width="19" style="16" customWidth="1"/>
    <col min="2175" max="2176" width="14.796875" style="16" customWidth="1"/>
    <col min="2177" max="2180" width="15.796875" style="16" customWidth="1"/>
    <col min="2181" max="2181" width="2.796875" style="16" customWidth="1"/>
    <col min="2182" max="2187" width="15.796875" style="16" customWidth="1"/>
    <col min="2188" max="2188" width="13.796875" style="16" customWidth="1"/>
    <col min="2189" max="2190" width="14.796875" style="16" customWidth="1"/>
    <col min="2191" max="2191" width="9.3984375" style="16" bestFit="1" customWidth="1"/>
    <col min="2192" max="2429" width="6.796875" style="16"/>
    <col min="2430" max="2430" width="19" style="16" customWidth="1"/>
    <col min="2431" max="2432" width="14.796875" style="16" customWidth="1"/>
    <col min="2433" max="2436" width="15.796875" style="16" customWidth="1"/>
    <col min="2437" max="2437" width="2.796875" style="16" customWidth="1"/>
    <col min="2438" max="2443" width="15.796875" style="16" customWidth="1"/>
    <col min="2444" max="2444" width="13.796875" style="16" customWidth="1"/>
    <col min="2445" max="2446" width="14.796875" style="16" customWidth="1"/>
    <col min="2447" max="2447" width="9.3984375" style="16" bestFit="1" customWidth="1"/>
    <col min="2448" max="2685" width="6.796875" style="16"/>
    <col min="2686" max="2686" width="19" style="16" customWidth="1"/>
    <col min="2687" max="2688" width="14.796875" style="16" customWidth="1"/>
    <col min="2689" max="2692" width="15.796875" style="16" customWidth="1"/>
    <col min="2693" max="2693" width="2.796875" style="16" customWidth="1"/>
    <col min="2694" max="2699" width="15.796875" style="16" customWidth="1"/>
    <col min="2700" max="2700" width="13.796875" style="16" customWidth="1"/>
    <col min="2701" max="2702" width="14.796875" style="16" customWidth="1"/>
    <col min="2703" max="2703" width="9.3984375" style="16" bestFit="1" customWidth="1"/>
    <col min="2704" max="2941" width="6.796875" style="16"/>
    <col min="2942" max="2942" width="19" style="16" customWidth="1"/>
    <col min="2943" max="2944" width="14.796875" style="16" customWidth="1"/>
    <col min="2945" max="2948" width="15.796875" style="16" customWidth="1"/>
    <col min="2949" max="2949" width="2.796875" style="16" customWidth="1"/>
    <col min="2950" max="2955" width="15.796875" style="16" customWidth="1"/>
    <col min="2956" max="2956" width="13.796875" style="16" customWidth="1"/>
    <col min="2957" max="2958" width="14.796875" style="16" customWidth="1"/>
    <col min="2959" max="2959" width="9.3984375" style="16" bestFit="1" customWidth="1"/>
    <col min="2960" max="3197" width="6.796875" style="16"/>
    <col min="3198" max="3198" width="19" style="16" customWidth="1"/>
    <col min="3199" max="3200" width="14.796875" style="16" customWidth="1"/>
    <col min="3201" max="3204" width="15.796875" style="16" customWidth="1"/>
    <col min="3205" max="3205" width="2.796875" style="16" customWidth="1"/>
    <col min="3206" max="3211" width="15.796875" style="16" customWidth="1"/>
    <col min="3212" max="3212" width="13.796875" style="16" customWidth="1"/>
    <col min="3213" max="3214" width="14.796875" style="16" customWidth="1"/>
    <col min="3215" max="3215" width="9.3984375" style="16" bestFit="1" customWidth="1"/>
    <col min="3216" max="3453" width="6.796875" style="16"/>
    <col min="3454" max="3454" width="19" style="16" customWidth="1"/>
    <col min="3455" max="3456" width="14.796875" style="16" customWidth="1"/>
    <col min="3457" max="3460" width="15.796875" style="16" customWidth="1"/>
    <col min="3461" max="3461" width="2.796875" style="16" customWidth="1"/>
    <col min="3462" max="3467" width="15.796875" style="16" customWidth="1"/>
    <col min="3468" max="3468" width="13.796875" style="16" customWidth="1"/>
    <col min="3469" max="3470" width="14.796875" style="16" customWidth="1"/>
    <col min="3471" max="3471" width="9.3984375" style="16" bestFit="1" customWidth="1"/>
    <col min="3472" max="3709" width="6.796875" style="16"/>
    <col min="3710" max="3710" width="19" style="16" customWidth="1"/>
    <col min="3711" max="3712" width="14.796875" style="16" customWidth="1"/>
    <col min="3713" max="3716" width="15.796875" style="16" customWidth="1"/>
    <col min="3717" max="3717" width="2.796875" style="16" customWidth="1"/>
    <col min="3718" max="3723" width="15.796875" style="16" customWidth="1"/>
    <col min="3724" max="3724" width="13.796875" style="16" customWidth="1"/>
    <col min="3725" max="3726" width="14.796875" style="16" customWidth="1"/>
    <col min="3727" max="3727" width="9.3984375" style="16" bestFit="1" customWidth="1"/>
    <col min="3728" max="3965" width="6.796875" style="16"/>
    <col min="3966" max="3966" width="19" style="16" customWidth="1"/>
    <col min="3967" max="3968" width="14.796875" style="16" customWidth="1"/>
    <col min="3969" max="3972" width="15.796875" style="16" customWidth="1"/>
    <col min="3973" max="3973" width="2.796875" style="16" customWidth="1"/>
    <col min="3974" max="3979" width="15.796875" style="16" customWidth="1"/>
    <col min="3980" max="3980" width="13.796875" style="16" customWidth="1"/>
    <col min="3981" max="3982" width="14.796875" style="16" customWidth="1"/>
    <col min="3983" max="3983" width="9.3984375" style="16" bestFit="1" customWidth="1"/>
    <col min="3984" max="4221" width="6.796875" style="16"/>
    <col min="4222" max="4222" width="19" style="16" customWidth="1"/>
    <col min="4223" max="4224" width="14.796875" style="16" customWidth="1"/>
    <col min="4225" max="4228" width="15.796875" style="16" customWidth="1"/>
    <col min="4229" max="4229" width="2.796875" style="16" customWidth="1"/>
    <col min="4230" max="4235" width="15.796875" style="16" customWidth="1"/>
    <col min="4236" max="4236" width="13.796875" style="16" customWidth="1"/>
    <col min="4237" max="4238" width="14.796875" style="16" customWidth="1"/>
    <col min="4239" max="4239" width="9.3984375" style="16" bestFit="1" customWidth="1"/>
    <col min="4240" max="4477" width="6.796875" style="16"/>
    <col min="4478" max="4478" width="19" style="16" customWidth="1"/>
    <col min="4479" max="4480" width="14.796875" style="16" customWidth="1"/>
    <col min="4481" max="4484" width="15.796875" style="16" customWidth="1"/>
    <col min="4485" max="4485" width="2.796875" style="16" customWidth="1"/>
    <col min="4486" max="4491" width="15.796875" style="16" customWidth="1"/>
    <col min="4492" max="4492" width="13.796875" style="16" customWidth="1"/>
    <col min="4493" max="4494" width="14.796875" style="16" customWidth="1"/>
    <col min="4495" max="4495" width="9.3984375" style="16" bestFit="1" customWidth="1"/>
    <col min="4496" max="4733" width="6.796875" style="16"/>
    <col min="4734" max="4734" width="19" style="16" customWidth="1"/>
    <col min="4735" max="4736" width="14.796875" style="16" customWidth="1"/>
    <col min="4737" max="4740" width="15.796875" style="16" customWidth="1"/>
    <col min="4741" max="4741" width="2.796875" style="16" customWidth="1"/>
    <col min="4742" max="4747" width="15.796875" style="16" customWidth="1"/>
    <col min="4748" max="4748" width="13.796875" style="16" customWidth="1"/>
    <col min="4749" max="4750" width="14.796875" style="16" customWidth="1"/>
    <col min="4751" max="4751" width="9.3984375" style="16" bestFit="1" customWidth="1"/>
    <col min="4752" max="4989" width="6.796875" style="16"/>
    <col min="4990" max="4990" width="19" style="16" customWidth="1"/>
    <col min="4991" max="4992" width="14.796875" style="16" customWidth="1"/>
    <col min="4993" max="4996" width="15.796875" style="16" customWidth="1"/>
    <col min="4997" max="4997" width="2.796875" style="16" customWidth="1"/>
    <col min="4998" max="5003" width="15.796875" style="16" customWidth="1"/>
    <col min="5004" max="5004" width="13.796875" style="16" customWidth="1"/>
    <col min="5005" max="5006" width="14.796875" style="16" customWidth="1"/>
    <col min="5007" max="5007" width="9.3984375" style="16" bestFit="1" customWidth="1"/>
    <col min="5008" max="5245" width="6.796875" style="16"/>
    <col min="5246" max="5246" width="19" style="16" customWidth="1"/>
    <col min="5247" max="5248" width="14.796875" style="16" customWidth="1"/>
    <col min="5249" max="5252" width="15.796875" style="16" customWidth="1"/>
    <col min="5253" max="5253" width="2.796875" style="16" customWidth="1"/>
    <col min="5254" max="5259" width="15.796875" style="16" customWidth="1"/>
    <col min="5260" max="5260" width="13.796875" style="16" customWidth="1"/>
    <col min="5261" max="5262" width="14.796875" style="16" customWidth="1"/>
    <col min="5263" max="5263" width="9.3984375" style="16" bestFit="1" customWidth="1"/>
    <col min="5264" max="5501" width="6.796875" style="16"/>
    <col min="5502" max="5502" width="19" style="16" customWidth="1"/>
    <col min="5503" max="5504" width="14.796875" style="16" customWidth="1"/>
    <col min="5505" max="5508" width="15.796875" style="16" customWidth="1"/>
    <col min="5509" max="5509" width="2.796875" style="16" customWidth="1"/>
    <col min="5510" max="5515" width="15.796875" style="16" customWidth="1"/>
    <col min="5516" max="5516" width="13.796875" style="16" customWidth="1"/>
    <col min="5517" max="5518" width="14.796875" style="16" customWidth="1"/>
    <col min="5519" max="5519" width="9.3984375" style="16" bestFit="1" customWidth="1"/>
    <col min="5520" max="5757" width="6.796875" style="16"/>
    <col min="5758" max="5758" width="19" style="16" customWidth="1"/>
    <col min="5759" max="5760" width="14.796875" style="16" customWidth="1"/>
    <col min="5761" max="5764" width="15.796875" style="16" customWidth="1"/>
    <col min="5765" max="5765" width="2.796875" style="16" customWidth="1"/>
    <col min="5766" max="5771" width="15.796875" style="16" customWidth="1"/>
    <col min="5772" max="5772" width="13.796875" style="16" customWidth="1"/>
    <col min="5773" max="5774" width="14.796875" style="16" customWidth="1"/>
    <col min="5775" max="5775" width="9.3984375" style="16" bestFit="1" customWidth="1"/>
    <col min="5776" max="6013" width="6.796875" style="16"/>
    <col min="6014" max="6014" width="19" style="16" customWidth="1"/>
    <col min="6015" max="6016" width="14.796875" style="16" customWidth="1"/>
    <col min="6017" max="6020" width="15.796875" style="16" customWidth="1"/>
    <col min="6021" max="6021" width="2.796875" style="16" customWidth="1"/>
    <col min="6022" max="6027" width="15.796875" style="16" customWidth="1"/>
    <col min="6028" max="6028" width="13.796875" style="16" customWidth="1"/>
    <col min="6029" max="6030" width="14.796875" style="16" customWidth="1"/>
    <col min="6031" max="6031" width="9.3984375" style="16" bestFit="1" customWidth="1"/>
    <col min="6032" max="6269" width="6.796875" style="16"/>
    <col min="6270" max="6270" width="19" style="16" customWidth="1"/>
    <col min="6271" max="6272" width="14.796875" style="16" customWidth="1"/>
    <col min="6273" max="6276" width="15.796875" style="16" customWidth="1"/>
    <col min="6277" max="6277" width="2.796875" style="16" customWidth="1"/>
    <col min="6278" max="6283" width="15.796875" style="16" customWidth="1"/>
    <col min="6284" max="6284" width="13.796875" style="16" customWidth="1"/>
    <col min="6285" max="6286" width="14.796875" style="16" customWidth="1"/>
    <col min="6287" max="6287" width="9.3984375" style="16" bestFit="1" customWidth="1"/>
    <col min="6288" max="6525" width="6.796875" style="16"/>
    <col min="6526" max="6526" width="19" style="16" customWidth="1"/>
    <col min="6527" max="6528" width="14.796875" style="16" customWidth="1"/>
    <col min="6529" max="6532" width="15.796875" style="16" customWidth="1"/>
    <col min="6533" max="6533" width="2.796875" style="16" customWidth="1"/>
    <col min="6534" max="6539" width="15.796875" style="16" customWidth="1"/>
    <col min="6540" max="6540" width="13.796875" style="16" customWidth="1"/>
    <col min="6541" max="6542" width="14.796875" style="16" customWidth="1"/>
    <col min="6543" max="6543" width="9.3984375" style="16" bestFit="1" customWidth="1"/>
    <col min="6544" max="6781" width="6.796875" style="16"/>
    <col min="6782" max="6782" width="19" style="16" customWidth="1"/>
    <col min="6783" max="6784" width="14.796875" style="16" customWidth="1"/>
    <col min="6785" max="6788" width="15.796875" style="16" customWidth="1"/>
    <col min="6789" max="6789" width="2.796875" style="16" customWidth="1"/>
    <col min="6790" max="6795" width="15.796875" style="16" customWidth="1"/>
    <col min="6796" max="6796" width="13.796875" style="16" customWidth="1"/>
    <col min="6797" max="6798" width="14.796875" style="16" customWidth="1"/>
    <col min="6799" max="6799" width="9.3984375" style="16" bestFit="1" customWidth="1"/>
    <col min="6800" max="7037" width="6.796875" style="16"/>
    <col min="7038" max="7038" width="19" style="16" customWidth="1"/>
    <col min="7039" max="7040" width="14.796875" style="16" customWidth="1"/>
    <col min="7041" max="7044" width="15.796875" style="16" customWidth="1"/>
    <col min="7045" max="7045" width="2.796875" style="16" customWidth="1"/>
    <col min="7046" max="7051" width="15.796875" style="16" customWidth="1"/>
    <col min="7052" max="7052" width="13.796875" style="16" customWidth="1"/>
    <col min="7053" max="7054" width="14.796875" style="16" customWidth="1"/>
    <col min="7055" max="7055" width="9.3984375" style="16" bestFit="1" customWidth="1"/>
    <col min="7056" max="7293" width="6.796875" style="16"/>
    <col min="7294" max="7294" width="19" style="16" customWidth="1"/>
    <col min="7295" max="7296" width="14.796875" style="16" customWidth="1"/>
    <col min="7297" max="7300" width="15.796875" style="16" customWidth="1"/>
    <col min="7301" max="7301" width="2.796875" style="16" customWidth="1"/>
    <col min="7302" max="7307" width="15.796875" style="16" customWidth="1"/>
    <col min="7308" max="7308" width="13.796875" style="16" customWidth="1"/>
    <col min="7309" max="7310" width="14.796875" style="16" customWidth="1"/>
    <col min="7311" max="7311" width="9.3984375" style="16" bestFit="1" customWidth="1"/>
    <col min="7312" max="7549" width="6.796875" style="16"/>
    <col min="7550" max="7550" width="19" style="16" customWidth="1"/>
    <col min="7551" max="7552" width="14.796875" style="16" customWidth="1"/>
    <col min="7553" max="7556" width="15.796875" style="16" customWidth="1"/>
    <col min="7557" max="7557" width="2.796875" style="16" customWidth="1"/>
    <col min="7558" max="7563" width="15.796875" style="16" customWidth="1"/>
    <col min="7564" max="7564" width="13.796875" style="16" customWidth="1"/>
    <col min="7565" max="7566" width="14.796875" style="16" customWidth="1"/>
    <col min="7567" max="7567" width="9.3984375" style="16" bestFit="1" customWidth="1"/>
    <col min="7568" max="7805" width="6.796875" style="16"/>
    <col min="7806" max="7806" width="19" style="16" customWidth="1"/>
    <col min="7807" max="7808" width="14.796875" style="16" customWidth="1"/>
    <col min="7809" max="7812" width="15.796875" style="16" customWidth="1"/>
    <col min="7813" max="7813" width="2.796875" style="16" customWidth="1"/>
    <col min="7814" max="7819" width="15.796875" style="16" customWidth="1"/>
    <col min="7820" max="7820" width="13.796875" style="16" customWidth="1"/>
    <col min="7821" max="7822" width="14.796875" style="16" customWidth="1"/>
    <col min="7823" max="7823" width="9.3984375" style="16" bestFit="1" customWidth="1"/>
    <col min="7824" max="8061" width="6.796875" style="16"/>
    <col min="8062" max="8062" width="19" style="16" customWidth="1"/>
    <col min="8063" max="8064" width="14.796875" style="16" customWidth="1"/>
    <col min="8065" max="8068" width="15.796875" style="16" customWidth="1"/>
    <col min="8069" max="8069" width="2.796875" style="16" customWidth="1"/>
    <col min="8070" max="8075" width="15.796875" style="16" customWidth="1"/>
    <col min="8076" max="8076" width="13.796875" style="16" customWidth="1"/>
    <col min="8077" max="8078" width="14.796875" style="16" customWidth="1"/>
    <col min="8079" max="8079" width="9.3984375" style="16" bestFit="1" customWidth="1"/>
    <col min="8080" max="8317" width="6.796875" style="16"/>
    <col min="8318" max="8318" width="19" style="16" customWidth="1"/>
    <col min="8319" max="8320" width="14.796875" style="16" customWidth="1"/>
    <col min="8321" max="8324" width="15.796875" style="16" customWidth="1"/>
    <col min="8325" max="8325" width="2.796875" style="16" customWidth="1"/>
    <col min="8326" max="8331" width="15.796875" style="16" customWidth="1"/>
    <col min="8332" max="8332" width="13.796875" style="16" customWidth="1"/>
    <col min="8333" max="8334" width="14.796875" style="16" customWidth="1"/>
    <col min="8335" max="8335" width="9.3984375" style="16" bestFit="1" customWidth="1"/>
    <col min="8336" max="8573" width="6.796875" style="16"/>
    <col min="8574" max="8574" width="19" style="16" customWidth="1"/>
    <col min="8575" max="8576" width="14.796875" style="16" customWidth="1"/>
    <col min="8577" max="8580" width="15.796875" style="16" customWidth="1"/>
    <col min="8581" max="8581" width="2.796875" style="16" customWidth="1"/>
    <col min="8582" max="8587" width="15.796875" style="16" customWidth="1"/>
    <col min="8588" max="8588" width="13.796875" style="16" customWidth="1"/>
    <col min="8589" max="8590" width="14.796875" style="16" customWidth="1"/>
    <col min="8591" max="8591" width="9.3984375" style="16" bestFit="1" customWidth="1"/>
    <col min="8592" max="8829" width="6.796875" style="16"/>
    <col min="8830" max="8830" width="19" style="16" customWidth="1"/>
    <col min="8831" max="8832" width="14.796875" style="16" customWidth="1"/>
    <col min="8833" max="8836" width="15.796875" style="16" customWidth="1"/>
    <col min="8837" max="8837" width="2.796875" style="16" customWidth="1"/>
    <col min="8838" max="8843" width="15.796875" style="16" customWidth="1"/>
    <col min="8844" max="8844" width="13.796875" style="16" customWidth="1"/>
    <col min="8845" max="8846" width="14.796875" style="16" customWidth="1"/>
    <col min="8847" max="8847" width="9.3984375" style="16" bestFit="1" customWidth="1"/>
    <col min="8848" max="9085" width="6.796875" style="16"/>
    <col min="9086" max="9086" width="19" style="16" customWidth="1"/>
    <col min="9087" max="9088" width="14.796875" style="16" customWidth="1"/>
    <col min="9089" max="9092" width="15.796875" style="16" customWidth="1"/>
    <col min="9093" max="9093" width="2.796875" style="16" customWidth="1"/>
    <col min="9094" max="9099" width="15.796875" style="16" customWidth="1"/>
    <col min="9100" max="9100" width="13.796875" style="16" customWidth="1"/>
    <col min="9101" max="9102" width="14.796875" style="16" customWidth="1"/>
    <col min="9103" max="9103" width="9.3984375" style="16" bestFit="1" customWidth="1"/>
    <col min="9104" max="9341" width="6.796875" style="16"/>
    <col min="9342" max="9342" width="19" style="16" customWidth="1"/>
    <col min="9343" max="9344" width="14.796875" style="16" customWidth="1"/>
    <col min="9345" max="9348" width="15.796875" style="16" customWidth="1"/>
    <col min="9349" max="9349" width="2.796875" style="16" customWidth="1"/>
    <col min="9350" max="9355" width="15.796875" style="16" customWidth="1"/>
    <col min="9356" max="9356" width="13.796875" style="16" customWidth="1"/>
    <col min="9357" max="9358" width="14.796875" style="16" customWidth="1"/>
    <col min="9359" max="9359" width="9.3984375" style="16" bestFit="1" customWidth="1"/>
    <col min="9360" max="9597" width="6.796875" style="16"/>
    <col min="9598" max="9598" width="19" style="16" customWidth="1"/>
    <col min="9599" max="9600" width="14.796875" style="16" customWidth="1"/>
    <col min="9601" max="9604" width="15.796875" style="16" customWidth="1"/>
    <col min="9605" max="9605" width="2.796875" style="16" customWidth="1"/>
    <col min="9606" max="9611" width="15.796875" style="16" customWidth="1"/>
    <col min="9612" max="9612" width="13.796875" style="16" customWidth="1"/>
    <col min="9613" max="9614" width="14.796875" style="16" customWidth="1"/>
    <col min="9615" max="9615" width="9.3984375" style="16" bestFit="1" customWidth="1"/>
    <col min="9616" max="9853" width="6.796875" style="16"/>
    <col min="9854" max="9854" width="19" style="16" customWidth="1"/>
    <col min="9855" max="9856" width="14.796875" style="16" customWidth="1"/>
    <col min="9857" max="9860" width="15.796875" style="16" customWidth="1"/>
    <col min="9861" max="9861" width="2.796875" style="16" customWidth="1"/>
    <col min="9862" max="9867" width="15.796875" style="16" customWidth="1"/>
    <col min="9868" max="9868" width="13.796875" style="16" customWidth="1"/>
    <col min="9869" max="9870" width="14.796875" style="16" customWidth="1"/>
    <col min="9871" max="9871" width="9.3984375" style="16" bestFit="1" customWidth="1"/>
    <col min="9872" max="10109" width="6.796875" style="16"/>
    <col min="10110" max="10110" width="19" style="16" customWidth="1"/>
    <col min="10111" max="10112" width="14.796875" style="16" customWidth="1"/>
    <col min="10113" max="10116" width="15.796875" style="16" customWidth="1"/>
    <col min="10117" max="10117" width="2.796875" style="16" customWidth="1"/>
    <col min="10118" max="10123" width="15.796875" style="16" customWidth="1"/>
    <col min="10124" max="10124" width="13.796875" style="16" customWidth="1"/>
    <col min="10125" max="10126" width="14.796875" style="16" customWidth="1"/>
    <col min="10127" max="10127" width="9.3984375" style="16" bestFit="1" customWidth="1"/>
    <col min="10128" max="10365" width="6.796875" style="16"/>
    <col min="10366" max="10366" width="19" style="16" customWidth="1"/>
    <col min="10367" max="10368" width="14.796875" style="16" customWidth="1"/>
    <col min="10369" max="10372" width="15.796875" style="16" customWidth="1"/>
    <col min="10373" max="10373" width="2.796875" style="16" customWidth="1"/>
    <col min="10374" max="10379" width="15.796875" style="16" customWidth="1"/>
    <col min="10380" max="10380" width="13.796875" style="16" customWidth="1"/>
    <col min="10381" max="10382" width="14.796875" style="16" customWidth="1"/>
    <col min="10383" max="10383" width="9.3984375" style="16" bestFit="1" customWidth="1"/>
    <col min="10384" max="10621" width="6.796875" style="16"/>
    <col min="10622" max="10622" width="19" style="16" customWidth="1"/>
    <col min="10623" max="10624" width="14.796875" style="16" customWidth="1"/>
    <col min="10625" max="10628" width="15.796875" style="16" customWidth="1"/>
    <col min="10629" max="10629" width="2.796875" style="16" customWidth="1"/>
    <col min="10630" max="10635" width="15.796875" style="16" customWidth="1"/>
    <col min="10636" max="10636" width="13.796875" style="16" customWidth="1"/>
    <col min="10637" max="10638" width="14.796875" style="16" customWidth="1"/>
    <col min="10639" max="10639" width="9.3984375" style="16" bestFit="1" customWidth="1"/>
    <col min="10640" max="10877" width="6.796875" style="16"/>
    <col min="10878" max="10878" width="19" style="16" customWidth="1"/>
    <col min="10879" max="10880" width="14.796875" style="16" customWidth="1"/>
    <col min="10881" max="10884" width="15.796875" style="16" customWidth="1"/>
    <col min="10885" max="10885" width="2.796875" style="16" customWidth="1"/>
    <col min="10886" max="10891" width="15.796875" style="16" customWidth="1"/>
    <col min="10892" max="10892" width="13.796875" style="16" customWidth="1"/>
    <col min="10893" max="10894" width="14.796875" style="16" customWidth="1"/>
    <col min="10895" max="10895" width="9.3984375" style="16" bestFit="1" customWidth="1"/>
    <col min="10896" max="11133" width="6.796875" style="16"/>
    <col min="11134" max="11134" width="19" style="16" customWidth="1"/>
    <col min="11135" max="11136" width="14.796875" style="16" customWidth="1"/>
    <col min="11137" max="11140" width="15.796875" style="16" customWidth="1"/>
    <col min="11141" max="11141" width="2.796875" style="16" customWidth="1"/>
    <col min="11142" max="11147" width="15.796875" style="16" customWidth="1"/>
    <col min="11148" max="11148" width="13.796875" style="16" customWidth="1"/>
    <col min="11149" max="11150" width="14.796875" style="16" customWidth="1"/>
    <col min="11151" max="11151" width="9.3984375" style="16" bestFit="1" customWidth="1"/>
    <col min="11152" max="11389" width="6.796875" style="16"/>
    <col min="11390" max="11390" width="19" style="16" customWidth="1"/>
    <col min="11391" max="11392" width="14.796875" style="16" customWidth="1"/>
    <col min="11393" max="11396" width="15.796875" style="16" customWidth="1"/>
    <col min="11397" max="11397" width="2.796875" style="16" customWidth="1"/>
    <col min="11398" max="11403" width="15.796875" style="16" customWidth="1"/>
    <col min="11404" max="11404" width="13.796875" style="16" customWidth="1"/>
    <col min="11405" max="11406" width="14.796875" style="16" customWidth="1"/>
    <col min="11407" max="11407" width="9.3984375" style="16" bestFit="1" customWidth="1"/>
    <col min="11408" max="11645" width="6.796875" style="16"/>
    <col min="11646" max="11646" width="19" style="16" customWidth="1"/>
    <col min="11647" max="11648" width="14.796875" style="16" customWidth="1"/>
    <col min="11649" max="11652" width="15.796875" style="16" customWidth="1"/>
    <col min="11653" max="11653" width="2.796875" style="16" customWidth="1"/>
    <col min="11654" max="11659" width="15.796875" style="16" customWidth="1"/>
    <col min="11660" max="11660" width="13.796875" style="16" customWidth="1"/>
    <col min="11661" max="11662" width="14.796875" style="16" customWidth="1"/>
    <col min="11663" max="11663" width="9.3984375" style="16" bestFit="1" customWidth="1"/>
    <col min="11664" max="11901" width="6.796875" style="16"/>
    <col min="11902" max="11902" width="19" style="16" customWidth="1"/>
    <col min="11903" max="11904" width="14.796875" style="16" customWidth="1"/>
    <col min="11905" max="11908" width="15.796875" style="16" customWidth="1"/>
    <col min="11909" max="11909" width="2.796875" style="16" customWidth="1"/>
    <col min="11910" max="11915" width="15.796875" style="16" customWidth="1"/>
    <col min="11916" max="11916" width="13.796875" style="16" customWidth="1"/>
    <col min="11917" max="11918" width="14.796875" style="16" customWidth="1"/>
    <col min="11919" max="11919" width="9.3984375" style="16" bestFit="1" customWidth="1"/>
    <col min="11920" max="12157" width="6.796875" style="16"/>
    <col min="12158" max="12158" width="19" style="16" customWidth="1"/>
    <col min="12159" max="12160" width="14.796875" style="16" customWidth="1"/>
    <col min="12161" max="12164" width="15.796875" style="16" customWidth="1"/>
    <col min="12165" max="12165" width="2.796875" style="16" customWidth="1"/>
    <col min="12166" max="12171" width="15.796875" style="16" customWidth="1"/>
    <col min="12172" max="12172" width="13.796875" style="16" customWidth="1"/>
    <col min="12173" max="12174" width="14.796875" style="16" customWidth="1"/>
    <col min="12175" max="12175" width="9.3984375" style="16" bestFit="1" customWidth="1"/>
    <col min="12176" max="12413" width="6.796875" style="16"/>
    <col min="12414" max="12414" width="19" style="16" customWidth="1"/>
    <col min="12415" max="12416" width="14.796875" style="16" customWidth="1"/>
    <col min="12417" max="12420" width="15.796875" style="16" customWidth="1"/>
    <col min="12421" max="12421" width="2.796875" style="16" customWidth="1"/>
    <col min="12422" max="12427" width="15.796875" style="16" customWidth="1"/>
    <col min="12428" max="12428" width="13.796875" style="16" customWidth="1"/>
    <col min="12429" max="12430" width="14.796875" style="16" customWidth="1"/>
    <col min="12431" max="12431" width="9.3984375" style="16" bestFit="1" customWidth="1"/>
    <col min="12432" max="12669" width="6.796875" style="16"/>
    <col min="12670" max="12670" width="19" style="16" customWidth="1"/>
    <col min="12671" max="12672" width="14.796875" style="16" customWidth="1"/>
    <col min="12673" max="12676" width="15.796875" style="16" customWidth="1"/>
    <col min="12677" max="12677" width="2.796875" style="16" customWidth="1"/>
    <col min="12678" max="12683" width="15.796875" style="16" customWidth="1"/>
    <col min="12684" max="12684" width="13.796875" style="16" customWidth="1"/>
    <col min="12685" max="12686" width="14.796875" style="16" customWidth="1"/>
    <col min="12687" max="12687" width="9.3984375" style="16" bestFit="1" customWidth="1"/>
    <col min="12688" max="12925" width="6.796875" style="16"/>
    <col min="12926" max="12926" width="19" style="16" customWidth="1"/>
    <col min="12927" max="12928" width="14.796875" style="16" customWidth="1"/>
    <col min="12929" max="12932" width="15.796875" style="16" customWidth="1"/>
    <col min="12933" max="12933" width="2.796875" style="16" customWidth="1"/>
    <col min="12934" max="12939" width="15.796875" style="16" customWidth="1"/>
    <col min="12940" max="12940" width="13.796875" style="16" customWidth="1"/>
    <col min="12941" max="12942" width="14.796875" style="16" customWidth="1"/>
    <col min="12943" max="12943" width="9.3984375" style="16" bestFit="1" customWidth="1"/>
    <col min="12944" max="13181" width="6.796875" style="16"/>
    <col min="13182" max="13182" width="19" style="16" customWidth="1"/>
    <col min="13183" max="13184" width="14.796875" style="16" customWidth="1"/>
    <col min="13185" max="13188" width="15.796875" style="16" customWidth="1"/>
    <col min="13189" max="13189" width="2.796875" style="16" customWidth="1"/>
    <col min="13190" max="13195" width="15.796875" style="16" customWidth="1"/>
    <col min="13196" max="13196" width="13.796875" style="16" customWidth="1"/>
    <col min="13197" max="13198" width="14.796875" style="16" customWidth="1"/>
    <col min="13199" max="13199" width="9.3984375" style="16" bestFit="1" customWidth="1"/>
    <col min="13200" max="13437" width="6.796875" style="16"/>
    <col min="13438" max="13438" width="19" style="16" customWidth="1"/>
    <col min="13439" max="13440" width="14.796875" style="16" customWidth="1"/>
    <col min="13441" max="13444" width="15.796875" style="16" customWidth="1"/>
    <col min="13445" max="13445" width="2.796875" style="16" customWidth="1"/>
    <col min="13446" max="13451" width="15.796875" style="16" customWidth="1"/>
    <col min="13452" max="13452" width="13.796875" style="16" customWidth="1"/>
    <col min="13453" max="13454" width="14.796875" style="16" customWidth="1"/>
    <col min="13455" max="13455" width="9.3984375" style="16" bestFit="1" customWidth="1"/>
    <col min="13456" max="13693" width="6.796875" style="16"/>
    <col min="13694" max="13694" width="19" style="16" customWidth="1"/>
    <col min="13695" max="13696" width="14.796875" style="16" customWidth="1"/>
    <col min="13697" max="13700" width="15.796875" style="16" customWidth="1"/>
    <col min="13701" max="13701" width="2.796875" style="16" customWidth="1"/>
    <col min="13702" max="13707" width="15.796875" style="16" customWidth="1"/>
    <col min="13708" max="13708" width="13.796875" style="16" customWidth="1"/>
    <col min="13709" max="13710" width="14.796875" style="16" customWidth="1"/>
    <col min="13711" max="13711" width="9.3984375" style="16" bestFit="1" customWidth="1"/>
    <col min="13712" max="13949" width="6.796875" style="16"/>
    <col min="13950" max="13950" width="19" style="16" customWidth="1"/>
    <col min="13951" max="13952" width="14.796875" style="16" customWidth="1"/>
    <col min="13953" max="13956" width="15.796875" style="16" customWidth="1"/>
    <col min="13957" max="13957" width="2.796875" style="16" customWidth="1"/>
    <col min="13958" max="13963" width="15.796875" style="16" customWidth="1"/>
    <col min="13964" max="13964" width="13.796875" style="16" customWidth="1"/>
    <col min="13965" max="13966" width="14.796875" style="16" customWidth="1"/>
    <col min="13967" max="13967" width="9.3984375" style="16" bestFit="1" customWidth="1"/>
    <col min="13968" max="14205" width="6.796875" style="16"/>
    <col min="14206" max="14206" width="19" style="16" customWidth="1"/>
    <col min="14207" max="14208" width="14.796875" style="16" customWidth="1"/>
    <col min="14209" max="14212" width="15.796875" style="16" customWidth="1"/>
    <col min="14213" max="14213" width="2.796875" style="16" customWidth="1"/>
    <col min="14214" max="14219" width="15.796875" style="16" customWidth="1"/>
    <col min="14220" max="14220" width="13.796875" style="16" customWidth="1"/>
    <col min="14221" max="14222" width="14.796875" style="16" customWidth="1"/>
    <col min="14223" max="14223" width="9.3984375" style="16" bestFit="1" customWidth="1"/>
    <col min="14224" max="14461" width="6.796875" style="16"/>
    <col min="14462" max="14462" width="19" style="16" customWidth="1"/>
    <col min="14463" max="14464" width="14.796875" style="16" customWidth="1"/>
    <col min="14465" max="14468" width="15.796875" style="16" customWidth="1"/>
    <col min="14469" max="14469" width="2.796875" style="16" customWidth="1"/>
    <col min="14470" max="14475" width="15.796875" style="16" customWidth="1"/>
    <col min="14476" max="14476" width="13.796875" style="16" customWidth="1"/>
    <col min="14477" max="14478" width="14.796875" style="16" customWidth="1"/>
    <col min="14479" max="14479" width="9.3984375" style="16" bestFit="1" customWidth="1"/>
    <col min="14480" max="14717" width="6.796875" style="16"/>
    <col min="14718" max="14718" width="19" style="16" customWidth="1"/>
    <col min="14719" max="14720" width="14.796875" style="16" customWidth="1"/>
    <col min="14721" max="14724" width="15.796875" style="16" customWidth="1"/>
    <col min="14725" max="14725" width="2.796875" style="16" customWidth="1"/>
    <col min="14726" max="14731" width="15.796875" style="16" customWidth="1"/>
    <col min="14732" max="14732" width="13.796875" style="16" customWidth="1"/>
    <col min="14733" max="14734" width="14.796875" style="16" customWidth="1"/>
    <col min="14735" max="14735" width="9.3984375" style="16" bestFit="1" customWidth="1"/>
    <col min="14736" max="14973" width="6.796875" style="16"/>
    <col min="14974" max="14974" width="19" style="16" customWidth="1"/>
    <col min="14975" max="14976" width="14.796875" style="16" customWidth="1"/>
    <col min="14977" max="14980" width="15.796875" style="16" customWidth="1"/>
    <col min="14981" max="14981" width="2.796875" style="16" customWidth="1"/>
    <col min="14982" max="14987" width="15.796875" style="16" customWidth="1"/>
    <col min="14988" max="14988" width="13.796875" style="16" customWidth="1"/>
    <col min="14989" max="14990" width="14.796875" style="16" customWidth="1"/>
    <col min="14991" max="14991" width="9.3984375" style="16" bestFit="1" customWidth="1"/>
    <col min="14992" max="15229" width="6.796875" style="16"/>
    <col min="15230" max="15230" width="19" style="16" customWidth="1"/>
    <col min="15231" max="15232" width="14.796875" style="16" customWidth="1"/>
    <col min="15233" max="15236" width="15.796875" style="16" customWidth="1"/>
    <col min="15237" max="15237" width="2.796875" style="16" customWidth="1"/>
    <col min="15238" max="15243" width="15.796875" style="16" customWidth="1"/>
    <col min="15244" max="15244" width="13.796875" style="16" customWidth="1"/>
    <col min="15245" max="15246" width="14.796875" style="16" customWidth="1"/>
    <col min="15247" max="15247" width="9.3984375" style="16" bestFit="1" customWidth="1"/>
    <col min="15248" max="15485" width="6.796875" style="16"/>
    <col min="15486" max="15486" width="19" style="16" customWidth="1"/>
    <col min="15487" max="15488" width="14.796875" style="16" customWidth="1"/>
    <col min="15489" max="15492" width="15.796875" style="16" customWidth="1"/>
    <col min="15493" max="15493" width="2.796875" style="16" customWidth="1"/>
    <col min="15494" max="15499" width="15.796875" style="16" customWidth="1"/>
    <col min="15500" max="15500" width="13.796875" style="16" customWidth="1"/>
    <col min="15501" max="15502" width="14.796875" style="16" customWidth="1"/>
    <col min="15503" max="15503" width="9.3984375" style="16" bestFit="1" customWidth="1"/>
    <col min="15504" max="15741" width="6.796875" style="16"/>
    <col min="15742" max="15742" width="19" style="16" customWidth="1"/>
    <col min="15743" max="15744" width="14.796875" style="16" customWidth="1"/>
    <col min="15745" max="15748" width="15.796875" style="16" customWidth="1"/>
    <col min="15749" max="15749" width="2.796875" style="16" customWidth="1"/>
    <col min="15750" max="15755" width="15.796875" style="16" customWidth="1"/>
    <col min="15756" max="15756" width="13.796875" style="16" customWidth="1"/>
    <col min="15757" max="15758" width="14.796875" style="16" customWidth="1"/>
    <col min="15759" max="15759" width="9.3984375" style="16" bestFit="1" customWidth="1"/>
    <col min="15760" max="15997" width="6.796875" style="16"/>
    <col min="15998" max="15998" width="19" style="16" customWidth="1"/>
    <col min="15999" max="16000" width="14.796875" style="16" customWidth="1"/>
    <col min="16001" max="16004" width="15.796875" style="16" customWidth="1"/>
    <col min="16005" max="16005" width="2.796875" style="16" customWidth="1"/>
    <col min="16006" max="16011" width="15.796875" style="16" customWidth="1"/>
    <col min="16012" max="16012" width="13.796875" style="16" customWidth="1"/>
    <col min="16013" max="16014" width="14.796875" style="16" customWidth="1"/>
    <col min="16015" max="16015" width="9.3984375" style="16" bestFit="1" customWidth="1"/>
    <col min="16016" max="16384" width="6.796875" style="16"/>
  </cols>
  <sheetData>
    <row r="1" spans="1:16" s="1" customFormat="1" ht="0.75" customHeight="1" x14ac:dyDescent="0.15">
      <c r="A1" s="1" t="s">
        <v>0</v>
      </c>
    </row>
    <row r="2" spans="1:16" s="1" customFormat="1" x14ac:dyDescent="0.15">
      <c r="A2" s="4"/>
      <c r="B2" s="62" t="s">
        <v>2</v>
      </c>
      <c r="C2" s="59"/>
      <c r="D2" s="60"/>
      <c r="E2" s="61" t="s">
        <v>3</v>
      </c>
      <c r="F2" s="59"/>
      <c r="G2" s="60"/>
      <c r="H2" s="59" t="s">
        <v>4</v>
      </c>
      <c r="I2" s="59"/>
      <c r="J2" s="60"/>
      <c r="K2" s="59" t="s">
        <v>1</v>
      </c>
      <c r="L2" s="59"/>
      <c r="M2" s="60"/>
      <c r="N2" s="61" t="s">
        <v>5</v>
      </c>
      <c r="O2" s="59"/>
      <c r="P2" s="60"/>
    </row>
    <row r="3" spans="1:16" s="1" customFormat="1" x14ac:dyDescent="0.15">
      <c r="A3" s="4" t="s">
        <v>7</v>
      </c>
      <c r="B3" s="2" t="s">
        <v>8</v>
      </c>
      <c r="C3" s="6" t="s">
        <v>6</v>
      </c>
      <c r="D3" s="7"/>
      <c r="E3" s="2"/>
      <c r="F3" s="2" t="s">
        <v>6</v>
      </c>
      <c r="G3" s="7"/>
      <c r="H3" s="3"/>
      <c r="I3" s="2" t="s">
        <v>6</v>
      </c>
      <c r="J3" s="7"/>
      <c r="K3" s="50"/>
      <c r="L3" s="51"/>
      <c r="M3" s="42"/>
      <c r="N3" s="8"/>
      <c r="O3" s="2"/>
      <c r="P3" s="9"/>
    </row>
    <row r="4" spans="1:16" s="1" customFormat="1" x14ac:dyDescent="0.15">
      <c r="A4" s="4"/>
      <c r="B4" s="4" t="s">
        <v>9</v>
      </c>
      <c r="C4" s="6" t="s">
        <v>10</v>
      </c>
      <c r="D4" s="7" t="s">
        <v>6</v>
      </c>
      <c r="E4" s="4" t="s">
        <v>8</v>
      </c>
      <c r="F4" s="4" t="s">
        <v>10</v>
      </c>
      <c r="G4" s="7" t="s">
        <v>6</v>
      </c>
      <c r="H4" s="10" t="s">
        <v>8</v>
      </c>
      <c r="I4" s="4" t="s">
        <v>10</v>
      </c>
      <c r="J4" s="7" t="s">
        <v>6</v>
      </c>
      <c r="K4" s="43" t="s">
        <v>8</v>
      </c>
      <c r="L4" s="4" t="s">
        <v>10</v>
      </c>
      <c r="M4" s="4"/>
      <c r="N4" s="11" t="s">
        <v>8</v>
      </c>
      <c r="O4" s="4" t="s">
        <v>10</v>
      </c>
      <c r="P4" s="7" t="s">
        <v>6</v>
      </c>
    </row>
    <row r="5" spans="1:16" s="1" customFormat="1" x14ac:dyDescent="0.15">
      <c r="A5" s="4"/>
      <c r="B5" s="4" t="s">
        <v>11</v>
      </c>
      <c r="C5" s="6" t="s">
        <v>12</v>
      </c>
      <c r="D5" s="7" t="s">
        <v>13</v>
      </c>
      <c r="E5" s="4" t="s">
        <v>9</v>
      </c>
      <c r="F5" s="4" t="s">
        <v>12</v>
      </c>
      <c r="G5" s="7" t="s">
        <v>13</v>
      </c>
      <c r="H5" s="10" t="s">
        <v>9</v>
      </c>
      <c r="I5" s="4" t="s">
        <v>12</v>
      </c>
      <c r="J5" s="7" t="s">
        <v>13</v>
      </c>
      <c r="K5" s="43" t="s">
        <v>9</v>
      </c>
      <c r="L5" s="4" t="s">
        <v>12</v>
      </c>
      <c r="M5" s="7" t="s">
        <v>13</v>
      </c>
      <c r="N5" s="11" t="s">
        <v>9</v>
      </c>
      <c r="O5" s="4" t="s">
        <v>12</v>
      </c>
      <c r="P5" s="7" t="s">
        <v>13</v>
      </c>
    </row>
    <row r="6" spans="1:16" s="1" customFormat="1" x14ac:dyDescent="0.15">
      <c r="A6" s="12"/>
      <c r="B6" s="12" t="s">
        <v>14</v>
      </c>
      <c r="C6" s="13"/>
      <c r="D6" s="14" t="s">
        <v>6</v>
      </c>
      <c r="E6" s="12"/>
      <c r="F6" s="12"/>
      <c r="G6" s="14" t="s">
        <v>6</v>
      </c>
      <c r="H6" s="5"/>
      <c r="I6" s="12"/>
      <c r="J6" s="14" t="s">
        <v>6</v>
      </c>
      <c r="K6" s="44" t="s">
        <v>6</v>
      </c>
      <c r="L6" s="12"/>
      <c r="M6" s="12"/>
      <c r="N6" s="15"/>
      <c r="O6" s="12"/>
      <c r="P6" s="14" t="s">
        <v>6</v>
      </c>
    </row>
    <row r="7" spans="1:16" ht="9" customHeight="1" x14ac:dyDescent="0.15">
      <c r="A7" s="17" t="s">
        <v>15</v>
      </c>
      <c r="B7" s="21">
        <v>2283397</v>
      </c>
      <c r="C7" s="21">
        <v>24271</v>
      </c>
      <c r="D7" s="22">
        <v>2307668</v>
      </c>
      <c r="E7" s="21">
        <v>3106</v>
      </c>
      <c r="F7" s="21">
        <v>9267</v>
      </c>
      <c r="G7" s="22">
        <v>12373</v>
      </c>
      <c r="H7" s="23">
        <v>2330271</v>
      </c>
      <c r="I7" s="21">
        <v>34330</v>
      </c>
      <c r="J7" s="22">
        <v>2364601</v>
      </c>
      <c r="K7" s="45">
        <v>127255</v>
      </c>
      <c r="L7" s="21">
        <v>46</v>
      </c>
      <c r="M7" s="21">
        <f>K7+L7</f>
        <v>127301</v>
      </c>
      <c r="N7" s="24">
        <f>B7+E7+H7+K7</f>
        <v>4744029</v>
      </c>
      <c r="O7" s="21">
        <f>C7+F7+I7+L7</f>
        <v>67914</v>
      </c>
      <c r="P7" s="22">
        <f>N7+O7</f>
        <v>4811943</v>
      </c>
    </row>
    <row r="8" spans="1:16" ht="9" customHeight="1" x14ac:dyDescent="0.15">
      <c r="A8" s="17" t="s">
        <v>16</v>
      </c>
      <c r="B8" s="21">
        <v>211157</v>
      </c>
      <c r="C8" s="21">
        <v>4531</v>
      </c>
      <c r="D8" s="22">
        <v>215688</v>
      </c>
      <c r="E8" s="21">
        <v>1895</v>
      </c>
      <c r="F8" s="21">
        <v>451</v>
      </c>
      <c r="G8" s="22">
        <v>2346</v>
      </c>
      <c r="H8" s="23">
        <v>499113</v>
      </c>
      <c r="I8" s="21">
        <v>9787</v>
      </c>
      <c r="J8" s="22">
        <v>508900</v>
      </c>
      <c r="K8" s="45">
        <v>30983</v>
      </c>
      <c r="L8" s="21">
        <v>37</v>
      </c>
      <c r="M8" s="21">
        <f t="shared" ref="M8:M57" si="0">K8+L8</f>
        <v>31020</v>
      </c>
      <c r="N8" s="24">
        <f t="shared" ref="N8:N10" si="1">B8+E8+H8+K8</f>
        <v>743148</v>
      </c>
      <c r="O8" s="21">
        <f t="shared" ref="O8:O10" si="2">C8+F8+I8+L8</f>
        <v>14806</v>
      </c>
      <c r="P8" s="22">
        <f t="shared" ref="P8:P10" si="3">N8+O8</f>
        <v>757954</v>
      </c>
    </row>
    <row r="9" spans="1:16" ht="9" customHeight="1" x14ac:dyDescent="0.15">
      <c r="A9" s="17" t="s">
        <v>17</v>
      </c>
      <c r="B9" s="21">
        <v>2333503</v>
      </c>
      <c r="C9" s="21">
        <v>29512</v>
      </c>
      <c r="D9" s="22">
        <v>2363015</v>
      </c>
      <c r="E9" s="21">
        <v>4030</v>
      </c>
      <c r="F9" s="21">
        <v>7729</v>
      </c>
      <c r="G9" s="22">
        <v>11759</v>
      </c>
      <c r="H9" s="23">
        <v>2515113</v>
      </c>
      <c r="I9" s="21">
        <v>40439</v>
      </c>
      <c r="J9" s="22">
        <v>2555552</v>
      </c>
      <c r="K9" s="45">
        <v>178890</v>
      </c>
      <c r="L9" s="21">
        <v>38</v>
      </c>
      <c r="M9" s="21">
        <f t="shared" si="0"/>
        <v>178928</v>
      </c>
      <c r="N9" s="24">
        <f t="shared" si="1"/>
        <v>5031536</v>
      </c>
      <c r="O9" s="21">
        <f t="shared" si="2"/>
        <v>77718</v>
      </c>
      <c r="P9" s="22">
        <f t="shared" si="3"/>
        <v>5109254</v>
      </c>
    </row>
    <row r="10" spans="1:16" ht="9" customHeight="1" x14ac:dyDescent="0.15">
      <c r="A10" s="18" t="s">
        <v>46</v>
      </c>
      <c r="B10" s="25">
        <v>1007544</v>
      </c>
      <c r="C10" s="32">
        <v>14273</v>
      </c>
      <c r="D10" s="26">
        <v>1021817</v>
      </c>
      <c r="E10" s="25">
        <v>1816</v>
      </c>
      <c r="F10" s="25">
        <v>1534</v>
      </c>
      <c r="G10" s="26">
        <v>3350</v>
      </c>
      <c r="H10" s="27">
        <v>1326692</v>
      </c>
      <c r="I10" s="32">
        <v>20150</v>
      </c>
      <c r="J10" s="26">
        <v>1346842</v>
      </c>
      <c r="K10" s="46">
        <v>76293</v>
      </c>
      <c r="L10" s="25">
        <v>8</v>
      </c>
      <c r="M10" s="49">
        <f t="shared" si="0"/>
        <v>76301</v>
      </c>
      <c r="N10" s="52">
        <f t="shared" si="1"/>
        <v>2412345</v>
      </c>
      <c r="O10" s="53">
        <f t="shared" si="2"/>
        <v>35965</v>
      </c>
      <c r="P10" s="49">
        <f t="shared" si="3"/>
        <v>2448310</v>
      </c>
    </row>
    <row r="11" spans="1:16" ht="9" customHeight="1" x14ac:dyDescent="0.15">
      <c r="A11" s="17" t="s">
        <v>67</v>
      </c>
      <c r="B11" s="28">
        <v>14393047</v>
      </c>
      <c r="C11" s="21">
        <v>156794</v>
      </c>
      <c r="D11" s="29">
        <v>14549841</v>
      </c>
      <c r="E11" s="28">
        <v>21833</v>
      </c>
      <c r="F11" s="28">
        <v>15043</v>
      </c>
      <c r="G11" s="29">
        <v>36876</v>
      </c>
      <c r="H11" s="30">
        <v>13594790</v>
      </c>
      <c r="I11" s="21">
        <v>176540</v>
      </c>
      <c r="J11" s="29">
        <v>13771330</v>
      </c>
      <c r="K11" s="47">
        <v>801803</v>
      </c>
      <c r="L11" s="28">
        <v>16847</v>
      </c>
      <c r="M11" s="21">
        <f t="shared" si="0"/>
        <v>818650</v>
      </c>
      <c r="N11" s="24">
        <f>B11+E11+H11+K11</f>
        <v>28811473</v>
      </c>
      <c r="O11" s="21">
        <f>C11+F11+I11+L11</f>
        <v>365224</v>
      </c>
      <c r="P11" s="22">
        <f>N11+O11</f>
        <v>29176697</v>
      </c>
    </row>
    <row r="12" spans="1:16" ht="9" customHeight="1" x14ac:dyDescent="0.15">
      <c r="A12" s="17" t="s">
        <v>45</v>
      </c>
      <c r="B12" s="28">
        <v>1774651</v>
      </c>
      <c r="C12" s="21">
        <v>24271</v>
      </c>
      <c r="D12" s="29">
        <v>1798922</v>
      </c>
      <c r="E12" s="28">
        <v>3663</v>
      </c>
      <c r="F12" s="28">
        <v>6342</v>
      </c>
      <c r="G12" s="29">
        <v>10005</v>
      </c>
      <c r="H12" s="30">
        <v>2312121</v>
      </c>
      <c r="I12" s="21">
        <v>37972</v>
      </c>
      <c r="J12" s="29">
        <v>2350093</v>
      </c>
      <c r="K12" s="47">
        <v>173120</v>
      </c>
      <c r="L12" s="28">
        <v>111</v>
      </c>
      <c r="M12" s="21">
        <f t="shared" si="0"/>
        <v>173231</v>
      </c>
      <c r="N12" s="24">
        <f t="shared" ref="N12:N14" si="4">B12+E12+H12+K12</f>
        <v>4263555</v>
      </c>
      <c r="O12" s="21">
        <f t="shared" ref="O12:O14" si="5">C12+F12+I12+L12</f>
        <v>68696</v>
      </c>
      <c r="P12" s="22">
        <f t="shared" ref="P12:P14" si="6">N12+O12</f>
        <v>4332251</v>
      </c>
    </row>
    <row r="13" spans="1:16" ht="9" customHeight="1" x14ac:dyDescent="0.15">
      <c r="A13" s="17" t="s">
        <v>44</v>
      </c>
      <c r="B13" s="28">
        <v>1699293</v>
      </c>
      <c r="C13" s="21">
        <v>20243</v>
      </c>
      <c r="D13" s="29">
        <v>1719536</v>
      </c>
      <c r="E13" s="21">
        <v>6139</v>
      </c>
      <c r="F13" s="28">
        <v>1357</v>
      </c>
      <c r="G13" s="29">
        <v>7496</v>
      </c>
      <c r="H13" s="30">
        <v>988520</v>
      </c>
      <c r="I13" s="21">
        <v>15279</v>
      </c>
      <c r="J13" s="29">
        <v>1003799</v>
      </c>
      <c r="K13" s="47">
        <v>97960</v>
      </c>
      <c r="L13" s="34">
        <v>3</v>
      </c>
      <c r="M13" s="21">
        <f t="shared" si="0"/>
        <v>97963</v>
      </c>
      <c r="N13" s="24">
        <f t="shared" si="4"/>
        <v>2791912</v>
      </c>
      <c r="O13" s="21">
        <f t="shared" si="5"/>
        <v>36882</v>
      </c>
      <c r="P13" s="22">
        <f t="shared" si="6"/>
        <v>2828794</v>
      </c>
    </row>
    <row r="14" spans="1:16" ht="9" customHeight="1" x14ac:dyDescent="0.15">
      <c r="A14" s="18" t="s">
        <v>18</v>
      </c>
      <c r="B14" s="25">
        <v>485751</v>
      </c>
      <c r="C14" s="32">
        <v>4945</v>
      </c>
      <c r="D14" s="26">
        <v>490696</v>
      </c>
      <c r="E14" s="32">
        <v>2221</v>
      </c>
      <c r="F14" s="25">
        <v>907</v>
      </c>
      <c r="G14" s="26">
        <v>3128</v>
      </c>
      <c r="H14" s="27">
        <v>399607</v>
      </c>
      <c r="I14" s="32">
        <v>5486</v>
      </c>
      <c r="J14" s="26">
        <v>405093</v>
      </c>
      <c r="K14" s="46">
        <v>30494</v>
      </c>
      <c r="L14" s="35">
        <v>4</v>
      </c>
      <c r="M14" s="49">
        <f t="shared" si="0"/>
        <v>30498</v>
      </c>
      <c r="N14" s="52">
        <f t="shared" si="4"/>
        <v>918073</v>
      </c>
      <c r="O14" s="53">
        <f t="shared" si="5"/>
        <v>11342</v>
      </c>
      <c r="P14" s="49">
        <f t="shared" si="6"/>
        <v>929415</v>
      </c>
    </row>
    <row r="15" spans="1:16" ht="9" customHeight="1" x14ac:dyDescent="0.15">
      <c r="A15" s="17" t="s">
        <v>19</v>
      </c>
      <c r="B15" s="28">
        <v>223809</v>
      </c>
      <c r="C15" s="21">
        <v>14695</v>
      </c>
      <c r="D15" s="29">
        <v>238504</v>
      </c>
      <c r="E15" s="21">
        <v>274</v>
      </c>
      <c r="F15" s="28">
        <v>2456</v>
      </c>
      <c r="G15" s="29">
        <v>2730</v>
      </c>
      <c r="H15" s="30">
        <v>65332</v>
      </c>
      <c r="I15" s="21">
        <v>6126</v>
      </c>
      <c r="J15" s="29">
        <v>71458</v>
      </c>
      <c r="K15" s="47">
        <v>3523</v>
      </c>
      <c r="L15" s="34">
        <v>16</v>
      </c>
      <c r="M15" s="21">
        <f t="shared" si="0"/>
        <v>3539</v>
      </c>
      <c r="N15" s="24">
        <f>B15+E15+H15+K15</f>
        <v>292938</v>
      </c>
      <c r="O15" s="21">
        <f>C15+F15+I15+L15</f>
        <v>23293</v>
      </c>
      <c r="P15" s="22">
        <f>N15+O15</f>
        <v>316231</v>
      </c>
    </row>
    <row r="16" spans="1:16" ht="9" customHeight="1" x14ac:dyDescent="0.15">
      <c r="A16" s="17" t="s">
        <v>61</v>
      </c>
      <c r="B16" s="28">
        <v>7903519</v>
      </c>
      <c r="C16" s="21">
        <v>78297</v>
      </c>
      <c r="D16" s="29">
        <v>7981816</v>
      </c>
      <c r="E16" s="21">
        <v>15203</v>
      </c>
      <c r="F16" s="28">
        <v>19739</v>
      </c>
      <c r="G16" s="29">
        <v>34942</v>
      </c>
      <c r="H16" s="30">
        <v>6785025</v>
      </c>
      <c r="I16" s="21">
        <v>93060</v>
      </c>
      <c r="J16" s="29">
        <v>6878085</v>
      </c>
      <c r="K16" s="47">
        <v>574176</v>
      </c>
      <c r="L16" s="34">
        <v>170</v>
      </c>
      <c r="M16" s="21">
        <f t="shared" si="0"/>
        <v>574346</v>
      </c>
      <c r="N16" s="24">
        <f t="shared" ref="N16:N18" si="7">B16+E16+H16+K16</f>
        <v>15277923</v>
      </c>
      <c r="O16" s="21">
        <f t="shared" ref="O16:O18" si="8">C16+F16+I16+L16</f>
        <v>191266</v>
      </c>
      <c r="P16" s="22">
        <f t="shared" ref="P16:P18" si="9">N16+O16</f>
        <v>15469189</v>
      </c>
    </row>
    <row r="17" spans="1:16" ht="9" customHeight="1" x14ac:dyDescent="0.15">
      <c r="A17" s="17" t="s">
        <v>47</v>
      </c>
      <c r="B17" s="28">
        <v>3388274</v>
      </c>
      <c r="C17" s="21">
        <v>41891</v>
      </c>
      <c r="D17" s="29">
        <v>3430165</v>
      </c>
      <c r="E17" s="21">
        <v>6439</v>
      </c>
      <c r="F17" s="28">
        <v>20788</v>
      </c>
      <c r="G17" s="29">
        <v>27227</v>
      </c>
      <c r="H17" s="30">
        <v>3808309</v>
      </c>
      <c r="I17" s="21">
        <v>68414</v>
      </c>
      <c r="J17" s="29">
        <v>3876723</v>
      </c>
      <c r="K17" s="47">
        <v>199586</v>
      </c>
      <c r="L17" s="34">
        <v>34</v>
      </c>
      <c r="M17" s="21">
        <f t="shared" si="0"/>
        <v>199620</v>
      </c>
      <c r="N17" s="24">
        <f t="shared" si="7"/>
        <v>7402608</v>
      </c>
      <c r="O17" s="21">
        <f t="shared" si="8"/>
        <v>131127</v>
      </c>
      <c r="P17" s="22">
        <f t="shared" si="9"/>
        <v>7533735</v>
      </c>
    </row>
    <row r="18" spans="1:16" ht="9" customHeight="1" x14ac:dyDescent="0.15">
      <c r="A18" s="18" t="s">
        <v>20</v>
      </c>
      <c r="B18" s="25">
        <v>526489</v>
      </c>
      <c r="C18" s="32">
        <v>8326</v>
      </c>
      <c r="D18" s="26">
        <v>534815</v>
      </c>
      <c r="E18" s="32">
        <v>1438</v>
      </c>
      <c r="F18" s="25">
        <v>892</v>
      </c>
      <c r="G18" s="26">
        <v>2330</v>
      </c>
      <c r="H18" s="27">
        <v>569332</v>
      </c>
      <c r="I18" s="32">
        <v>11066</v>
      </c>
      <c r="J18" s="26">
        <v>580398</v>
      </c>
      <c r="K18" s="46">
        <v>30098</v>
      </c>
      <c r="L18" s="35">
        <v>400</v>
      </c>
      <c r="M18" s="49">
        <f t="shared" si="0"/>
        <v>30498</v>
      </c>
      <c r="N18" s="52">
        <f t="shared" si="7"/>
        <v>1127357</v>
      </c>
      <c r="O18" s="53">
        <f t="shared" si="8"/>
        <v>20684</v>
      </c>
      <c r="P18" s="49">
        <f t="shared" si="9"/>
        <v>1148041</v>
      </c>
    </row>
    <row r="19" spans="1:16" ht="9" customHeight="1" x14ac:dyDescent="0.15">
      <c r="A19" s="17" t="s">
        <v>21</v>
      </c>
      <c r="B19" s="28">
        <v>603234</v>
      </c>
      <c r="C19" s="21">
        <v>7412</v>
      </c>
      <c r="D19" s="29">
        <v>610646</v>
      </c>
      <c r="E19" s="21">
        <v>1952</v>
      </c>
      <c r="F19" s="28">
        <v>2601</v>
      </c>
      <c r="G19" s="29">
        <v>4553</v>
      </c>
      <c r="H19" s="30">
        <v>932490</v>
      </c>
      <c r="I19" s="21">
        <v>14892</v>
      </c>
      <c r="J19" s="29">
        <v>947382</v>
      </c>
      <c r="K19" s="47">
        <v>62576</v>
      </c>
      <c r="L19" s="34">
        <v>47</v>
      </c>
      <c r="M19" s="21">
        <f t="shared" si="0"/>
        <v>62623</v>
      </c>
      <c r="N19" s="24">
        <f>B19+E19+H19+K19</f>
        <v>1600252</v>
      </c>
      <c r="O19" s="21">
        <f>C19+F19+I19+L19</f>
        <v>24952</v>
      </c>
      <c r="P19" s="22">
        <f>N19+O19</f>
        <v>1625204</v>
      </c>
    </row>
    <row r="20" spans="1:16" ht="9" customHeight="1" x14ac:dyDescent="0.15">
      <c r="A20" s="17" t="s">
        <v>65</v>
      </c>
      <c r="B20" s="28">
        <v>5503723</v>
      </c>
      <c r="C20" s="21">
        <v>60034</v>
      </c>
      <c r="D20" s="29">
        <v>5563757</v>
      </c>
      <c r="E20" s="21">
        <v>19836</v>
      </c>
      <c r="F20" s="28">
        <v>13592</v>
      </c>
      <c r="G20" s="29">
        <v>33428</v>
      </c>
      <c r="H20" s="30">
        <v>4431711</v>
      </c>
      <c r="I20" s="21">
        <v>66020</v>
      </c>
      <c r="J20" s="29">
        <v>4497731</v>
      </c>
      <c r="K20" s="47">
        <v>350193</v>
      </c>
      <c r="L20" s="34">
        <v>99</v>
      </c>
      <c r="M20" s="21">
        <f t="shared" si="0"/>
        <v>350292</v>
      </c>
      <c r="N20" s="24">
        <f t="shared" ref="N20:N22" si="10">B20+E20+H20+K20</f>
        <v>10305463</v>
      </c>
      <c r="O20" s="21">
        <f t="shared" ref="O20:O22" si="11">C20+F20+I20+L20</f>
        <v>139745</v>
      </c>
      <c r="P20" s="22">
        <f t="shared" ref="P20:P22" si="12">N20+O20</f>
        <v>10445208</v>
      </c>
    </row>
    <row r="21" spans="1:16" ht="9" customHeight="1" x14ac:dyDescent="0.15">
      <c r="A21" s="17" t="s">
        <v>40</v>
      </c>
      <c r="B21" s="28">
        <v>2852837</v>
      </c>
      <c r="C21" s="21">
        <v>29387</v>
      </c>
      <c r="D21" s="29">
        <v>2882224</v>
      </c>
      <c r="E21" s="21">
        <v>10859</v>
      </c>
      <c r="F21" s="28">
        <v>10659</v>
      </c>
      <c r="G21" s="29">
        <v>21518</v>
      </c>
      <c r="H21" s="30">
        <v>2984012</v>
      </c>
      <c r="I21" s="21">
        <v>40611</v>
      </c>
      <c r="J21" s="29">
        <v>3024623</v>
      </c>
      <c r="K21" s="47">
        <v>204402</v>
      </c>
      <c r="L21" s="34">
        <v>5</v>
      </c>
      <c r="M21" s="21">
        <f t="shared" si="0"/>
        <v>204407</v>
      </c>
      <c r="N21" s="24">
        <f t="shared" si="10"/>
        <v>6052110</v>
      </c>
      <c r="O21" s="21">
        <f t="shared" si="11"/>
        <v>80662</v>
      </c>
      <c r="P21" s="22">
        <f t="shared" si="12"/>
        <v>6132772</v>
      </c>
    </row>
    <row r="22" spans="1:16" ht="9" customHeight="1" x14ac:dyDescent="0.15">
      <c r="A22" s="18" t="s">
        <v>48</v>
      </c>
      <c r="B22" s="25">
        <v>1628502</v>
      </c>
      <c r="C22" s="32">
        <v>17414</v>
      </c>
      <c r="D22" s="26">
        <v>1645916</v>
      </c>
      <c r="E22" s="32">
        <v>3301</v>
      </c>
      <c r="F22" s="25">
        <v>5650</v>
      </c>
      <c r="G22" s="26">
        <v>8951</v>
      </c>
      <c r="H22" s="27">
        <v>1644815</v>
      </c>
      <c r="I22" s="32">
        <v>22631</v>
      </c>
      <c r="J22" s="26">
        <v>1667446</v>
      </c>
      <c r="K22" s="46">
        <v>173929</v>
      </c>
      <c r="L22" s="35">
        <v>334</v>
      </c>
      <c r="M22" s="49">
        <f t="shared" si="0"/>
        <v>174263</v>
      </c>
      <c r="N22" s="52">
        <f t="shared" si="10"/>
        <v>3450547</v>
      </c>
      <c r="O22" s="53">
        <f t="shared" si="11"/>
        <v>46029</v>
      </c>
      <c r="P22" s="49">
        <f t="shared" si="12"/>
        <v>3496576</v>
      </c>
    </row>
    <row r="23" spans="1:16" ht="9" customHeight="1" x14ac:dyDescent="0.15">
      <c r="A23" s="17" t="s">
        <v>22</v>
      </c>
      <c r="B23" s="28">
        <v>1123930</v>
      </c>
      <c r="C23" s="21">
        <v>17671</v>
      </c>
      <c r="D23" s="29">
        <v>1141601</v>
      </c>
      <c r="E23" s="21">
        <v>3058</v>
      </c>
      <c r="F23" s="28">
        <v>2025</v>
      </c>
      <c r="G23" s="29">
        <v>5083</v>
      </c>
      <c r="H23" s="30">
        <v>1197053</v>
      </c>
      <c r="I23" s="21">
        <v>20868</v>
      </c>
      <c r="J23" s="29">
        <v>1217921</v>
      </c>
      <c r="K23" s="47">
        <v>81354</v>
      </c>
      <c r="L23" s="34">
        <v>7</v>
      </c>
      <c r="M23" s="21">
        <f t="shared" si="0"/>
        <v>81361</v>
      </c>
      <c r="N23" s="24">
        <f>B23+E23+H23+K23</f>
        <v>2405395</v>
      </c>
      <c r="O23" s="21">
        <f>C23+F23+I23+L23</f>
        <v>40571</v>
      </c>
      <c r="P23" s="22">
        <f>N23+O23</f>
        <v>2445966</v>
      </c>
    </row>
    <row r="24" spans="1:16" ht="9" customHeight="1" x14ac:dyDescent="0.15">
      <c r="A24" s="17" t="s">
        <v>49</v>
      </c>
      <c r="B24" s="28">
        <v>1860170</v>
      </c>
      <c r="C24" s="21">
        <v>23139</v>
      </c>
      <c r="D24" s="29">
        <v>1883309</v>
      </c>
      <c r="E24" s="21">
        <v>2256</v>
      </c>
      <c r="F24" s="28">
        <v>8383</v>
      </c>
      <c r="G24" s="29">
        <v>10639</v>
      </c>
      <c r="H24" s="30">
        <v>1740771</v>
      </c>
      <c r="I24" s="21">
        <v>29813</v>
      </c>
      <c r="J24" s="29">
        <v>1770584</v>
      </c>
      <c r="K24" s="47">
        <v>98475</v>
      </c>
      <c r="L24" s="34">
        <v>20</v>
      </c>
      <c r="M24" s="21">
        <f t="shared" si="0"/>
        <v>98495</v>
      </c>
      <c r="N24" s="24">
        <f t="shared" ref="N24:N26" si="13">B24+E24+H24+K24</f>
        <v>3701672</v>
      </c>
      <c r="O24" s="21">
        <f t="shared" ref="O24:O26" si="14">C24+F24+I24+L24</f>
        <v>61355</v>
      </c>
      <c r="P24" s="22">
        <f t="shared" ref="P24:P26" si="15">N24+O24</f>
        <v>3763027</v>
      </c>
    </row>
    <row r="25" spans="1:16" ht="9" customHeight="1" x14ac:dyDescent="0.15">
      <c r="A25" s="17" t="s">
        <v>23</v>
      </c>
      <c r="B25" s="28">
        <v>1778628</v>
      </c>
      <c r="C25" s="21">
        <v>22860</v>
      </c>
      <c r="D25" s="29">
        <v>1801488</v>
      </c>
      <c r="E25" s="21">
        <v>7114</v>
      </c>
      <c r="F25" s="28">
        <v>6313</v>
      </c>
      <c r="G25" s="29">
        <v>13427</v>
      </c>
      <c r="H25" s="30">
        <v>2136119</v>
      </c>
      <c r="I25" s="21">
        <v>33102</v>
      </c>
      <c r="J25" s="29">
        <v>2169221</v>
      </c>
      <c r="K25" s="47">
        <v>67486</v>
      </c>
      <c r="L25" s="34">
        <v>974</v>
      </c>
      <c r="M25" s="21">
        <f t="shared" si="0"/>
        <v>68460</v>
      </c>
      <c r="N25" s="24">
        <f t="shared" si="13"/>
        <v>3989347</v>
      </c>
      <c r="O25" s="21">
        <f t="shared" si="14"/>
        <v>63249</v>
      </c>
      <c r="P25" s="22">
        <f t="shared" si="15"/>
        <v>4052596</v>
      </c>
    </row>
    <row r="26" spans="1:16" ht="9" customHeight="1" x14ac:dyDescent="0.15">
      <c r="A26" s="18" t="s">
        <v>50</v>
      </c>
      <c r="B26" s="25">
        <v>522561</v>
      </c>
      <c r="C26" s="32">
        <v>7496</v>
      </c>
      <c r="D26" s="26">
        <v>530057</v>
      </c>
      <c r="E26" s="32">
        <v>1767</v>
      </c>
      <c r="F26" s="25">
        <v>2864</v>
      </c>
      <c r="G26" s="26">
        <v>4631</v>
      </c>
      <c r="H26" s="27">
        <v>575460</v>
      </c>
      <c r="I26" s="32">
        <v>10805</v>
      </c>
      <c r="J26" s="26">
        <v>586265</v>
      </c>
      <c r="K26" s="46">
        <v>50318</v>
      </c>
      <c r="L26" s="35">
        <v>9</v>
      </c>
      <c r="M26" s="49">
        <f t="shared" si="0"/>
        <v>50327</v>
      </c>
      <c r="N26" s="52">
        <f t="shared" si="13"/>
        <v>1150106</v>
      </c>
      <c r="O26" s="53">
        <f t="shared" si="14"/>
        <v>21174</v>
      </c>
      <c r="P26" s="49">
        <f t="shared" si="15"/>
        <v>1171280</v>
      </c>
    </row>
    <row r="27" spans="1:16" ht="9" customHeight="1" x14ac:dyDescent="0.15">
      <c r="A27" s="17" t="s">
        <v>24</v>
      </c>
      <c r="B27" s="28">
        <v>2056110</v>
      </c>
      <c r="C27" s="21">
        <v>32020</v>
      </c>
      <c r="D27" s="29">
        <v>2088130</v>
      </c>
      <c r="E27" s="21">
        <v>7059</v>
      </c>
      <c r="F27" s="28">
        <v>7499</v>
      </c>
      <c r="G27" s="29">
        <v>14558</v>
      </c>
      <c r="H27" s="30">
        <v>1646617</v>
      </c>
      <c r="I27" s="21">
        <v>36202</v>
      </c>
      <c r="J27" s="29">
        <v>1682819</v>
      </c>
      <c r="K27" s="47">
        <v>120069</v>
      </c>
      <c r="L27" s="34">
        <v>53</v>
      </c>
      <c r="M27" s="21">
        <f t="shared" si="0"/>
        <v>120122</v>
      </c>
      <c r="N27" s="24">
        <f>B27+E27+H27+K27</f>
        <v>3829855</v>
      </c>
      <c r="O27" s="21">
        <f>C27+F27+I27+L27</f>
        <v>75774</v>
      </c>
      <c r="P27" s="22">
        <f>N27+O27</f>
        <v>3905629</v>
      </c>
    </row>
    <row r="28" spans="1:16" ht="9" customHeight="1" x14ac:dyDescent="0.15">
      <c r="A28" s="17" t="s">
        <v>62</v>
      </c>
      <c r="B28" s="28">
        <v>3148169</v>
      </c>
      <c r="C28" s="21">
        <v>31840</v>
      </c>
      <c r="D28" s="29">
        <v>3180009</v>
      </c>
      <c r="E28" s="21">
        <v>8746</v>
      </c>
      <c r="F28" s="28">
        <v>2844</v>
      </c>
      <c r="G28" s="29">
        <v>11590</v>
      </c>
      <c r="H28" s="30">
        <v>2315507</v>
      </c>
      <c r="I28" s="21">
        <v>29214</v>
      </c>
      <c r="J28" s="29">
        <v>2344721</v>
      </c>
      <c r="K28" s="47">
        <v>159000</v>
      </c>
      <c r="L28" s="34">
        <v>7</v>
      </c>
      <c r="M28" s="21">
        <f t="shared" si="0"/>
        <v>159007</v>
      </c>
      <c r="N28" s="24">
        <f t="shared" ref="N28:N30" si="16">B28+E28+H28+K28</f>
        <v>5631422</v>
      </c>
      <c r="O28" s="21">
        <f t="shared" ref="O28:O30" si="17">C28+F28+I28+L28</f>
        <v>63905</v>
      </c>
      <c r="P28" s="22">
        <f t="shared" ref="P28:P30" si="18">N28+O28</f>
        <v>5695327</v>
      </c>
    </row>
    <row r="29" spans="1:16" ht="9" customHeight="1" x14ac:dyDescent="0.15">
      <c r="A29" s="17" t="s">
        <v>25</v>
      </c>
      <c r="B29" s="28">
        <v>4699576</v>
      </c>
      <c r="C29" s="21">
        <v>43232</v>
      </c>
      <c r="D29" s="29">
        <v>4742808</v>
      </c>
      <c r="E29" s="21">
        <v>7815</v>
      </c>
      <c r="F29" s="28">
        <v>12394</v>
      </c>
      <c r="G29" s="29">
        <v>20209</v>
      </c>
      <c r="H29" s="30">
        <v>4058366</v>
      </c>
      <c r="I29" s="21">
        <v>53115</v>
      </c>
      <c r="J29" s="29">
        <v>4111481</v>
      </c>
      <c r="K29" s="47">
        <v>308338</v>
      </c>
      <c r="L29" s="34">
        <v>11</v>
      </c>
      <c r="M29" s="21">
        <f t="shared" si="0"/>
        <v>308349</v>
      </c>
      <c r="N29" s="24">
        <f t="shared" si="16"/>
        <v>9074095</v>
      </c>
      <c r="O29" s="21">
        <f t="shared" si="17"/>
        <v>108752</v>
      </c>
      <c r="P29" s="22">
        <f t="shared" si="18"/>
        <v>9182847</v>
      </c>
    </row>
    <row r="30" spans="1:16" ht="9" customHeight="1" x14ac:dyDescent="0.15">
      <c r="A30" s="18" t="s">
        <v>51</v>
      </c>
      <c r="B30" s="25">
        <v>2223732</v>
      </c>
      <c r="C30" s="32">
        <v>25147</v>
      </c>
      <c r="D30" s="26">
        <v>2248879</v>
      </c>
      <c r="E30" s="32">
        <v>11259</v>
      </c>
      <c r="F30" s="25">
        <v>6260</v>
      </c>
      <c r="G30" s="26">
        <v>17519</v>
      </c>
      <c r="H30" s="27">
        <v>2369452</v>
      </c>
      <c r="I30" s="32">
        <v>33495</v>
      </c>
      <c r="J30" s="26">
        <v>2402947</v>
      </c>
      <c r="K30" s="46">
        <v>240288</v>
      </c>
      <c r="L30" s="35">
        <v>1</v>
      </c>
      <c r="M30" s="49">
        <f t="shared" si="0"/>
        <v>240289</v>
      </c>
      <c r="N30" s="52">
        <f t="shared" si="16"/>
        <v>4844731</v>
      </c>
      <c r="O30" s="53">
        <f t="shared" si="17"/>
        <v>64903</v>
      </c>
      <c r="P30" s="49">
        <f t="shared" si="18"/>
        <v>4909634</v>
      </c>
    </row>
    <row r="31" spans="1:16" ht="9" customHeight="1" x14ac:dyDescent="0.15">
      <c r="A31" s="17" t="s">
        <v>52</v>
      </c>
      <c r="B31" s="28">
        <v>1033013</v>
      </c>
      <c r="C31" s="21">
        <v>17965</v>
      </c>
      <c r="D31" s="29">
        <v>1050978</v>
      </c>
      <c r="E31" s="21">
        <v>2964</v>
      </c>
      <c r="F31" s="28">
        <v>6048</v>
      </c>
      <c r="G31" s="29">
        <v>9012</v>
      </c>
      <c r="H31" s="30">
        <v>925778</v>
      </c>
      <c r="I31" s="21">
        <v>22678</v>
      </c>
      <c r="J31" s="29">
        <v>948456</v>
      </c>
      <c r="K31" s="47">
        <v>28067</v>
      </c>
      <c r="L31" s="34">
        <v>11</v>
      </c>
      <c r="M31" s="21">
        <f t="shared" si="0"/>
        <v>28078</v>
      </c>
      <c r="N31" s="24">
        <f>B31+E31+H31+K31</f>
        <v>1989822</v>
      </c>
      <c r="O31" s="21">
        <f>C31+F31+I31+L31</f>
        <v>46702</v>
      </c>
      <c r="P31" s="22">
        <f>N31+O31</f>
        <v>2036524</v>
      </c>
    </row>
    <row r="32" spans="1:16" ht="9" customHeight="1" x14ac:dyDescent="0.15">
      <c r="A32" s="17" t="s">
        <v>26</v>
      </c>
      <c r="B32" s="28">
        <v>2412687</v>
      </c>
      <c r="C32" s="21">
        <v>28078</v>
      </c>
      <c r="D32" s="29">
        <v>2440765</v>
      </c>
      <c r="E32" s="21">
        <v>9321</v>
      </c>
      <c r="F32" s="28">
        <v>6766</v>
      </c>
      <c r="G32" s="29">
        <v>16087</v>
      </c>
      <c r="H32" s="30">
        <v>2535302</v>
      </c>
      <c r="I32" s="21">
        <v>36893</v>
      </c>
      <c r="J32" s="29">
        <v>2572195</v>
      </c>
      <c r="K32" s="47">
        <v>140936</v>
      </c>
      <c r="L32" s="34">
        <v>11</v>
      </c>
      <c r="M32" s="21">
        <f t="shared" si="0"/>
        <v>140947</v>
      </c>
      <c r="N32" s="24">
        <f t="shared" ref="N32:N34" si="19">B32+E32+H32+K32</f>
        <v>5098246</v>
      </c>
      <c r="O32" s="21">
        <f t="shared" ref="O32:O34" si="20">C32+F32+I32+L32</f>
        <v>71748</v>
      </c>
      <c r="P32" s="22">
        <f t="shared" ref="P32:P34" si="21">N32+O32</f>
        <v>5169994</v>
      </c>
    </row>
    <row r="33" spans="1:16" ht="9" customHeight="1" x14ac:dyDescent="0.15">
      <c r="A33" s="17" t="s">
        <v>39</v>
      </c>
      <c r="B33" s="28">
        <v>429629</v>
      </c>
      <c r="C33" s="21">
        <v>5946</v>
      </c>
      <c r="D33" s="29">
        <v>435575</v>
      </c>
      <c r="E33" s="21">
        <v>3382</v>
      </c>
      <c r="F33" s="28">
        <v>1407</v>
      </c>
      <c r="G33" s="29">
        <v>4789</v>
      </c>
      <c r="H33" s="30">
        <v>720290</v>
      </c>
      <c r="I33" s="21">
        <v>11493</v>
      </c>
      <c r="J33" s="29">
        <v>731783</v>
      </c>
      <c r="K33" s="47">
        <v>46996</v>
      </c>
      <c r="L33" s="34">
        <v>15</v>
      </c>
      <c r="M33" s="21">
        <f t="shared" si="0"/>
        <v>47011</v>
      </c>
      <c r="N33" s="24">
        <f t="shared" si="19"/>
        <v>1200297</v>
      </c>
      <c r="O33" s="21">
        <f t="shared" si="20"/>
        <v>18861</v>
      </c>
      <c r="P33" s="22">
        <f t="shared" si="21"/>
        <v>1219158</v>
      </c>
    </row>
    <row r="34" spans="1:16" ht="9" customHeight="1" x14ac:dyDescent="0.15">
      <c r="A34" s="18" t="s">
        <v>27</v>
      </c>
      <c r="B34" s="25">
        <v>756504</v>
      </c>
      <c r="C34" s="32">
        <v>9891</v>
      </c>
      <c r="D34" s="26">
        <v>766395</v>
      </c>
      <c r="E34" s="32">
        <v>2188</v>
      </c>
      <c r="F34" s="25">
        <v>1524</v>
      </c>
      <c r="G34" s="26">
        <v>3712</v>
      </c>
      <c r="H34" s="27">
        <v>1050872</v>
      </c>
      <c r="I34" s="32">
        <v>14601</v>
      </c>
      <c r="J34" s="26">
        <v>1065473</v>
      </c>
      <c r="K34" s="46">
        <v>51371</v>
      </c>
      <c r="L34" s="35">
        <v>5</v>
      </c>
      <c r="M34" s="55">
        <f t="shared" si="0"/>
        <v>51376</v>
      </c>
      <c r="N34" s="52">
        <f t="shared" si="19"/>
        <v>1860935</v>
      </c>
      <c r="O34" s="53">
        <f t="shared" si="20"/>
        <v>26021</v>
      </c>
      <c r="P34" s="49">
        <f t="shared" si="21"/>
        <v>1886956</v>
      </c>
    </row>
    <row r="35" spans="1:16" ht="9" customHeight="1" x14ac:dyDescent="0.15">
      <c r="A35" s="17" t="s">
        <v>53</v>
      </c>
      <c r="B35" s="28">
        <v>1067264</v>
      </c>
      <c r="C35" s="21">
        <v>11881</v>
      </c>
      <c r="D35" s="29">
        <v>1079145</v>
      </c>
      <c r="E35" s="21">
        <v>1073</v>
      </c>
      <c r="F35" s="28">
        <v>2268</v>
      </c>
      <c r="G35" s="29">
        <v>3341</v>
      </c>
      <c r="H35" s="30">
        <v>985769</v>
      </c>
      <c r="I35" s="23">
        <v>15176</v>
      </c>
      <c r="J35" s="29">
        <v>1000945</v>
      </c>
      <c r="K35" s="47">
        <v>68951</v>
      </c>
      <c r="L35" s="28">
        <v>25</v>
      </c>
      <c r="M35" s="21">
        <f t="shared" si="0"/>
        <v>68976</v>
      </c>
      <c r="N35" s="24">
        <f>B35+E35+H35+K35</f>
        <v>2123057</v>
      </c>
      <c r="O35" s="21">
        <f>C35+F35+I35+L35</f>
        <v>29350</v>
      </c>
      <c r="P35" s="22">
        <f>N35+O35</f>
        <v>2152407</v>
      </c>
    </row>
    <row r="36" spans="1:16" ht="9" customHeight="1" x14ac:dyDescent="0.15">
      <c r="A36" s="17" t="s">
        <v>41</v>
      </c>
      <c r="B36" s="28">
        <v>588125</v>
      </c>
      <c r="C36" s="21">
        <v>6806</v>
      </c>
      <c r="D36" s="29">
        <v>594931</v>
      </c>
      <c r="E36" s="21">
        <v>1743</v>
      </c>
      <c r="F36" s="28">
        <v>1463</v>
      </c>
      <c r="G36" s="29">
        <v>3206</v>
      </c>
      <c r="H36" s="30">
        <v>592689</v>
      </c>
      <c r="I36" s="21">
        <v>8391</v>
      </c>
      <c r="J36" s="29">
        <v>601080</v>
      </c>
      <c r="K36" s="47">
        <v>79266</v>
      </c>
      <c r="L36" s="34">
        <v>1</v>
      </c>
      <c r="M36" s="21">
        <f t="shared" si="0"/>
        <v>79267</v>
      </c>
      <c r="N36" s="24">
        <f t="shared" ref="N36:N38" si="22">B36+E36+H36+K36</f>
        <v>1261823</v>
      </c>
      <c r="O36" s="21">
        <f t="shared" ref="O36:O38" si="23">C36+F36+I36+L36</f>
        <v>16661</v>
      </c>
      <c r="P36" s="22">
        <f t="shared" ref="P36:P38" si="24">N36+O36</f>
        <v>1278484</v>
      </c>
    </row>
    <row r="37" spans="1:16" ht="9" customHeight="1" x14ac:dyDescent="0.15">
      <c r="A37" s="17" t="s">
        <v>63</v>
      </c>
      <c r="B37" s="28">
        <v>4369145</v>
      </c>
      <c r="C37" s="21">
        <v>47486</v>
      </c>
      <c r="D37" s="29">
        <v>4416631</v>
      </c>
      <c r="E37" s="21">
        <v>13931</v>
      </c>
      <c r="F37" s="28">
        <v>6652</v>
      </c>
      <c r="G37" s="29">
        <v>20583</v>
      </c>
      <c r="H37" s="30">
        <v>3127816</v>
      </c>
      <c r="I37" s="21">
        <v>44437</v>
      </c>
      <c r="J37" s="29">
        <v>3172253</v>
      </c>
      <c r="K37" s="47">
        <v>330470</v>
      </c>
      <c r="L37" s="34">
        <v>19</v>
      </c>
      <c r="M37" s="21">
        <f t="shared" si="0"/>
        <v>330489</v>
      </c>
      <c r="N37" s="24">
        <f t="shared" si="22"/>
        <v>7841362</v>
      </c>
      <c r="O37" s="21">
        <f t="shared" si="23"/>
        <v>98594</v>
      </c>
      <c r="P37" s="22">
        <f t="shared" si="24"/>
        <v>7939956</v>
      </c>
    </row>
    <row r="38" spans="1:16" ht="9" customHeight="1" x14ac:dyDescent="0.15">
      <c r="A38" s="18" t="s">
        <v>28</v>
      </c>
      <c r="B38" s="25">
        <v>704917</v>
      </c>
      <c r="C38" s="32">
        <v>13540</v>
      </c>
      <c r="D38" s="26">
        <v>718457</v>
      </c>
      <c r="E38" s="32">
        <v>2133</v>
      </c>
      <c r="F38" s="25">
        <v>2073</v>
      </c>
      <c r="G38" s="26">
        <v>4206</v>
      </c>
      <c r="H38" s="27">
        <v>963897</v>
      </c>
      <c r="I38" s="32">
        <v>20568</v>
      </c>
      <c r="J38" s="26">
        <v>984465</v>
      </c>
      <c r="K38" s="46">
        <v>64863</v>
      </c>
      <c r="L38" s="35">
        <v>49</v>
      </c>
      <c r="M38" s="49">
        <f t="shared" si="0"/>
        <v>64912</v>
      </c>
      <c r="N38" s="52">
        <f t="shared" si="22"/>
        <v>1735810</v>
      </c>
      <c r="O38" s="53">
        <f t="shared" si="23"/>
        <v>36230</v>
      </c>
      <c r="P38" s="49">
        <f t="shared" si="24"/>
        <v>1772040</v>
      </c>
    </row>
    <row r="39" spans="1:16" ht="9" customHeight="1" x14ac:dyDescent="0.15">
      <c r="A39" s="17" t="s">
        <v>42</v>
      </c>
      <c r="B39" s="28">
        <v>5760132</v>
      </c>
      <c r="C39" s="21">
        <v>106532</v>
      </c>
      <c r="D39" s="29">
        <v>5866664</v>
      </c>
      <c r="E39" s="21">
        <v>28715</v>
      </c>
      <c r="F39" s="28">
        <v>19630</v>
      </c>
      <c r="G39" s="29">
        <v>48345</v>
      </c>
      <c r="H39" s="30">
        <v>4072452</v>
      </c>
      <c r="I39" s="21">
        <v>97243</v>
      </c>
      <c r="J39" s="29">
        <v>4169695</v>
      </c>
      <c r="K39" s="47">
        <v>345816</v>
      </c>
      <c r="L39" s="34">
        <v>39</v>
      </c>
      <c r="M39" s="21">
        <f t="shared" si="0"/>
        <v>345855</v>
      </c>
      <c r="N39" s="24">
        <f>B39+E39+H39+K39</f>
        <v>10207115</v>
      </c>
      <c r="O39" s="21">
        <f>C39+F39+I39+L39</f>
        <v>223444</v>
      </c>
      <c r="P39" s="22">
        <f>N39+O39</f>
        <v>10430559</v>
      </c>
    </row>
    <row r="40" spans="1:16" ht="9" customHeight="1" x14ac:dyDescent="0.15">
      <c r="A40" s="17" t="s">
        <v>29</v>
      </c>
      <c r="B40" s="28">
        <v>3213806</v>
      </c>
      <c r="C40" s="21">
        <v>50638</v>
      </c>
      <c r="D40" s="29">
        <v>3264444</v>
      </c>
      <c r="E40" s="21">
        <v>6435</v>
      </c>
      <c r="F40" s="28">
        <v>12147</v>
      </c>
      <c r="G40" s="29">
        <v>18582</v>
      </c>
      <c r="H40" s="30">
        <v>2688270</v>
      </c>
      <c r="I40" s="21">
        <v>54991</v>
      </c>
      <c r="J40" s="29">
        <v>2743261</v>
      </c>
      <c r="K40" s="47">
        <v>223209</v>
      </c>
      <c r="L40" s="34">
        <v>96</v>
      </c>
      <c r="M40" s="21">
        <f t="shared" si="0"/>
        <v>223305</v>
      </c>
      <c r="N40" s="24">
        <f t="shared" ref="N40:N42" si="25">B40+E40+H40+K40</f>
        <v>6131720</v>
      </c>
      <c r="O40" s="21">
        <f t="shared" ref="O40:O42" si="26">C40+F40+I40+L40</f>
        <v>117872</v>
      </c>
      <c r="P40" s="22">
        <f t="shared" ref="P40:P42" si="27">N40+O40</f>
        <v>6249592</v>
      </c>
    </row>
    <row r="41" spans="1:16" ht="9" customHeight="1" x14ac:dyDescent="0.15">
      <c r="A41" s="17" t="s">
        <v>30</v>
      </c>
      <c r="B41" s="28">
        <v>323195</v>
      </c>
      <c r="C41" s="21">
        <v>5316</v>
      </c>
      <c r="D41" s="29">
        <v>328511</v>
      </c>
      <c r="E41" s="21">
        <v>1030</v>
      </c>
      <c r="F41" s="28">
        <v>1586</v>
      </c>
      <c r="G41" s="29">
        <v>2616</v>
      </c>
      <c r="H41" s="30">
        <v>414053</v>
      </c>
      <c r="I41" s="21">
        <v>8018</v>
      </c>
      <c r="J41" s="29">
        <v>422071</v>
      </c>
      <c r="K41" s="47">
        <v>32654</v>
      </c>
      <c r="L41" s="34">
        <v>14</v>
      </c>
      <c r="M41" s="21">
        <f t="shared" si="0"/>
        <v>32668</v>
      </c>
      <c r="N41" s="24">
        <f t="shared" si="25"/>
        <v>770932</v>
      </c>
      <c r="O41" s="21">
        <f t="shared" si="26"/>
        <v>14934</v>
      </c>
      <c r="P41" s="22">
        <f t="shared" si="27"/>
        <v>785866</v>
      </c>
    </row>
    <row r="42" spans="1:16" ht="9" customHeight="1" x14ac:dyDescent="0.15">
      <c r="A42" s="18" t="s">
        <v>31</v>
      </c>
      <c r="B42" s="33">
        <v>5357208</v>
      </c>
      <c r="C42" s="32">
        <v>54980</v>
      </c>
      <c r="D42" s="26">
        <v>5412188</v>
      </c>
      <c r="E42" s="32">
        <v>11295</v>
      </c>
      <c r="F42" s="25">
        <v>17032</v>
      </c>
      <c r="G42" s="26">
        <v>28327</v>
      </c>
      <c r="H42" s="27">
        <v>4320966</v>
      </c>
      <c r="I42" s="32">
        <v>65274</v>
      </c>
      <c r="J42" s="26">
        <v>4386240</v>
      </c>
      <c r="K42" s="46">
        <v>390494</v>
      </c>
      <c r="L42" s="35">
        <v>28</v>
      </c>
      <c r="M42" s="49">
        <f t="shared" si="0"/>
        <v>390522</v>
      </c>
      <c r="N42" s="52">
        <f t="shared" si="25"/>
        <v>10079963</v>
      </c>
      <c r="O42" s="53">
        <f t="shared" si="26"/>
        <v>137314</v>
      </c>
      <c r="P42" s="49">
        <f t="shared" si="27"/>
        <v>10217277</v>
      </c>
    </row>
    <row r="43" spans="1:16" ht="9" customHeight="1" x14ac:dyDescent="0.15">
      <c r="A43" s="17" t="s">
        <v>54</v>
      </c>
      <c r="B43" s="28">
        <v>1504182</v>
      </c>
      <c r="C43" s="21">
        <v>18431</v>
      </c>
      <c r="D43" s="29">
        <v>1522613</v>
      </c>
      <c r="E43" s="21">
        <v>2830</v>
      </c>
      <c r="F43" s="28">
        <v>5460</v>
      </c>
      <c r="G43" s="29">
        <v>8290</v>
      </c>
      <c r="H43" s="30">
        <v>1743776</v>
      </c>
      <c r="I43" s="21">
        <v>26860</v>
      </c>
      <c r="J43" s="29">
        <v>1770636</v>
      </c>
      <c r="K43" s="47">
        <v>127140</v>
      </c>
      <c r="L43" s="34">
        <v>10</v>
      </c>
      <c r="M43" s="21">
        <f t="shared" si="0"/>
        <v>127150</v>
      </c>
      <c r="N43" s="24">
        <f>B43+E43+H43+K43</f>
        <v>3377928</v>
      </c>
      <c r="O43" s="21">
        <f>C43+F43+I43+L43</f>
        <v>50761</v>
      </c>
      <c r="P43" s="22">
        <f>N43+O43</f>
        <v>3428689</v>
      </c>
    </row>
    <row r="44" spans="1:16" ht="9" customHeight="1" x14ac:dyDescent="0.15">
      <c r="A44" s="17" t="s">
        <v>32</v>
      </c>
      <c r="B44" s="28">
        <v>1453047</v>
      </c>
      <c r="C44" s="21">
        <v>19301</v>
      </c>
      <c r="D44" s="29">
        <v>1472348</v>
      </c>
      <c r="E44" s="21">
        <v>2022</v>
      </c>
      <c r="F44" s="28">
        <v>2478</v>
      </c>
      <c r="G44" s="29">
        <v>4500</v>
      </c>
      <c r="H44" s="30">
        <v>1518809</v>
      </c>
      <c r="I44" s="21">
        <v>24146</v>
      </c>
      <c r="J44" s="29">
        <v>1542955</v>
      </c>
      <c r="K44" s="47">
        <v>108313</v>
      </c>
      <c r="L44" s="34">
        <v>4</v>
      </c>
      <c r="M44" s="21">
        <f t="shared" si="0"/>
        <v>108317</v>
      </c>
      <c r="N44" s="24">
        <f t="shared" ref="N44:N46" si="28">B44+E44+H44+K44</f>
        <v>3082191</v>
      </c>
      <c r="O44" s="21">
        <f t="shared" ref="O44:O46" si="29">C44+F44+I44+L44</f>
        <v>45929</v>
      </c>
      <c r="P44" s="22">
        <f t="shared" ref="P44:P46" si="30">N44+O44</f>
        <v>3128120</v>
      </c>
    </row>
    <row r="45" spans="1:16" ht="9" customHeight="1" x14ac:dyDescent="0.15">
      <c r="A45" s="17" t="s">
        <v>43</v>
      </c>
      <c r="B45" s="28">
        <v>5426708</v>
      </c>
      <c r="C45" s="21">
        <v>57811</v>
      </c>
      <c r="D45" s="29">
        <v>5484519</v>
      </c>
      <c r="E45" s="21">
        <v>18001</v>
      </c>
      <c r="F45" s="28">
        <v>7535</v>
      </c>
      <c r="G45" s="29">
        <v>25536</v>
      </c>
      <c r="H45" s="30">
        <v>4332214</v>
      </c>
      <c r="I45" s="21">
        <v>55815</v>
      </c>
      <c r="J45" s="29">
        <v>4388029</v>
      </c>
      <c r="K45" s="47">
        <v>404164</v>
      </c>
      <c r="L45" s="34">
        <v>732</v>
      </c>
      <c r="M45" s="21">
        <f t="shared" si="0"/>
        <v>404896</v>
      </c>
      <c r="N45" s="24">
        <f t="shared" si="28"/>
        <v>10181087</v>
      </c>
      <c r="O45" s="21">
        <f t="shared" si="29"/>
        <v>121893</v>
      </c>
      <c r="P45" s="22">
        <f t="shared" si="30"/>
        <v>10302980</v>
      </c>
    </row>
    <row r="46" spans="1:16" ht="9" customHeight="1" x14ac:dyDescent="0.15">
      <c r="A46" s="18" t="s">
        <v>64</v>
      </c>
      <c r="B46" s="25">
        <v>521951</v>
      </c>
      <c r="C46" s="32">
        <v>5638</v>
      </c>
      <c r="D46" s="26">
        <v>527589</v>
      </c>
      <c r="E46" s="32">
        <v>1404</v>
      </c>
      <c r="F46" s="25">
        <v>623</v>
      </c>
      <c r="G46" s="26">
        <v>2027</v>
      </c>
      <c r="H46" s="27">
        <v>350932</v>
      </c>
      <c r="I46" s="32">
        <v>5190</v>
      </c>
      <c r="J46" s="26">
        <v>356122</v>
      </c>
      <c r="K46" s="46">
        <v>32989</v>
      </c>
      <c r="L46" s="25">
        <v>96</v>
      </c>
      <c r="M46" s="49">
        <f t="shared" si="0"/>
        <v>33085</v>
      </c>
      <c r="N46" s="52">
        <f t="shared" si="28"/>
        <v>907276</v>
      </c>
      <c r="O46" s="53">
        <f t="shared" si="29"/>
        <v>11547</v>
      </c>
      <c r="P46" s="49">
        <f t="shared" si="30"/>
        <v>918823</v>
      </c>
    </row>
    <row r="47" spans="1:16" ht="9" customHeight="1" x14ac:dyDescent="0.15">
      <c r="A47" s="17" t="s">
        <v>33</v>
      </c>
      <c r="B47" s="28">
        <v>1960402</v>
      </c>
      <c r="C47" s="21">
        <v>23289</v>
      </c>
      <c r="D47" s="29">
        <v>1983691</v>
      </c>
      <c r="E47" s="21">
        <v>2500</v>
      </c>
      <c r="F47" s="28">
        <v>6380</v>
      </c>
      <c r="G47" s="29">
        <v>8880</v>
      </c>
      <c r="H47" s="30">
        <v>1698459</v>
      </c>
      <c r="I47" s="21">
        <v>27807</v>
      </c>
      <c r="J47" s="29">
        <v>1726266</v>
      </c>
      <c r="K47" s="47">
        <v>107864</v>
      </c>
      <c r="L47" s="28">
        <v>507</v>
      </c>
      <c r="M47" s="21">
        <f t="shared" si="0"/>
        <v>108371</v>
      </c>
      <c r="N47" s="24">
        <f>B47+E47+H47+K47</f>
        <v>3769225</v>
      </c>
      <c r="O47" s="21">
        <f>C47+F47+I47+L47</f>
        <v>57983</v>
      </c>
      <c r="P47" s="22">
        <f>N47+O47</f>
        <v>3827208</v>
      </c>
    </row>
    <row r="48" spans="1:16" ht="9" customHeight="1" x14ac:dyDescent="0.15">
      <c r="A48" s="17" t="s">
        <v>55</v>
      </c>
      <c r="B48" s="28">
        <v>379498</v>
      </c>
      <c r="C48" s="21">
        <v>5075</v>
      </c>
      <c r="D48" s="29">
        <v>384573</v>
      </c>
      <c r="E48" s="21">
        <v>1362</v>
      </c>
      <c r="F48" s="28">
        <v>1223</v>
      </c>
      <c r="G48" s="29">
        <v>2585</v>
      </c>
      <c r="H48" s="30">
        <v>530543</v>
      </c>
      <c r="I48" s="21">
        <v>8052</v>
      </c>
      <c r="J48" s="29">
        <v>538595</v>
      </c>
      <c r="K48" s="47">
        <v>69284</v>
      </c>
      <c r="L48" s="28">
        <v>386</v>
      </c>
      <c r="M48" s="21">
        <f t="shared" si="0"/>
        <v>69670</v>
      </c>
      <c r="N48" s="24">
        <f t="shared" ref="N48:N50" si="31">B48+E48+H48+K48</f>
        <v>980687</v>
      </c>
      <c r="O48" s="21">
        <f t="shared" ref="O48:O50" si="32">C48+F48+I48+L48</f>
        <v>14736</v>
      </c>
      <c r="P48" s="22">
        <f t="shared" ref="P48:P50" si="33">N48+O48</f>
        <v>995423</v>
      </c>
    </row>
    <row r="49" spans="1:16" ht="9" customHeight="1" x14ac:dyDescent="0.15">
      <c r="A49" s="17" t="s">
        <v>56</v>
      </c>
      <c r="B49" s="28">
        <v>2607173</v>
      </c>
      <c r="C49" s="21">
        <v>30250</v>
      </c>
      <c r="D49" s="29">
        <v>2637423</v>
      </c>
      <c r="E49" s="21">
        <v>6334</v>
      </c>
      <c r="F49" s="28">
        <v>6437</v>
      </c>
      <c r="G49" s="29">
        <v>12771</v>
      </c>
      <c r="H49" s="30">
        <v>2448356</v>
      </c>
      <c r="I49" s="21">
        <v>35365</v>
      </c>
      <c r="J49" s="29">
        <v>2483721</v>
      </c>
      <c r="K49" s="47">
        <v>168408</v>
      </c>
      <c r="L49" s="28">
        <v>12</v>
      </c>
      <c r="M49" s="21">
        <f t="shared" si="0"/>
        <v>168420</v>
      </c>
      <c r="N49" s="24">
        <f t="shared" si="31"/>
        <v>5230271</v>
      </c>
      <c r="O49" s="21">
        <f t="shared" si="32"/>
        <v>72064</v>
      </c>
      <c r="P49" s="22">
        <f t="shared" si="33"/>
        <v>5302335</v>
      </c>
    </row>
    <row r="50" spans="1:16" ht="9" customHeight="1" x14ac:dyDescent="0.15">
      <c r="A50" s="18" t="s">
        <v>57</v>
      </c>
      <c r="B50" s="25">
        <v>8851376</v>
      </c>
      <c r="C50" s="32">
        <v>113447</v>
      </c>
      <c r="D50" s="26">
        <v>8964823</v>
      </c>
      <c r="E50" s="32">
        <v>15633</v>
      </c>
      <c r="F50" s="25">
        <v>38022</v>
      </c>
      <c r="G50" s="26">
        <v>53655</v>
      </c>
      <c r="H50" s="27">
        <v>9994901</v>
      </c>
      <c r="I50" s="32">
        <v>161193</v>
      </c>
      <c r="J50" s="26">
        <v>10156094</v>
      </c>
      <c r="K50" s="46">
        <v>438551</v>
      </c>
      <c r="L50" s="25">
        <v>3932</v>
      </c>
      <c r="M50" s="49">
        <f t="shared" si="0"/>
        <v>442483</v>
      </c>
      <c r="N50" s="52">
        <f t="shared" si="31"/>
        <v>19300461</v>
      </c>
      <c r="O50" s="53">
        <f t="shared" si="32"/>
        <v>316594</v>
      </c>
      <c r="P50" s="49">
        <f t="shared" si="33"/>
        <v>19617055</v>
      </c>
    </row>
    <row r="51" spans="1:16" ht="9" customHeight="1" x14ac:dyDescent="0.15">
      <c r="A51" s="17" t="s">
        <v>34</v>
      </c>
      <c r="B51" s="28">
        <v>842523</v>
      </c>
      <c r="C51" s="21">
        <v>15425</v>
      </c>
      <c r="D51" s="29">
        <v>857948</v>
      </c>
      <c r="E51" s="21">
        <v>1152</v>
      </c>
      <c r="F51" s="28">
        <v>4262</v>
      </c>
      <c r="G51" s="29">
        <v>5414</v>
      </c>
      <c r="H51" s="30">
        <v>938266</v>
      </c>
      <c r="I51" s="21">
        <v>22352</v>
      </c>
      <c r="J51" s="29">
        <v>960618</v>
      </c>
      <c r="K51" s="47">
        <v>59355</v>
      </c>
      <c r="L51" s="28">
        <v>75</v>
      </c>
      <c r="M51" s="21">
        <f t="shared" si="0"/>
        <v>59430</v>
      </c>
      <c r="N51" s="24">
        <f>B51+E51+H51+K51</f>
        <v>1841296</v>
      </c>
      <c r="O51" s="21">
        <f>C51+F51+I51+L51</f>
        <v>42114</v>
      </c>
      <c r="P51" s="22">
        <f>N51+O51</f>
        <v>1883410</v>
      </c>
    </row>
    <row r="52" spans="1:16" ht="9" customHeight="1" x14ac:dyDescent="0.15">
      <c r="A52" s="17" t="s">
        <v>35</v>
      </c>
      <c r="B52" s="28">
        <v>281951</v>
      </c>
      <c r="C52" s="21">
        <v>4155</v>
      </c>
      <c r="D52" s="29">
        <v>286106</v>
      </c>
      <c r="E52" s="28">
        <v>1205</v>
      </c>
      <c r="F52" s="28">
        <v>924</v>
      </c>
      <c r="G52" s="29">
        <v>2129</v>
      </c>
      <c r="H52" s="30">
        <v>282076</v>
      </c>
      <c r="I52" s="21">
        <v>4672</v>
      </c>
      <c r="J52" s="29">
        <v>286748</v>
      </c>
      <c r="K52" s="47">
        <v>30070</v>
      </c>
      <c r="L52" s="36">
        <v>1</v>
      </c>
      <c r="M52" s="21">
        <f t="shared" si="0"/>
        <v>30071</v>
      </c>
      <c r="N52" s="24">
        <f t="shared" ref="N52:N57" si="34">B52+E52+H52+K52</f>
        <v>595302</v>
      </c>
      <c r="O52" s="21">
        <f t="shared" ref="O52:O57" si="35">C52+F52+I52+L52</f>
        <v>9752</v>
      </c>
      <c r="P52" s="22">
        <f t="shared" ref="P52:P54" si="36">N52+O52</f>
        <v>605054</v>
      </c>
    </row>
    <row r="53" spans="1:16" ht="9" customHeight="1" x14ac:dyDescent="0.15">
      <c r="A53" s="17" t="s">
        <v>36</v>
      </c>
      <c r="B53" s="28">
        <v>3777146</v>
      </c>
      <c r="C53" s="21">
        <v>49880</v>
      </c>
      <c r="D53" s="29">
        <v>3827026</v>
      </c>
      <c r="E53" s="28">
        <v>4742</v>
      </c>
      <c r="F53" s="28">
        <v>16452</v>
      </c>
      <c r="G53" s="29">
        <v>21194</v>
      </c>
      <c r="H53" s="30">
        <v>2898056</v>
      </c>
      <c r="I53" s="21">
        <v>56280</v>
      </c>
      <c r="J53" s="29">
        <v>2954336</v>
      </c>
      <c r="K53" s="47">
        <v>195722</v>
      </c>
      <c r="L53" s="28">
        <v>107</v>
      </c>
      <c r="M53" s="21">
        <f t="shared" si="0"/>
        <v>195829</v>
      </c>
      <c r="N53" s="24">
        <f t="shared" si="34"/>
        <v>6875666</v>
      </c>
      <c r="O53" s="21">
        <f t="shared" si="35"/>
        <v>122719</v>
      </c>
      <c r="P53" s="22">
        <f t="shared" si="36"/>
        <v>6998385</v>
      </c>
    </row>
    <row r="54" spans="1:16" ht="9" customHeight="1" x14ac:dyDescent="0.15">
      <c r="A54" s="18" t="s">
        <v>58</v>
      </c>
      <c r="B54" s="25">
        <v>3000268</v>
      </c>
      <c r="C54" s="32">
        <v>37098</v>
      </c>
      <c r="D54" s="26">
        <v>3037366</v>
      </c>
      <c r="E54" s="25">
        <v>3711</v>
      </c>
      <c r="F54" s="25">
        <v>8273</v>
      </c>
      <c r="G54" s="26">
        <v>11984</v>
      </c>
      <c r="H54" s="27">
        <v>2568230</v>
      </c>
      <c r="I54" s="32">
        <v>42327</v>
      </c>
      <c r="J54" s="26">
        <v>2610557</v>
      </c>
      <c r="K54" s="46">
        <v>220856</v>
      </c>
      <c r="L54" s="25">
        <v>30</v>
      </c>
      <c r="M54" s="49">
        <f t="shared" si="0"/>
        <v>220886</v>
      </c>
      <c r="N54" s="52">
        <f t="shared" si="34"/>
        <v>5793065</v>
      </c>
      <c r="O54" s="53">
        <f t="shared" si="35"/>
        <v>87728</v>
      </c>
      <c r="P54" s="49">
        <f t="shared" si="36"/>
        <v>5880793</v>
      </c>
    </row>
    <row r="55" spans="1:16" ht="9" customHeight="1" x14ac:dyDescent="0.15">
      <c r="A55" s="17" t="s">
        <v>37</v>
      </c>
      <c r="B55" s="28">
        <v>653608</v>
      </c>
      <c r="C55" s="21">
        <v>9828</v>
      </c>
      <c r="D55" s="29">
        <v>663436</v>
      </c>
      <c r="E55" s="31">
        <v>1099</v>
      </c>
      <c r="F55" s="28">
        <v>4076</v>
      </c>
      <c r="G55" s="29">
        <v>5175</v>
      </c>
      <c r="H55" s="30">
        <v>718192</v>
      </c>
      <c r="I55" s="21">
        <v>13855</v>
      </c>
      <c r="J55" s="29">
        <v>732047</v>
      </c>
      <c r="K55" s="47">
        <v>56210</v>
      </c>
      <c r="L55" s="28">
        <v>1354</v>
      </c>
      <c r="M55" s="21">
        <f t="shared" si="0"/>
        <v>57564</v>
      </c>
      <c r="N55" s="24">
        <f>B55+E55+H55+K55</f>
        <v>1429109</v>
      </c>
      <c r="O55" s="21">
        <f>C55+F55+I55+L55</f>
        <v>29113</v>
      </c>
      <c r="P55" s="22">
        <f>N55+O55</f>
        <v>1458222</v>
      </c>
    </row>
    <row r="56" spans="1:16" ht="9" customHeight="1" x14ac:dyDescent="0.15">
      <c r="A56" s="17" t="s">
        <v>59</v>
      </c>
      <c r="B56" s="28">
        <v>2391660</v>
      </c>
      <c r="C56" s="21">
        <v>27436</v>
      </c>
      <c r="D56" s="29">
        <v>2419096</v>
      </c>
      <c r="E56" s="31">
        <v>10592</v>
      </c>
      <c r="F56" s="28">
        <v>4324</v>
      </c>
      <c r="G56" s="29">
        <v>14916</v>
      </c>
      <c r="H56" s="30">
        <v>2459780</v>
      </c>
      <c r="I56" s="21">
        <v>32747</v>
      </c>
      <c r="J56" s="29">
        <v>2492527</v>
      </c>
      <c r="K56" s="47">
        <v>317276</v>
      </c>
      <c r="L56" s="28">
        <v>380</v>
      </c>
      <c r="M56" s="21">
        <f t="shared" si="0"/>
        <v>317656</v>
      </c>
      <c r="N56" s="24">
        <f t="shared" si="34"/>
        <v>5179308</v>
      </c>
      <c r="O56" s="21">
        <f t="shared" si="35"/>
        <v>64887</v>
      </c>
      <c r="P56" s="22">
        <f>N56+O56</f>
        <v>5244195</v>
      </c>
    </row>
    <row r="57" spans="1:16" ht="9" customHeight="1" thickBot="1" x14ac:dyDescent="0.2">
      <c r="A57" s="17" t="s">
        <v>60</v>
      </c>
      <c r="B57" s="28">
        <v>237726</v>
      </c>
      <c r="C57" s="21">
        <v>4254</v>
      </c>
      <c r="D57" s="29">
        <v>241980</v>
      </c>
      <c r="E57" s="31">
        <v>1914</v>
      </c>
      <c r="F57" s="28">
        <v>1620</v>
      </c>
      <c r="G57" s="29">
        <v>3534</v>
      </c>
      <c r="H57" s="30">
        <v>512306</v>
      </c>
      <c r="I57" s="21">
        <v>10098</v>
      </c>
      <c r="J57" s="29">
        <v>522404</v>
      </c>
      <c r="K57" s="48">
        <v>30351</v>
      </c>
      <c r="L57" s="28">
        <v>27</v>
      </c>
      <c r="M57" s="21">
        <f t="shared" si="0"/>
        <v>30378</v>
      </c>
      <c r="N57" s="24">
        <f t="shared" si="34"/>
        <v>782297</v>
      </c>
      <c r="O57" s="21">
        <f t="shared" si="35"/>
        <v>15999</v>
      </c>
      <c r="P57" s="22">
        <f>N57+O57</f>
        <v>798296</v>
      </c>
    </row>
    <row r="58" spans="1:16" ht="9" customHeight="1" thickTop="1" x14ac:dyDescent="0.15">
      <c r="A58" s="37" t="s">
        <v>38</v>
      </c>
      <c r="B58" s="38">
        <v>124136450</v>
      </c>
      <c r="C58" s="38">
        <v>1520078</v>
      </c>
      <c r="D58" s="39">
        <v>125656528</v>
      </c>
      <c r="E58" s="38">
        <v>311790</v>
      </c>
      <c r="F58" s="38">
        <v>354274</v>
      </c>
      <c r="G58" s="40">
        <v>666064</v>
      </c>
      <c r="H58" s="41">
        <v>116619648</v>
      </c>
      <c r="I58" s="38">
        <v>1835939</v>
      </c>
      <c r="J58" s="39">
        <v>118455587</v>
      </c>
      <c r="K58" s="40">
        <f t="shared" ref="K58:O58" si="37">SUM(K7:K57)</f>
        <v>8410255</v>
      </c>
      <c r="L58" s="40">
        <f t="shared" si="37"/>
        <v>27247</v>
      </c>
      <c r="M58" s="40">
        <f t="shared" si="37"/>
        <v>8437502</v>
      </c>
      <c r="N58" s="38">
        <f t="shared" si="37"/>
        <v>249478143</v>
      </c>
      <c r="O58" s="38">
        <f t="shared" si="37"/>
        <v>3737538</v>
      </c>
      <c r="P58" s="54">
        <f>N58+O58</f>
        <v>253215681</v>
      </c>
    </row>
    <row r="59" spans="1:16" ht="50.1" customHeight="1" x14ac:dyDescent="0.15">
      <c r="A59" s="56" t="s">
        <v>66</v>
      </c>
      <c r="B59" s="57"/>
      <c r="C59" s="57"/>
      <c r="D59" s="57"/>
      <c r="E59" s="57"/>
      <c r="F59" s="57"/>
      <c r="G59" s="57"/>
      <c r="H59" s="57"/>
      <c r="I59" s="57"/>
      <c r="J59" s="57"/>
      <c r="K59" s="57"/>
      <c r="L59" s="57"/>
      <c r="M59" s="57"/>
      <c r="N59" s="57"/>
      <c r="O59" s="57"/>
      <c r="P59" s="58"/>
    </row>
    <row r="60" spans="1:16" x14ac:dyDescent="0.15">
      <c r="A60" s="19"/>
      <c r="B60" s="19"/>
      <c r="C60" s="19"/>
      <c r="D60" s="19"/>
      <c r="E60" s="19"/>
      <c r="F60" s="19"/>
      <c r="G60" s="19"/>
      <c r="H60" s="19"/>
      <c r="I60" s="19"/>
      <c r="J60" s="19"/>
      <c r="K60" s="19"/>
      <c r="L60" s="19"/>
      <c r="M60" s="19"/>
      <c r="N60" s="19"/>
      <c r="O60" s="19"/>
      <c r="P60" s="20"/>
    </row>
    <row r="62" spans="1:16" x14ac:dyDescent="0.15">
      <c r="A62" s="19"/>
      <c r="B62" s="19"/>
      <c r="C62" s="19"/>
      <c r="D62" s="19"/>
      <c r="E62" s="19"/>
      <c r="F62" s="19"/>
      <c r="G62" s="19"/>
      <c r="H62" s="19"/>
      <c r="I62" s="19"/>
      <c r="J62" s="19"/>
      <c r="K62" s="19"/>
      <c r="L62" s="19"/>
      <c r="M62" s="19"/>
      <c r="N62" s="19"/>
      <c r="O62" s="19"/>
      <c r="P62" s="19"/>
    </row>
    <row r="71" spans="1:16" x14ac:dyDescent="0.15">
      <c r="A71" s="19"/>
      <c r="B71" s="19"/>
      <c r="C71" s="19"/>
      <c r="D71" s="19"/>
      <c r="E71" s="19"/>
      <c r="F71" s="19"/>
      <c r="G71" s="19"/>
      <c r="H71" s="19"/>
      <c r="I71" s="19"/>
      <c r="J71" s="19"/>
      <c r="K71" s="19"/>
      <c r="L71" s="19"/>
      <c r="M71" s="19"/>
      <c r="N71" s="19"/>
      <c r="O71" s="19"/>
      <c r="P71" s="19"/>
    </row>
  </sheetData>
  <mergeCells count="6">
    <mergeCell ref="A59:P59"/>
    <mergeCell ref="H2:J2"/>
    <mergeCell ref="N2:P2"/>
    <mergeCell ref="E2:G2"/>
    <mergeCell ref="B2:D2"/>
    <mergeCell ref="K2:M2"/>
  </mergeCells>
  <conditionalFormatting sqref="B7:K57 B58:P58 N7:P57">
    <cfRule type="cellIs" dxfId="2" priority="3" operator="lessThan">
      <formula>0</formula>
    </cfRule>
  </conditionalFormatting>
  <conditionalFormatting sqref="M7:M57">
    <cfRule type="cellIs" dxfId="1" priority="2" operator="lessThan">
      <formula>0</formula>
    </cfRule>
  </conditionalFormatting>
  <conditionalFormatting sqref="L7:L57">
    <cfRule type="cellIs" dxfId="0" priority="1" operator="lessThan">
      <formula>0</formula>
    </cfRule>
  </conditionalFormatting>
  <pageMargins left="0.7" right="0.6" top="0.75" bottom="0.5" header="0.5" footer="0.5"/>
  <pageSetup scale="8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2013-03-13T14:48:02Z</dcterms:created>
  <dcterms:modified xsi:type="dcterms:W3CDTF">2021-12-10T19:17:32Z</dcterms:modified>
</cp:coreProperties>
</file>