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HP_T10\06-MiniProjeto\BD\"/>
    </mc:Choice>
  </mc:AlternateContent>
  <xr:revisionPtr revIDLastSave="0" documentId="13_ncr:1_{C771589A-1E09-433A-8E90-67BC43BE2344}" xr6:coauthVersionLast="45" xr6:coauthVersionMax="45" xr10:uidLastSave="{00000000-0000-0000-0000-000000000000}"/>
  <bookViews>
    <workbookView xWindow="-25320" yWindow="285" windowWidth="25440" windowHeight="15540" xr2:uid="{475F465C-5D04-43B8-8BD0-C0218F3A4473}"/>
  </bookViews>
  <sheets>
    <sheet name="BD2.0" sheetId="3" r:id="rId1"/>
    <sheet name="BD1.0" sheetId="1" r:id="rId2"/>
    <sheet name="Entida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3" l="1"/>
  <c r="L32" i="3"/>
  <c r="L33" i="3"/>
  <c r="L34" i="3"/>
  <c r="L35" i="3"/>
  <c r="L36" i="3"/>
  <c r="L37" i="3"/>
  <c r="L38" i="3"/>
  <c r="L39" i="3"/>
  <c r="L30" i="3"/>
  <c r="G32" i="3" l="1"/>
  <c r="G33" i="3"/>
  <c r="G34" i="3"/>
  <c r="G35" i="3"/>
  <c r="G36" i="3"/>
  <c r="G37" i="3"/>
  <c r="G38" i="3"/>
  <c r="G39" i="3"/>
  <c r="G31" i="3"/>
  <c r="K12" i="1"/>
  <c r="K14" i="1"/>
  <c r="K15" i="1"/>
  <c r="K17" i="1"/>
  <c r="K18" i="1"/>
  <c r="K19" i="1"/>
  <c r="K20" i="1"/>
  <c r="I14" i="1" l="1"/>
  <c r="I15" i="1"/>
  <c r="I17" i="1"/>
  <c r="I18" i="1"/>
  <c r="I19" i="1"/>
  <c r="I20" i="1"/>
  <c r="I12" i="1"/>
  <c r="L4" i="1" l="1"/>
  <c r="L5" i="1"/>
  <c r="L6" i="1"/>
  <c r="L7" i="1"/>
  <c r="L8" i="1"/>
  <c r="L3" i="1"/>
</calcChain>
</file>

<file path=xl/sharedStrings.xml><?xml version="1.0" encoding="utf-8"?>
<sst xmlns="http://schemas.openxmlformats.org/spreadsheetml/2006/main" count="418" uniqueCount="104">
  <si>
    <t>usuario</t>
  </si>
  <si>
    <t>Chave</t>
  </si>
  <si>
    <t>Campo</t>
  </si>
  <si>
    <t>Tipo/Tam</t>
  </si>
  <si>
    <t>Requerido</t>
  </si>
  <si>
    <t>Constraint</t>
  </si>
  <si>
    <t>OBS</t>
  </si>
  <si>
    <t>PK</t>
  </si>
  <si>
    <t>id_usuario</t>
  </si>
  <si>
    <t>int</t>
  </si>
  <si>
    <t>not null</t>
  </si>
  <si>
    <t>auto_increment</t>
  </si>
  <si>
    <t>nome_usuario</t>
  </si>
  <si>
    <t>varchar(50)</t>
  </si>
  <si>
    <t>usuario_usuario</t>
  </si>
  <si>
    <t>unique</t>
  </si>
  <si>
    <t>senha_usuario</t>
  </si>
  <si>
    <t>obs_usuario</t>
  </si>
  <si>
    <t>status_usuario</t>
  </si>
  <si>
    <t>varchar(255)</t>
  </si>
  <si>
    <t>null</t>
  </si>
  <si>
    <t>$</t>
  </si>
  <si>
    <t>Form</t>
  </si>
  <si>
    <t>txtID</t>
  </si>
  <si>
    <t>txtNome</t>
  </si>
  <si>
    <t>txtUsuário</t>
  </si>
  <si>
    <t>txtSenha</t>
  </si>
  <si>
    <t>txtObs</t>
  </si>
  <si>
    <t>txtStatus</t>
  </si>
  <si>
    <t>Tabela</t>
  </si>
  <si>
    <t>timestamp</t>
  </si>
  <si>
    <t>,</t>
  </si>
  <si>
    <t>txtDescricao</t>
  </si>
  <si>
    <t>txtDataCad</t>
  </si>
  <si>
    <t>FK</t>
  </si>
  <si>
    <t>txtFoto</t>
  </si>
  <si>
    <t>filme</t>
  </si>
  <si>
    <t>id_filme</t>
  </si>
  <si>
    <t>nome_filme</t>
  </si>
  <si>
    <t>desc_filme</t>
  </si>
  <si>
    <t>foto_filme</t>
  </si>
  <si>
    <t>datacad_filme</t>
  </si>
  <si>
    <t>obs_filme</t>
  </si>
  <si>
    <t>status_filme</t>
  </si>
  <si>
    <t>nota_filme</t>
  </si>
  <si>
    <t>varchar(64000)</t>
  </si>
  <si>
    <t>id_categoria_filme</t>
  </si>
  <si>
    <t>txtIDCategoria</t>
  </si>
  <si>
    <t>categoria</t>
  </si>
  <si>
    <t>obs_categoria</t>
  </si>
  <si>
    <t>status_categoria</t>
  </si>
  <si>
    <t>id_categoria</t>
  </si>
  <si>
    <t>nome_categoria</t>
  </si>
  <si>
    <t>txtNota</t>
  </si>
  <si>
    <t>Funcionario</t>
  </si>
  <si>
    <t>Cliente</t>
  </si>
  <si>
    <t>Filme</t>
  </si>
  <si>
    <t>Categoria</t>
  </si>
  <si>
    <t>Venda</t>
  </si>
  <si>
    <t>itemVenda</t>
  </si>
  <si>
    <t>NotaFilme</t>
  </si>
  <si>
    <t>valor_filme</t>
  </si>
  <si>
    <t>decimal(10,2)</t>
  </si>
  <si>
    <t>Nota</t>
  </si>
  <si>
    <t>id_nota</t>
  </si>
  <si>
    <t>id_cliente_nota</t>
  </si>
  <si>
    <t>id_filme_nota</t>
  </si>
  <si>
    <t>obs_nota</t>
  </si>
  <si>
    <t>status_nota</t>
  </si>
  <si>
    <t>id_cliente</t>
  </si>
  <si>
    <t>nome_cliente</t>
  </si>
  <si>
    <t>senha_cliente</t>
  </si>
  <si>
    <t>obs_cliente</t>
  </si>
  <si>
    <t>status_cliente</t>
  </si>
  <si>
    <t>usuario_cliente</t>
  </si>
  <si>
    <t>cpf_cliente</t>
  </si>
  <si>
    <t>email_cliente</t>
  </si>
  <si>
    <t>char(14)</t>
  </si>
  <si>
    <t>funcionario</t>
  </si>
  <si>
    <t>id_funcionario</t>
  </si>
  <si>
    <t>nome_funcionario</t>
  </si>
  <si>
    <t>senha_funcionario</t>
  </si>
  <si>
    <t>obs_funcionario</t>
  </si>
  <si>
    <t>status_funcionario</t>
  </si>
  <si>
    <t>usuario_funcionario</t>
  </si>
  <si>
    <t>id_venda</t>
  </si>
  <si>
    <t>id_cliente_venda</t>
  </si>
  <si>
    <t>Total_venda</t>
  </si>
  <si>
    <t>data_venda</t>
  </si>
  <si>
    <t>obs_venda</t>
  </si>
  <si>
    <t>status_venda</t>
  </si>
  <si>
    <t>tipo_pagamento_venda</t>
  </si>
  <si>
    <t>item</t>
  </si>
  <si>
    <t>id_item</t>
  </si>
  <si>
    <t>valor_item</t>
  </si>
  <si>
    <t>obs_item</t>
  </si>
  <si>
    <t>status_item</t>
  </si>
  <si>
    <t>id_filme_item</t>
  </si>
  <si>
    <t>id_venda_item</t>
  </si>
  <si>
    <t>float</t>
  </si>
  <si>
    <t>nota_nota</t>
  </si>
  <si>
    <t>=</t>
  </si>
  <si>
    <t>:nome_filme,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</si>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</sst>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80719</xdr:colOff>
      <xdr:row>0</xdr:row>
      <xdr:rowOff>9686</xdr:rowOff>
    </xdr:from>
    <xdr:to>
      <xdr:col>6</xdr:col>
      <xdr:colOff>285056</xdr:colOff>
      <xdr:row>9</xdr:row>
      <xdr:rowOff>184042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59FBE2-105B-4A6C-94B7-5B96CDE9D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787" y="9686"/>
          <a:ext cx="3255566" cy="1888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7FF6-1A93-473F-BC71-502B3A0A358C}">
  <dimension ref="A1:M67"/>
  <sheetViews>
    <sheetView tabSelected="1" topLeftCell="A49" zoomScale="160" zoomScaleNormal="160" workbookViewId="0">
      <selection activeCell="A66" sqref="A66:XFD66"/>
    </sheetView>
  </sheetViews>
  <sheetFormatPr defaultRowHeight="15" x14ac:dyDescent="0.25"/>
  <cols>
    <col min="1" max="1" width="6.85546875" bestFit="1" customWidth="1"/>
    <col min="2" max="2" width="22.42578125" bestFit="1" customWidth="1"/>
    <col min="3" max="3" width="14" bestFit="1" customWidth="1"/>
    <col min="4" max="4" width="10.28515625" bestFit="1" customWidth="1"/>
    <col min="5" max="5" width="15.28515625" bestFit="1" customWidth="1"/>
    <col min="12" max="12" width="25" bestFit="1" customWidth="1"/>
    <col min="13" max="13" width="2" bestFit="1" customWidth="1"/>
  </cols>
  <sheetData>
    <row r="1" spans="1:7" x14ac:dyDescent="0.25">
      <c r="A1" t="s">
        <v>29</v>
      </c>
      <c r="B1" t="s">
        <v>78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 x14ac:dyDescent="0.25">
      <c r="A3" t="s">
        <v>7</v>
      </c>
      <c r="B3" t="s">
        <v>79</v>
      </c>
      <c r="C3" t="s">
        <v>9</v>
      </c>
      <c r="D3" t="s">
        <v>10</v>
      </c>
      <c r="E3" t="s">
        <v>11</v>
      </c>
      <c r="F3" t="s">
        <v>31</v>
      </c>
    </row>
    <row r="4" spans="1:7" x14ac:dyDescent="0.25">
      <c r="B4" t="s">
        <v>80</v>
      </c>
      <c r="C4" t="s">
        <v>13</v>
      </c>
      <c r="D4" t="s">
        <v>10</v>
      </c>
      <c r="F4" t="s">
        <v>31</v>
      </c>
    </row>
    <row r="5" spans="1:7" x14ac:dyDescent="0.25">
      <c r="B5" t="s">
        <v>84</v>
      </c>
      <c r="C5" t="s">
        <v>13</v>
      </c>
      <c r="D5" t="s">
        <v>10</v>
      </c>
      <c r="E5" t="s">
        <v>15</v>
      </c>
      <c r="F5" t="s">
        <v>31</v>
      </c>
    </row>
    <row r="6" spans="1:7" x14ac:dyDescent="0.25">
      <c r="B6" t="s">
        <v>81</v>
      </c>
      <c r="C6" t="s">
        <v>13</v>
      </c>
      <c r="D6" t="s">
        <v>10</v>
      </c>
      <c r="F6" t="s">
        <v>31</v>
      </c>
    </row>
    <row r="7" spans="1:7" x14ac:dyDescent="0.25">
      <c r="B7" t="s">
        <v>82</v>
      </c>
      <c r="C7" t="s">
        <v>19</v>
      </c>
      <c r="D7" t="s">
        <v>20</v>
      </c>
      <c r="F7" t="s">
        <v>31</v>
      </c>
    </row>
    <row r="8" spans="1:7" x14ac:dyDescent="0.25">
      <c r="B8" t="s">
        <v>83</v>
      </c>
      <c r="C8" t="s">
        <v>13</v>
      </c>
      <c r="D8" t="s">
        <v>10</v>
      </c>
      <c r="F8" t="s">
        <v>31</v>
      </c>
    </row>
    <row r="9" spans="1:7" x14ac:dyDescent="0.25">
      <c r="F9" t="s">
        <v>31</v>
      </c>
    </row>
    <row r="10" spans="1:7" x14ac:dyDescent="0.25">
      <c r="A10" t="s">
        <v>29</v>
      </c>
      <c r="B10" t="s">
        <v>48</v>
      </c>
      <c r="F10" t="s">
        <v>31</v>
      </c>
    </row>
    <row r="11" spans="1:7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31</v>
      </c>
      <c r="G11" s="2"/>
    </row>
    <row r="12" spans="1:7" x14ac:dyDescent="0.25">
      <c r="A12" t="s">
        <v>7</v>
      </c>
      <c r="B12" t="s">
        <v>51</v>
      </c>
      <c r="C12" t="s">
        <v>9</v>
      </c>
      <c r="D12" t="s">
        <v>10</v>
      </c>
      <c r="E12" t="s">
        <v>11</v>
      </c>
      <c r="F12" t="s">
        <v>31</v>
      </c>
    </row>
    <row r="13" spans="1:7" x14ac:dyDescent="0.25">
      <c r="B13" t="s">
        <v>52</v>
      </c>
      <c r="C13" t="s">
        <v>13</v>
      </c>
      <c r="D13" t="s">
        <v>10</v>
      </c>
      <c r="F13" t="s">
        <v>31</v>
      </c>
    </row>
    <row r="14" spans="1:7" x14ac:dyDescent="0.25">
      <c r="B14" t="s">
        <v>49</v>
      </c>
      <c r="C14" t="s">
        <v>19</v>
      </c>
      <c r="D14" t="s">
        <v>20</v>
      </c>
      <c r="F14" t="s">
        <v>31</v>
      </c>
    </row>
    <row r="15" spans="1:7" x14ac:dyDescent="0.25">
      <c r="B15" t="s">
        <v>50</v>
      </c>
      <c r="C15" t="s">
        <v>13</v>
      </c>
      <c r="D15" t="s">
        <v>10</v>
      </c>
      <c r="F15" t="s">
        <v>31</v>
      </c>
    </row>
    <row r="16" spans="1:7" x14ac:dyDescent="0.25">
      <c r="F16" t="s">
        <v>31</v>
      </c>
    </row>
    <row r="17" spans="1:13" x14ac:dyDescent="0.25">
      <c r="A17" t="s">
        <v>29</v>
      </c>
      <c r="B17" t="s">
        <v>55</v>
      </c>
      <c r="F17" t="s">
        <v>31</v>
      </c>
    </row>
    <row r="18" spans="1:13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31</v>
      </c>
    </row>
    <row r="19" spans="1:13" x14ac:dyDescent="0.25">
      <c r="A19" t="s">
        <v>7</v>
      </c>
      <c r="B19" t="s">
        <v>69</v>
      </c>
      <c r="C19" t="s">
        <v>9</v>
      </c>
      <c r="D19" t="s">
        <v>10</v>
      </c>
      <c r="E19" t="s">
        <v>11</v>
      </c>
      <c r="F19" t="s">
        <v>31</v>
      </c>
    </row>
    <row r="20" spans="1:13" x14ac:dyDescent="0.25">
      <c r="B20" t="s">
        <v>70</v>
      </c>
      <c r="C20" t="s">
        <v>13</v>
      </c>
      <c r="D20" t="s">
        <v>10</v>
      </c>
      <c r="F20" t="s">
        <v>31</v>
      </c>
    </row>
    <row r="21" spans="1:13" x14ac:dyDescent="0.25">
      <c r="B21" t="s">
        <v>76</v>
      </c>
      <c r="C21" t="s">
        <v>13</v>
      </c>
      <c r="D21" t="s">
        <v>10</v>
      </c>
      <c r="E21" t="s">
        <v>15</v>
      </c>
      <c r="F21" t="s">
        <v>31</v>
      </c>
    </row>
    <row r="22" spans="1:13" x14ac:dyDescent="0.25">
      <c r="B22" t="s">
        <v>75</v>
      </c>
      <c r="C22" t="s">
        <v>77</v>
      </c>
      <c r="D22" t="s">
        <v>10</v>
      </c>
      <c r="E22" t="s">
        <v>15</v>
      </c>
      <c r="F22" t="s">
        <v>31</v>
      </c>
    </row>
    <row r="23" spans="1:13" x14ac:dyDescent="0.25">
      <c r="B23" t="s">
        <v>74</v>
      </c>
      <c r="C23" t="s">
        <v>13</v>
      </c>
      <c r="D23" t="s">
        <v>10</v>
      </c>
      <c r="E23" t="s">
        <v>15</v>
      </c>
      <c r="F23" t="s">
        <v>31</v>
      </c>
    </row>
    <row r="24" spans="1:13" x14ac:dyDescent="0.25">
      <c r="B24" t="s">
        <v>71</v>
      </c>
      <c r="C24" t="s">
        <v>13</v>
      </c>
      <c r="D24" t="s">
        <v>10</v>
      </c>
      <c r="F24" t="s">
        <v>31</v>
      </c>
    </row>
    <row r="25" spans="1:13" x14ac:dyDescent="0.25">
      <c r="B25" t="s">
        <v>72</v>
      </c>
      <c r="C25" t="s">
        <v>19</v>
      </c>
      <c r="D25" t="s">
        <v>20</v>
      </c>
      <c r="F25" t="s">
        <v>31</v>
      </c>
    </row>
    <row r="26" spans="1:13" x14ac:dyDescent="0.25">
      <c r="B26" t="s">
        <v>73</v>
      </c>
      <c r="C26" t="s">
        <v>13</v>
      </c>
      <c r="D26" t="s">
        <v>10</v>
      </c>
      <c r="F26" t="s">
        <v>31</v>
      </c>
    </row>
    <row r="27" spans="1:13" x14ac:dyDescent="0.25">
      <c r="F27" t="s">
        <v>31</v>
      </c>
    </row>
    <row r="28" spans="1:13" x14ac:dyDescent="0.25">
      <c r="A28" t="s">
        <v>29</v>
      </c>
      <c r="B28" t="s">
        <v>36</v>
      </c>
      <c r="F28" t="s">
        <v>31</v>
      </c>
    </row>
    <row r="29" spans="1:13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31</v>
      </c>
      <c r="G29" t="s">
        <v>38</v>
      </c>
      <c r="H29" t="s">
        <v>103</v>
      </c>
      <c r="I29" t="s">
        <v>101</v>
      </c>
      <c r="J29" t="s">
        <v>102</v>
      </c>
    </row>
    <row r="30" spans="1:13" x14ac:dyDescent="0.25">
      <c r="A30" t="s">
        <v>7</v>
      </c>
      <c r="B30" t="s">
        <v>37</v>
      </c>
      <c r="C30" t="s">
        <v>9</v>
      </c>
      <c r="D30" t="s">
        <v>10</v>
      </c>
      <c r="E30" t="s">
        <v>11</v>
      </c>
      <c r="F30" t="s">
        <v>31</v>
      </c>
      <c r="L30" t="str">
        <f>"$"&amp;B30&amp;" = $row["&amp;M30&amp;"];"</f>
        <v>$id_filme = $row[0];</v>
      </c>
      <c r="M30">
        <v>0</v>
      </c>
    </row>
    <row r="31" spans="1:13" x14ac:dyDescent="0.25">
      <c r="A31" t="s">
        <v>34</v>
      </c>
      <c r="B31" t="s">
        <v>46</v>
      </c>
      <c r="C31" t="s">
        <v>9</v>
      </c>
      <c r="D31" t="s">
        <v>10</v>
      </c>
      <c r="F31" t="s">
        <v>31</v>
      </c>
      <c r="G31" t="str">
        <f>B31&amp;"=:"&amp;B31&amp;","</f>
        <v>id_categoria_filme=:id_categoria_filme,</v>
      </c>
      <c r="L31" t="str">
        <f t="shared" ref="L31:L39" si="0">"$"&amp;B31&amp;" = $row["&amp;M31&amp;"];"</f>
        <v>$id_categoria_filme = $row[1];</v>
      </c>
      <c r="M31">
        <v>1</v>
      </c>
    </row>
    <row r="32" spans="1:13" x14ac:dyDescent="0.25">
      <c r="B32" t="s">
        <v>38</v>
      </c>
      <c r="C32" t="s">
        <v>13</v>
      </c>
      <c r="D32" t="s">
        <v>10</v>
      </c>
      <c r="F32" t="s">
        <v>31</v>
      </c>
      <c r="G32" t="str">
        <f t="shared" ref="G32:G39" si="1">B32&amp;"=:"&amp;B32&amp;","</f>
        <v>nome_filme=:nome_filme,</v>
      </c>
      <c r="L32" t="str">
        <f t="shared" si="0"/>
        <v>$nome_filme = $row[2];</v>
      </c>
      <c r="M32">
        <v>2</v>
      </c>
    </row>
    <row r="33" spans="1:13" x14ac:dyDescent="0.25">
      <c r="B33" t="s">
        <v>61</v>
      </c>
      <c r="C33" t="s">
        <v>62</v>
      </c>
      <c r="D33" t="s">
        <v>10</v>
      </c>
      <c r="F33" t="s">
        <v>31</v>
      </c>
      <c r="G33" t="str">
        <f t="shared" si="1"/>
        <v>valor_filme=:valor_filme,</v>
      </c>
      <c r="L33" t="str">
        <f t="shared" si="0"/>
        <v>$valor_filme = $row[3];</v>
      </c>
      <c r="M33">
        <v>3</v>
      </c>
    </row>
    <row r="34" spans="1:13" x14ac:dyDescent="0.25">
      <c r="B34" t="s">
        <v>39</v>
      </c>
      <c r="C34" t="s">
        <v>45</v>
      </c>
      <c r="D34" t="s">
        <v>10</v>
      </c>
      <c r="F34" t="s">
        <v>31</v>
      </c>
      <c r="G34" t="str">
        <f t="shared" si="1"/>
        <v>desc_filme=:desc_filme,</v>
      </c>
      <c r="L34" t="str">
        <f t="shared" si="0"/>
        <v>$desc_filme = $row[4];</v>
      </c>
      <c r="M34">
        <v>4</v>
      </c>
    </row>
    <row r="35" spans="1:13" x14ac:dyDescent="0.25">
      <c r="B35" t="s">
        <v>40</v>
      </c>
      <c r="C35" t="s">
        <v>19</v>
      </c>
      <c r="D35" t="s">
        <v>10</v>
      </c>
      <c r="E35" t="s">
        <v>15</v>
      </c>
      <c r="F35" t="s">
        <v>31</v>
      </c>
      <c r="G35" t="str">
        <f t="shared" si="1"/>
        <v>foto_filme=:foto_filme,</v>
      </c>
      <c r="L35" t="str">
        <f t="shared" si="0"/>
        <v>$foto_filme = $row[5];</v>
      </c>
      <c r="M35">
        <v>5</v>
      </c>
    </row>
    <row r="36" spans="1:13" x14ac:dyDescent="0.25">
      <c r="B36" t="s">
        <v>41</v>
      </c>
      <c r="C36" t="s">
        <v>30</v>
      </c>
      <c r="D36" t="s">
        <v>10</v>
      </c>
      <c r="F36" t="s">
        <v>31</v>
      </c>
      <c r="G36" t="str">
        <f t="shared" si="1"/>
        <v>datacad_filme=:datacad_filme,</v>
      </c>
      <c r="L36" t="str">
        <f t="shared" si="0"/>
        <v>$datacad_filme = $row[6];</v>
      </c>
      <c r="M36">
        <v>6</v>
      </c>
    </row>
    <row r="37" spans="1:13" x14ac:dyDescent="0.25">
      <c r="B37" t="s">
        <v>44</v>
      </c>
      <c r="C37" t="s">
        <v>99</v>
      </c>
      <c r="D37" t="s">
        <v>10</v>
      </c>
      <c r="F37" t="s">
        <v>31</v>
      </c>
      <c r="G37" t="str">
        <f t="shared" si="1"/>
        <v>nota_filme=:nota_filme,</v>
      </c>
      <c r="L37" t="str">
        <f t="shared" si="0"/>
        <v>$nota_filme = $row[7];</v>
      </c>
      <c r="M37">
        <v>7</v>
      </c>
    </row>
    <row r="38" spans="1:13" x14ac:dyDescent="0.25">
      <c r="B38" t="s">
        <v>42</v>
      </c>
      <c r="C38" t="s">
        <v>19</v>
      </c>
      <c r="D38" t="s">
        <v>20</v>
      </c>
      <c r="F38" t="s">
        <v>31</v>
      </c>
      <c r="G38" t="str">
        <f t="shared" si="1"/>
        <v>obs_filme=:obs_filme,</v>
      </c>
      <c r="L38" t="str">
        <f t="shared" si="0"/>
        <v>$obs_filme = $row[8];</v>
      </c>
      <c r="M38">
        <v>8</v>
      </c>
    </row>
    <row r="39" spans="1:13" x14ac:dyDescent="0.25">
      <c r="B39" t="s">
        <v>43</v>
      </c>
      <c r="C39" t="s">
        <v>13</v>
      </c>
      <c r="D39" t="s">
        <v>10</v>
      </c>
      <c r="F39" t="s">
        <v>31</v>
      </c>
      <c r="G39" t="str">
        <f t="shared" si="1"/>
        <v>status_filme=:status_filme,</v>
      </c>
      <c r="L39" t="str">
        <f t="shared" si="0"/>
        <v>$status_filme = $row[9];</v>
      </c>
      <c r="M39">
        <v>9</v>
      </c>
    </row>
    <row r="40" spans="1:13" x14ac:dyDescent="0.25">
      <c r="F40" t="s">
        <v>31</v>
      </c>
    </row>
    <row r="41" spans="1:13" x14ac:dyDescent="0.25">
      <c r="A41" t="s">
        <v>29</v>
      </c>
      <c r="B41" t="s">
        <v>63</v>
      </c>
      <c r="F41" t="s">
        <v>31</v>
      </c>
    </row>
    <row r="42" spans="1:13" x14ac:dyDescent="0.25">
      <c r="A42" t="s">
        <v>1</v>
      </c>
      <c r="B42" t="s">
        <v>2</v>
      </c>
      <c r="C42" t="s">
        <v>3</v>
      </c>
      <c r="D42" t="s">
        <v>4</v>
      </c>
      <c r="E42" s="1" t="s">
        <v>5</v>
      </c>
      <c r="F42" t="s">
        <v>31</v>
      </c>
    </row>
    <row r="43" spans="1:13" x14ac:dyDescent="0.25">
      <c r="A43" t="s">
        <v>7</v>
      </c>
      <c r="B43" t="s">
        <v>64</v>
      </c>
      <c r="C43" t="s">
        <v>9</v>
      </c>
      <c r="D43" t="s">
        <v>10</v>
      </c>
      <c r="E43" t="s">
        <v>11</v>
      </c>
      <c r="F43" t="s">
        <v>31</v>
      </c>
    </row>
    <row r="44" spans="1:13" x14ac:dyDescent="0.25">
      <c r="A44" t="s">
        <v>34</v>
      </c>
      <c r="B44" t="s">
        <v>65</v>
      </c>
      <c r="C44" t="s">
        <v>9</v>
      </c>
      <c r="D44" t="s">
        <v>10</v>
      </c>
      <c r="F44" t="s">
        <v>31</v>
      </c>
    </row>
    <row r="45" spans="1:13" x14ac:dyDescent="0.25">
      <c r="A45" t="s">
        <v>34</v>
      </c>
      <c r="B45" t="s">
        <v>66</v>
      </c>
      <c r="C45" t="s">
        <v>9</v>
      </c>
      <c r="D45" s="1" t="s">
        <v>10</v>
      </c>
      <c r="F45" t="s">
        <v>31</v>
      </c>
    </row>
    <row r="46" spans="1:13" x14ac:dyDescent="0.25">
      <c r="B46" t="s">
        <v>100</v>
      </c>
      <c r="C46" t="s">
        <v>99</v>
      </c>
      <c r="D46" t="s">
        <v>10</v>
      </c>
    </row>
    <row r="47" spans="1:13" x14ac:dyDescent="0.25">
      <c r="B47" t="s">
        <v>67</v>
      </c>
      <c r="C47" t="s">
        <v>19</v>
      </c>
      <c r="D47" t="s">
        <v>20</v>
      </c>
      <c r="F47" t="s">
        <v>31</v>
      </c>
    </row>
    <row r="48" spans="1:13" x14ac:dyDescent="0.25">
      <c r="B48" t="s">
        <v>68</v>
      </c>
      <c r="C48" t="s">
        <v>13</v>
      </c>
      <c r="D48" t="s">
        <v>10</v>
      </c>
      <c r="F48" t="s">
        <v>31</v>
      </c>
    </row>
    <row r="49" spans="1:6" x14ac:dyDescent="0.25">
      <c r="F49" t="s">
        <v>31</v>
      </c>
    </row>
    <row r="50" spans="1:6" x14ac:dyDescent="0.25">
      <c r="A50" t="s">
        <v>29</v>
      </c>
      <c r="B50" t="s">
        <v>58</v>
      </c>
      <c r="F50" t="s">
        <v>31</v>
      </c>
    </row>
    <row r="51" spans="1:6" x14ac:dyDescent="0.25">
      <c r="A51" t="s">
        <v>1</v>
      </c>
      <c r="B51" t="s">
        <v>2</v>
      </c>
      <c r="C51" t="s">
        <v>3</v>
      </c>
      <c r="D51" t="s">
        <v>4</v>
      </c>
      <c r="E51" t="s">
        <v>5</v>
      </c>
      <c r="F51" t="s">
        <v>31</v>
      </c>
    </row>
    <row r="52" spans="1:6" x14ac:dyDescent="0.25">
      <c r="A52" t="s">
        <v>7</v>
      </c>
      <c r="B52" t="s">
        <v>85</v>
      </c>
      <c r="C52" t="s">
        <v>9</v>
      </c>
      <c r="D52" t="s">
        <v>10</v>
      </c>
      <c r="E52" t="s">
        <v>11</v>
      </c>
      <c r="F52" t="s">
        <v>31</v>
      </c>
    </row>
    <row r="53" spans="1:6" x14ac:dyDescent="0.25">
      <c r="A53" t="s">
        <v>34</v>
      </c>
      <c r="B53" t="s">
        <v>86</v>
      </c>
      <c r="C53" t="s">
        <v>9</v>
      </c>
      <c r="D53" t="s">
        <v>10</v>
      </c>
      <c r="F53" t="s">
        <v>31</v>
      </c>
    </row>
    <row r="54" spans="1:6" x14ac:dyDescent="0.25">
      <c r="B54" t="s">
        <v>87</v>
      </c>
      <c r="C54" t="s">
        <v>62</v>
      </c>
      <c r="D54" t="s">
        <v>10</v>
      </c>
      <c r="F54" t="s">
        <v>31</v>
      </c>
    </row>
    <row r="55" spans="1:6" x14ac:dyDescent="0.25">
      <c r="B55" t="s">
        <v>88</v>
      </c>
      <c r="C55" t="s">
        <v>30</v>
      </c>
      <c r="D55" t="s">
        <v>10</v>
      </c>
      <c r="F55" t="s">
        <v>31</v>
      </c>
    </row>
    <row r="56" spans="1:6" x14ac:dyDescent="0.25">
      <c r="B56" t="s">
        <v>91</v>
      </c>
      <c r="C56" t="s">
        <v>13</v>
      </c>
      <c r="F56" t="s">
        <v>31</v>
      </c>
    </row>
    <row r="57" spans="1:6" x14ac:dyDescent="0.25">
      <c r="B57" t="s">
        <v>89</v>
      </c>
      <c r="C57" t="s">
        <v>19</v>
      </c>
      <c r="D57" t="s">
        <v>20</v>
      </c>
      <c r="F57" t="s">
        <v>31</v>
      </c>
    </row>
    <row r="58" spans="1:6" x14ac:dyDescent="0.25">
      <c r="B58" t="s">
        <v>90</v>
      </c>
      <c r="C58" t="s">
        <v>13</v>
      </c>
      <c r="D58" t="s">
        <v>10</v>
      </c>
      <c r="F58" t="s">
        <v>31</v>
      </c>
    </row>
    <row r="59" spans="1:6" x14ac:dyDescent="0.25">
      <c r="F59" t="s">
        <v>31</v>
      </c>
    </row>
    <row r="60" spans="1:6" x14ac:dyDescent="0.25">
      <c r="A60" t="s">
        <v>29</v>
      </c>
      <c r="B60" t="s">
        <v>92</v>
      </c>
      <c r="F60" t="s">
        <v>31</v>
      </c>
    </row>
    <row r="61" spans="1:6" x14ac:dyDescent="0.25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31</v>
      </c>
    </row>
    <row r="62" spans="1:6" x14ac:dyDescent="0.25">
      <c r="A62" t="s">
        <v>7</v>
      </c>
      <c r="B62" t="s">
        <v>93</v>
      </c>
      <c r="C62" t="s">
        <v>9</v>
      </c>
      <c r="D62" t="s">
        <v>10</v>
      </c>
      <c r="E62" t="s">
        <v>11</v>
      </c>
      <c r="F62" t="s">
        <v>31</v>
      </c>
    </row>
    <row r="63" spans="1:6" x14ac:dyDescent="0.25">
      <c r="A63" t="s">
        <v>34</v>
      </c>
      <c r="B63" t="s">
        <v>98</v>
      </c>
      <c r="C63" t="s">
        <v>9</v>
      </c>
      <c r="D63" t="s">
        <v>10</v>
      </c>
      <c r="F63" t="s">
        <v>31</v>
      </c>
    </row>
    <row r="64" spans="1:6" x14ac:dyDescent="0.25">
      <c r="A64" t="s">
        <v>34</v>
      </c>
      <c r="B64" t="s">
        <v>97</v>
      </c>
      <c r="C64" t="s">
        <v>9</v>
      </c>
      <c r="D64" t="s">
        <v>10</v>
      </c>
      <c r="F64" t="s">
        <v>31</v>
      </c>
    </row>
    <row r="65" spans="2:6" x14ac:dyDescent="0.25">
      <c r="B65" t="s">
        <v>94</v>
      </c>
      <c r="C65" t="s">
        <v>62</v>
      </c>
      <c r="D65" t="s">
        <v>10</v>
      </c>
      <c r="F65" t="s">
        <v>31</v>
      </c>
    </row>
    <row r="66" spans="2:6" x14ac:dyDescent="0.25">
      <c r="B66" t="s">
        <v>95</v>
      </c>
      <c r="C66" t="s">
        <v>19</v>
      </c>
      <c r="D66" t="s">
        <v>20</v>
      </c>
      <c r="F66" t="s">
        <v>31</v>
      </c>
    </row>
    <row r="67" spans="2:6" x14ac:dyDescent="0.25">
      <c r="B67" t="s">
        <v>96</v>
      </c>
      <c r="C67" t="s">
        <v>13</v>
      </c>
      <c r="D67" t="s">
        <v>10</v>
      </c>
      <c r="F67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8C8-1496-4739-9CCA-14916CB378D6}">
  <dimension ref="A1:L27"/>
  <sheetViews>
    <sheetView zoomScale="130" zoomScaleNormal="130" workbookViewId="0">
      <selection activeCell="K12" sqref="K12:K21"/>
    </sheetView>
  </sheetViews>
  <sheetFormatPr defaultRowHeight="15" x14ac:dyDescent="0.25"/>
  <cols>
    <col min="1" max="1" width="6.42578125" bestFit="1" customWidth="1"/>
    <col min="2" max="2" width="25.85546875" customWidth="1"/>
    <col min="3" max="3" width="14.28515625" customWidth="1"/>
    <col min="4" max="4" width="10.28515625" bestFit="1" customWidth="1"/>
    <col min="5" max="5" width="19.7109375" customWidth="1"/>
    <col min="7" max="7" width="13.28515625" customWidth="1"/>
    <col min="8" max="8" width="2" bestFit="1" customWidth="1"/>
    <col min="9" max="9" width="19.42578125" customWidth="1"/>
    <col min="10" max="10" width="2.140625" customWidth="1"/>
  </cols>
  <sheetData>
    <row r="1" spans="1:12" x14ac:dyDescent="0.25">
      <c r="A1" t="s">
        <v>29</v>
      </c>
      <c r="B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22</v>
      </c>
    </row>
    <row r="3" spans="1:12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G3" t="s">
        <v>23</v>
      </c>
      <c r="H3" t="s">
        <v>21</v>
      </c>
      <c r="K3" t="s">
        <v>8</v>
      </c>
      <c r="L3" t="str">
        <f t="shared" ref="L3:L8" si="0">H3&amp;K3&amp;" = $_POST['"&amp;G3&amp;"'];"</f>
        <v>$id_usuario = $_POST['txtID'];</v>
      </c>
    </row>
    <row r="4" spans="1:12" x14ac:dyDescent="0.25">
      <c r="B4" t="s">
        <v>12</v>
      </c>
      <c r="C4" t="s">
        <v>13</v>
      </c>
      <c r="D4" t="s">
        <v>10</v>
      </c>
      <c r="G4" t="s">
        <v>24</v>
      </c>
      <c r="H4" t="s">
        <v>21</v>
      </c>
      <c r="K4" t="s">
        <v>12</v>
      </c>
      <c r="L4" t="str">
        <f t="shared" si="0"/>
        <v>$nome_usuario = $_POST['txtNome'];</v>
      </c>
    </row>
    <row r="5" spans="1:12" x14ac:dyDescent="0.25">
      <c r="B5" t="s">
        <v>14</v>
      </c>
      <c r="C5" t="s">
        <v>13</v>
      </c>
      <c r="D5" t="s">
        <v>10</v>
      </c>
      <c r="E5" t="s">
        <v>15</v>
      </c>
      <c r="G5" t="s">
        <v>25</v>
      </c>
      <c r="H5" t="s">
        <v>21</v>
      </c>
      <c r="K5" t="s">
        <v>14</v>
      </c>
      <c r="L5" t="str">
        <f t="shared" si="0"/>
        <v>$usuario_usuario = $_POST['txtUsuário'];</v>
      </c>
    </row>
    <row r="6" spans="1:12" x14ac:dyDescent="0.25">
      <c r="B6" t="s">
        <v>16</v>
      </c>
      <c r="C6" t="s">
        <v>13</v>
      </c>
      <c r="D6" t="s">
        <v>10</v>
      </c>
      <c r="G6" t="s">
        <v>26</v>
      </c>
      <c r="H6" t="s">
        <v>21</v>
      </c>
      <c r="K6" t="s">
        <v>16</v>
      </c>
      <c r="L6" t="str">
        <f t="shared" si="0"/>
        <v>$senha_usuario = $_POST['txtSenha'];</v>
      </c>
    </row>
    <row r="7" spans="1:12" x14ac:dyDescent="0.25">
      <c r="B7" t="s">
        <v>17</v>
      </c>
      <c r="C7" t="s">
        <v>19</v>
      </c>
      <c r="D7" t="s">
        <v>20</v>
      </c>
      <c r="G7" t="s">
        <v>27</v>
      </c>
      <c r="H7" t="s">
        <v>21</v>
      </c>
      <c r="K7" t="s">
        <v>17</v>
      </c>
      <c r="L7" t="str">
        <f t="shared" si="0"/>
        <v>$obs_usuario = $_POST['txtObs'];</v>
      </c>
    </row>
    <row r="8" spans="1:12" x14ac:dyDescent="0.25">
      <c r="B8" t="s">
        <v>18</v>
      </c>
      <c r="C8" t="s">
        <v>13</v>
      </c>
      <c r="D8" t="s">
        <v>10</v>
      </c>
      <c r="G8" t="s">
        <v>28</v>
      </c>
      <c r="H8" t="s">
        <v>21</v>
      </c>
      <c r="K8" t="s">
        <v>18</v>
      </c>
      <c r="L8" t="str">
        <f t="shared" si="0"/>
        <v>$status_usuario = $_POST['txtStatus'];</v>
      </c>
    </row>
    <row r="10" spans="1:12" x14ac:dyDescent="0.25">
      <c r="A10" t="s">
        <v>29</v>
      </c>
      <c r="B10" t="s">
        <v>36</v>
      </c>
    </row>
    <row r="11" spans="1:12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22</v>
      </c>
    </row>
    <row r="12" spans="1:12" x14ac:dyDescent="0.25">
      <c r="A12" t="s">
        <v>7</v>
      </c>
      <c r="B12" t="s">
        <v>37</v>
      </c>
      <c r="C12" t="s">
        <v>9</v>
      </c>
      <c r="D12" t="s">
        <v>10</v>
      </c>
      <c r="E12" t="s">
        <v>11</v>
      </c>
      <c r="F12" t="s">
        <v>31</v>
      </c>
      <c r="G12" t="s">
        <v>23</v>
      </c>
      <c r="I12" t="str">
        <f>"':"&amp;B12&amp;"' =&gt; $"&amp;B12&amp;","</f>
        <v>':id_filme' =&gt; $id_filme,</v>
      </c>
      <c r="K12" t="str">
        <f>"$"&amp;B12&amp;" = $_POST['"&amp;G12&amp;"'];"</f>
        <v>$id_filme = $_POST['txtID'];</v>
      </c>
    </row>
    <row r="13" spans="1:12" x14ac:dyDescent="0.25">
      <c r="A13" t="s">
        <v>34</v>
      </c>
      <c r="B13" t="s">
        <v>46</v>
      </c>
      <c r="C13" t="s">
        <v>9</v>
      </c>
      <c r="D13" t="s">
        <v>10</v>
      </c>
      <c r="F13" t="s">
        <v>31</v>
      </c>
      <c r="G13" t="s">
        <v>47</v>
      </c>
    </row>
    <row r="14" spans="1:12" x14ac:dyDescent="0.25">
      <c r="B14" t="s">
        <v>38</v>
      </c>
      <c r="C14" t="s">
        <v>13</v>
      </c>
      <c r="D14" t="s">
        <v>10</v>
      </c>
      <c r="F14" t="s">
        <v>31</v>
      </c>
      <c r="G14" t="s">
        <v>24</v>
      </c>
      <c r="I14" t="str">
        <f t="shared" ref="I14:I20" si="1">"':"&amp;B14&amp;"' =&gt; $"&amp;B14&amp;","</f>
        <v>':nome_filme' =&gt; $nome_filme,</v>
      </c>
      <c r="K14" t="str">
        <f t="shared" ref="K14:K20" si="2">"$"&amp;B14&amp;" = $_POST['"&amp;G14&amp;"'];"</f>
        <v>$nome_filme = $_POST['txtNome'];</v>
      </c>
    </row>
    <row r="15" spans="1:12" x14ac:dyDescent="0.25">
      <c r="B15" t="s">
        <v>39</v>
      </c>
      <c r="C15" t="s">
        <v>45</v>
      </c>
      <c r="D15" s="1" t="s">
        <v>10</v>
      </c>
      <c r="F15" t="s">
        <v>31</v>
      </c>
      <c r="G15" t="s">
        <v>32</v>
      </c>
      <c r="I15" t="str">
        <f t="shared" si="1"/>
        <v>':desc_filme' =&gt; $desc_filme,</v>
      </c>
      <c r="K15" t="str">
        <f t="shared" si="2"/>
        <v>$desc_filme = $_POST['txtDescricao'];</v>
      </c>
    </row>
    <row r="16" spans="1:12" x14ac:dyDescent="0.25">
      <c r="B16" t="s">
        <v>40</v>
      </c>
      <c r="C16" t="s">
        <v>19</v>
      </c>
      <c r="D16" t="s">
        <v>10</v>
      </c>
      <c r="E16" t="s">
        <v>15</v>
      </c>
      <c r="F16" t="s">
        <v>31</v>
      </c>
      <c r="G16" t="s">
        <v>35</v>
      </c>
    </row>
    <row r="17" spans="1:11" x14ac:dyDescent="0.25">
      <c r="B17" t="s">
        <v>41</v>
      </c>
      <c r="C17" t="s">
        <v>30</v>
      </c>
      <c r="D17" t="s">
        <v>10</v>
      </c>
      <c r="F17" t="s">
        <v>31</v>
      </c>
      <c r="G17" t="s">
        <v>33</v>
      </c>
      <c r="I17" t="str">
        <f t="shared" si="1"/>
        <v>':datacad_filme' =&gt; $datacad_filme,</v>
      </c>
      <c r="K17" t="str">
        <f t="shared" si="2"/>
        <v>$datacad_filme = $_POST['txtDataCad'];</v>
      </c>
    </row>
    <row r="18" spans="1:11" x14ac:dyDescent="0.25">
      <c r="B18" t="s">
        <v>44</v>
      </c>
      <c r="C18" t="s">
        <v>9</v>
      </c>
      <c r="D18" t="s">
        <v>10</v>
      </c>
      <c r="F18" t="s">
        <v>31</v>
      </c>
      <c r="G18" t="s">
        <v>53</v>
      </c>
      <c r="I18" t="str">
        <f t="shared" si="1"/>
        <v>':nota_filme' =&gt; $nota_filme,</v>
      </c>
      <c r="K18" t="str">
        <f t="shared" si="2"/>
        <v>$nota_filme = $_POST['txtNota'];</v>
      </c>
    </row>
    <row r="19" spans="1:11" x14ac:dyDescent="0.25">
      <c r="B19" t="s">
        <v>42</v>
      </c>
      <c r="C19" t="s">
        <v>19</v>
      </c>
      <c r="D19" t="s">
        <v>20</v>
      </c>
      <c r="F19" t="s">
        <v>31</v>
      </c>
      <c r="G19" t="s">
        <v>27</v>
      </c>
      <c r="I19" t="str">
        <f t="shared" si="1"/>
        <v>':obs_filme' =&gt; $obs_filme,</v>
      </c>
      <c r="K19" t="str">
        <f t="shared" si="2"/>
        <v>$obs_filme = $_POST['txtObs'];</v>
      </c>
    </row>
    <row r="20" spans="1:11" x14ac:dyDescent="0.25">
      <c r="B20" t="s">
        <v>43</v>
      </c>
      <c r="C20" t="s">
        <v>13</v>
      </c>
      <c r="D20" t="s">
        <v>10</v>
      </c>
      <c r="F20" t="s">
        <v>31</v>
      </c>
      <c r="G20" t="s">
        <v>28</v>
      </c>
      <c r="I20" t="str">
        <f t="shared" si="1"/>
        <v>':status_filme' =&gt; $status_filme,</v>
      </c>
      <c r="K20" t="str">
        <f t="shared" si="2"/>
        <v>$status_filme = $_POST['txtStatus'];</v>
      </c>
    </row>
    <row r="22" spans="1:11" x14ac:dyDescent="0.25">
      <c r="A22" t="s">
        <v>29</v>
      </c>
      <c r="B22" t="s">
        <v>48</v>
      </c>
    </row>
    <row r="23" spans="1:11" x14ac:dyDescent="0.25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22</v>
      </c>
    </row>
    <row r="24" spans="1:11" x14ac:dyDescent="0.25">
      <c r="A24" t="s">
        <v>7</v>
      </c>
      <c r="B24" t="s">
        <v>51</v>
      </c>
      <c r="C24" t="s">
        <v>9</v>
      </c>
      <c r="D24" t="s">
        <v>10</v>
      </c>
      <c r="E24" t="s">
        <v>11</v>
      </c>
    </row>
    <row r="25" spans="1:11" x14ac:dyDescent="0.25">
      <c r="B25" t="s">
        <v>52</v>
      </c>
      <c r="C25" t="s">
        <v>13</v>
      </c>
      <c r="D25" t="s">
        <v>10</v>
      </c>
    </row>
    <row r="26" spans="1:11" x14ac:dyDescent="0.25">
      <c r="B26" t="s">
        <v>49</v>
      </c>
      <c r="C26" t="s">
        <v>19</v>
      </c>
      <c r="D26" t="s">
        <v>20</v>
      </c>
    </row>
    <row r="27" spans="1:11" x14ac:dyDescent="0.25">
      <c r="B27" t="s">
        <v>50</v>
      </c>
      <c r="C27" t="s">
        <v>13</v>
      </c>
      <c r="D27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BF52-D96F-4659-A839-43FE22C2BD64}">
  <dimension ref="A1:A7"/>
  <sheetViews>
    <sheetView zoomScale="280" zoomScaleNormal="280" workbookViewId="0"/>
  </sheetViews>
  <sheetFormatPr defaultRowHeight="15" x14ac:dyDescent="0.25"/>
  <cols>
    <col min="1" max="1" width="19.28515625" customWidth="1"/>
  </cols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60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795C72DBBB7049B8085019478D7B5A" ma:contentTypeVersion="7" ma:contentTypeDescription="Crie um novo documento." ma:contentTypeScope="" ma:versionID="cc117a5f77ea618097aabd403535c89d">
  <xsd:schema xmlns:xsd="http://www.w3.org/2001/XMLSchema" xmlns:xs="http://www.w3.org/2001/XMLSchema" xmlns:p="http://schemas.microsoft.com/office/2006/metadata/properties" xmlns:ns2="8ac1b9c2-ab27-4767-b3e7-bd483dfc7f28" targetNamespace="http://schemas.microsoft.com/office/2006/metadata/properties" ma:root="true" ma:fieldsID="ca108513900562cb3670e0a3e7bdf2b5" ns2:_="">
    <xsd:import namespace="8ac1b9c2-ab27-4767-b3e7-bd483dfc7f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1b9c2-ab27-4767-b3e7-bd483dfc7f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8AC8B3-3F6D-4F91-9ED0-F9C5D00E7FAF}"/>
</file>

<file path=customXml/itemProps2.xml><?xml version="1.0" encoding="utf-8"?>
<ds:datastoreItem xmlns:ds="http://schemas.openxmlformats.org/officeDocument/2006/customXml" ds:itemID="{D0FC807A-B2E4-4281-9CE7-671F2A411368}"/>
</file>

<file path=customXml/itemProps3.xml><?xml version="1.0" encoding="utf-8"?>
<ds:datastoreItem xmlns:ds="http://schemas.openxmlformats.org/officeDocument/2006/customXml" ds:itemID="{525BD695-CCCA-4799-99A9-B86948ED61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BD2.0</vt:lpstr>
      <vt:lpstr>BD1.0</vt:lpstr>
      <vt:lpstr>Entidades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2020-07-27T16:40:05Z</dcterms:created>
  <dcterms:modified xsi:type="dcterms:W3CDTF">2020-09-16T17:34:40Z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0x01010052795C72DBBB7049B8085019478D7B5A</vt:lpwstr>
  </property>
</Properties>
</file>