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jTeQBzyQSxWAGr8W/wqZnNjkmXug=="/>
    </ext>
  </extLst>
</workbook>
</file>

<file path=xl/sharedStrings.xml><?xml version="1.0" encoding="utf-8"?>
<sst xmlns="http://schemas.openxmlformats.org/spreadsheetml/2006/main" count="151" uniqueCount="113">
  <si>
    <t>Particulars</t>
  </si>
  <si>
    <t>Price (A)</t>
  </si>
  <si>
    <t>Number of Subscribers (B)</t>
  </si>
  <si>
    <t>Sales (C=AxB)</t>
  </si>
  <si>
    <t>Variable expenses (D)</t>
  </si>
  <si>
    <t>Variable expenses per unit (D/B)</t>
  </si>
  <si>
    <t>% (D/C)</t>
  </si>
  <si>
    <t>Contribution Margin (E=C-D)</t>
  </si>
  <si>
    <t>Contribution margin per unit (P=E/B)</t>
  </si>
  <si>
    <t>% (E/C)</t>
  </si>
  <si>
    <t>Fixed Cost (F)</t>
  </si>
  <si>
    <t>Net Operating Income (G=E-F)</t>
  </si>
  <si>
    <t>Break even point (units) (Q=F/P)</t>
  </si>
  <si>
    <t>Break even sales (R=QxA)</t>
  </si>
  <si>
    <t>Margin of safety (S=C-R)</t>
  </si>
  <si>
    <t>Margin of safety % (T=S/C)</t>
  </si>
  <si>
    <t>$                                                                                                                  5.00</t>
  </si>
  <si>
    <t>                 29,974</t>
  </si>
  <si>
    <t>$              134,883</t>
  </si>
  <si>
    <t>$                     4.50</t>
  </si>
  <si>
    <t>$                     14,987</t>
  </si>
  <si>
    <t>$                         0.50</t>
  </si>
  <si>
    <t>$               14,500</t>
  </si>
  <si>
    <t>$                   487</t>
  </si>
  <si>
    <t>       29,000</t>
  </si>
  <si>
    <t>$    145,000</t>
  </si>
  <si>
    <t>$     4,870</t>
  </si>
  <si>
    <t>$                                                                                                                  5.50</t>
  </si>
  <si>
    <t>                 29,256</t>
  </si>
  <si>
    <t>$              131,651</t>
  </si>
  <si>
    <t>$                     29,257</t>
  </si>
  <si>
    <t>$                         1.00</t>
  </si>
  <si>
    <t>$              14,757</t>
  </si>
  <si>
    <t>       14,500</t>
  </si>
  <si>
    <t>$      79,747</t>
  </si>
  <si>
    <t>$   81,161</t>
  </si>
  <si>
    <t>$                                                                                                                  6.00</t>
  </si>
  <si>
    <t>                 17,822</t>
  </si>
  <si>
    <t>$                 80,199</t>
  </si>
  <si>
    <t>$                     26,733</t>
  </si>
  <si>
    <t>$                         1.50</t>
  </si>
  <si>
    <t>$              12,233</t>
  </si>
  <si>
    <t>         9,667</t>
  </si>
  <si>
    <t>$      58,000</t>
  </si>
  <si>
    <t>$   48,932</t>
  </si>
  <si>
    <t>$                                                                                                                  6.50</t>
  </si>
  <si>
    <t>                 22,657</t>
  </si>
  <si>
    <t>$              101,956</t>
  </si>
  <si>
    <t>$                     45,315</t>
  </si>
  <si>
    <t>$                         2.00</t>
  </si>
  <si>
    <t>$              30,815</t>
  </si>
  <si>
    <t>         7,250</t>
  </si>
  <si>
    <t>$      47,124</t>
  </si>
  <si>
    <t>$                                                                                                                  7.00</t>
  </si>
  <si>
    <t>                 19,897</t>
  </si>
  <si>
    <t>$                 89,537</t>
  </si>
  <si>
    <t>$                     49,742</t>
  </si>
  <si>
    <t>$                         2.50</t>
  </si>
  <si>
    <t>$              35,242</t>
  </si>
  <si>
    <t>         5,800</t>
  </si>
  <si>
    <t>$      40,600</t>
  </si>
  <si>
    <t>$   98,679</t>
  </si>
  <si>
    <t>$                                                                                                                  7.50</t>
  </si>
  <si>
    <t>                 16,671</t>
  </si>
  <si>
    <t>$                 75,017</t>
  </si>
  <si>
    <t>$                     50,016</t>
  </si>
  <si>
    <t>$                         3.00</t>
  </si>
  <si>
    <t>$              35,516</t>
  </si>
  <si>
    <t>         4,833</t>
  </si>
  <si>
    <t>$      36,248</t>
  </si>
  <si>
    <t>$   88,784</t>
  </si>
  <si>
    <t>$                                                                                                                  8.00</t>
  </si>
  <si>
    <t>                 20,492</t>
  </si>
  <si>
    <t>$                 92,213</t>
  </si>
  <si>
    <t>$                     71,723</t>
  </si>
  <si>
    <t>$                         3.50</t>
  </si>
  <si>
    <t>$              57,223</t>
  </si>
  <si>
    <t>         4,143</t>
  </si>
  <si>
    <t>$      33,142</t>
  </si>
  <si>
    <t>$                                                                                                                  8.50</t>
  </si>
  <si>
    <t>                 20,000</t>
  </si>
  <si>
    <t>$                 89,998</t>
  </si>
  <si>
    <t>$                     80,002</t>
  </si>
  <si>
    <t>$                         4.00</t>
  </si>
  <si>
    <t>$              65,502</t>
  </si>
  <si>
    <t>         3,625</t>
  </si>
  <si>
    <t>$      30,812</t>
  </si>
  <si>
    <t>Highest potential revenue</t>
  </si>
  <si>
    <t>$                                                                                                                  9.00</t>
  </si>
  <si>
    <t>                 19,760</t>
  </si>
  <si>
    <t>$                 88,920</t>
  </si>
  <si>
    <t>$                     88,920</t>
  </si>
  <si>
    <t>$                         4.50</t>
  </si>
  <si>
    <t>$              74,420</t>
  </si>
  <si>
    <t>         3,222</t>
  </si>
  <si>
    <t>$      29,000</t>
  </si>
  <si>
    <t>$                                                                                                                  9.50</t>
  </si>
  <si>
    <t>                 17,123</t>
  </si>
  <si>
    <t>$                 77,053</t>
  </si>
  <si>
    <t>$                     85,616</t>
  </si>
  <si>
    <t>$                         5.00</t>
  </si>
  <si>
    <t>$              71,116</t>
  </si>
  <si>
    <t>         2,900</t>
  </si>
  <si>
    <t>$      27,550</t>
  </si>
  <si>
    <t>Present price level</t>
  </si>
  <si>
    <t>$                                                                                                                  9.75</t>
  </si>
  <si>
    <t>                 15,059</t>
  </si>
  <si>
    <t>$                 67,766</t>
  </si>
  <si>
    <t>$                     79,060</t>
  </si>
  <si>
    <t>$                         5.25</t>
  </si>
  <si>
    <t>$              64,560</t>
  </si>
  <si>
    <t>         2,762</t>
  </si>
  <si>
    <t>$      26,929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</si>
</sst>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_);[Red]\(&quot;$&quot;#,##0\)"/>
    <numFmt numFmtId="165" formatCode="&quot;$&quot;#,##0.00"/>
  </numFmts>
  <fonts count="18">
    <font>
      <sz val="12.0"/>
      <color theme="1"/>
      <name val="Arial"/>
    </font>
    <font>
      <b/>
      <sz val="12.0"/>
      <color theme="1"/>
      <name val="Inherit"/>
    </font>
    <font>
      <sz val="12.0"/>
      <color theme="1"/>
      <name val="Helvetica Neue"/>
    </font>
    <font>
      <color theme="1"/>
      <name val="Calibri"/>
    </font>
    <font>
      <u/>
      <sz val="12.0"/>
      <color theme="10"/>
      <name val="Calibri"/>
    </font>
    <font>
      <sz val="24.0"/>
      <color rgb="FFEB7100"/>
      <name val="Helvetica Neue"/>
    </font>
    <font>
      <sz val="19.0"/>
      <color rgb="FF222222"/>
      <name val="Helvetica Neue"/>
    </font>
    <font>
      <sz val="10.0"/>
      <color rgb="FF222222"/>
      <name val="Helvetica Neue"/>
    </font>
    <font>
      <sz val="20.0"/>
      <color rgb="FFEB7100"/>
      <name val="Helvetica Neue"/>
    </font>
    <font>
      <sz val="18.0"/>
      <color rgb="FF333333"/>
      <name val="Helvetica Neue"/>
    </font>
    <font>
      <sz val="12.0"/>
      <color rgb="FF555555"/>
      <name val="Inherit"/>
    </font>
    <font>
      <sz val="13.0"/>
      <color rgb="FF222222"/>
      <name val="Helvetica Neue"/>
    </font>
    <font>
      <sz val="12.0"/>
      <color rgb="FF767676"/>
      <name val="Helvetica Neue"/>
    </font>
    <font>
      <sz val="13.0"/>
      <color rgb="FF333333"/>
      <name val="Helvetica Neue"/>
    </font>
    <font>
      <sz val="12.0"/>
      <color rgb="FF767676"/>
      <name val="Inherit"/>
    </font>
    <font>
      <sz val="8.0"/>
      <color rgb="FF767676"/>
      <name val="Inherit"/>
    </font>
    <font>
      <sz val="13.0"/>
      <color rgb="FF555555"/>
      <name val="Helvetica Neue"/>
    </font>
    <font/>
  </fonts>
  <fills count="5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2" numFmtId="9" xfId="0" applyFont="1" applyNumberFormat="1"/>
    <xf borderId="0" fillId="0" fontId="2" numFmtId="10" xfId="0" applyFont="1" applyNumberFormat="1"/>
    <xf borderId="1" fillId="2" fontId="2" numFmtId="0" xfId="0" applyBorder="1" applyFill="1" applyFont="1"/>
    <xf borderId="1" fillId="2" fontId="2" numFmtId="164" xfId="0" applyBorder="1" applyFont="1" applyNumberFormat="1"/>
    <xf borderId="1" fillId="2" fontId="2" numFmtId="9" xfId="0" applyBorder="1" applyFont="1" applyNumberFormat="1"/>
    <xf borderId="1" fillId="2" fontId="2" numFmtId="10" xfId="0" applyBorder="1" applyFont="1" applyNumberFormat="1"/>
    <xf borderId="1" fillId="3" fontId="2" numFmtId="164" xfId="0" applyBorder="1" applyFill="1" applyFont="1" applyNumberFormat="1"/>
    <xf borderId="0" fillId="4" fontId="2" numFmtId="165" xfId="0" applyAlignment="1" applyFill="1" applyFont="1" applyNumberFormat="1">
      <alignment readingOrder="0"/>
    </xf>
    <xf borderId="0" fillId="4" fontId="2" numFmtId="3" xfId="0" applyAlignment="1" applyFont="1" applyNumberFormat="1">
      <alignment readingOrder="0"/>
    </xf>
    <xf borderId="0" fillId="0" fontId="2" numFmtId="165" xfId="0" applyFont="1" applyNumberFormat="1"/>
    <xf borderId="0" fillId="4" fontId="3" numFmtId="165" xfId="0" applyAlignment="1" applyFont="1" applyNumberFormat="1">
      <alignment readingOrder="0"/>
    </xf>
    <xf borderId="0" fillId="0" fontId="3" numFmtId="165" xfId="0" applyFont="1" applyNumberFormat="1"/>
    <xf borderId="0" fillId="0" fontId="3" numFmtId="10" xfId="0" applyFont="1" applyNumberFormat="1"/>
    <xf borderId="0" fillId="0" fontId="4" numFmtId="0" xfId="0" applyFont="1"/>
    <xf borderId="0" fillId="0" fontId="3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  <xf borderId="0" fillId="0" fontId="11" numFmtId="0" xfId="0" applyFont="1"/>
    <xf borderId="0" fillId="0" fontId="12" numFmtId="0" xfId="0" applyFont="1"/>
    <xf borderId="0" fillId="0" fontId="13" numFmtId="0" xfId="0" applyFont="1"/>
    <xf borderId="0" fillId="0" fontId="14" numFmtId="0" xfId="0" applyFont="1"/>
    <xf borderId="0" fillId="0" fontId="15" numFmtId="0" xfId="0" applyFont="1"/>
    <xf borderId="0" fillId="0" fontId="16" numFmtId="0" xfId="0" applyFont="1"/>
    <xf borderId="0" fillId="2" fontId="17" numFmtId="165" xfId="0" applyAlignment="1" applyFont="1" applyNumberFormat="1">
      <alignment readingOrder="0"/>
    </xf>
    <xf borderId="0" fillId="2" fontId="2" numFmtId="3" xfId="0" applyAlignment="1" applyFont="1" applyNumberFormat="1">
      <alignment readingOrder="0"/>
    </xf>
    <xf borderId="0" fillId="2" fontId="3" numFmtId="165" xfId="0" applyFont="1" applyNumberFormat="1"/>
    <xf borderId="0" fillId="2" fontId="2" numFmtId="165" xfId="0" applyAlignment="1" applyFont="1" applyNumberFormat="1">
      <alignment readingOrder="0"/>
    </xf>
    <xf borderId="0" fillId="2" fontId="2" numFmtId="165" xfId="0" applyFont="1" applyNumberFormat="1"/>
    <xf borderId="0" fillId="2" fontId="2" numFmtId="10" xfId="0" applyFont="1" applyNumberFormat="1"/>
    <xf borderId="0" fillId="2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44"/>
    <col customWidth="1" min="2" max="2" width="21.44"/>
    <col customWidth="1" min="3" max="3" width="27.11"/>
    <col customWidth="1" min="4" max="4" width="16.33"/>
    <col customWidth="1" min="5" max="5" width="22.78"/>
    <col customWidth="1" min="6" max="6" width="32.67"/>
    <col customWidth="1" min="7" max="7" width="14.33"/>
    <col customWidth="1" min="8" max="8" width="27.44"/>
    <col customWidth="1" min="9" max="9" width="35.44"/>
    <col customWidth="1" min="10" max="10" width="10.56"/>
    <col customWidth="1" min="11" max="11" width="22.44"/>
    <col customWidth="1" min="12" max="12" width="30.33"/>
    <col customWidth="1" min="13" max="13" width="32.44"/>
    <col customWidth="1" min="14" max="14" width="27.78"/>
    <col customWidth="1" min="15" max="15" width="25.78"/>
    <col customWidth="1" min="1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2"/>
      <c r="B2" s="2" t="s">
        <v>16</v>
      </c>
      <c r="C2" s="2" t="s">
        <v>17</v>
      </c>
      <c r="D2" s="3">
        <v>149870.0</v>
      </c>
      <c r="E2" s="2" t="s">
        <v>18</v>
      </c>
      <c r="F2" s="2" t="s">
        <v>19</v>
      </c>
      <c r="G2" s="4">
        <v>0.9</v>
      </c>
      <c r="H2" s="2" t="s">
        <v>20</v>
      </c>
      <c r="I2" s="2" t="s">
        <v>21</v>
      </c>
      <c r="J2" s="4">
        <v>0.1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>
        <v>0.0325</v>
      </c>
    </row>
    <row r="3" ht="15.75" customHeight="1">
      <c r="A3" s="2"/>
      <c r="B3" s="2" t="s">
        <v>27</v>
      </c>
      <c r="C3" s="2" t="s">
        <v>28</v>
      </c>
      <c r="D3" s="3">
        <v>160908.0</v>
      </c>
      <c r="E3" s="2" t="s">
        <v>29</v>
      </c>
      <c r="F3" s="2" t="s">
        <v>19</v>
      </c>
      <c r="G3" s="4">
        <v>0.82</v>
      </c>
      <c r="H3" s="2" t="s">
        <v>30</v>
      </c>
      <c r="I3" s="2" t="s">
        <v>31</v>
      </c>
      <c r="J3" s="4">
        <v>0.18</v>
      </c>
      <c r="K3" s="2" t="s">
        <v>22</v>
      </c>
      <c r="L3" s="2" t="s">
        <v>32</v>
      </c>
      <c r="M3" s="2" t="s">
        <v>33</v>
      </c>
      <c r="N3" s="2" t="s">
        <v>34</v>
      </c>
      <c r="O3" s="2" t="s">
        <v>35</v>
      </c>
      <c r="P3" s="5">
        <v>0.5044</v>
      </c>
    </row>
    <row r="4" ht="15.75" customHeight="1">
      <c r="A4" s="2"/>
      <c r="B4" s="2" t="s">
        <v>36</v>
      </c>
      <c r="C4" s="2" t="s">
        <v>37</v>
      </c>
      <c r="D4" s="3">
        <v>106932.0</v>
      </c>
      <c r="E4" s="2" t="s">
        <v>38</v>
      </c>
      <c r="F4" s="2" t="s">
        <v>19</v>
      </c>
      <c r="G4" s="4">
        <v>0.75</v>
      </c>
      <c r="H4" s="2" t="s">
        <v>39</v>
      </c>
      <c r="I4" s="2" t="s">
        <v>40</v>
      </c>
      <c r="J4" s="4">
        <v>0.25</v>
      </c>
      <c r="K4" s="2" t="s">
        <v>22</v>
      </c>
      <c r="L4" s="2" t="s">
        <v>41</v>
      </c>
      <c r="M4" s="2" t="s">
        <v>42</v>
      </c>
      <c r="N4" s="2" t="s">
        <v>43</v>
      </c>
      <c r="O4" s="2" t="s">
        <v>44</v>
      </c>
      <c r="P4" s="5">
        <v>0.4576</v>
      </c>
    </row>
    <row r="5" ht="15.75" customHeight="1">
      <c r="A5" s="2"/>
      <c r="B5" s="2" t="s">
        <v>45</v>
      </c>
      <c r="C5" s="2" t="s">
        <v>46</v>
      </c>
      <c r="D5" s="3">
        <v>147271.0</v>
      </c>
      <c r="E5" s="2" t="s">
        <v>47</v>
      </c>
      <c r="F5" s="2" t="s">
        <v>19</v>
      </c>
      <c r="G5" s="4">
        <v>0.69</v>
      </c>
      <c r="H5" s="2" t="s">
        <v>48</v>
      </c>
      <c r="I5" s="2" t="s">
        <v>49</v>
      </c>
      <c r="J5" s="4">
        <v>0.31</v>
      </c>
      <c r="K5" s="2" t="s">
        <v>22</v>
      </c>
      <c r="L5" s="2" t="s">
        <v>50</v>
      </c>
      <c r="M5" s="2" t="s">
        <v>51</v>
      </c>
      <c r="N5" s="2" t="s">
        <v>52</v>
      </c>
      <c r="O5" s="3">
        <v>100146.0</v>
      </c>
      <c r="P5" s="5">
        <v>0.68</v>
      </c>
    </row>
    <row r="6" ht="15.75" customHeight="1">
      <c r="A6" s="2"/>
      <c r="B6" s="2" t="s">
        <v>53</v>
      </c>
      <c r="C6" s="2" t="s">
        <v>54</v>
      </c>
      <c r="D6" s="3">
        <v>139279.0</v>
      </c>
      <c r="E6" s="2" t="s">
        <v>55</v>
      </c>
      <c r="F6" s="2" t="s">
        <v>19</v>
      </c>
      <c r="G6" s="4">
        <v>0.64</v>
      </c>
      <c r="H6" s="2" t="s">
        <v>56</v>
      </c>
      <c r="I6" s="2" t="s">
        <v>57</v>
      </c>
      <c r="J6" s="4">
        <v>0.36</v>
      </c>
      <c r="K6" s="2" t="s">
        <v>22</v>
      </c>
      <c r="L6" s="2" t="s">
        <v>58</v>
      </c>
      <c r="M6" s="2" t="s">
        <v>59</v>
      </c>
      <c r="N6" s="2" t="s">
        <v>60</v>
      </c>
      <c r="O6" s="2" t="s">
        <v>61</v>
      </c>
      <c r="P6" s="5">
        <v>0.7085</v>
      </c>
    </row>
    <row r="7" ht="15.75" customHeight="1">
      <c r="A7" s="2"/>
      <c r="B7" s="2" t="s">
        <v>62</v>
      </c>
      <c r="C7" s="2" t="s">
        <v>63</v>
      </c>
      <c r="D7" s="3">
        <v>125033.0</v>
      </c>
      <c r="E7" s="2" t="s">
        <v>64</v>
      </c>
      <c r="F7" s="2" t="s">
        <v>19</v>
      </c>
      <c r="G7" s="4">
        <v>0.6</v>
      </c>
      <c r="H7" s="2" t="s">
        <v>65</v>
      </c>
      <c r="I7" s="2" t="s">
        <v>66</v>
      </c>
      <c r="J7" s="4">
        <v>0.4</v>
      </c>
      <c r="K7" s="2" t="s">
        <v>22</v>
      </c>
      <c r="L7" s="2" t="s">
        <v>67</v>
      </c>
      <c r="M7" s="2" t="s">
        <v>68</v>
      </c>
      <c r="N7" s="2" t="s">
        <v>69</v>
      </c>
      <c r="O7" s="2" t="s">
        <v>70</v>
      </c>
      <c r="P7" s="5">
        <v>0.7101</v>
      </c>
    </row>
    <row r="8" ht="15.75" customHeight="1">
      <c r="A8" s="2"/>
      <c r="B8" s="2" t="s">
        <v>71</v>
      </c>
      <c r="C8" s="2" t="s">
        <v>72</v>
      </c>
      <c r="D8" s="3">
        <v>163936.0</v>
      </c>
      <c r="E8" s="2" t="s">
        <v>73</v>
      </c>
      <c r="F8" s="2" t="s">
        <v>19</v>
      </c>
      <c r="G8" s="4">
        <v>0.56</v>
      </c>
      <c r="H8" s="2" t="s">
        <v>74</v>
      </c>
      <c r="I8" s="2" t="s">
        <v>75</v>
      </c>
      <c r="J8" s="4">
        <v>0.44</v>
      </c>
      <c r="K8" s="2" t="s">
        <v>22</v>
      </c>
      <c r="L8" s="2" t="s">
        <v>76</v>
      </c>
      <c r="M8" s="2" t="s">
        <v>77</v>
      </c>
      <c r="N8" s="2" t="s">
        <v>78</v>
      </c>
      <c r="O8" s="3">
        <v>130794.0</v>
      </c>
      <c r="P8" s="5">
        <v>0.7978</v>
      </c>
    </row>
    <row r="9" ht="13.5" customHeight="1">
      <c r="A9" s="2"/>
      <c r="B9" s="2" t="s">
        <v>79</v>
      </c>
      <c r="C9" s="2" t="s">
        <v>80</v>
      </c>
      <c r="D9" s="3">
        <v>170000.0</v>
      </c>
      <c r="E9" s="2" t="s">
        <v>81</v>
      </c>
      <c r="F9" s="2" t="s">
        <v>19</v>
      </c>
      <c r="G9" s="4">
        <v>0.53</v>
      </c>
      <c r="H9" s="2" t="s">
        <v>82</v>
      </c>
      <c r="I9" s="2" t="s">
        <v>83</v>
      </c>
      <c r="J9" s="4">
        <v>0.47</v>
      </c>
      <c r="K9" s="2" t="s">
        <v>22</v>
      </c>
      <c r="L9" s="2" t="s">
        <v>84</v>
      </c>
      <c r="M9" s="2" t="s">
        <v>85</v>
      </c>
      <c r="N9" s="2" t="s">
        <v>86</v>
      </c>
      <c r="O9" s="3">
        <v>139188.0</v>
      </c>
      <c r="P9" s="5">
        <v>0.8188</v>
      </c>
    </row>
    <row r="10" ht="15.75" customHeight="1">
      <c r="A10" s="6" t="s">
        <v>87</v>
      </c>
      <c r="B10" s="6" t="s">
        <v>88</v>
      </c>
      <c r="C10" s="6" t="s">
        <v>89</v>
      </c>
      <c r="D10" s="7">
        <v>177840.0</v>
      </c>
      <c r="E10" s="6" t="s">
        <v>90</v>
      </c>
      <c r="F10" s="6" t="s">
        <v>19</v>
      </c>
      <c r="G10" s="8">
        <v>0.5</v>
      </c>
      <c r="H10" s="6" t="s">
        <v>91</v>
      </c>
      <c r="I10" s="6" t="s">
        <v>92</v>
      </c>
      <c r="J10" s="8">
        <v>0.5</v>
      </c>
      <c r="K10" s="6" t="s">
        <v>22</v>
      </c>
      <c r="L10" s="6" t="s">
        <v>93</v>
      </c>
      <c r="M10" s="6" t="s">
        <v>94</v>
      </c>
      <c r="N10" s="6" t="s">
        <v>95</v>
      </c>
      <c r="O10" s="7">
        <v>148840.0</v>
      </c>
      <c r="P10" s="9">
        <v>0.8369</v>
      </c>
    </row>
    <row r="11" ht="15.75" customHeight="1">
      <c r="A11" s="2"/>
      <c r="B11" s="2" t="s">
        <v>96</v>
      </c>
      <c r="C11" s="2" t="s">
        <v>97</v>
      </c>
      <c r="D11" s="10">
        <v>162669.0</v>
      </c>
      <c r="E11" s="2" t="s">
        <v>98</v>
      </c>
      <c r="F11" s="2" t="s">
        <v>19</v>
      </c>
      <c r="G11" s="4">
        <v>0.47</v>
      </c>
      <c r="H11" s="2" t="s">
        <v>99</v>
      </c>
      <c r="I11" s="2" t="s">
        <v>100</v>
      </c>
      <c r="J11" s="4">
        <v>0.53</v>
      </c>
      <c r="K11" s="2" t="s">
        <v>22</v>
      </c>
      <c r="L11" s="2" t="s">
        <v>101</v>
      </c>
      <c r="M11" s="2" t="s">
        <v>102</v>
      </c>
      <c r="N11" s="2" t="s">
        <v>103</v>
      </c>
      <c r="O11" s="3">
        <v>135119.0</v>
      </c>
      <c r="P11" s="5">
        <v>0.8306</v>
      </c>
    </row>
    <row r="12" ht="15.75" customHeight="1">
      <c r="A12" s="6" t="s">
        <v>104</v>
      </c>
      <c r="B12" s="6" t="s">
        <v>105</v>
      </c>
      <c r="C12" s="6" t="s">
        <v>106</v>
      </c>
      <c r="D12" s="7">
        <v>146825.0</v>
      </c>
      <c r="E12" s="6" t="s">
        <v>107</v>
      </c>
      <c r="F12" s="6" t="s">
        <v>19</v>
      </c>
      <c r="G12" s="8">
        <v>0.46</v>
      </c>
      <c r="H12" s="6" t="s">
        <v>108</v>
      </c>
      <c r="I12" s="6" t="s">
        <v>109</v>
      </c>
      <c r="J12" s="8">
        <v>0.54</v>
      </c>
      <c r="K12" s="6" t="s">
        <v>22</v>
      </c>
      <c r="L12" s="6" t="s">
        <v>110</v>
      </c>
      <c r="M12" s="6" t="s">
        <v>111</v>
      </c>
      <c r="N12" s="6" t="s">
        <v>112</v>
      </c>
      <c r="O12" s="7">
        <v>119897.0</v>
      </c>
      <c r="P12" s="9">
        <v>0.8166</v>
      </c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ht="15.75" customHeight="1">
      <c r="A15" s="2"/>
      <c r="B15" s="11">
        <v>5.0</v>
      </c>
      <c r="C15" s="12">
        <v>100000.0</v>
      </c>
      <c r="D15" s="13">
        <f t="shared" ref="D15:D25" si="1">B15*C15</f>
        <v>500000</v>
      </c>
      <c r="E15" s="11">
        <v>1000.0</v>
      </c>
      <c r="F15" s="13">
        <f t="shared" ref="F15:F25" si="2">E15/C15</f>
        <v>0.01</v>
      </c>
      <c r="G15" s="5">
        <f t="shared" ref="G15:G25" si="3">E15/D15</f>
        <v>0.002</v>
      </c>
      <c r="H15" s="13">
        <f t="shared" ref="H15:H25" si="4">D15-E15</f>
        <v>499000</v>
      </c>
      <c r="I15" s="13">
        <f t="shared" ref="I15:I25" si="5">H15/C15</f>
        <v>4.99</v>
      </c>
      <c r="J15" s="5">
        <f t="shared" ref="J15:J25" si="6">H15/D15</f>
        <v>0.998</v>
      </c>
      <c r="K15" s="11">
        <v>14500.0</v>
      </c>
      <c r="L15" s="13">
        <f t="shared" ref="L15:L25" si="7">H15-K15</f>
        <v>484500</v>
      </c>
      <c r="M15" s="13">
        <f t="shared" ref="M15:M25" si="8">K15/I15</f>
        <v>2905.811623</v>
      </c>
      <c r="N15" s="13">
        <f t="shared" ref="N15:N25" si="9">M15/B15</f>
        <v>581.1623246</v>
      </c>
      <c r="O15" s="13">
        <f t="shared" ref="O15:O25" si="10">D15-N15</f>
        <v>499418.8377</v>
      </c>
      <c r="P15" s="5">
        <f t="shared" ref="P15:P25" si="11">O15/D15</f>
        <v>0.9988376754</v>
      </c>
      <c r="Q15" s="2"/>
      <c r="R15" s="2"/>
      <c r="S15" s="2"/>
      <c r="T15" s="2"/>
      <c r="U15" s="2"/>
    </row>
    <row r="16" ht="15.75" customHeight="1">
      <c r="A16" s="2"/>
      <c r="B16" s="11">
        <v>6.72</v>
      </c>
      <c r="C16" s="12">
        <v>100000.0</v>
      </c>
      <c r="D16" s="13">
        <f t="shared" si="1"/>
        <v>672000</v>
      </c>
      <c r="E16" s="11">
        <v>1000.0</v>
      </c>
      <c r="F16" s="13">
        <f t="shared" si="2"/>
        <v>0.01</v>
      </c>
      <c r="G16" s="5">
        <f t="shared" si="3"/>
        <v>0.001488095238</v>
      </c>
      <c r="H16" s="13">
        <f t="shared" si="4"/>
        <v>671000</v>
      </c>
      <c r="I16" s="13">
        <f t="shared" si="5"/>
        <v>6.71</v>
      </c>
      <c r="J16" s="5">
        <f t="shared" si="6"/>
        <v>0.9985119048</v>
      </c>
      <c r="K16" s="11">
        <v>14500.0</v>
      </c>
      <c r="L16" s="13">
        <f t="shared" si="7"/>
        <v>656500</v>
      </c>
      <c r="M16" s="13">
        <f t="shared" si="8"/>
        <v>2160.9538</v>
      </c>
      <c r="N16" s="13">
        <f t="shared" si="9"/>
        <v>321.570506</v>
      </c>
      <c r="O16" s="13">
        <f t="shared" si="10"/>
        <v>671678.4295</v>
      </c>
      <c r="P16" s="5">
        <f t="shared" si="11"/>
        <v>0.9995214725</v>
      </c>
    </row>
    <row r="17" ht="15.75" customHeight="1">
      <c r="A17" s="2"/>
      <c r="B17" s="11">
        <v>10.0</v>
      </c>
      <c r="C17" s="12">
        <v>100000.0</v>
      </c>
      <c r="D17" s="13">
        <f t="shared" si="1"/>
        <v>1000000</v>
      </c>
      <c r="E17" s="11">
        <v>1000.0</v>
      </c>
      <c r="F17" s="13">
        <f t="shared" si="2"/>
        <v>0.01</v>
      </c>
      <c r="G17" s="5">
        <f t="shared" si="3"/>
        <v>0.001</v>
      </c>
      <c r="H17" s="13">
        <f t="shared" si="4"/>
        <v>999000</v>
      </c>
      <c r="I17" s="13">
        <f t="shared" si="5"/>
        <v>9.99</v>
      </c>
      <c r="J17" s="5">
        <f t="shared" si="6"/>
        <v>0.999</v>
      </c>
      <c r="K17" s="11">
        <v>14500.0</v>
      </c>
      <c r="L17" s="13">
        <f t="shared" si="7"/>
        <v>984500</v>
      </c>
      <c r="M17" s="13">
        <f t="shared" si="8"/>
        <v>1451.451451</v>
      </c>
      <c r="N17" s="13">
        <f t="shared" si="9"/>
        <v>145.1451451</v>
      </c>
      <c r="O17" s="13">
        <f t="shared" si="10"/>
        <v>999854.8549</v>
      </c>
      <c r="P17" s="5">
        <f t="shared" si="11"/>
        <v>0.9998548549</v>
      </c>
    </row>
    <row r="18" ht="15.75" customHeight="1">
      <c r="A18" s="2"/>
      <c r="B18" s="11">
        <v>20.0</v>
      </c>
      <c r="C18" s="12">
        <v>100000.0</v>
      </c>
      <c r="D18" s="13">
        <f t="shared" si="1"/>
        <v>2000000</v>
      </c>
      <c r="E18" s="11">
        <v>1000.0</v>
      </c>
      <c r="F18" s="13">
        <f t="shared" si="2"/>
        <v>0.01</v>
      </c>
      <c r="G18" s="5">
        <f t="shared" si="3"/>
        <v>0.0005</v>
      </c>
      <c r="H18" s="13">
        <f t="shared" si="4"/>
        <v>1999000</v>
      </c>
      <c r="I18" s="13">
        <f t="shared" si="5"/>
        <v>19.99</v>
      </c>
      <c r="J18" s="5">
        <f t="shared" si="6"/>
        <v>0.9995</v>
      </c>
      <c r="K18" s="11">
        <v>14500.0</v>
      </c>
      <c r="L18" s="13">
        <f t="shared" si="7"/>
        <v>1984500</v>
      </c>
      <c r="M18" s="13">
        <f t="shared" si="8"/>
        <v>725.3626813</v>
      </c>
      <c r="N18" s="13">
        <f t="shared" si="9"/>
        <v>36.26813407</v>
      </c>
      <c r="O18" s="13">
        <f t="shared" si="10"/>
        <v>1999963.732</v>
      </c>
      <c r="P18" s="5">
        <f t="shared" si="11"/>
        <v>0.9999818659</v>
      </c>
      <c r="Q18" s="2"/>
      <c r="R18" s="2"/>
      <c r="S18" s="2"/>
    </row>
    <row r="19" ht="15.75" customHeight="1">
      <c r="B19" s="14">
        <v>30.0</v>
      </c>
      <c r="C19" s="12">
        <v>100000.0</v>
      </c>
      <c r="D19" s="15">
        <f t="shared" si="1"/>
        <v>3000000</v>
      </c>
      <c r="E19" s="11">
        <v>1000.0</v>
      </c>
      <c r="F19" s="13">
        <f t="shared" si="2"/>
        <v>0.01</v>
      </c>
      <c r="G19" s="5">
        <f t="shared" si="3"/>
        <v>0.0003333333333</v>
      </c>
      <c r="H19" s="15">
        <f t="shared" si="4"/>
        <v>2999000</v>
      </c>
      <c r="I19" s="15">
        <f t="shared" si="5"/>
        <v>29.99</v>
      </c>
      <c r="J19" s="16">
        <f t="shared" si="6"/>
        <v>0.9996666667</v>
      </c>
      <c r="K19" s="11">
        <v>14500.0</v>
      </c>
      <c r="L19" s="15">
        <f t="shared" si="7"/>
        <v>2984500</v>
      </c>
      <c r="M19" s="15">
        <f t="shared" si="8"/>
        <v>483.4944982</v>
      </c>
      <c r="N19" s="15">
        <f t="shared" si="9"/>
        <v>16.11648327</v>
      </c>
      <c r="O19" s="13">
        <f t="shared" si="10"/>
        <v>2999983.884</v>
      </c>
      <c r="P19" s="16">
        <f t="shared" si="11"/>
        <v>0.9999946278</v>
      </c>
    </row>
    <row r="20" ht="15.75" customHeight="1">
      <c r="A20" s="17"/>
      <c r="B20" s="14">
        <v>40.0</v>
      </c>
      <c r="C20" s="12">
        <v>100000.0</v>
      </c>
      <c r="D20" s="15">
        <f t="shared" si="1"/>
        <v>4000000</v>
      </c>
      <c r="E20" s="11">
        <v>1000.0</v>
      </c>
      <c r="F20" s="13">
        <f t="shared" si="2"/>
        <v>0.01</v>
      </c>
      <c r="G20" s="5">
        <f t="shared" si="3"/>
        <v>0.00025</v>
      </c>
      <c r="H20" s="15">
        <f t="shared" si="4"/>
        <v>3999000</v>
      </c>
      <c r="I20" s="15">
        <f t="shared" si="5"/>
        <v>39.99</v>
      </c>
      <c r="J20" s="16">
        <f t="shared" si="6"/>
        <v>0.99975</v>
      </c>
      <c r="K20" s="11">
        <v>14500.0</v>
      </c>
      <c r="L20" s="15">
        <f t="shared" si="7"/>
        <v>3984500</v>
      </c>
      <c r="M20" s="15">
        <f t="shared" si="8"/>
        <v>362.5906477</v>
      </c>
      <c r="N20" s="15">
        <f t="shared" si="9"/>
        <v>9.064766192</v>
      </c>
      <c r="O20" s="13">
        <f t="shared" si="10"/>
        <v>3999990.935</v>
      </c>
      <c r="P20" s="16">
        <f t="shared" si="11"/>
        <v>0.9999977338</v>
      </c>
    </row>
    <row r="21" ht="15.75" customHeight="1">
      <c r="A21" s="18"/>
      <c r="B21" s="14">
        <v>50.0</v>
      </c>
      <c r="C21" s="12">
        <v>100000.0</v>
      </c>
      <c r="D21" s="15">
        <f t="shared" si="1"/>
        <v>5000000</v>
      </c>
      <c r="E21" s="11">
        <v>1000.0</v>
      </c>
      <c r="F21" s="13">
        <f t="shared" si="2"/>
        <v>0.01</v>
      </c>
      <c r="G21" s="5">
        <f t="shared" si="3"/>
        <v>0.0002</v>
      </c>
      <c r="H21" s="15">
        <f t="shared" si="4"/>
        <v>4999000</v>
      </c>
      <c r="I21" s="15">
        <f t="shared" si="5"/>
        <v>49.99</v>
      </c>
      <c r="J21" s="16">
        <f t="shared" si="6"/>
        <v>0.9998</v>
      </c>
      <c r="K21" s="11">
        <v>14500.0</v>
      </c>
      <c r="L21" s="15">
        <f t="shared" si="7"/>
        <v>4984500</v>
      </c>
      <c r="M21" s="15">
        <f t="shared" si="8"/>
        <v>290.0580116</v>
      </c>
      <c r="N21" s="15">
        <f t="shared" si="9"/>
        <v>5.801160232</v>
      </c>
      <c r="O21" s="13">
        <f t="shared" si="10"/>
        <v>4999994.199</v>
      </c>
      <c r="P21" s="16">
        <f t="shared" si="11"/>
        <v>0.9999988398</v>
      </c>
    </row>
    <row r="22" ht="15.75" customHeight="1">
      <c r="A22" s="17"/>
      <c r="B22" s="14">
        <v>50.0</v>
      </c>
      <c r="C22" s="12">
        <v>100000.0</v>
      </c>
      <c r="D22" s="15">
        <f t="shared" si="1"/>
        <v>5000000</v>
      </c>
      <c r="E22" s="11">
        <v>1000.0</v>
      </c>
      <c r="F22" s="13">
        <f t="shared" si="2"/>
        <v>0.01</v>
      </c>
      <c r="G22" s="5">
        <f t="shared" si="3"/>
        <v>0.0002</v>
      </c>
      <c r="H22" s="15">
        <f t="shared" si="4"/>
        <v>4999000</v>
      </c>
      <c r="I22" s="15">
        <f t="shared" si="5"/>
        <v>49.99</v>
      </c>
      <c r="J22" s="16">
        <f t="shared" si="6"/>
        <v>0.9998</v>
      </c>
      <c r="K22" s="11">
        <v>14500.0</v>
      </c>
      <c r="L22" s="15">
        <f t="shared" si="7"/>
        <v>4984500</v>
      </c>
      <c r="M22" s="15">
        <f t="shared" si="8"/>
        <v>290.0580116</v>
      </c>
      <c r="N22" s="15">
        <f t="shared" si="9"/>
        <v>5.801160232</v>
      </c>
      <c r="O22" s="13">
        <f t="shared" si="10"/>
        <v>4999994.199</v>
      </c>
      <c r="P22" s="16">
        <f t="shared" si="11"/>
        <v>0.9999988398</v>
      </c>
    </row>
    <row r="23" ht="15.75" customHeight="1">
      <c r="A23" s="17"/>
      <c r="B23" s="14">
        <v>50.0</v>
      </c>
      <c r="C23" s="12">
        <v>100000.0</v>
      </c>
      <c r="D23" s="15">
        <f t="shared" si="1"/>
        <v>5000000</v>
      </c>
      <c r="E23" s="11">
        <v>1000.0</v>
      </c>
      <c r="F23" s="13">
        <f t="shared" si="2"/>
        <v>0.01</v>
      </c>
      <c r="G23" s="5">
        <f t="shared" si="3"/>
        <v>0.0002</v>
      </c>
      <c r="H23" s="15">
        <f t="shared" si="4"/>
        <v>4999000</v>
      </c>
      <c r="I23" s="15">
        <f t="shared" si="5"/>
        <v>49.99</v>
      </c>
      <c r="J23" s="16">
        <f t="shared" si="6"/>
        <v>0.9998</v>
      </c>
      <c r="K23" s="11">
        <v>14500.0</v>
      </c>
      <c r="L23" s="15">
        <f t="shared" si="7"/>
        <v>4984500</v>
      </c>
      <c r="M23" s="15">
        <f t="shared" si="8"/>
        <v>290.0580116</v>
      </c>
      <c r="N23" s="15">
        <f t="shared" si="9"/>
        <v>5.801160232</v>
      </c>
      <c r="O23" s="13">
        <f t="shared" si="10"/>
        <v>4999994.199</v>
      </c>
      <c r="P23" s="16">
        <f t="shared" si="11"/>
        <v>0.9999988398</v>
      </c>
    </row>
    <row r="24" ht="15.75" customHeight="1">
      <c r="A24" s="17"/>
      <c r="B24" s="14">
        <v>50.0</v>
      </c>
      <c r="C24" s="12">
        <v>100000.0</v>
      </c>
      <c r="D24" s="15">
        <f t="shared" si="1"/>
        <v>5000000</v>
      </c>
      <c r="E24" s="11">
        <v>1000.0</v>
      </c>
      <c r="F24" s="13">
        <f t="shared" si="2"/>
        <v>0.01</v>
      </c>
      <c r="G24" s="5">
        <f t="shared" si="3"/>
        <v>0.0002</v>
      </c>
      <c r="H24" s="15">
        <f t="shared" si="4"/>
        <v>4999000</v>
      </c>
      <c r="I24" s="15">
        <f t="shared" si="5"/>
        <v>49.99</v>
      </c>
      <c r="J24" s="16">
        <f t="shared" si="6"/>
        <v>0.9998</v>
      </c>
      <c r="K24" s="11">
        <v>14500.0</v>
      </c>
      <c r="L24" s="15">
        <f t="shared" si="7"/>
        <v>4984500</v>
      </c>
      <c r="M24" s="15">
        <f t="shared" si="8"/>
        <v>290.0580116</v>
      </c>
      <c r="N24" s="15">
        <f t="shared" si="9"/>
        <v>5.801160232</v>
      </c>
      <c r="O24" s="13">
        <f t="shared" si="10"/>
        <v>4999994.199</v>
      </c>
      <c r="P24" s="16">
        <f t="shared" si="11"/>
        <v>0.9999988398</v>
      </c>
    </row>
    <row r="25" ht="15.75" customHeight="1">
      <c r="A25" s="17"/>
      <c r="B25" s="14">
        <v>50.0</v>
      </c>
      <c r="C25" s="12">
        <v>100000.0</v>
      </c>
      <c r="D25" s="15">
        <f t="shared" si="1"/>
        <v>5000000</v>
      </c>
      <c r="E25" s="11">
        <v>1000.0</v>
      </c>
      <c r="F25" s="13">
        <f t="shared" si="2"/>
        <v>0.01</v>
      </c>
      <c r="G25" s="5">
        <f t="shared" si="3"/>
        <v>0.0002</v>
      </c>
      <c r="H25" s="15">
        <f t="shared" si="4"/>
        <v>4999000</v>
      </c>
      <c r="I25" s="15">
        <f t="shared" si="5"/>
        <v>49.99</v>
      </c>
      <c r="J25" s="16">
        <f t="shared" si="6"/>
        <v>0.9998</v>
      </c>
      <c r="K25" s="11">
        <v>14500.0</v>
      </c>
      <c r="L25" s="15">
        <f t="shared" si="7"/>
        <v>4984500</v>
      </c>
      <c r="M25" s="15">
        <f t="shared" si="8"/>
        <v>290.0580116</v>
      </c>
      <c r="N25" s="15">
        <f t="shared" si="9"/>
        <v>5.801160232</v>
      </c>
      <c r="O25" s="13">
        <f t="shared" si="10"/>
        <v>4999994.199</v>
      </c>
      <c r="P25" s="16">
        <f t="shared" si="11"/>
        <v>0.9999988398</v>
      </c>
    </row>
    <row r="26" ht="15.75" customHeight="1">
      <c r="A26" s="19"/>
    </row>
    <row r="27" ht="15.75" customHeight="1">
      <c r="A27" s="20"/>
    </row>
    <row r="28" ht="15.75" customHeight="1">
      <c r="A28" s="20"/>
    </row>
    <row r="29" ht="15.75" customHeight="1">
      <c r="A29" s="20"/>
    </row>
    <row r="30" ht="15.75" customHeight="1">
      <c r="A30" s="20"/>
    </row>
    <row r="31" ht="15.75" customHeight="1">
      <c r="A31" s="20"/>
    </row>
    <row r="32" ht="15.75" customHeight="1">
      <c r="A32" s="20"/>
    </row>
    <row r="33" ht="15.75" customHeight="1">
      <c r="A33" s="20"/>
    </row>
    <row r="34" ht="15.75" customHeight="1">
      <c r="A34" s="20"/>
    </row>
    <row r="35" ht="15.75" customHeight="1">
      <c r="A35" s="20"/>
    </row>
    <row r="36" ht="15.75" customHeight="1">
      <c r="A36" s="17"/>
    </row>
    <row r="37" ht="15.75" customHeight="1">
      <c r="A37" s="20"/>
    </row>
    <row r="38" ht="15.75" customHeight="1">
      <c r="A38" s="20"/>
    </row>
    <row r="39" ht="15.75" customHeight="1">
      <c r="A39" s="20"/>
    </row>
    <row r="40" ht="15.75" customHeight="1">
      <c r="A40" s="20"/>
    </row>
    <row r="41" ht="15.75" customHeight="1">
      <c r="A41" s="21"/>
    </row>
    <row r="42" ht="15.75" customHeight="1">
      <c r="A42" s="17"/>
    </row>
    <row r="43" ht="15.75" customHeight="1">
      <c r="A43" s="17"/>
    </row>
    <row r="44" ht="15.75" customHeight="1">
      <c r="A44" s="22"/>
    </row>
    <row r="45" ht="15.75" customHeight="1">
      <c r="A45" s="17"/>
    </row>
    <row r="46" ht="15.75" customHeight="1">
      <c r="A46" s="17"/>
    </row>
    <row r="47" ht="15.75" customHeight="1">
      <c r="A47" s="17"/>
    </row>
    <row r="48" ht="15.75" customHeight="1">
      <c r="A48" s="17"/>
    </row>
    <row r="49" ht="15.75" customHeight="1">
      <c r="A49" s="17"/>
    </row>
    <row r="50" ht="15.75" customHeight="1">
      <c r="A50" s="17"/>
    </row>
    <row r="51" ht="15.75" customHeight="1">
      <c r="A51" s="17"/>
    </row>
    <row r="52" ht="15.75" customHeight="1">
      <c r="A52" s="17"/>
    </row>
    <row r="53" ht="15.75" customHeight="1">
      <c r="A53" s="17"/>
    </row>
    <row r="54" ht="15.75" customHeight="1">
      <c r="A54" s="17"/>
    </row>
    <row r="55" ht="15.75" customHeight="1">
      <c r="A55" s="17"/>
    </row>
    <row r="56" ht="15.75" customHeight="1">
      <c r="A56" s="23"/>
    </row>
    <row r="57" ht="15.75" customHeight="1">
      <c r="A57" s="24"/>
    </row>
    <row r="58" ht="15.75" customHeight="1">
      <c r="A58" s="25"/>
    </row>
    <row r="59" ht="15.75" customHeight="1">
      <c r="A59" s="26"/>
    </row>
    <row r="60" ht="15.75" customHeight="1">
      <c r="A60" s="25"/>
    </row>
    <row r="61" ht="15.75" customHeight="1">
      <c r="A61" s="27"/>
    </row>
    <row r="62" ht="15.75" customHeight="1">
      <c r="A62" s="28"/>
    </row>
    <row r="63" ht="15.75" customHeight="1">
      <c r="A63" s="25"/>
    </row>
    <row r="64" ht="15.75" customHeight="1">
      <c r="A64" s="29"/>
    </row>
    <row r="65" ht="15.75" customHeight="1">
      <c r="A65" s="23"/>
    </row>
    <row r="66" ht="15.75" customHeight="1">
      <c r="A66" s="30"/>
    </row>
    <row r="67" ht="15.75" customHeight="1">
      <c r="A67" s="17"/>
    </row>
    <row r="68" ht="15.75" customHeight="1">
      <c r="A68" s="17"/>
    </row>
    <row r="69" ht="15.75" customHeight="1">
      <c r="A69" s="30"/>
    </row>
    <row r="70" ht="15.75" customHeight="1">
      <c r="A70" s="17"/>
    </row>
    <row r="71" ht="15.75" customHeight="1">
      <c r="A71" s="17"/>
    </row>
    <row r="72" ht="15.75" customHeight="1">
      <c r="A72" s="30"/>
    </row>
    <row r="73" ht="15.75" customHeight="1">
      <c r="A73" s="17"/>
    </row>
    <row r="74" ht="15.75" customHeight="1">
      <c r="A74" s="17"/>
    </row>
    <row r="75" ht="15.75" customHeight="1">
      <c r="A75" s="17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1.11"/>
    <col customWidth="1" min="2" max="2" width="8.22"/>
    <col customWidth="1" min="3" max="3" width="23.56"/>
    <col customWidth="1" min="4" max="4" width="13.11"/>
    <col customWidth="1" min="5" max="5" width="19.22"/>
    <col customWidth="1" min="6" max="6" width="28.11"/>
    <col customWidth="1" min="7" max="7" width="7.22"/>
    <col customWidth="1" min="8" max="8" width="24.89"/>
    <col customWidth="1" min="9" max="9" width="31.89"/>
    <col customWidth="1" min="10" max="10" width="7.11"/>
    <col customWidth="1" min="11" max="11" width="12.78"/>
    <col customWidth="1" min="12" max="12" width="26.33"/>
    <col customWidth="1" min="13" max="13" width="28.0"/>
    <col customWidth="1" min="14" max="14" width="23.0"/>
    <col customWidth="1" min="15" max="15" width="21.56"/>
    <col customWidth="1" min="16" max="16" width="23.3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/>
      <c r="B2" s="11">
        <v>5.0</v>
      </c>
      <c r="C2" s="12">
        <v>100000.0</v>
      </c>
      <c r="D2" s="13">
        <f t="shared" ref="D2:D12" si="1">B2*C2</f>
        <v>500000</v>
      </c>
      <c r="E2" s="11">
        <v>1000.0</v>
      </c>
      <c r="F2" s="13">
        <f t="shared" ref="F2:F12" si="2">E2/C2</f>
        <v>0.01</v>
      </c>
      <c r="G2" s="5">
        <f t="shared" ref="G2:G12" si="3">E2/D2</f>
        <v>0.002</v>
      </c>
      <c r="H2" s="13">
        <f t="shared" ref="H2:H12" si="4">D2-E2</f>
        <v>499000</v>
      </c>
      <c r="I2" s="13">
        <f t="shared" ref="I2:I12" si="5">H2/C2</f>
        <v>4.99</v>
      </c>
      <c r="J2" s="5">
        <f t="shared" ref="J2:J12" si="6">H2/D2</f>
        <v>0.998</v>
      </c>
      <c r="K2" s="11">
        <v>14500.0</v>
      </c>
      <c r="L2" s="13">
        <f t="shared" ref="L2:L12" si="7">H2-K2</f>
        <v>484500</v>
      </c>
      <c r="M2" s="13">
        <f t="shared" ref="M2:M12" si="8">K2/I2</f>
        <v>2905.811623</v>
      </c>
      <c r="N2" s="13">
        <f t="shared" ref="N2:N12" si="9">M2/B2</f>
        <v>581.1623246</v>
      </c>
      <c r="O2" s="13">
        <f t="shared" ref="O2:O12" si="10">D2-N2</f>
        <v>499418.8377</v>
      </c>
      <c r="P2" s="5">
        <f t="shared" ref="P2:P12" si="11">O2/D2</f>
        <v>0.9988376754</v>
      </c>
    </row>
    <row r="3">
      <c r="A3" s="2"/>
      <c r="B3" s="11">
        <v>6.72</v>
      </c>
      <c r="C3" s="12">
        <v>100000.0</v>
      </c>
      <c r="D3" s="13">
        <f t="shared" si="1"/>
        <v>672000</v>
      </c>
      <c r="E3" s="11">
        <v>1000.0</v>
      </c>
      <c r="F3" s="13">
        <f t="shared" si="2"/>
        <v>0.01</v>
      </c>
      <c r="G3" s="5">
        <f t="shared" si="3"/>
        <v>0.001488095238</v>
      </c>
      <c r="H3" s="13">
        <f t="shared" si="4"/>
        <v>671000</v>
      </c>
      <c r="I3" s="13">
        <f t="shared" si="5"/>
        <v>6.71</v>
      </c>
      <c r="J3" s="5">
        <f t="shared" si="6"/>
        <v>0.9985119048</v>
      </c>
      <c r="K3" s="11">
        <v>14500.0</v>
      </c>
      <c r="L3" s="13">
        <f t="shared" si="7"/>
        <v>656500</v>
      </c>
      <c r="M3" s="13">
        <f t="shared" si="8"/>
        <v>2160.9538</v>
      </c>
      <c r="N3" s="13">
        <f t="shared" si="9"/>
        <v>321.570506</v>
      </c>
      <c r="O3" s="13">
        <f t="shared" si="10"/>
        <v>671678.4295</v>
      </c>
      <c r="P3" s="5">
        <f t="shared" si="11"/>
        <v>0.9995214725</v>
      </c>
    </row>
    <row r="4">
      <c r="A4" s="2"/>
      <c r="B4" s="11">
        <v>10.0</v>
      </c>
      <c r="C4" s="12">
        <v>100000.0</v>
      </c>
      <c r="D4" s="13">
        <f t="shared" si="1"/>
        <v>1000000</v>
      </c>
      <c r="E4" s="11">
        <v>1000.0</v>
      </c>
      <c r="F4" s="13">
        <f t="shared" si="2"/>
        <v>0.01</v>
      </c>
      <c r="G4" s="5">
        <f t="shared" si="3"/>
        <v>0.001</v>
      </c>
      <c r="H4" s="13">
        <f t="shared" si="4"/>
        <v>999000</v>
      </c>
      <c r="I4" s="13">
        <f t="shared" si="5"/>
        <v>9.99</v>
      </c>
      <c r="J4" s="5">
        <f t="shared" si="6"/>
        <v>0.999</v>
      </c>
      <c r="K4" s="11">
        <v>14500.0</v>
      </c>
      <c r="L4" s="13">
        <f t="shared" si="7"/>
        <v>984500</v>
      </c>
      <c r="M4" s="13">
        <f t="shared" si="8"/>
        <v>1451.451451</v>
      </c>
      <c r="N4" s="13">
        <f t="shared" si="9"/>
        <v>145.1451451</v>
      </c>
      <c r="O4" s="13">
        <f t="shared" si="10"/>
        <v>999854.8549</v>
      </c>
      <c r="P4" s="5">
        <f t="shared" si="11"/>
        <v>0.9998548549</v>
      </c>
    </row>
    <row r="5">
      <c r="A5" s="2"/>
      <c r="B5" s="11">
        <v>20.0</v>
      </c>
      <c r="C5" s="12">
        <v>100000.0</v>
      </c>
      <c r="D5" s="13">
        <f t="shared" si="1"/>
        <v>2000000</v>
      </c>
      <c r="E5" s="11">
        <v>1000.0</v>
      </c>
      <c r="F5" s="13">
        <f t="shared" si="2"/>
        <v>0.01</v>
      </c>
      <c r="G5" s="5">
        <f t="shared" si="3"/>
        <v>0.0005</v>
      </c>
      <c r="H5" s="13">
        <f t="shared" si="4"/>
        <v>1999000</v>
      </c>
      <c r="I5" s="13">
        <f t="shared" si="5"/>
        <v>19.99</v>
      </c>
      <c r="J5" s="5">
        <f t="shared" si="6"/>
        <v>0.9995</v>
      </c>
      <c r="K5" s="11">
        <v>14500.0</v>
      </c>
      <c r="L5" s="13">
        <f t="shared" si="7"/>
        <v>1984500</v>
      </c>
      <c r="M5" s="13">
        <f t="shared" si="8"/>
        <v>725.3626813</v>
      </c>
      <c r="N5" s="13">
        <f t="shared" si="9"/>
        <v>36.26813407</v>
      </c>
      <c r="O5" s="13">
        <f t="shared" si="10"/>
        <v>1999963.732</v>
      </c>
      <c r="P5" s="5">
        <f t="shared" si="11"/>
        <v>0.9999818659</v>
      </c>
    </row>
    <row r="6">
      <c r="B6" s="14">
        <v>30.0</v>
      </c>
      <c r="C6" s="12">
        <v>100000.0</v>
      </c>
      <c r="D6" s="15">
        <f t="shared" si="1"/>
        <v>3000000</v>
      </c>
      <c r="E6" s="11">
        <v>1000.0</v>
      </c>
      <c r="F6" s="13">
        <f t="shared" si="2"/>
        <v>0.01</v>
      </c>
      <c r="G6" s="5">
        <f t="shared" si="3"/>
        <v>0.0003333333333</v>
      </c>
      <c r="H6" s="15">
        <f t="shared" si="4"/>
        <v>2999000</v>
      </c>
      <c r="I6" s="15">
        <f t="shared" si="5"/>
        <v>29.99</v>
      </c>
      <c r="J6" s="16">
        <f t="shared" si="6"/>
        <v>0.9996666667</v>
      </c>
      <c r="K6" s="11">
        <v>14500.0</v>
      </c>
      <c r="L6" s="15">
        <f t="shared" si="7"/>
        <v>2984500</v>
      </c>
      <c r="M6" s="15">
        <f t="shared" si="8"/>
        <v>483.4944982</v>
      </c>
      <c r="N6" s="15">
        <f t="shared" si="9"/>
        <v>16.11648327</v>
      </c>
      <c r="O6" s="13">
        <f t="shared" si="10"/>
        <v>2999983.884</v>
      </c>
      <c r="P6" s="16">
        <f t="shared" si="11"/>
        <v>0.9999946278</v>
      </c>
    </row>
    <row r="7">
      <c r="A7" s="17"/>
      <c r="B7" s="14">
        <v>40.0</v>
      </c>
      <c r="C7" s="12">
        <v>100000.0</v>
      </c>
      <c r="D7" s="15">
        <f t="shared" si="1"/>
        <v>4000000</v>
      </c>
      <c r="E7" s="11">
        <v>1000.0</v>
      </c>
      <c r="F7" s="13">
        <f t="shared" si="2"/>
        <v>0.01</v>
      </c>
      <c r="G7" s="5">
        <f t="shared" si="3"/>
        <v>0.00025</v>
      </c>
      <c r="H7" s="15">
        <f t="shared" si="4"/>
        <v>3999000</v>
      </c>
      <c r="I7" s="15">
        <f t="shared" si="5"/>
        <v>39.99</v>
      </c>
      <c r="J7" s="16">
        <f t="shared" si="6"/>
        <v>0.99975</v>
      </c>
      <c r="K7" s="11">
        <v>14500.0</v>
      </c>
      <c r="L7" s="15">
        <f t="shared" si="7"/>
        <v>3984500</v>
      </c>
      <c r="M7" s="15">
        <f t="shared" si="8"/>
        <v>362.5906477</v>
      </c>
      <c r="N7" s="15">
        <f t="shared" si="9"/>
        <v>9.064766192</v>
      </c>
      <c r="O7" s="13">
        <f t="shared" si="10"/>
        <v>3999990.935</v>
      </c>
      <c r="P7" s="16">
        <f t="shared" si="11"/>
        <v>0.9999977338</v>
      </c>
    </row>
    <row r="8">
      <c r="A8" s="18"/>
      <c r="B8" s="14">
        <v>50.0</v>
      </c>
      <c r="C8" s="12">
        <v>100000.0</v>
      </c>
      <c r="D8" s="15">
        <f t="shared" si="1"/>
        <v>5000000</v>
      </c>
      <c r="E8" s="11">
        <v>1000.0</v>
      </c>
      <c r="F8" s="13">
        <f t="shared" si="2"/>
        <v>0.01</v>
      </c>
      <c r="G8" s="5">
        <f t="shared" si="3"/>
        <v>0.0002</v>
      </c>
      <c r="H8" s="15">
        <f t="shared" si="4"/>
        <v>4999000</v>
      </c>
      <c r="I8" s="15">
        <f t="shared" si="5"/>
        <v>49.99</v>
      </c>
      <c r="J8" s="16">
        <f t="shared" si="6"/>
        <v>0.9998</v>
      </c>
      <c r="K8" s="11">
        <v>14500.0</v>
      </c>
      <c r="L8" s="15">
        <f t="shared" si="7"/>
        <v>4984500</v>
      </c>
      <c r="M8" s="15">
        <f t="shared" si="8"/>
        <v>290.0580116</v>
      </c>
      <c r="N8" s="15">
        <f t="shared" si="9"/>
        <v>5.801160232</v>
      </c>
      <c r="O8" s="13">
        <f t="shared" si="10"/>
        <v>4999994.199</v>
      </c>
      <c r="P8" s="16">
        <f t="shared" si="11"/>
        <v>0.9999988398</v>
      </c>
    </row>
    <row r="9">
      <c r="A9" s="17"/>
      <c r="B9" s="14">
        <v>50.0</v>
      </c>
      <c r="C9" s="12">
        <v>100000.0</v>
      </c>
      <c r="D9" s="15">
        <f t="shared" si="1"/>
        <v>5000000</v>
      </c>
      <c r="E9" s="11">
        <v>1000.0</v>
      </c>
      <c r="F9" s="13">
        <f t="shared" si="2"/>
        <v>0.01</v>
      </c>
      <c r="G9" s="5">
        <f t="shared" si="3"/>
        <v>0.0002</v>
      </c>
      <c r="H9" s="15">
        <f t="shared" si="4"/>
        <v>4999000</v>
      </c>
      <c r="I9" s="15">
        <f t="shared" si="5"/>
        <v>49.99</v>
      </c>
      <c r="J9" s="16">
        <f t="shared" si="6"/>
        <v>0.9998</v>
      </c>
      <c r="K9" s="11">
        <v>14500.0</v>
      </c>
      <c r="L9" s="15">
        <f t="shared" si="7"/>
        <v>4984500</v>
      </c>
      <c r="M9" s="15">
        <f t="shared" si="8"/>
        <v>290.0580116</v>
      </c>
      <c r="N9" s="15">
        <f t="shared" si="9"/>
        <v>5.801160232</v>
      </c>
      <c r="O9" s="13">
        <f t="shared" si="10"/>
        <v>4999994.199</v>
      </c>
      <c r="P9" s="16">
        <f t="shared" si="11"/>
        <v>0.9999988398</v>
      </c>
    </row>
    <row r="10">
      <c r="A10" s="6" t="s">
        <v>87</v>
      </c>
      <c r="B10" s="31">
        <v>50.0</v>
      </c>
      <c r="C10" s="32">
        <v>100000.0</v>
      </c>
      <c r="D10" s="33">
        <f t="shared" si="1"/>
        <v>5000000</v>
      </c>
      <c r="E10" s="34">
        <v>1000.0</v>
      </c>
      <c r="F10" s="35">
        <f t="shared" si="2"/>
        <v>0.01</v>
      </c>
      <c r="G10" s="36">
        <f t="shared" si="3"/>
        <v>0.0002</v>
      </c>
      <c r="H10" s="33">
        <f t="shared" si="4"/>
        <v>4999000</v>
      </c>
      <c r="I10" s="33">
        <f t="shared" si="5"/>
        <v>49.99</v>
      </c>
      <c r="J10" s="37">
        <f t="shared" si="6"/>
        <v>0.9998</v>
      </c>
      <c r="K10" s="34">
        <v>14500.0</v>
      </c>
      <c r="L10" s="33">
        <f t="shared" si="7"/>
        <v>4984500</v>
      </c>
      <c r="M10" s="33">
        <f t="shared" si="8"/>
        <v>290.0580116</v>
      </c>
      <c r="N10" s="33">
        <f t="shared" si="9"/>
        <v>5.801160232</v>
      </c>
      <c r="O10" s="35">
        <f t="shared" si="10"/>
        <v>4999994.199</v>
      </c>
      <c r="P10" s="37">
        <f t="shared" si="11"/>
        <v>0.9999988398</v>
      </c>
    </row>
    <row r="11">
      <c r="A11" s="2"/>
      <c r="B11" s="14">
        <v>50.0</v>
      </c>
      <c r="C11" s="12">
        <v>100000.0</v>
      </c>
      <c r="D11" s="15">
        <f t="shared" si="1"/>
        <v>5000000</v>
      </c>
      <c r="E11" s="11">
        <v>1000.0</v>
      </c>
      <c r="F11" s="13">
        <f t="shared" si="2"/>
        <v>0.01</v>
      </c>
      <c r="G11" s="5">
        <f t="shared" si="3"/>
        <v>0.0002</v>
      </c>
      <c r="H11" s="15">
        <f t="shared" si="4"/>
        <v>4999000</v>
      </c>
      <c r="I11" s="15">
        <f t="shared" si="5"/>
        <v>49.99</v>
      </c>
      <c r="J11" s="16">
        <f t="shared" si="6"/>
        <v>0.9998</v>
      </c>
      <c r="K11" s="11">
        <v>14500.0</v>
      </c>
      <c r="L11" s="15">
        <f t="shared" si="7"/>
        <v>4984500</v>
      </c>
      <c r="M11" s="15">
        <f t="shared" si="8"/>
        <v>290.0580116</v>
      </c>
      <c r="N11" s="15">
        <f t="shared" si="9"/>
        <v>5.801160232</v>
      </c>
      <c r="O11" s="13">
        <f t="shared" si="10"/>
        <v>4999994.199</v>
      </c>
      <c r="P11" s="16">
        <f t="shared" si="11"/>
        <v>0.9999988398</v>
      </c>
    </row>
    <row r="12">
      <c r="A12" s="6" t="s">
        <v>104</v>
      </c>
      <c r="B12" s="31">
        <v>50.0</v>
      </c>
      <c r="C12" s="32">
        <v>100000.0</v>
      </c>
      <c r="D12" s="33">
        <f t="shared" si="1"/>
        <v>5000000</v>
      </c>
      <c r="E12" s="34">
        <v>1000.0</v>
      </c>
      <c r="F12" s="35">
        <f t="shared" si="2"/>
        <v>0.01</v>
      </c>
      <c r="G12" s="36">
        <f t="shared" si="3"/>
        <v>0.0002</v>
      </c>
      <c r="H12" s="33">
        <f t="shared" si="4"/>
        <v>4999000</v>
      </c>
      <c r="I12" s="33">
        <f t="shared" si="5"/>
        <v>49.99</v>
      </c>
      <c r="J12" s="37">
        <f t="shared" si="6"/>
        <v>0.9998</v>
      </c>
      <c r="K12" s="34">
        <v>14500.0</v>
      </c>
      <c r="L12" s="33">
        <f t="shared" si="7"/>
        <v>4984500</v>
      </c>
      <c r="M12" s="33">
        <f t="shared" si="8"/>
        <v>290.0580116</v>
      </c>
      <c r="N12" s="33">
        <f t="shared" si="9"/>
        <v>5.801160232</v>
      </c>
      <c r="O12" s="35">
        <f t="shared" si="10"/>
        <v>4999994.199</v>
      </c>
      <c r="P12" s="37">
        <f t="shared" si="11"/>
        <v>0.9999988398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2021-02-13T16:34:14Z</dcterms:created>
  <dc:creator>Microsoft Office User</dc:creator>
</cp:coreProperties>
</file>