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utsadas6/Downloads/"/>
    </mc:Choice>
  </mc:AlternateContent>
  <xr:revisionPtr revIDLastSave="0" documentId="8_{96A5D6F9-D0B4-7140-A743-D8180C2EB8E3}" xr6:coauthVersionLast="47" xr6:coauthVersionMax="47" xr10:uidLastSave="{00000000-0000-0000-0000-000000000000}"/>
  <bookViews>
    <workbookView xWindow="6800" yWindow="2960" windowWidth="23240" windowHeight="12440" activeTab="5" xr2:uid="{6D6314FB-112E-461B-AF55-F44A16D8CBF9}"/>
  </bookViews>
  <sheets>
    <sheet name="pivo table graph" sheetId="2" r:id="rId1"/>
    <sheet name="radio graph" sheetId="4" r:id="rId2"/>
    <sheet name="Sheet5" sheetId="6" r:id="rId3"/>
    <sheet name="radioactive data" sheetId="3" r:id="rId4"/>
    <sheet name="INPUT" sheetId="1" r:id="rId5"/>
    <sheet name="candy" sheetId="8" r:id="rId6"/>
    <sheet name="Sheet1" sheetId="7" r:id="rId7"/>
    <sheet name="Sheet2" sheetId="9" r:id="rId8"/>
    <sheet name="Sheet3" sheetId="10" r:id="rId9"/>
  </sheets>
  <calcPr calcId="191028"/>
  <pivotCaches>
    <pivotCache cacheId="12" r:id="rId10"/>
    <pivotCache cacheId="1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9" l="1"/>
  <c r="L32" i="9"/>
  <c r="L31" i="9"/>
  <c r="L30" i="9"/>
  <c r="L29" i="9"/>
  <c r="L28" i="9"/>
  <c r="L27" i="9"/>
  <c r="L12" i="9"/>
  <c r="L7" i="9"/>
  <c r="L8" i="9"/>
  <c r="L9" i="9"/>
  <c r="L10" i="9"/>
  <c r="L11" i="9"/>
  <c r="L3" i="9"/>
  <c r="L4" i="9"/>
  <c r="L5" i="9"/>
  <c r="L6" i="9"/>
  <c r="L1" i="9"/>
  <c r="E2" i="10"/>
  <c r="E1" i="10"/>
  <c r="D31" i="9"/>
  <c r="D30" i="9"/>
  <c r="D29" i="9"/>
  <c r="D28" i="9"/>
  <c r="D27" i="9"/>
  <c r="D3" i="9"/>
  <c r="D4" i="9"/>
  <c r="D5" i="9"/>
  <c r="D6" i="9"/>
  <c r="D7" i="9"/>
  <c r="B1" i="6"/>
</calcChain>
</file>

<file path=xl/sharedStrings.xml><?xml version="1.0" encoding="utf-8"?>
<sst xmlns="http://schemas.openxmlformats.org/spreadsheetml/2006/main" count="45" uniqueCount="27">
  <si>
    <t>Row Labels</t>
  </si>
  <si>
    <t>Count of WindSpeeds Average</t>
  </si>
  <si>
    <t>5.7-7.7</t>
  </si>
  <si>
    <t>7.7-9.7</t>
  </si>
  <si>
    <t>9.7-11.7</t>
  </si>
  <si>
    <t>11.7-13.7</t>
  </si>
  <si>
    <t>33.7-35.7</t>
  </si>
  <si>
    <t>Grand Total</t>
  </si>
  <si>
    <t>Count of Radioactive amount</t>
  </si>
  <si>
    <t>0.32-2.32</t>
  </si>
  <si>
    <t>2.32-4.32</t>
  </si>
  <si>
    <t>4.32-6.32</t>
  </si>
  <si>
    <t>6.32-8.32</t>
  </si>
  <si>
    <t>8.32-10.32</t>
  </si>
  <si>
    <t>12.32-14.32</t>
  </si>
  <si>
    <t>Radioactive amount</t>
  </si>
  <si>
    <t>WindSpeeds Average</t>
  </si>
  <si>
    <t>pokemon</t>
  </si>
  <si>
    <t xml:space="preserve">mulligan </t>
  </si>
  <si>
    <t>candy</t>
  </si>
  <si>
    <t>loss%</t>
  </si>
  <si>
    <t>p</t>
  </si>
  <si>
    <t>q</t>
  </si>
  <si>
    <t>y</t>
  </si>
  <si>
    <t>Geo=A1*B1^(C1-1)</t>
  </si>
  <si>
    <t>total=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</si>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</sst>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[Rare-Candy.xlsx]pivo table graph!PivotTable1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 table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 table graph'!$A$4:$A$9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'pivo table graph'!$B$4:$B$9</c:f>
              <c:numCache>
                <c:formatCode>0.00%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E-4642-A7C4-87582806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768751"/>
        <c:axId val="767765391"/>
      </c:barChart>
      <c:catAx>
        <c:axId val="7677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65391"/>
        <c:crosses val="autoZero"/>
        <c:auto val="1"/>
        <c:lblAlgn val="ctr"/>
        <c:lblOffset val="100"/>
        <c:noMultiLvlLbl val="0"/>
      </c:catAx>
      <c:valAx>
        <c:axId val="76776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6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[Rare-Candy.xlsx]radio graph!PivotTable2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'radio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'radio graph'!$A$4:$A$10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'radio graph'!$B$4:$B$10</c:f>
              <c:numCache>
                <c:formatCode>0.00%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3-4CE5-895C-32FE73E59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778351"/>
        <c:axId val="767764431"/>
      </c:barChart>
      <c:catAx>
        <c:axId val="76777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64431"/>
        <c:crosses val="autoZero"/>
        <c:auto val="1"/>
        <c:lblAlgn val="ctr"/>
        <c:lblOffset val="100"/>
        <c:noMultiLvlLbl val="0"/>
      </c:catAx>
      <c:valAx>
        <c:axId val="76776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7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chance of brick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candy!$B$1</c:f>
              <c:strCache>
                <c:ptCount val="1"/>
                <c:pt idx="0">
                  <c:v>loss%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candy!$B$2:$B$5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15.77</c:v>
                </c:pt>
                <c:pt idx="2">
                  <c:v>28.03</c:v>
                </c:pt>
                <c:pt idx="3">
                  <c:v>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E-4D51-8F9E-B6FCF250D9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998064"/>
        <c:axId val="134999024"/>
      </c:barChart>
      <c:catAx>
        <c:axId val="13499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Rare candy in deck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9024"/>
        <c:crosses val="autoZero"/>
        <c:auto val="1"/>
        <c:lblAlgn val="ctr"/>
        <c:lblOffset val="100"/>
        <c:noMultiLvlLbl val="0"/>
      </c:catAx>
      <c:valAx>
        <c:axId val="1349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probability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552613637867193E-2"/>
          <c:y val="9.9640263496866735E-2"/>
          <c:w val="0.94757847622691127"/>
          <c:h val="0.769977964788785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mulligan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Sheet1!$B$3:$B$62</c:f>
              <c:numCache>
                <c:formatCode>General</c:formatCode>
                <c:ptCount val="60"/>
                <c:pt idx="0">
                  <c:v>87.98</c:v>
                </c:pt>
                <c:pt idx="1">
                  <c:v>77.98</c:v>
                </c:pt>
                <c:pt idx="2">
                  <c:v>68.180000000000007</c:v>
                </c:pt>
                <c:pt idx="3">
                  <c:v>60.24</c:v>
                </c:pt>
                <c:pt idx="4">
                  <c:v>52.6</c:v>
                </c:pt>
                <c:pt idx="5">
                  <c:v>46.36</c:v>
                </c:pt>
                <c:pt idx="6">
                  <c:v>40.33</c:v>
                </c:pt>
                <c:pt idx="7">
                  <c:v>33.39</c:v>
                </c:pt>
                <c:pt idx="8">
                  <c:v>29.45</c:v>
                </c:pt>
                <c:pt idx="9">
                  <c:v>25.84</c:v>
                </c:pt>
                <c:pt idx="10">
                  <c:v>21.95</c:v>
                </c:pt>
                <c:pt idx="11">
                  <c:v>19.28</c:v>
                </c:pt>
                <c:pt idx="12">
                  <c:v>16.82</c:v>
                </c:pt>
                <c:pt idx="13">
                  <c:v>13.74</c:v>
                </c:pt>
                <c:pt idx="14">
                  <c:v>11.53</c:v>
                </c:pt>
                <c:pt idx="15">
                  <c:v>8.98</c:v>
                </c:pt>
                <c:pt idx="16">
                  <c:v>8.52</c:v>
                </c:pt>
                <c:pt idx="17">
                  <c:v>6.86</c:v>
                </c:pt>
                <c:pt idx="18">
                  <c:v>5.69</c:v>
                </c:pt>
                <c:pt idx="19">
                  <c:v>4.6500000000000004</c:v>
                </c:pt>
                <c:pt idx="20">
                  <c:v>3.7</c:v>
                </c:pt>
                <c:pt idx="21">
                  <c:v>2.95</c:v>
                </c:pt>
                <c:pt idx="22">
                  <c:v>2.6</c:v>
                </c:pt>
                <c:pt idx="23">
                  <c:v>2.08</c:v>
                </c:pt>
                <c:pt idx="24">
                  <c:v>1.66</c:v>
                </c:pt>
                <c:pt idx="25">
                  <c:v>1.62</c:v>
                </c:pt>
                <c:pt idx="26">
                  <c:v>1.21</c:v>
                </c:pt>
                <c:pt idx="27">
                  <c:v>0.75</c:v>
                </c:pt>
                <c:pt idx="28">
                  <c:v>0.59</c:v>
                </c:pt>
                <c:pt idx="29">
                  <c:v>0.62</c:v>
                </c:pt>
                <c:pt idx="30">
                  <c:v>0.3</c:v>
                </c:pt>
                <c:pt idx="31">
                  <c:v>0.34</c:v>
                </c:pt>
                <c:pt idx="32">
                  <c:v>0.23</c:v>
                </c:pt>
                <c:pt idx="33">
                  <c:v>0.17</c:v>
                </c:pt>
                <c:pt idx="34">
                  <c:v>0.13</c:v>
                </c:pt>
                <c:pt idx="35">
                  <c:v>0.08</c:v>
                </c:pt>
                <c:pt idx="36">
                  <c:v>0.03</c:v>
                </c:pt>
                <c:pt idx="37">
                  <c:v>0.04</c:v>
                </c:pt>
                <c:pt idx="38">
                  <c:v>0.01</c:v>
                </c:pt>
                <c:pt idx="39">
                  <c:v>0.03</c:v>
                </c:pt>
                <c:pt idx="40">
                  <c:v>0.01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2-431F-9C0A-CEA773569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93071"/>
        <c:axId val="155894991"/>
      </c:barChart>
      <c:catAx>
        <c:axId val="15589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Pokemon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4991"/>
        <c:crosses val="autoZero"/>
        <c:auto val="1"/>
        <c:lblAlgn val="ctr"/>
        <c:lblOffset val="100"/>
        <c:noMultiLvlLbl val="0"/>
      </c:catAx>
      <c:valAx>
        <c:axId val="1558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Mulligan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Geometric chart 3.78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Sheet2!$D$3:$D$7</c:f>
              <c:numCache>
                <c:formatCode>General</c:formatCode>
                <c:ptCount val="5"/>
                <c:pt idx="0">
                  <c:v>0.6</c:v>
                </c:pt>
                <c:pt idx="1">
                  <c:v>0.24</c:v>
                </c:pt>
                <c:pt idx="2">
                  <c:v>9.6000000000000016E-2</c:v>
                </c:pt>
                <c:pt idx="3">
                  <c:v>3.8400000000000011E-2</c:v>
                </c:pt>
                <c:pt idx="4">
                  <c:v>1.5360000000000006E-2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D-4471-9490-4792FCD56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593967"/>
        <c:axId val="1534595407"/>
      </c:barChart>
      <c:catAx>
        <c:axId val="1534593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95407"/>
        <c:crosses val="autoZero"/>
        <c:auto val="1"/>
        <c:lblAlgn val="ctr"/>
        <c:lblOffset val="100"/>
        <c:noMultiLvlLbl val="0"/>
      </c:catAx>
      <c:valAx>
        <c:axId val="153459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3.81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Sheet2!$D$27:$D$31</c:f>
              <c:numCache>
                <c:formatCode>General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6-4DC6-B863-9602F032E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086895"/>
        <c:axId val="1534594927"/>
      </c:barChart>
      <c:catAx>
        <c:axId val="143008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594927"/>
        <c:crosses val="autoZero"/>
        <c:auto val="1"/>
        <c:lblAlgn val="ctr"/>
        <c:lblOffset val="100"/>
        <c:noMultiLvlLbl val="0"/>
      </c:catAx>
      <c:valAx>
        <c:axId val="15345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8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chart 3.41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Sheet2!$L$2:$L$11</c:f>
              <c:numCache>
                <c:formatCode>General</c:formatCode>
                <c:ptCount val="10"/>
                <c:pt idx="1">
                  <c:v>0.13194139533312019</c:v>
                </c:pt>
                <c:pt idx="2">
                  <c:v>0.23089744183296038</c:v>
                </c:pt>
                <c:pt idx="3">
                  <c:v>0.25013889531904043</c:v>
                </c:pt>
                <c:pt idx="4">
                  <c:v>0.1876041714892803</c:v>
                </c:pt>
                <c:pt idx="5">
                  <c:v>0.10318229431910417</c:v>
                </c:pt>
                <c:pt idx="6">
                  <c:v>4.2992622632960067E-2</c:v>
                </c:pt>
                <c:pt idx="7">
                  <c:v>1.3819057274880021E-2</c:v>
                </c:pt>
                <c:pt idx="8">
                  <c:v>3.4547643187200052E-3</c:v>
                </c:pt>
                <c:pt idx="9">
                  <c:v>6.7175972864000105E-4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E-42EB-BC49-66963F548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0927631"/>
        <c:axId val="1670928111"/>
      </c:barChart>
      <c:catAx>
        <c:axId val="1670927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28111"/>
        <c:crosses val="autoZero"/>
        <c:auto val="1"/>
        <c:lblAlgn val="ctr"/>
        <c:lblOffset val="100"/>
        <c:noMultiLvlLbl val="0"/>
      </c:catAx>
      <c:valAx>
        <c:axId val="16709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92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3.48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Sheet2!$L$29:$L$33</c:f>
              <c:numCache>
                <c:formatCode>General</c:formatCode>
                <c:ptCount val="5"/>
                <c:pt idx="0">
                  <c:v>4.500000000000002E-4</c:v>
                </c:pt>
                <c:pt idx="1">
                  <c:v>8.100000000000003E-3</c:v>
                </c:pt>
                <c:pt idx="2">
                  <c:v>7.290000000000002E-2</c:v>
                </c:pt>
                <c:pt idx="3">
                  <c:v>0.32805000000000012</c:v>
                </c:pt>
                <c:pt idx="4">
                  <c:v>0.59049000000000018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8-4284-A638-F9C593D4D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926431"/>
        <c:axId val="1436497071"/>
      </c:barChart>
      <c:catAx>
        <c:axId val="166992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97071"/>
        <c:crosses val="autoZero"/>
        <c:auto val="1"/>
        <c:lblAlgn val="ctr"/>
        <c:lblOffset val="100"/>
        <c:noMultiLvlLbl val="0"/>
      </c:catAx>
      <c:valAx>
        <c:axId val="143649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2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</xdr:colOff>
      <xdr:row>6</xdr:row>
      <xdr:rowOff>49530</xdr:rowOff>
    </xdr:from>
    <xdr:to>
      <xdr:col>20</xdr:col>
      <xdr:colOff>234315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4AF9B-4380-38A8-7462-7F68BC4CA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539115</xdr:colOff>
      <xdr:row>6</xdr:row>
      <xdr:rowOff>49530</xdr:rowOff>
    </xdr:from>
    <xdr:to>
      <xdr:col>9</xdr:col>
      <xdr:colOff>630555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B08379-937C-A1FE-DD24-7A16D58E1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4</xdr:row>
      <xdr:rowOff>152400</xdr:rowOff>
    </xdr:from>
    <xdr:to>
      <xdr:col>15</xdr:col>
      <xdr:colOff>28575</xdr:colOff>
      <xdr:row>22</xdr:row>
      <xdr:rowOff>47625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CA34EB03-5692-FA83-81B5-72BBD5EC1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171450</xdr:rowOff>
    </xdr:from>
    <xdr:to>
      <xdr:col>25</xdr:col>
      <xdr:colOff>76200</xdr:colOff>
      <xdr:row>38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2B854-E28B-A667-2D0A-22A852A74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129540</xdr:rowOff>
    </xdr:from>
    <xdr:to>
      <xdr:col>4</xdr:col>
      <xdr:colOff>392430</xdr:colOff>
      <xdr:row>22</xdr:row>
      <xdr:rowOff>146684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70C67E-4F30-738B-8176-C0CE37531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205740</xdr:colOff>
      <xdr:row>32</xdr:row>
      <xdr:rowOff>26669</xdr:rowOff>
    </xdr:from>
    <xdr:to>
      <xdr:col>4</xdr:col>
      <xdr:colOff>354330</xdr:colOff>
      <xdr:row>42</xdr:row>
      <xdr:rowOff>28574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539C92-675B-2D48-077D-2E565081C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74295</xdr:colOff>
      <xdr:row>13</xdr:row>
      <xdr:rowOff>102870</xdr:rowOff>
    </xdr:from>
    <xdr:to>
      <xdr:col>9</xdr:col>
      <xdr:colOff>636270</xdr:colOff>
      <xdr:row>25</xdr:row>
      <xdr:rowOff>40004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B31F97-093A-4876-DD50-04661B845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110490</xdr:colOff>
      <xdr:row>33</xdr:row>
      <xdr:rowOff>64769</xdr:rowOff>
    </xdr:from>
    <xdr:to>
      <xdr:col>8</xdr:col>
      <xdr:colOff>609600</xdr:colOff>
      <xdr:row>45</xdr:row>
      <xdr:rowOff>59054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185406-231B-D6F9-F0E4-3DE816FF7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ip Singh Basnet" refreshedDate="45678.781638194443" createdVersion="8" refreshedVersion="8" minRefreshableVersion="3" recordCount="46" xr:uid="{BBF7667A-2BC2-4B0A-A1A6-F95C7D99A1EF}">
  <cacheSource type="worksheet">
    <worksheetSource ref="A1:A1048576" sheet="INPUT"/>
  </cacheSource>
  <cacheFields count="1">
    <cacheField name="WindSpeeds Average" numFmtId="0">
      <sharedItems containsString="0" containsBlank="1" containsNumber="1" minValue="5.7" maxValue="35.1" count="35">
        <n v="7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n v="10.9"/>
        <n v="10.3"/>
        <n v="9.6"/>
        <n v="7.8"/>
        <n v="11.5"/>
        <n v="9.3000000000000007"/>
        <n v="12.7"/>
        <n v="8.4"/>
        <n v="5.7"/>
        <n v="10.5"/>
        <n v="8.9"/>
        <n v="10.199999999999999"/>
        <n v="7.7"/>
        <n v="10.6"/>
        <n v="8.3000000000000007"/>
        <n v="9.5"/>
        <n v="9.4"/>
        <m/>
      </sharedItems>
      <fieldGroup base="0">
        <rangePr startNum="5.7" endNum="35.1" groupInterval="2"/>
        <groupItems count="17">
          <s v="(blank)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ip Singh Basnet" refreshedDate="45678.79545416667" createdVersion="8" refreshedVersion="8" minRefreshableVersion="3" recordCount="26" xr:uid="{5FAD9E52-92B5-489B-9379-9512092F218F}">
  <cacheSource type="worksheet">
    <worksheetSource ref="A1:A1048576" sheet="radioactive data"/>
  </cacheSource>
  <cacheFields count="1">
    <cacheField name="Radioactive amount" numFmtId="0">
      <sharedItems containsString="0" containsBlank="1" containsNumber="1" minValue="0.32" maxValue="12.48" count="26">
        <n v="0.74"/>
        <n v="6.47"/>
        <n v="1.9"/>
        <n v="2.69"/>
        <n v="0.75"/>
        <n v="0.32"/>
        <n v="9.99"/>
        <n v="1.77"/>
        <n v="2.41"/>
        <n v="1.96"/>
        <n v="1.66"/>
        <n v="0.7"/>
        <n v="2.42"/>
        <n v="0.54"/>
        <n v="3.36"/>
        <n v="3.59"/>
        <n v="0.37"/>
        <n v="1.0900000000000001"/>
        <n v="8.32"/>
        <n v="4.0599999999999996"/>
        <n v="4.55"/>
        <n v="0.76"/>
        <n v="2.0299999999999998"/>
        <n v="5.7"/>
        <n v="12.48"/>
        <m/>
      </sharedItems>
      <fieldGroup base="0">
        <rangePr startNum="0.32" endNum="12.48" groupInterval="2"/>
        <groupItems count="9">
          <s v="(blank)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3"/>
  </r>
  <r>
    <x v="17"/>
  </r>
  <r>
    <x v="18"/>
  </r>
  <r>
    <x v="19"/>
  </r>
  <r>
    <x v="20"/>
  </r>
  <r>
    <x v="21"/>
  </r>
  <r>
    <x v="22"/>
  </r>
  <r>
    <x v="0"/>
  </r>
  <r>
    <x v="5"/>
  </r>
  <r>
    <x v="5"/>
  </r>
  <r>
    <x v="23"/>
  </r>
  <r>
    <x v="24"/>
  </r>
  <r>
    <x v="20"/>
  </r>
  <r>
    <x v="25"/>
  </r>
  <r>
    <x v="26"/>
  </r>
  <r>
    <x v="26"/>
  </r>
  <r>
    <x v="19"/>
  </r>
  <r>
    <x v="27"/>
  </r>
  <r>
    <x v="28"/>
  </r>
  <r>
    <x v="18"/>
  </r>
  <r>
    <x v="29"/>
  </r>
  <r>
    <x v="30"/>
  </r>
  <r>
    <x v="31"/>
  </r>
  <r>
    <x v="5"/>
  </r>
  <r>
    <x v="32"/>
  </r>
  <r>
    <x v="5"/>
  </r>
  <r>
    <x v="33"/>
  </r>
  <r>
    <x v="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DD0A9-6AF8-4168-997C-6C4DB309BA6D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1">
    <pivotField axis="axisRow" dataField="1" showAl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Speeds Average" fld="0" subtotal="count" showDataAs="percentOfTotal" baseField="0" baseItem="3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F3069-8040-4C72-9E02-B2A0AA75ED36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1">
    <pivotField axis="axisRow" dataField="1" showAll="0">
      <items count="10">
        <item h="1"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Radioactive amount" fld="0" subtotal="count" showDataAs="percentOfTotal" baseField="0" baseItem="4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98AD-77FC-47DE-B1A5-BB63F8F16565}">
  <dimension ref="A3:B9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2" bestFit="1" customWidth="1"/>
    <col min="2" max="2" width="25" bestFit="1" customWidth="1"/>
    <col min="3" max="3" width="3.6640625" bestFit="1" customWidth="1"/>
    <col min="4" max="4" width="1.6640625" bestFit="1" customWidth="1"/>
    <col min="5" max="7" width="3.6640625" bestFit="1" customWidth="1"/>
    <col min="8" max="9" width="4.6640625" bestFit="1" customWidth="1"/>
    <col min="10" max="16" width="3.6640625" bestFit="1" customWidth="1"/>
    <col min="17" max="17" width="1.6640625" bestFit="1" customWidth="1"/>
    <col min="18" max="19" width="4.6640625" bestFit="1" customWidth="1"/>
    <col min="20" max="22" width="3.6640625" bestFit="1" customWidth="1"/>
    <col min="23" max="35" width="4.6640625" bestFit="1" customWidth="1"/>
    <col min="36" max="36" width="6.33203125" bestFit="1" customWidth="1"/>
    <col min="37" max="37" width="10" bestFit="1" customWidth="1"/>
  </cols>
  <sheetData>
    <row r="3" spans="1:2" x14ac:dyDescent="0.2">
      <c r="A3" s="1" t="s">
        <v>0</v>
      </c>
      <c r="B3" t="s">
        <v>1</v>
      </c>
    </row>
    <row r="4" spans="1:2" x14ac:dyDescent="0.2">
      <c r="A4" s="2" t="s">
        <v>2</v>
      </c>
      <c r="B4" s="3">
        <v>0.1111111111111111</v>
      </c>
    </row>
    <row r="5" spans="1:2" x14ac:dyDescent="0.2">
      <c r="A5" s="2" t="s">
        <v>3</v>
      </c>
      <c r="B5" s="3">
        <v>0.57777777777777772</v>
      </c>
    </row>
    <row r="6" spans="1:2" x14ac:dyDescent="0.2">
      <c r="A6" s="2" t="s">
        <v>4</v>
      </c>
      <c r="B6" s="3">
        <v>0.22222222222222221</v>
      </c>
    </row>
    <row r="7" spans="1:2" x14ac:dyDescent="0.2">
      <c r="A7" s="2" t="s">
        <v>5</v>
      </c>
      <c r="B7" s="3">
        <v>6.6666666666666666E-2</v>
      </c>
    </row>
    <row r="8" spans="1:2" x14ac:dyDescent="0.2">
      <c r="A8" s="2" t="s">
        <v>6</v>
      </c>
      <c r="B8" s="3">
        <v>2.2222222222222223E-2</v>
      </c>
    </row>
    <row r="9" spans="1:2" x14ac:dyDescent="0.2">
      <c r="A9" s="2" t="s">
        <v>7</v>
      </c>
      <c r="B9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71B6-2BF6-4BBD-AFCA-5690244A2ED3}">
  <dimension ref="A3:B10"/>
  <sheetViews>
    <sheetView topLeftCell="A8" workbookViewId="0">
      <selection activeCell="C25" sqref="C25"/>
    </sheetView>
  </sheetViews>
  <sheetFormatPr baseColWidth="10" defaultColWidth="8.83203125" defaultRowHeight="15" x14ac:dyDescent="0.2"/>
  <cols>
    <col min="1" max="1" width="12" bestFit="1" customWidth="1"/>
    <col min="2" max="2" width="24" bestFit="1" customWidth="1"/>
  </cols>
  <sheetData>
    <row r="3" spans="1:2" x14ac:dyDescent="0.2">
      <c r="A3" s="1" t="s">
        <v>0</v>
      </c>
      <c r="B3" t="s">
        <v>8</v>
      </c>
    </row>
    <row r="4" spans="1:2" x14ac:dyDescent="0.2">
      <c r="A4" s="2" t="s">
        <v>9</v>
      </c>
      <c r="B4" s="3">
        <v>0.52</v>
      </c>
    </row>
    <row r="5" spans="1:2" x14ac:dyDescent="0.2">
      <c r="A5" s="2" t="s">
        <v>10</v>
      </c>
      <c r="B5" s="3">
        <v>0.24</v>
      </c>
    </row>
    <row r="6" spans="1:2" x14ac:dyDescent="0.2">
      <c r="A6" s="2" t="s">
        <v>11</v>
      </c>
      <c r="B6" s="3">
        <v>0.08</v>
      </c>
    </row>
    <row r="7" spans="1:2" x14ac:dyDescent="0.2">
      <c r="A7" s="2" t="s">
        <v>12</v>
      </c>
      <c r="B7" s="3">
        <v>0.04</v>
      </c>
    </row>
    <row r="8" spans="1:2" x14ac:dyDescent="0.2">
      <c r="A8" s="2" t="s">
        <v>13</v>
      </c>
      <c r="B8" s="3">
        <v>0.08</v>
      </c>
    </row>
    <row r="9" spans="1:2" x14ac:dyDescent="0.2">
      <c r="A9" s="2" t="s">
        <v>14</v>
      </c>
      <c r="B9" s="3">
        <v>0.04</v>
      </c>
    </row>
    <row r="10" spans="1:2" x14ac:dyDescent="0.2">
      <c r="A10" s="2" t="s">
        <v>7</v>
      </c>
      <c r="B10" s="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BEE47-82D7-4391-BA44-28CF26F2355D}">
  <dimension ref="A1:B40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>
        <v>11.88</v>
      </c>
      <c r="B1">
        <f>STDEV(A1:A40)</f>
        <v>1.8712243181184745</v>
      </c>
    </row>
    <row r="2" spans="1:2" x14ac:dyDescent="0.2">
      <c r="A2">
        <v>6.27</v>
      </c>
    </row>
    <row r="3" spans="1:2" x14ac:dyDescent="0.2">
      <c r="A3">
        <v>5.49</v>
      </c>
    </row>
    <row r="4" spans="1:2" x14ac:dyDescent="0.2">
      <c r="A4">
        <v>4.8099999999999996</v>
      </c>
    </row>
    <row r="5" spans="1:2" x14ac:dyDescent="0.2">
      <c r="A5">
        <v>4.4000000000000004</v>
      </c>
    </row>
    <row r="6" spans="1:2" x14ac:dyDescent="0.2">
      <c r="A6">
        <v>3.78</v>
      </c>
    </row>
    <row r="7" spans="1:2" x14ac:dyDescent="0.2">
      <c r="A7">
        <v>3.44</v>
      </c>
    </row>
    <row r="8" spans="1:2" x14ac:dyDescent="0.2">
      <c r="A8">
        <v>3.11</v>
      </c>
    </row>
    <row r="9" spans="1:2" x14ac:dyDescent="0.2">
      <c r="A9">
        <v>2.88</v>
      </c>
    </row>
    <row r="10" spans="1:2" x14ac:dyDescent="0.2">
      <c r="A10">
        <v>2.68</v>
      </c>
    </row>
    <row r="11" spans="1:2" x14ac:dyDescent="0.2">
      <c r="A11">
        <v>7.99</v>
      </c>
    </row>
    <row r="12" spans="1:2" x14ac:dyDescent="0.2">
      <c r="A12">
        <v>6.07</v>
      </c>
    </row>
    <row r="13" spans="1:2" x14ac:dyDescent="0.2">
      <c r="A13">
        <v>5.26</v>
      </c>
    </row>
    <row r="14" spans="1:2" x14ac:dyDescent="0.2">
      <c r="A14">
        <v>4.76</v>
      </c>
    </row>
    <row r="15" spans="1:2" x14ac:dyDescent="0.2">
      <c r="A15">
        <v>4.05</v>
      </c>
    </row>
    <row r="16" spans="1:2" x14ac:dyDescent="0.2">
      <c r="A16">
        <v>3.69</v>
      </c>
    </row>
    <row r="17" spans="1:1" x14ac:dyDescent="0.2">
      <c r="A17">
        <v>3.36</v>
      </c>
    </row>
    <row r="18" spans="1:1" x14ac:dyDescent="0.2">
      <c r="A18">
        <v>3.03</v>
      </c>
    </row>
    <row r="19" spans="1:1" x14ac:dyDescent="0.2">
      <c r="A19">
        <v>2.74</v>
      </c>
    </row>
    <row r="20" spans="1:1" x14ac:dyDescent="0.2">
      <c r="A20">
        <v>2.63</v>
      </c>
    </row>
    <row r="21" spans="1:1" x14ac:dyDescent="0.2">
      <c r="A21">
        <v>7.15</v>
      </c>
    </row>
    <row r="22" spans="1:1" x14ac:dyDescent="0.2">
      <c r="A22">
        <v>5.98</v>
      </c>
    </row>
    <row r="23" spans="1:1" x14ac:dyDescent="0.2">
      <c r="A23">
        <v>5.07</v>
      </c>
    </row>
    <row r="24" spans="1:1" x14ac:dyDescent="0.2">
      <c r="A24">
        <v>4.55</v>
      </c>
    </row>
    <row r="25" spans="1:1" x14ac:dyDescent="0.2">
      <c r="A25">
        <v>3.94</v>
      </c>
    </row>
    <row r="26" spans="1:1" x14ac:dyDescent="0.2">
      <c r="A26">
        <v>3.62</v>
      </c>
    </row>
    <row r="27" spans="1:1" x14ac:dyDescent="0.2">
      <c r="A27">
        <v>3.26</v>
      </c>
    </row>
    <row r="28" spans="1:1" x14ac:dyDescent="0.2">
      <c r="A28">
        <v>2.99</v>
      </c>
    </row>
    <row r="29" spans="1:1" x14ac:dyDescent="0.2">
      <c r="A29">
        <v>2.74</v>
      </c>
    </row>
    <row r="30" spans="1:1" x14ac:dyDescent="0.2">
      <c r="A30">
        <v>2.62</v>
      </c>
    </row>
    <row r="31" spans="1:1" x14ac:dyDescent="0.2">
      <c r="A31">
        <v>7.13</v>
      </c>
    </row>
    <row r="32" spans="1:1" x14ac:dyDescent="0.2">
      <c r="A32">
        <v>5.91</v>
      </c>
    </row>
    <row r="33" spans="1:1" x14ac:dyDescent="0.2">
      <c r="A33">
        <v>4.9400000000000004</v>
      </c>
    </row>
    <row r="34" spans="1:1" x14ac:dyDescent="0.2">
      <c r="A34">
        <v>4.43</v>
      </c>
    </row>
    <row r="35" spans="1:1" x14ac:dyDescent="0.2">
      <c r="A35">
        <v>3.93</v>
      </c>
    </row>
    <row r="36" spans="1:1" x14ac:dyDescent="0.2">
      <c r="A36">
        <v>3.48</v>
      </c>
    </row>
    <row r="37" spans="1:1" x14ac:dyDescent="0.2">
      <c r="A37">
        <v>3.2</v>
      </c>
    </row>
    <row r="38" spans="1:1" x14ac:dyDescent="0.2">
      <c r="A38">
        <v>2.89</v>
      </c>
    </row>
    <row r="39" spans="1:1" x14ac:dyDescent="0.2">
      <c r="A39">
        <v>2.69</v>
      </c>
    </row>
    <row r="40" spans="1:1" x14ac:dyDescent="0.2">
      <c r="A40">
        <v>2.61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764C-86F1-474D-8949-E3B63F914286}">
  <dimension ref="A1:A26"/>
  <sheetViews>
    <sheetView topLeftCell="A39" workbookViewId="0">
      <selection sqref="A1:A1048576"/>
    </sheetView>
  </sheetViews>
  <sheetFormatPr baseColWidth="10" defaultColWidth="8.83203125" defaultRowHeight="15" x14ac:dyDescent="0.2"/>
  <cols>
    <col min="1" max="1" width="18.83203125" customWidth="1"/>
  </cols>
  <sheetData>
    <row r="1" spans="1:1" x14ac:dyDescent="0.2">
      <c r="A1" t="s">
        <v>15</v>
      </c>
    </row>
    <row r="2" spans="1:1" x14ac:dyDescent="0.2">
      <c r="A2">
        <v>0.74</v>
      </c>
    </row>
    <row r="3" spans="1:1" x14ac:dyDescent="0.2">
      <c r="A3">
        <v>6.47</v>
      </c>
    </row>
    <row r="4" spans="1:1" x14ac:dyDescent="0.2">
      <c r="A4">
        <v>1.9</v>
      </c>
    </row>
    <row r="5" spans="1:1" x14ac:dyDescent="0.2">
      <c r="A5">
        <v>2.69</v>
      </c>
    </row>
    <row r="6" spans="1:1" x14ac:dyDescent="0.2">
      <c r="A6">
        <v>0.75</v>
      </c>
    </row>
    <row r="7" spans="1:1" x14ac:dyDescent="0.2">
      <c r="A7">
        <v>0.32</v>
      </c>
    </row>
    <row r="8" spans="1:1" x14ac:dyDescent="0.2">
      <c r="A8">
        <v>9.99</v>
      </c>
    </row>
    <row r="9" spans="1:1" x14ac:dyDescent="0.2">
      <c r="A9">
        <v>1.77</v>
      </c>
    </row>
    <row r="10" spans="1:1" x14ac:dyDescent="0.2">
      <c r="A10">
        <v>2.41</v>
      </c>
    </row>
    <row r="11" spans="1:1" x14ac:dyDescent="0.2">
      <c r="A11">
        <v>1.96</v>
      </c>
    </row>
    <row r="12" spans="1:1" x14ac:dyDescent="0.2">
      <c r="A12">
        <v>1.66</v>
      </c>
    </row>
    <row r="13" spans="1:1" x14ac:dyDescent="0.2">
      <c r="A13">
        <v>0.7</v>
      </c>
    </row>
    <row r="14" spans="1:1" x14ac:dyDescent="0.2">
      <c r="A14">
        <v>2.42</v>
      </c>
    </row>
    <row r="15" spans="1:1" x14ac:dyDescent="0.2">
      <c r="A15">
        <v>0.54</v>
      </c>
    </row>
    <row r="16" spans="1:1" x14ac:dyDescent="0.2">
      <c r="A16">
        <v>3.36</v>
      </c>
    </row>
    <row r="17" spans="1:1" x14ac:dyDescent="0.2">
      <c r="A17">
        <v>3.59</v>
      </c>
    </row>
    <row r="18" spans="1:1" x14ac:dyDescent="0.2">
      <c r="A18">
        <v>0.37</v>
      </c>
    </row>
    <row r="19" spans="1:1" x14ac:dyDescent="0.2">
      <c r="A19">
        <v>1.0900000000000001</v>
      </c>
    </row>
    <row r="20" spans="1:1" x14ac:dyDescent="0.2">
      <c r="A20">
        <v>8.32</v>
      </c>
    </row>
    <row r="21" spans="1:1" x14ac:dyDescent="0.2">
      <c r="A21">
        <v>4.0599999999999996</v>
      </c>
    </row>
    <row r="22" spans="1:1" x14ac:dyDescent="0.2">
      <c r="A22">
        <v>4.55</v>
      </c>
    </row>
    <row r="23" spans="1:1" x14ac:dyDescent="0.2">
      <c r="A23">
        <v>0.76</v>
      </c>
    </row>
    <row r="24" spans="1:1" x14ac:dyDescent="0.2">
      <c r="A24">
        <v>2.0299999999999998</v>
      </c>
    </row>
    <row r="25" spans="1:1" x14ac:dyDescent="0.2">
      <c r="A25">
        <v>5.7</v>
      </c>
    </row>
    <row r="26" spans="1:1" x14ac:dyDescent="0.2">
      <c r="A26">
        <v>12.48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F12D-F162-4C2D-8B98-77EBA3212BE0}">
  <dimension ref="A1:A46"/>
  <sheetViews>
    <sheetView workbookViewId="0">
      <selection sqref="A1:A1048576"/>
    </sheetView>
  </sheetViews>
  <sheetFormatPr baseColWidth="10" defaultColWidth="8.83203125" defaultRowHeight="15" x14ac:dyDescent="0.2"/>
  <cols>
    <col min="1" max="1" width="19.5" customWidth="1"/>
  </cols>
  <sheetData>
    <row r="1" spans="1:1" x14ac:dyDescent="0.2">
      <c r="A1" t="s">
        <v>16</v>
      </c>
    </row>
    <row r="2" spans="1:1" x14ac:dyDescent="0.2">
      <c r="A2">
        <v>7.9</v>
      </c>
    </row>
    <row r="3" spans="1:1" x14ac:dyDescent="0.2">
      <c r="A3">
        <v>12.4</v>
      </c>
    </row>
    <row r="4" spans="1:1" x14ac:dyDescent="0.2">
      <c r="A4">
        <v>8.6</v>
      </c>
    </row>
    <row r="5" spans="1:1" x14ac:dyDescent="0.2">
      <c r="A5">
        <v>11.3</v>
      </c>
    </row>
    <row r="6" spans="1:1" x14ac:dyDescent="0.2">
      <c r="A6">
        <v>9.1999999999999993</v>
      </c>
    </row>
    <row r="7" spans="1:1" x14ac:dyDescent="0.2">
      <c r="A7">
        <v>8.8000000000000007</v>
      </c>
    </row>
    <row r="8" spans="1:1" x14ac:dyDescent="0.2">
      <c r="A8">
        <v>35.1</v>
      </c>
    </row>
    <row r="9" spans="1:1" x14ac:dyDescent="0.2">
      <c r="A9">
        <v>6.2</v>
      </c>
    </row>
    <row r="10" spans="1:1" x14ac:dyDescent="0.2">
      <c r="A10">
        <v>7</v>
      </c>
    </row>
    <row r="11" spans="1:1" x14ac:dyDescent="0.2">
      <c r="A11">
        <v>7.1</v>
      </c>
    </row>
    <row r="12" spans="1:1" x14ac:dyDescent="0.2">
      <c r="A12">
        <v>11.8</v>
      </c>
    </row>
    <row r="13" spans="1:1" x14ac:dyDescent="0.2">
      <c r="A13">
        <v>10.7</v>
      </c>
    </row>
    <row r="14" spans="1:1" x14ac:dyDescent="0.2">
      <c r="A14">
        <v>7.6</v>
      </c>
    </row>
    <row r="15" spans="1:1" x14ac:dyDescent="0.2">
      <c r="A15">
        <v>9.1</v>
      </c>
    </row>
    <row r="16" spans="1:1" x14ac:dyDescent="0.2">
      <c r="A16">
        <v>9.1999999999999993</v>
      </c>
    </row>
    <row r="17" spans="1:1" x14ac:dyDescent="0.2">
      <c r="A17">
        <v>8.1999999999999993</v>
      </c>
    </row>
    <row r="18" spans="1:1" x14ac:dyDescent="0.2">
      <c r="A18">
        <v>9</v>
      </c>
    </row>
    <row r="19" spans="1:1" x14ac:dyDescent="0.2">
      <c r="A19">
        <v>8.6999999999999993</v>
      </c>
    </row>
    <row r="20" spans="1:1" x14ac:dyDescent="0.2">
      <c r="A20">
        <v>9.1</v>
      </c>
    </row>
    <row r="21" spans="1:1" x14ac:dyDescent="0.2">
      <c r="A21">
        <v>10.9</v>
      </c>
    </row>
    <row r="22" spans="1:1" x14ac:dyDescent="0.2">
      <c r="A22">
        <v>10.3</v>
      </c>
    </row>
    <row r="23" spans="1:1" x14ac:dyDescent="0.2">
      <c r="A23">
        <v>9.6</v>
      </c>
    </row>
    <row r="24" spans="1:1" x14ac:dyDescent="0.2">
      <c r="A24">
        <v>7.8</v>
      </c>
    </row>
    <row r="25" spans="1:1" x14ac:dyDescent="0.2">
      <c r="A25">
        <v>11.5</v>
      </c>
    </row>
    <row r="26" spans="1:1" x14ac:dyDescent="0.2">
      <c r="A26">
        <v>9.3000000000000007</v>
      </c>
    </row>
    <row r="27" spans="1:1" x14ac:dyDescent="0.2">
      <c r="A27">
        <v>7.9</v>
      </c>
    </row>
    <row r="28" spans="1:1" x14ac:dyDescent="0.2">
      <c r="A28">
        <v>8.8000000000000007</v>
      </c>
    </row>
    <row r="29" spans="1:1" x14ac:dyDescent="0.2">
      <c r="A29">
        <v>8.8000000000000007</v>
      </c>
    </row>
    <row r="30" spans="1:1" x14ac:dyDescent="0.2">
      <c r="A30">
        <v>12.7</v>
      </c>
    </row>
    <row r="31" spans="1:1" x14ac:dyDescent="0.2">
      <c r="A31">
        <v>8.4</v>
      </c>
    </row>
    <row r="32" spans="1:1" x14ac:dyDescent="0.2">
      <c r="A32">
        <v>7.8</v>
      </c>
    </row>
    <row r="33" spans="1:1" x14ac:dyDescent="0.2">
      <c r="A33">
        <v>5.7</v>
      </c>
    </row>
    <row r="34" spans="1:1" x14ac:dyDescent="0.2">
      <c r="A34">
        <v>10.5</v>
      </c>
    </row>
    <row r="35" spans="1:1" x14ac:dyDescent="0.2">
      <c r="A35">
        <v>10.5</v>
      </c>
    </row>
    <row r="36" spans="1:1" x14ac:dyDescent="0.2">
      <c r="A36">
        <v>9.6</v>
      </c>
    </row>
    <row r="37" spans="1:1" x14ac:dyDescent="0.2">
      <c r="A37">
        <v>8.9</v>
      </c>
    </row>
    <row r="38" spans="1:1" x14ac:dyDescent="0.2">
      <c r="A38">
        <v>10.199999999999999</v>
      </c>
    </row>
    <row r="39" spans="1:1" x14ac:dyDescent="0.2">
      <c r="A39">
        <v>10.3</v>
      </c>
    </row>
    <row r="40" spans="1:1" x14ac:dyDescent="0.2">
      <c r="A40">
        <v>7.7</v>
      </c>
    </row>
    <row r="41" spans="1:1" x14ac:dyDescent="0.2">
      <c r="A41">
        <v>10.6</v>
      </c>
    </row>
    <row r="42" spans="1:1" x14ac:dyDescent="0.2">
      <c r="A42">
        <v>8.3000000000000007</v>
      </c>
    </row>
    <row r="43" spans="1:1" x14ac:dyDescent="0.2">
      <c r="A43">
        <v>8.8000000000000007</v>
      </c>
    </row>
    <row r="44" spans="1:1" x14ac:dyDescent="0.2">
      <c r="A44">
        <v>9.5</v>
      </c>
    </row>
    <row r="45" spans="1:1" x14ac:dyDescent="0.2">
      <c r="A45">
        <v>8.8000000000000007</v>
      </c>
    </row>
    <row r="46" spans="1:1" x14ac:dyDescent="0.2">
      <c r="A46">
        <v>9.4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B8FA3-94D1-4AB4-BDA7-169084B4FEB7}">
  <dimension ref="A1:B5"/>
  <sheetViews>
    <sheetView tabSelected="1" workbookViewId="0">
      <selection activeCell="D9" sqref="D9"/>
    </sheetView>
  </sheetViews>
  <sheetFormatPr baseColWidth="10" defaultColWidth="8.83203125" defaultRowHeight="15" x14ac:dyDescent="0.2"/>
  <sheetData>
    <row r="1" spans="1:2" x14ac:dyDescent="0.2">
      <c r="A1" t="s">
        <v>19</v>
      </c>
      <c r="B1" t="s">
        <v>20</v>
      </c>
    </row>
    <row r="2" spans="1:2" x14ac:dyDescent="0.2">
      <c r="A2">
        <v>1</v>
      </c>
      <c r="B2">
        <v>8.1999999999999993</v>
      </c>
    </row>
    <row r="3" spans="1:2" x14ac:dyDescent="0.2">
      <c r="A3">
        <v>2</v>
      </c>
      <c r="B3">
        <v>15.77</v>
      </c>
    </row>
    <row r="4" spans="1:2" x14ac:dyDescent="0.2">
      <c r="A4">
        <v>3</v>
      </c>
      <c r="B4">
        <v>28.03</v>
      </c>
    </row>
    <row r="5" spans="1:2" x14ac:dyDescent="0.2">
      <c r="A5">
        <v>4</v>
      </c>
      <c r="B5">
        <v>32.1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A3B42-F4A8-4DF3-A4A5-21EF17B82B3B}">
  <dimension ref="A2:B62"/>
  <sheetViews>
    <sheetView topLeftCell="B1" zoomScale="54" workbookViewId="0">
      <selection activeCell="B3" sqref="B3"/>
    </sheetView>
  </sheetViews>
  <sheetFormatPr baseColWidth="10" defaultColWidth="8.83203125" defaultRowHeight="15" x14ac:dyDescent="0.2"/>
  <cols>
    <col min="1" max="1" width="17.33203125" customWidth="1"/>
  </cols>
  <sheetData>
    <row r="2" spans="1:2" x14ac:dyDescent="0.2">
      <c r="A2" t="s">
        <v>17</v>
      </c>
      <c r="B2" t="s">
        <v>18</v>
      </c>
    </row>
    <row r="3" spans="1:2" x14ac:dyDescent="0.2">
      <c r="A3">
        <v>1</v>
      </c>
      <c r="B3">
        <v>87.98</v>
      </c>
    </row>
    <row r="4" spans="1:2" x14ac:dyDescent="0.2">
      <c r="A4">
        <v>2</v>
      </c>
      <c r="B4">
        <v>77.98</v>
      </c>
    </row>
    <row r="5" spans="1:2" x14ac:dyDescent="0.2">
      <c r="A5">
        <v>3</v>
      </c>
      <c r="B5">
        <v>68.180000000000007</v>
      </c>
    </row>
    <row r="6" spans="1:2" x14ac:dyDescent="0.2">
      <c r="A6">
        <v>4</v>
      </c>
      <c r="B6">
        <v>60.24</v>
      </c>
    </row>
    <row r="7" spans="1:2" x14ac:dyDescent="0.2">
      <c r="A7">
        <v>5</v>
      </c>
      <c r="B7">
        <v>52.6</v>
      </c>
    </row>
    <row r="8" spans="1:2" x14ac:dyDescent="0.2">
      <c r="A8">
        <v>6</v>
      </c>
      <c r="B8">
        <v>46.36</v>
      </c>
    </row>
    <row r="9" spans="1:2" x14ac:dyDescent="0.2">
      <c r="A9">
        <v>7</v>
      </c>
      <c r="B9">
        <v>40.33</v>
      </c>
    </row>
    <row r="10" spans="1:2" x14ac:dyDescent="0.2">
      <c r="A10">
        <v>8</v>
      </c>
      <c r="B10">
        <v>33.39</v>
      </c>
    </row>
    <row r="11" spans="1:2" x14ac:dyDescent="0.2">
      <c r="A11">
        <v>9</v>
      </c>
      <c r="B11">
        <v>29.45</v>
      </c>
    </row>
    <row r="12" spans="1:2" x14ac:dyDescent="0.2">
      <c r="A12">
        <v>10</v>
      </c>
      <c r="B12">
        <v>25.84</v>
      </c>
    </row>
    <row r="13" spans="1:2" x14ac:dyDescent="0.2">
      <c r="A13">
        <v>11</v>
      </c>
      <c r="B13">
        <v>21.95</v>
      </c>
    </row>
    <row r="14" spans="1:2" x14ac:dyDescent="0.2">
      <c r="A14">
        <v>12</v>
      </c>
      <c r="B14">
        <v>19.28</v>
      </c>
    </row>
    <row r="15" spans="1:2" x14ac:dyDescent="0.2">
      <c r="A15">
        <v>13</v>
      </c>
      <c r="B15">
        <v>16.82</v>
      </c>
    </row>
    <row r="16" spans="1:2" x14ac:dyDescent="0.2">
      <c r="A16">
        <v>14</v>
      </c>
      <c r="B16">
        <v>13.74</v>
      </c>
    </row>
    <row r="17" spans="1:2" x14ac:dyDescent="0.2">
      <c r="A17">
        <v>15</v>
      </c>
      <c r="B17">
        <v>11.53</v>
      </c>
    </row>
    <row r="18" spans="1:2" x14ac:dyDescent="0.2">
      <c r="A18">
        <v>16</v>
      </c>
      <c r="B18">
        <v>8.98</v>
      </c>
    </row>
    <row r="19" spans="1:2" x14ac:dyDescent="0.2">
      <c r="A19">
        <v>17</v>
      </c>
      <c r="B19">
        <v>8.52</v>
      </c>
    </row>
    <row r="20" spans="1:2" x14ac:dyDescent="0.2">
      <c r="A20">
        <v>18</v>
      </c>
      <c r="B20">
        <v>6.86</v>
      </c>
    </row>
    <row r="21" spans="1:2" x14ac:dyDescent="0.2">
      <c r="A21">
        <v>19</v>
      </c>
      <c r="B21">
        <v>5.69</v>
      </c>
    </row>
    <row r="22" spans="1:2" x14ac:dyDescent="0.2">
      <c r="A22">
        <v>20</v>
      </c>
      <c r="B22">
        <v>4.6500000000000004</v>
      </c>
    </row>
    <row r="23" spans="1:2" x14ac:dyDescent="0.2">
      <c r="A23">
        <v>21</v>
      </c>
      <c r="B23">
        <v>3.7</v>
      </c>
    </row>
    <row r="24" spans="1:2" x14ac:dyDescent="0.2">
      <c r="A24">
        <v>22</v>
      </c>
      <c r="B24">
        <v>2.95</v>
      </c>
    </row>
    <row r="25" spans="1:2" x14ac:dyDescent="0.2">
      <c r="A25">
        <v>23</v>
      </c>
      <c r="B25">
        <v>2.6</v>
      </c>
    </row>
    <row r="26" spans="1:2" x14ac:dyDescent="0.2">
      <c r="A26">
        <v>24</v>
      </c>
      <c r="B26">
        <v>2.08</v>
      </c>
    </row>
    <row r="27" spans="1:2" x14ac:dyDescent="0.2">
      <c r="A27">
        <v>25</v>
      </c>
      <c r="B27">
        <v>1.66</v>
      </c>
    </row>
    <row r="28" spans="1:2" x14ac:dyDescent="0.2">
      <c r="A28">
        <v>26</v>
      </c>
      <c r="B28">
        <v>1.62</v>
      </c>
    </row>
    <row r="29" spans="1:2" x14ac:dyDescent="0.2">
      <c r="A29">
        <v>27</v>
      </c>
      <c r="B29">
        <v>1.21</v>
      </c>
    </row>
    <row r="30" spans="1:2" x14ac:dyDescent="0.2">
      <c r="A30">
        <v>28</v>
      </c>
      <c r="B30">
        <v>0.75</v>
      </c>
    </row>
    <row r="31" spans="1:2" x14ac:dyDescent="0.2">
      <c r="A31">
        <v>29</v>
      </c>
      <c r="B31">
        <v>0.59</v>
      </c>
    </row>
    <row r="32" spans="1:2" x14ac:dyDescent="0.2">
      <c r="A32">
        <v>30</v>
      </c>
      <c r="B32">
        <v>0.62</v>
      </c>
    </row>
    <row r="33" spans="1:2" x14ac:dyDescent="0.2">
      <c r="A33">
        <v>31</v>
      </c>
      <c r="B33">
        <v>0.3</v>
      </c>
    </row>
    <row r="34" spans="1:2" x14ac:dyDescent="0.2">
      <c r="A34">
        <v>32</v>
      </c>
      <c r="B34">
        <v>0.34</v>
      </c>
    </row>
    <row r="35" spans="1:2" x14ac:dyDescent="0.2">
      <c r="A35">
        <v>33</v>
      </c>
      <c r="B35">
        <v>0.23</v>
      </c>
    </row>
    <row r="36" spans="1:2" x14ac:dyDescent="0.2">
      <c r="A36">
        <v>34</v>
      </c>
      <c r="B36">
        <v>0.17</v>
      </c>
    </row>
    <row r="37" spans="1:2" x14ac:dyDescent="0.2">
      <c r="A37">
        <v>35</v>
      </c>
      <c r="B37">
        <v>0.13</v>
      </c>
    </row>
    <row r="38" spans="1:2" x14ac:dyDescent="0.2">
      <c r="A38">
        <v>36</v>
      </c>
      <c r="B38">
        <v>0.08</v>
      </c>
    </row>
    <row r="39" spans="1:2" x14ac:dyDescent="0.2">
      <c r="A39">
        <v>37</v>
      </c>
      <c r="B39">
        <v>0.03</v>
      </c>
    </row>
    <row r="40" spans="1:2" x14ac:dyDescent="0.2">
      <c r="A40">
        <v>38</v>
      </c>
      <c r="B40">
        <v>0.04</v>
      </c>
    </row>
    <row r="41" spans="1:2" x14ac:dyDescent="0.2">
      <c r="A41">
        <v>39</v>
      </c>
      <c r="B41">
        <v>0.01</v>
      </c>
    </row>
    <row r="42" spans="1:2" x14ac:dyDescent="0.2">
      <c r="A42">
        <v>40</v>
      </c>
      <c r="B42">
        <v>0.03</v>
      </c>
    </row>
    <row r="43" spans="1:2" x14ac:dyDescent="0.2">
      <c r="A43">
        <v>41</v>
      </c>
      <c r="B43">
        <v>0.01</v>
      </c>
    </row>
    <row r="44" spans="1:2" x14ac:dyDescent="0.2">
      <c r="A44">
        <v>42</v>
      </c>
      <c r="B44">
        <v>0.01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79C5-8B3C-4E41-9945-32DD7C5A618A}">
  <dimension ref="A1:L33"/>
  <sheetViews>
    <sheetView workbookViewId="0">
      <selection activeCell="N40" sqref="N40"/>
    </sheetView>
  </sheetViews>
  <sheetFormatPr baseColWidth="10" defaultColWidth="8.83203125" defaultRowHeight="15" x14ac:dyDescent="0.2"/>
  <sheetData>
    <row r="1" spans="1:12" x14ac:dyDescent="0.2">
      <c r="A1" t="s">
        <v>21</v>
      </c>
      <c r="B1" t="s">
        <v>22</v>
      </c>
      <c r="C1" t="s">
        <v>23</v>
      </c>
      <c r="D1" t="s">
        <v>24</v>
      </c>
      <c r="E1" t="s">
        <v>25</v>
      </c>
      <c r="G1">
        <v>3.41</v>
      </c>
      <c r="H1" t="s">
        <v>21</v>
      </c>
      <c r="I1" t="s">
        <v>22</v>
      </c>
      <c r="J1" t="s">
        <v>26</v>
      </c>
      <c r="K1" t="s">
        <v>23</v>
      </c>
      <c r="L1" t="e">
        <f>COMBIN(J1,K1)*H1^K1*I1^(J1-K1)</f>
        <v>#VALUE!</v>
      </c>
    </row>
    <row r="2" spans="1:12" x14ac:dyDescent="0.2">
      <c r="H2">
        <v>0.2</v>
      </c>
      <c r="I2">
        <v>0.8</v>
      </c>
      <c r="J2">
        <v>15</v>
      </c>
      <c r="K2">
        <v>0</v>
      </c>
    </row>
    <row r="3" spans="1:12" x14ac:dyDescent="0.2">
      <c r="A3">
        <v>0.6</v>
      </c>
      <c r="B3">
        <v>0.4</v>
      </c>
      <c r="C3">
        <v>1</v>
      </c>
      <c r="D3">
        <f>A3*B3^(C3-1)</f>
        <v>0.6</v>
      </c>
      <c r="H3">
        <v>0.2</v>
      </c>
      <c r="I3">
        <v>0.8</v>
      </c>
      <c r="J3">
        <v>15</v>
      </c>
      <c r="K3">
        <v>1</v>
      </c>
      <c r="L3">
        <f t="shared" ref="L3:L12" si="0">COMBIN(J3,K3)*H3^K3*I3^(J3-K3)</f>
        <v>0.13194139533312019</v>
      </c>
    </row>
    <row r="4" spans="1:12" x14ac:dyDescent="0.2">
      <c r="A4">
        <v>0.6</v>
      </c>
      <c r="B4">
        <v>0.4</v>
      </c>
      <c r="C4">
        <v>2</v>
      </c>
      <c r="D4">
        <f t="shared" ref="D4:D7" si="1">A4*B4^(C4-1)</f>
        <v>0.24</v>
      </c>
      <c r="H4">
        <v>0.2</v>
      </c>
      <c r="I4">
        <v>0.8</v>
      </c>
      <c r="J4">
        <v>15</v>
      </c>
      <c r="K4">
        <v>2</v>
      </c>
      <c r="L4">
        <f t="shared" si="0"/>
        <v>0.23089744183296038</v>
      </c>
    </row>
    <row r="5" spans="1:12" x14ac:dyDescent="0.2">
      <c r="A5">
        <v>0.6</v>
      </c>
      <c r="B5">
        <v>0.4</v>
      </c>
      <c r="C5">
        <v>3</v>
      </c>
      <c r="D5">
        <f t="shared" si="1"/>
        <v>9.6000000000000016E-2</v>
      </c>
      <c r="H5">
        <v>0.2</v>
      </c>
      <c r="I5">
        <v>0.8</v>
      </c>
      <c r="J5">
        <v>15</v>
      </c>
      <c r="K5">
        <v>3</v>
      </c>
      <c r="L5">
        <f t="shared" si="0"/>
        <v>0.25013889531904043</v>
      </c>
    </row>
    <row r="6" spans="1:12" x14ac:dyDescent="0.2">
      <c r="A6">
        <v>0.6</v>
      </c>
      <c r="B6">
        <v>0.4</v>
      </c>
      <c r="C6">
        <v>4</v>
      </c>
      <c r="D6">
        <f t="shared" si="1"/>
        <v>3.8400000000000011E-2</v>
      </c>
      <c r="H6">
        <v>0.2</v>
      </c>
      <c r="I6">
        <v>0.8</v>
      </c>
      <c r="J6">
        <v>15</v>
      </c>
      <c r="K6">
        <v>4</v>
      </c>
      <c r="L6">
        <f t="shared" si="0"/>
        <v>0.1876041714892803</v>
      </c>
    </row>
    <row r="7" spans="1:12" x14ac:dyDescent="0.2">
      <c r="A7">
        <v>0.6</v>
      </c>
      <c r="B7">
        <v>0.4</v>
      </c>
      <c r="C7">
        <v>5</v>
      </c>
      <c r="D7">
        <f t="shared" si="1"/>
        <v>1.5360000000000006E-2</v>
      </c>
      <c r="H7">
        <v>0.2</v>
      </c>
      <c r="I7">
        <v>0.8</v>
      </c>
      <c r="J7">
        <v>15</v>
      </c>
      <c r="K7">
        <v>5</v>
      </c>
      <c r="L7">
        <f t="shared" si="0"/>
        <v>0.10318229431910417</v>
      </c>
    </row>
    <row r="8" spans="1:12" x14ac:dyDescent="0.2">
      <c r="H8">
        <v>0.2</v>
      </c>
      <c r="I8">
        <v>0.8</v>
      </c>
      <c r="J8">
        <v>15</v>
      </c>
      <c r="K8">
        <v>6</v>
      </c>
      <c r="L8">
        <f t="shared" si="0"/>
        <v>4.2992622632960067E-2</v>
      </c>
    </row>
    <row r="9" spans="1:12" x14ac:dyDescent="0.2">
      <c r="H9">
        <v>0.2</v>
      </c>
      <c r="I9">
        <v>0.8</v>
      </c>
      <c r="J9">
        <v>15</v>
      </c>
      <c r="K9">
        <v>7</v>
      </c>
      <c r="L9">
        <f t="shared" si="0"/>
        <v>1.3819057274880021E-2</v>
      </c>
    </row>
    <row r="10" spans="1:12" x14ac:dyDescent="0.2">
      <c r="H10">
        <v>0.2</v>
      </c>
      <c r="I10">
        <v>0.8</v>
      </c>
      <c r="J10">
        <v>15</v>
      </c>
      <c r="K10">
        <v>8</v>
      </c>
      <c r="L10">
        <f t="shared" si="0"/>
        <v>3.4547643187200052E-3</v>
      </c>
    </row>
    <row r="11" spans="1:12" x14ac:dyDescent="0.2">
      <c r="H11">
        <v>0.2</v>
      </c>
      <c r="I11">
        <v>0.8</v>
      </c>
      <c r="J11">
        <v>15</v>
      </c>
      <c r="K11">
        <v>9</v>
      </c>
      <c r="L11">
        <f t="shared" si="0"/>
        <v>6.7175972864000105E-4</v>
      </c>
    </row>
    <row r="12" spans="1:12" x14ac:dyDescent="0.2">
      <c r="H12">
        <v>0.2</v>
      </c>
      <c r="I12">
        <v>0.8</v>
      </c>
      <c r="J12">
        <v>15</v>
      </c>
      <c r="K12">
        <v>10</v>
      </c>
      <c r="L12">
        <f t="shared" si="0"/>
        <v>1.0076395929600016E-4</v>
      </c>
    </row>
    <row r="25" spans="1:12" x14ac:dyDescent="0.2">
      <c r="A25" t="s">
        <v>21</v>
      </c>
      <c r="B25" t="s">
        <v>22</v>
      </c>
      <c r="C25" t="s">
        <v>23</v>
      </c>
      <c r="D25" t="s">
        <v>24</v>
      </c>
      <c r="E25" t="s">
        <v>25</v>
      </c>
    </row>
    <row r="27" spans="1:12" x14ac:dyDescent="0.2">
      <c r="A27">
        <v>0.5</v>
      </c>
      <c r="B27">
        <v>0.5</v>
      </c>
      <c r="C27">
        <v>1</v>
      </c>
      <c r="D27">
        <f>A27*B27^(C27-1)</f>
        <v>0.5</v>
      </c>
      <c r="H27" t="s">
        <v>21</v>
      </c>
      <c r="I27" t="s">
        <v>22</v>
      </c>
      <c r="J27" t="s">
        <v>26</v>
      </c>
      <c r="K27" t="s">
        <v>23</v>
      </c>
      <c r="L27" t="e">
        <f>COMBIN(J27,K27)*H27^K27*I27^(J27-K27)</f>
        <v>#VALUE!</v>
      </c>
    </row>
    <row r="28" spans="1:12" x14ac:dyDescent="0.2">
      <c r="A28">
        <v>0.5</v>
      </c>
      <c r="B28">
        <v>0.5</v>
      </c>
      <c r="C28">
        <v>2</v>
      </c>
      <c r="D28">
        <f t="shared" ref="D28:D31" si="2">A28*B28^(C28-1)</f>
        <v>0.25</v>
      </c>
      <c r="H28">
        <v>0.9</v>
      </c>
      <c r="I28">
        <v>0.1</v>
      </c>
      <c r="J28">
        <v>5</v>
      </c>
      <c r="K28">
        <v>0</v>
      </c>
      <c r="L28" t="e">
        <f>COMBIN(#REF!,K28)*H28^K28*I28^(#REF!-K28)</f>
        <v>#REF!</v>
      </c>
    </row>
    <row r="29" spans="1:12" x14ac:dyDescent="0.2">
      <c r="A29">
        <v>0.5</v>
      </c>
      <c r="B29">
        <v>0.5</v>
      </c>
      <c r="C29">
        <v>3</v>
      </c>
      <c r="D29">
        <f t="shared" si="2"/>
        <v>0.125</v>
      </c>
      <c r="H29">
        <v>0.9</v>
      </c>
      <c r="I29">
        <v>0.1</v>
      </c>
      <c r="J29">
        <v>5</v>
      </c>
      <c r="K29">
        <v>1</v>
      </c>
      <c r="L29">
        <f>COMBIN(J28,K29)*H29^K29*I29^(J28-K29)</f>
        <v>4.500000000000002E-4</v>
      </c>
    </row>
    <row r="30" spans="1:12" x14ac:dyDescent="0.2">
      <c r="A30">
        <v>0.5</v>
      </c>
      <c r="B30">
        <v>0.5</v>
      </c>
      <c r="C30">
        <v>4</v>
      </c>
      <c r="D30">
        <f t="shared" si="2"/>
        <v>6.25E-2</v>
      </c>
      <c r="H30">
        <v>0.9</v>
      </c>
      <c r="I30">
        <v>0.1</v>
      </c>
      <c r="J30">
        <v>5</v>
      </c>
      <c r="K30">
        <v>2</v>
      </c>
      <c r="L30">
        <f t="shared" ref="L30:L33" si="3">COMBIN(J30,K30)*H30^K30*I30^(J30-K30)</f>
        <v>8.100000000000003E-3</v>
      </c>
    </row>
    <row r="31" spans="1:12" x14ac:dyDescent="0.2">
      <c r="A31">
        <v>0.5</v>
      </c>
      <c r="B31">
        <v>0.5</v>
      </c>
      <c r="C31">
        <v>5</v>
      </c>
      <c r="D31">
        <f t="shared" si="2"/>
        <v>3.125E-2</v>
      </c>
      <c r="H31">
        <v>0.9</v>
      </c>
      <c r="I31">
        <v>0.1</v>
      </c>
      <c r="J31">
        <v>5</v>
      </c>
      <c r="K31">
        <v>3</v>
      </c>
      <c r="L31">
        <f t="shared" si="3"/>
        <v>7.290000000000002E-2</v>
      </c>
    </row>
    <row r="32" spans="1:12" x14ac:dyDescent="0.2">
      <c r="H32">
        <v>0.9</v>
      </c>
      <c r="I32">
        <v>0.1</v>
      </c>
      <c r="J32">
        <v>5</v>
      </c>
      <c r="K32">
        <v>4</v>
      </c>
      <c r="L32">
        <f t="shared" si="3"/>
        <v>0.32805000000000012</v>
      </c>
    </row>
    <row r="33" spans="8:12" x14ac:dyDescent="0.2">
      <c r="H33">
        <v>0.9</v>
      </c>
      <c r="I33">
        <v>0.1</v>
      </c>
      <c r="J33">
        <v>5</v>
      </c>
      <c r="K33">
        <v>5</v>
      </c>
      <c r="L33">
        <f t="shared" si="3"/>
        <v>0.59049000000000018</v>
      </c>
    </row>
  </sheetData>
  <pageMargins left="0.7" right="0.7" top="0.75" bottom="0.75" header="0.3" footer="0.3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B89D-8668-437C-901E-1C0E3F1C1F6A}">
  <dimension ref="A1:E2"/>
  <sheetViews>
    <sheetView workbookViewId="0">
      <selection activeCell="E3" sqref="A1:E3"/>
    </sheetView>
  </sheetViews>
  <sheetFormatPr baseColWidth="10" defaultColWidth="8.83203125" defaultRowHeight="15" x14ac:dyDescent="0.2"/>
  <sheetData>
    <row r="1" spans="1:5" x14ac:dyDescent="0.2">
      <c r="A1" t="s">
        <v>21</v>
      </c>
      <c r="B1" t="s">
        <v>22</v>
      </c>
      <c r="C1" t="s">
        <v>26</v>
      </c>
      <c r="D1" t="s">
        <v>23</v>
      </c>
      <c r="E1" t="e">
        <f>COMBIN(C1,D1)*A1^D1*B1^(C1-D1)</f>
        <v>#VALUE!</v>
      </c>
    </row>
    <row r="2" spans="1:5" x14ac:dyDescent="0.2">
      <c r="A2">
        <v>0.75</v>
      </c>
      <c r="B2">
        <v>0.25</v>
      </c>
      <c r="C2">
        <v>5</v>
      </c>
      <c r="D2">
        <v>3</v>
      </c>
      <c r="E2">
        <f>COMBIN(C2,D2)*A2^D2*B2^(C2-D2)</f>
        <v>0.263671875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pivo table graph</vt:lpstr>
      <vt:lpstr>radio graph</vt:lpstr>
      <vt:lpstr>Sheet5</vt:lpstr>
      <vt:lpstr>radioactive data</vt:lpstr>
      <vt:lpstr>INPUT</vt:lpstr>
      <vt:lpstr>candy</vt:lpstr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Samip Singh Basnet</dc:creator>
  <cp:keywords/>
  <dc:description/>
  <cp:lastModifiedBy>Arnab Das Utsa</cp:lastModifiedBy>
  <cp:revision/>
  <dcterms:created xsi:type="dcterms:W3CDTF">2025-01-21T23:39:14Z</dcterms:created>
  <dcterms:modified xsi:type="dcterms:W3CDTF">2025-03-04T03:24:47Z</dcterms:modified>
  <cp:category/>
  <cp:contentStatus/>
</cp:coreProperties>
</file>