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2\PycharmProjects\PRFFS\"/>
    </mc:Choice>
  </mc:AlternateContent>
  <xr:revisionPtr revIDLastSave="0" documentId="13_ncr:40009_{FD479537-3EE2-402A-9948-DA8D5BE827F4}" xr6:coauthVersionLast="45" xr6:coauthVersionMax="45" xr10:uidLastSave="{00000000-0000-0000-0000-000000000000}"/>
  <bookViews>
    <workbookView xWindow="-108" yWindow="-108" windowWidth="23256" windowHeight="12576"/>
  </bookViews>
  <sheets>
    <sheet name="917761_2020draft_stats" sheetId="1" r:id="rId1"/>
    <sheet name="Sheet1" sheetId="2" r:id="rId2"/>
    <sheet name="Sheet3" sheetId="4" r:id="rId3"/>
    <sheet name="RB" sheetId="3" r:id="rId4"/>
  </sheets>
  <externalReferences>
    <externalReference r:id="rId5"/>
    <externalReference r:id="rId6"/>
  </externalReferences>
  <definedNames>
    <definedName name="_xlnm._FilterDatabase" localSheetId="0" hidden="1">'917761_2020draft_stats'!$A$1:$L$193</definedName>
    <definedName name="_xlnm._FilterDatabase" localSheetId="1" hidden="1">Sheet1!$A$1:$M$193</definedName>
  </definedName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2" i="1"/>
  <c r="F212" i="2" l="1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196" i="2"/>
  <c r="C212" i="2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  <c r="J196" i="1"/>
  <c r="J195" i="1"/>
</calcChain>
</file>

<file path=xl/sharedStrings.xml><?xml version="1.0" encoding="utf-8"?>
<sst xmlns="http://schemas.openxmlformats.org/spreadsheetml/2006/main" count="1867" uniqueCount="267">
  <si>
    <t>team ID</t>
  </si>
  <si>
    <t>Owner</t>
  </si>
  <si>
    <t>Player ID</t>
  </si>
  <si>
    <t>Player Name</t>
  </si>
  <si>
    <t>Pro Team</t>
  </si>
  <si>
    <t>Position</t>
  </si>
  <si>
    <t>Total Points</t>
  </si>
  <si>
    <t>Round Drafted</t>
  </si>
  <si>
    <t>round_pick</t>
  </si>
  <si>
    <t>Position Drafted</t>
  </si>
  <si>
    <t>bid_amount</t>
  </si>
  <si>
    <t>Dollar value</t>
  </si>
  <si>
    <t>Kelton Koch</t>
  </si>
  <si>
    <t>Travis Kelce</t>
  </si>
  <si>
    <t>KC</t>
  </si>
  <si>
    <t>TE</t>
  </si>
  <si>
    <t>Travis Bryce</t>
  </si>
  <si>
    <t>Ezekiel Elliott</t>
  </si>
  <si>
    <t>DAL</t>
  </si>
  <si>
    <t>RB</t>
  </si>
  <si>
    <t>marcus tatum</t>
  </si>
  <si>
    <t>Christian McCaffrey</t>
  </si>
  <si>
    <t>CAR</t>
  </si>
  <si>
    <t>Michael Tanner</t>
  </si>
  <si>
    <t>Saquon Barkley</t>
  </si>
  <si>
    <t>NYG</t>
  </si>
  <si>
    <t>Iain Oswald</t>
  </si>
  <si>
    <t>Michael Thomas</t>
  </si>
  <si>
    <t>NO</t>
  </si>
  <si>
    <t>WR</t>
  </si>
  <si>
    <t>James Oswald</t>
  </si>
  <si>
    <t>Lamar Jackson</t>
  </si>
  <si>
    <t>BAL</t>
  </si>
  <si>
    <t>QB</t>
  </si>
  <si>
    <t>JC Francis</t>
  </si>
  <si>
    <t>Kenyan Drake</t>
  </si>
  <si>
    <t>ARI</t>
  </si>
  <si>
    <t>Derrick Henry</t>
  </si>
  <si>
    <t>TEN</t>
  </si>
  <si>
    <t>kelby koch</t>
  </si>
  <si>
    <t>Alvin Kamara</t>
  </si>
  <si>
    <t>Grant R.</t>
  </si>
  <si>
    <t>Joe Mixon</t>
  </si>
  <si>
    <t>CIN</t>
  </si>
  <si>
    <t>Randy Aman</t>
  </si>
  <si>
    <t>Dalvin Cook</t>
  </si>
  <si>
    <t>MIN</t>
  </si>
  <si>
    <t>Josh Jacobs</t>
  </si>
  <si>
    <t>OAK</t>
  </si>
  <si>
    <t>Patrick Mahomes</t>
  </si>
  <si>
    <t>Miles Sanders</t>
  </si>
  <si>
    <t>PHI</t>
  </si>
  <si>
    <t>Nick Chubb</t>
  </si>
  <si>
    <t>CLE</t>
  </si>
  <si>
    <t>Clyde Edwards-Helaire</t>
  </si>
  <si>
    <t>Cody Coughlin</t>
  </si>
  <si>
    <t>Aaron Jones</t>
  </si>
  <si>
    <t>GB</t>
  </si>
  <si>
    <t>David Johnson</t>
  </si>
  <si>
    <t>HOU</t>
  </si>
  <si>
    <t>Amari Cooper</t>
  </si>
  <si>
    <t>DeAndre Hopkins</t>
  </si>
  <si>
    <t>Davante Adams</t>
  </si>
  <si>
    <t>Russell Wilson</t>
  </si>
  <si>
    <t>SEA</t>
  </si>
  <si>
    <t>Tyreek Hill</t>
  </si>
  <si>
    <t>Austin Ekeler</t>
  </si>
  <si>
    <t>LAC</t>
  </si>
  <si>
    <t>George Kittle</t>
  </si>
  <si>
    <t>SF</t>
  </si>
  <si>
    <t>Courtland Sutton</t>
  </si>
  <si>
    <t>DEN</t>
  </si>
  <si>
    <t>Julio Jones</t>
  </si>
  <si>
    <t>ATL</t>
  </si>
  <si>
    <t>Chris Carson</t>
  </si>
  <si>
    <t>49ers D/ST</t>
  </si>
  <si>
    <t>D/ST</t>
  </si>
  <si>
    <t>Tristan Oswald</t>
  </si>
  <si>
    <t>Chris Godwin</t>
  </si>
  <si>
    <t>TB</t>
  </si>
  <si>
    <t>Mike Evans</t>
  </si>
  <si>
    <t>Terry McLaurin</t>
  </si>
  <si>
    <t>WSH</t>
  </si>
  <si>
    <t>JuJu Smith-Schuster</t>
  </si>
  <si>
    <t>PIT</t>
  </si>
  <si>
    <t>DK Metcalf</t>
  </si>
  <si>
    <t>Odell Beckham Jr.</t>
  </si>
  <si>
    <t>Mark Andrews</t>
  </si>
  <si>
    <t>Adam Thielen</t>
  </si>
  <si>
    <t>Kenny Golladay</t>
  </si>
  <si>
    <t>DET</t>
  </si>
  <si>
    <t>DJ Moore</t>
  </si>
  <si>
    <t>Cooper Kupp</t>
  </si>
  <si>
    <t>LAR</t>
  </si>
  <si>
    <t>Zach Ertz</t>
  </si>
  <si>
    <t>James Conner</t>
  </si>
  <si>
    <t>Allen Robinson II</t>
  </si>
  <si>
    <t>CHI</t>
  </si>
  <si>
    <t>Deshaun Watson</t>
  </si>
  <si>
    <t>Melvin Gordon III</t>
  </si>
  <si>
    <t>Leonard Fournette</t>
  </si>
  <si>
    <t>Kareem Hunt</t>
  </si>
  <si>
    <t>Chiefs Coach</t>
  </si>
  <si>
    <t>HC</t>
  </si>
  <si>
    <t>Todd Gurley II</t>
  </si>
  <si>
    <t>Calvin Ridley</t>
  </si>
  <si>
    <t>Le'Veon Bell</t>
  </si>
  <si>
    <t>Dak Prescott</t>
  </si>
  <si>
    <t>Devin Singletary</t>
  </si>
  <si>
    <t>BUF</t>
  </si>
  <si>
    <t>A.J. Brown</t>
  </si>
  <si>
    <t>Jonathan Taylor</t>
  </si>
  <si>
    <t>IND</t>
  </si>
  <si>
    <t>A.J. Green</t>
  </si>
  <si>
    <t>Mark Ingram II</t>
  </si>
  <si>
    <t>Cam Akers</t>
  </si>
  <si>
    <t>Tyler Lockett</t>
  </si>
  <si>
    <t>Tarik Cohen</t>
  </si>
  <si>
    <t>Rob Gronkowski</t>
  </si>
  <si>
    <t>Robert Woods</t>
  </si>
  <si>
    <t>Phillip Lindsay</t>
  </si>
  <si>
    <t>Aaron Rodgers</t>
  </si>
  <si>
    <t>Brandin Cooks</t>
  </si>
  <si>
    <t>Keenan Allen</t>
  </si>
  <si>
    <t>D'Andre Swift</t>
  </si>
  <si>
    <t>Raheem Mostert</t>
  </si>
  <si>
    <t>Evan Engram</t>
  </si>
  <si>
    <t>Will Fuller V</t>
  </si>
  <si>
    <t>T.Y. Hilton</t>
  </si>
  <si>
    <t>Jarvis Landry</t>
  </si>
  <si>
    <t>DJ Chark Jr.</t>
  </si>
  <si>
    <t>JAX</t>
  </si>
  <si>
    <t>Antonio Gibson</t>
  </si>
  <si>
    <t>Jamison Crowder</t>
  </si>
  <si>
    <t>NYJ</t>
  </si>
  <si>
    <t>Tom Brady</t>
  </si>
  <si>
    <t>DeVante Parker</t>
  </si>
  <si>
    <t>MIA</t>
  </si>
  <si>
    <t>David Montgomery</t>
  </si>
  <si>
    <t>Drew Brees</t>
  </si>
  <si>
    <t>Darren Waller</t>
  </si>
  <si>
    <t>Steelers D/ST</t>
  </si>
  <si>
    <t>Stefon Diggs</t>
  </si>
  <si>
    <t>Kyler Murray</t>
  </si>
  <si>
    <t>Tyler Boyd</t>
  </si>
  <si>
    <t>Michael Gallup</t>
  </si>
  <si>
    <t>Deebo Samuel</t>
  </si>
  <si>
    <t>Matt Breida</t>
  </si>
  <si>
    <t>Cam Newton</t>
  </si>
  <si>
    <t>NE</t>
  </si>
  <si>
    <t>Marvin Jones Jr.</t>
  </si>
  <si>
    <t>T.J. Hockenson</t>
  </si>
  <si>
    <t>Tyler Higbee</t>
  </si>
  <si>
    <t>Zack Moss</t>
  </si>
  <si>
    <t>Hunter Henry</t>
  </si>
  <si>
    <t>Jerry Jeudy</t>
  </si>
  <si>
    <t>James White</t>
  </si>
  <si>
    <t>Marquise Brown</t>
  </si>
  <si>
    <t>J.K. Dobbins</t>
  </si>
  <si>
    <t>Alexander Mattison</t>
  </si>
  <si>
    <t>Kerryon Johnson</t>
  </si>
  <si>
    <t>Patriots Coach</t>
  </si>
  <si>
    <t>Duke Johnson</t>
  </si>
  <si>
    <t>Mike Gesicki</t>
  </si>
  <si>
    <t>Matt Ryan</t>
  </si>
  <si>
    <t>Marlon Mack</t>
  </si>
  <si>
    <t>Rams D/ST</t>
  </si>
  <si>
    <t>Jordan Howard</t>
  </si>
  <si>
    <t>Julian Edelman</t>
  </si>
  <si>
    <t>Darrell Henderson Jr.</t>
  </si>
  <si>
    <t>Sterling Shepard</t>
  </si>
  <si>
    <t>Ronald Jones II</t>
  </si>
  <si>
    <t>Noah Fant</t>
  </si>
  <si>
    <t>Diontae Johnson</t>
  </si>
  <si>
    <t>Latavius Murray</t>
  </si>
  <si>
    <t>Austin Hooper</t>
  </si>
  <si>
    <t>Matthew Stafford</t>
  </si>
  <si>
    <t>Tevin Coleman</t>
  </si>
  <si>
    <t>Ravens Coach</t>
  </si>
  <si>
    <t>Justin Jackson</t>
  </si>
  <si>
    <t>Carson Wentz</t>
  </si>
  <si>
    <t>Hayden Hurst</t>
  </si>
  <si>
    <t>Christian Kirk</t>
  </si>
  <si>
    <t>Saints Coach</t>
  </si>
  <si>
    <t>Jared Cook</t>
  </si>
  <si>
    <t>Patriots D/ST</t>
  </si>
  <si>
    <t>Sony Michel</t>
  </si>
  <si>
    <t>Josh Allen</t>
  </si>
  <si>
    <t>Ben Roethlisberger</t>
  </si>
  <si>
    <t>Bills D/ST</t>
  </si>
  <si>
    <t>James Robinson</t>
  </si>
  <si>
    <t>CeeDee Lamb</t>
  </si>
  <si>
    <t>49ers Coach</t>
  </si>
  <si>
    <t>Emmanuel Sanders</t>
  </si>
  <si>
    <t>DeSean Jackson</t>
  </si>
  <si>
    <t>Vikings D/ST</t>
  </si>
  <si>
    <t>Sammy Watkins</t>
  </si>
  <si>
    <t>Ravens D/ST</t>
  </si>
  <si>
    <t>John Brown</t>
  </si>
  <si>
    <t>Bears D/ST</t>
  </si>
  <si>
    <t>Tony Pollard</t>
  </si>
  <si>
    <t>Henry Ruggs III</t>
  </si>
  <si>
    <t>Preston Williams</t>
  </si>
  <si>
    <t>Chase Edmonds</t>
  </si>
  <si>
    <t>Justin Jefferson</t>
  </si>
  <si>
    <t>N'Keal Harry</t>
  </si>
  <si>
    <t>Golden Tate</t>
  </si>
  <si>
    <t>Buccaneers D/ST</t>
  </si>
  <si>
    <t>Anthony Miller</t>
  </si>
  <si>
    <t>Darrel Williams</t>
  </si>
  <si>
    <t>Darius Slayton</t>
  </si>
  <si>
    <t>Daniel Jones</t>
  </si>
  <si>
    <t>Mecole Hardman</t>
  </si>
  <si>
    <t>Laviska Shenault Jr.</t>
  </si>
  <si>
    <t>Adrian Peterson</t>
  </si>
  <si>
    <t>Damien Harris</t>
  </si>
  <si>
    <t>Jared Goff</t>
  </si>
  <si>
    <t>Buccaneers Coach</t>
  </si>
  <si>
    <t>Mike Williams</t>
  </si>
  <si>
    <t>Cowboys Coach</t>
  </si>
  <si>
    <t>Nyheim Hines</t>
  </si>
  <si>
    <t>Robby Anderson</t>
  </si>
  <si>
    <t>Breshad Perriman</t>
  </si>
  <si>
    <t>Jonnu Smith</t>
  </si>
  <si>
    <t>Brandon Aiyuk</t>
  </si>
  <si>
    <t>Blake Jarwin</t>
  </si>
  <si>
    <t>Chris Thompson</t>
  </si>
  <si>
    <t>Boston Scott</t>
  </si>
  <si>
    <t>Colts D/ST</t>
  </si>
  <si>
    <t>AJ Dillon</t>
  </si>
  <si>
    <t>LeSean McCoy</t>
  </si>
  <si>
    <t>Cowboys D/ST</t>
  </si>
  <si>
    <t>Steelers Coach</t>
  </si>
  <si>
    <t>Saints D/ST</t>
  </si>
  <si>
    <t>Titans Coach</t>
  </si>
  <si>
    <t>Ryan Fitzpatrick</t>
  </si>
  <si>
    <t>Bills Coach</t>
  </si>
  <si>
    <t>Joshua Kelley</t>
  </si>
  <si>
    <t>Colts Coach</t>
  </si>
  <si>
    <t>Benny Snell Jr.</t>
  </si>
  <si>
    <t>Seahawks Coach</t>
  </si>
  <si>
    <t>Eagles D/ST</t>
  </si>
  <si>
    <t>Ryan Tannehill</t>
  </si>
  <si>
    <t>Carlos Hyde</t>
  </si>
  <si>
    <t>Jalen Reagor</t>
  </si>
  <si>
    <t>Curtis Samuel</t>
  </si>
  <si>
    <t>Larry Fitzgerald</t>
  </si>
  <si>
    <t>Chris Herndon</t>
  </si>
  <si>
    <t>Dallas Goedert</t>
  </si>
  <si>
    <t>Vikings Coach</t>
  </si>
  <si>
    <t>Broncos D/ST</t>
  </si>
  <si>
    <t>Chiefs D/ST</t>
  </si>
  <si>
    <t>Allen Lazard</t>
  </si>
  <si>
    <t>Ryquell Armstead</t>
  </si>
  <si>
    <t>-0.6134x + 199.54</t>
  </si>
  <si>
    <t>Iain</t>
  </si>
  <si>
    <t>James</t>
  </si>
  <si>
    <t>Tristan</t>
  </si>
  <si>
    <t>Cody</t>
  </si>
  <si>
    <t>JC</t>
  </si>
  <si>
    <t>Randy</t>
  </si>
  <si>
    <t>Kelton</t>
  </si>
  <si>
    <t>Michael</t>
  </si>
  <si>
    <t>Travis</t>
  </si>
  <si>
    <t>marcus</t>
  </si>
  <si>
    <t>kelby</t>
  </si>
  <si>
    <t>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</si>
</sst>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Helvetica Wor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134521032602"/>
          <c:y val="3.3840947546531303E-2"/>
          <c:w val="0.82532070379118816"/>
          <c:h val="0.8136678346678746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'917761_2020draft_stats'!$I$2:$I$193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</c:numCache>
            </c:numRef>
          </c:xVal>
          <c:yVal>
            <c:numRef>
              <c:f>'917761_2020draft_stats'!$J$2:$J$193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55-4ACA-8577-A7EF4238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"/>
        <c:minorUnit val="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2856000310842"/>
          <c:y val="3.3840947546531303E-2"/>
          <c:w val="0.81614855586336421"/>
          <c:h val="0.6426019905026322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RB!$K$2:$K$20</c:f>
              <c:numCache>
                <c:formatCode>General</c:formatCode>
                <c:ptCount val="19"/>
                <c:pt idx="0">
                  <c:v>6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  <c:pt idx="4">
                  <c:v>52</c:v>
                </c:pt>
                <c:pt idx="5">
                  <c:v>64</c:v>
                </c:pt>
                <c:pt idx="6">
                  <c:v>76</c:v>
                </c:pt>
                <c:pt idx="7">
                  <c:v>79</c:v>
                </c:pt>
                <c:pt idx="8">
                  <c:v>83</c:v>
                </c:pt>
                <c:pt idx="9">
                  <c:v>88</c:v>
                </c:pt>
                <c:pt idx="10">
                  <c:v>103</c:v>
                </c:pt>
                <c:pt idx="11">
                  <c:v>115</c:v>
                </c:pt>
                <c:pt idx="12">
                  <c:v>119</c:v>
                </c:pt>
                <c:pt idx="13">
                  <c:v>126</c:v>
                </c:pt>
                <c:pt idx="14">
                  <c:v>127</c:v>
                </c:pt>
                <c:pt idx="15">
                  <c:v>150</c:v>
                </c:pt>
                <c:pt idx="16">
                  <c:v>155</c:v>
                </c:pt>
                <c:pt idx="17">
                  <c:v>174</c:v>
                </c:pt>
                <c:pt idx="18">
                  <c:v>181</c:v>
                </c:pt>
              </c:numCache>
            </c:numRef>
          </c:xVal>
          <c:yVal>
            <c:numRef>
              <c:f>RB!$H$2:$H$20</c:f>
              <c:numCache>
                <c:formatCode>General</c:formatCode>
                <c:ptCount val="19"/>
                <c:pt idx="0">
                  <c:v>332.78</c:v>
                </c:pt>
                <c:pt idx="1">
                  <c:v>374.4</c:v>
                </c:pt>
                <c:pt idx="2">
                  <c:v>359.78</c:v>
                </c:pt>
                <c:pt idx="3">
                  <c:v>369.32</c:v>
                </c:pt>
                <c:pt idx="4">
                  <c:v>135.13999999999999</c:v>
                </c:pt>
                <c:pt idx="5">
                  <c:v>382.76</c:v>
                </c:pt>
                <c:pt idx="6">
                  <c:v>337.92</c:v>
                </c:pt>
                <c:pt idx="7">
                  <c:v>209.48</c:v>
                </c:pt>
                <c:pt idx="8">
                  <c:v>378.74</c:v>
                </c:pt>
                <c:pt idx="9">
                  <c:v>259.98</c:v>
                </c:pt>
                <c:pt idx="10">
                  <c:v>282.44</c:v>
                </c:pt>
                <c:pt idx="11">
                  <c:v>260.56</c:v>
                </c:pt>
                <c:pt idx="12">
                  <c:v>198.4</c:v>
                </c:pt>
                <c:pt idx="13">
                  <c:v>395.56</c:v>
                </c:pt>
                <c:pt idx="14">
                  <c:v>267.22000000000003</c:v>
                </c:pt>
                <c:pt idx="15">
                  <c:v>180.02</c:v>
                </c:pt>
                <c:pt idx="16">
                  <c:v>239.98</c:v>
                </c:pt>
                <c:pt idx="17">
                  <c:v>153.24</c:v>
                </c:pt>
                <c:pt idx="18">
                  <c:v>343.86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3-445D-8A2C-252BE1D3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0"/>
        <c:minorUnit val="5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610367156026"/>
          <c:y val="3.3840947546531303E-2"/>
          <c:w val="0.80147311917884578"/>
          <c:h val="0.8136678346678746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C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'917761_2020draft_stats'!$I$2:$I$193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</c:numCache>
            </c:numRef>
          </c:xVal>
          <c:yVal>
            <c:numRef>
              <c:f>'917761_2020draft_stats'!$H$2:$H$193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2-4497-9305-3BC1434E3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Total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50"/>
        <c:minorUnit val="2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134521032602"/>
          <c:y val="3.3840947546531303E-2"/>
          <c:w val="0.82532070379118816"/>
          <c:h val="0.8136678346678746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'917761_2020draft_stats'!$J$2:$J$193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xVal>
          <c:yVal>
            <c:numRef>
              <c:f>'917761_2020draft_stats'!$H$2:$H$193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5-4AEF-BA70-CAA57F17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0"/>
        <c:minorUnit val="5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134521032602"/>
          <c:y val="3.3840947546531303E-2"/>
          <c:w val="0.82532070379118816"/>
          <c:h val="0.813667834667874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'917761_2020draft_stats'!$J$2:$J$193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xVal>
          <c:yVal>
            <c:numRef>
              <c:f>'917761_2020draft_stats'!$N$2:$N$193</c:f>
              <c:numCache>
                <c:formatCode>General</c:formatCode>
                <c:ptCount val="192"/>
                <c:pt idx="0">
                  <c:v>49969.919999999998</c:v>
                </c:pt>
                <c:pt idx="1">
                  <c:v>37760.699999999997</c:v>
                </c:pt>
                <c:pt idx="2">
                  <c:v>15561.000000000002</c:v>
                </c:pt>
                <c:pt idx="3">
                  <c:v>2343.6</c:v>
                </c:pt>
                <c:pt idx="4">
                  <c:v>12013.199999999999</c:v>
                </c:pt>
                <c:pt idx="5">
                  <c:v>62229.859999999993</c:v>
                </c:pt>
                <c:pt idx="6">
                  <c:v>33424.199999999997</c:v>
                </c:pt>
                <c:pt idx="7">
                  <c:v>59866.000000000007</c:v>
                </c:pt>
                <c:pt idx="8">
                  <c:v>61879.200000000004</c:v>
                </c:pt>
                <c:pt idx="9">
                  <c:v>16305.3</c:v>
                </c:pt>
                <c:pt idx="10">
                  <c:v>57475.6</c:v>
                </c:pt>
                <c:pt idx="11">
                  <c:v>38878.800000000003</c:v>
                </c:pt>
                <c:pt idx="12">
                  <c:v>67392</c:v>
                </c:pt>
                <c:pt idx="13">
                  <c:v>27995.600000000002</c:v>
                </c:pt>
                <c:pt idx="14">
                  <c:v>35546.6</c:v>
                </c:pt>
                <c:pt idx="15">
                  <c:v>27966</c:v>
                </c:pt>
                <c:pt idx="16">
                  <c:v>41430.400000000001</c:v>
                </c:pt>
                <c:pt idx="17">
                  <c:v>28525</c:v>
                </c:pt>
                <c:pt idx="18">
                  <c:v>33199.200000000004</c:v>
                </c:pt>
                <c:pt idx="19">
                  <c:v>39841.9</c:v>
                </c:pt>
                <c:pt idx="20">
                  <c:v>51754.799999999996</c:v>
                </c:pt>
                <c:pt idx="21">
                  <c:v>61522.38</c:v>
                </c:pt>
                <c:pt idx="22">
                  <c:v>48517.999999999993</c:v>
                </c:pt>
                <c:pt idx="23">
                  <c:v>23372.7</c:v>
                </c:pt>
                <c:pt idx="24">
                  <c:v>16984.8</c:v>
                </c:pt>
                <c:pt idx="25">
                  <c:v>1352.7</c:v>
                </c:pt>
                <c:pt idx="26">
                  <c:v>20019.599999999999</c:v>
                </c:pt>
                <c:pt idx="27">
                  <c:v>27934.500000000004</c:v>
                </c:pt>
                <c:pt idx="28">
                  <c:v>18532</c:v>
                </c:pt>
                <c:pt idx="29">
                  <c:v>25835.5</c:v>
                </c:pt>
                <c:pt idx="30">
                  <c:v>34603.199999999997</c:v>
                </c:pt>
                <c:pt idx="31">
                  <c:v>29028.300000000003</c:v>
                </c:pt>
                <c:pt idx="32">
                  <c:v>29696</c:v>
                </c:pt>
                <c:pt idx="33">
                  <c:v>36538.200000000004</c:v>
                </c:pt>
                <c:pt idx="34">
                  <c:v>11900.56</c:v>
                </c:pt>
                <c:pt idx="35">
                  <c:v>22152.7</c:v>
                </c:pt>
                <c:pt idx="36">
                  <c:v>33852</c:v>
                </c:pt>
                <c:pt idx="37">
                  <c:v>8649</c:v>
                </c:pt>
                <c:pt idx="38">
                  <c:v>27489</c:v>
                </c:pt>
                <c:pt idx="39">
                  <c:v>24893.1</c:v>
                </c:pt>
                <c:pt idx="40">
                  <c:v>9044</c:v>
                </c:pt>
                <c:pt idx="41">
                  <c:v>22212.1</c:v>
                </c:pt>
                <c:pt idx="42">
                  <c:v>31785</c:v>
                </c:pt>
                <c:pt idx="43">
                  <c:v>55028.68</c:v>
                </c:pt>
                <c:pt idx="44">
                  <c:v>26995.200000000001</c:v>
                </c:pt>
                <c:pt idx="45">
                  <c:v>16758</c:v>
                </c:pt>
                <c:pt idx="46">
                  <c:v>29127</c:v>
                </c:pt>
                <c:pt idx="47">
                  <c:v>6670</c:v>
                </c:pt>
                <c:pt idx="48">
                  <c:v>21700.799999999999</c:v>
                </c:pt>
                <c:pt idx="49">
                  <c:v>33819.5</c:v>
                </c:pt>
                <c:pt idx="50">
                  <c:v>9457.1999999999989</c:v>
                </c:pt>
                <c:pt idx="51">
                  <c:v>19054.739999999998</c:v>
                </c:pt>
                <c:pt idx="52">
                  <c:v>17444</c:v>
                </c:pt>
                <c:pt idx="53">
                  <c:v>29537.5</c:v>
                </c:pt>
                <c:pt idx="54">
                  <c:v>32402.400000000001</c:v>
                </c:pt>
                <c:pt idx="55">
                  <c:v>12028.6</c:v>
                </c:pt>
                <c:pt idx="56">
                  <c:v>6786.4</c:v>
                </c:pt>
                <c:pt idx="57">
                  <c:v>13000.5</c:v>
                </c:pt>
                <c:pt idx="58">
                  <c:v>28863.600000000002</c:v>
                </c:pt>
                <c:pt idx="59">
                  <c:v>1928.5</c:v>
                </c:pt>
                <c:pt idx="60">
                  <c:v>16737.599999999999</c:v>
                </c:pt>
                <c:pt idx="61">
                  <c:v>26213.1</c:v>
                </c:pt>
                <c:pt idx="62">
                  <c:v>8125</c:v>
                </c:pt>
                <c:pt idx="63">
                  <c:v>49376.04</c:v>
                </c:pt>
                <c:pt idx="64">
                  <c:v>24512</c:v>
                </c:pt>
                <c:pt idx="65">
                  <c:v>24777.7</c:v>
                </c:pt>
                <c:pt idx="66">
                  <c:v>21016.800000000003</c:v>
                </c:pt>
                <c:pt idx="67">
                  <c:v>11462.5</c:v>
                </c:pt>
                <c:pt idx="68">
                  <c:v>13578</c:v>
                </c:pt>
                <c:pt idx="69">
                  <c:v>19975.2</c:v>
                </c:pt>
                <c:pt idx="70">
                  <c:v>16616.399999999998</c:v>
                </c:pt>
                <c:pt idx="71">
                  <c:v>18387.16</c:v>
                </c:pt>
                <c:pt idx="72">
                  <c:v>15252</c:v>
                </c:pt>
                <c:pt idx="73">
                  <c:v>21919.8</c:v>
                </c:pt>
                <c:pt idx="74">
                  <c:v>16817.36</c:v>
                </c:pt>
                <c:pt idx="75">
                  <c:v>39536.639999999999</c:v>
                </c:pt>
                <c:pt idx="76">
                  <c:v>15636.800000000001</c:v>
                </c:pt>
                <c:pt idx="77">
                  <c:v>27347</c:v>
                </c:pt>
                <c:pt idx="78">
                  <c:v>23880.719999999998</c:v>
                </c:pt>
                <c:pt idx="79">
                  <c:v>25436.3</c:v>
                </c:pt>
                <c:pt idx="80">
                  <c:v>17696</c:v>
                </c:pt>
                <c:pt idx="81">
                  <c:v>29426.100000000002</c:v>
                </c:pt>
                <c:pt idx="82">
                  <c:v>41661.4</c:v>
                </c:pt>
                <c:pt idx="83">
                  <c:v>16692.259999999998</c:v>
                </c:pt>
                <c:pt idx="84">
                  <c:v>15530.400000000001</c:v>
                </c:pt>
                <c:pt idx="85">
                  <c:v>6869.4000000000005</c:v>
                </c:pt>
                <c:pt idx="86">
                  <c:v>3975</c:v>
                </c:pt>
                <c:pt idx="87">
                  <c:v>27297.9</c:v>
                </c:pt>
                <c:pt idx="88">
                  <c:v>19739.2</c:v>
                </c:pt>
                <c:pt idx="89">
                  <c:v>14605.400000000001</c:v>
                </c:pt>
                <c:pt idx="90">
                  <c:v>10832.4</c:v>
                </c:pt>
                <c:pt idx="91">
                  <c:v>9554.5999999999985</c:v>
                </c:pt>
                <c:pt idx="92">
                  <c:v>11530</c:v>
                </c:pt>
                <c:pt idx="93">
                  <c:v>13028.4</c:v>
                </c:pt>
                <c:pt idx="94">
                  <c:v>9025.7999999999993</c:v>
                </c:pt>
                <c:pt idx="95">
                  <c:v>14938</c:v>
                </c:pt>
                <c:pt idx="96">
                  <c:v>15312</c:v>
                </c:pt>
                <c:pt idx="97">
                  <c:v>7638.0000000000009</c:v>
                </c:pt>
                <c:pt idx="98">
                  <c:v>5856.2</c:v>
                </c:pt>
                <c:pt idx="99">
                  <c:v>2604</c:v>
                </c:pt>
                <c:pt idx="100">
                  <c:v>6476.8</c:v>
                </c:pt>
                <c:pt idx="101">
                  <c:v>12084.800000000001</c:v>
                </c:pt>
                <c:pt idx="102">
                  <c:v>25419.599999999999</c:v>
                </c:pt>
                <c:pt idx="103">
                  <c:v>631.9</c:v>
                </c:pt>
                <c:pt idx="104">
                  <c:v>14872</c:v>
                </c:pt>
                <c:pt idx="105">
                  <c:v>2627.4</c:v>
                </c:pt>
                <c:pt idx="106">
                  <c:v>3931.92</c:v>
                </c:pt>
                <c:pt idx="107">
                  <c:v>10395.5</c:v>
                </c:pt>
                <c:pt idx="108">
                  <c:v>10878</c:v>
                </c:pt>
                <c:pt idx="109">
                  <c:v>14300.900000000001</c:v>
                </c:pt>
                <c:pt idx="110">
                  <c:v>9700.6</c:v>
                </c:pt>
                <c:pt idx="111">
                  <c:v>14401.800000000001</c:v>
                </c:pt>
                <c:pt idx="112">
                  <c:v>9976</c:v>
                </c:pt>
                <c:pt idx="113">
                  <c:v>7149.5</c:v>
                </c:pt>
                <c:pt idx="114">
                  <c:v>20323.68</c:v>
                </c:pt>
                <c:pt idx="115">
                  <c:v>823.9</c:v>
                </c:pt>
                <c:pt idx="116">
                  <c:v>4940</c:v>
                </c:pt>
                <c:pt idx="117">
                  <c:v>4185</c:v>
                </c:pt>
                <c:pt idx="118">
                  <c:v>14681.6</c:v>
                </c:pt>
                <c:pt idx="119">
                  <c:v>8840.2999999999993</c:v>
                </c:pt>
                <c:pt idx="120">
                  <c:v>8812.8000000000011</c:v>
                </c:pt>
                <c:pt idx="121">
                  <c:v>4047</c:v>
                </c:pt>
                <c:pt idx="122">
                  <c:v>7623</c:v>
                </c:pt>
                <c:pt idx="123">
                  <c:v>7935</c:v>
                </c:pt>
                <c:pt idx="124">
                  <c:v>4882.3999999999996</c:v>
                </c:pt>
                <c:pt idx="125">
                  <c:v>26502.52</c:v>
                </c:pt>
                <c:pt idx="126">
                  <c:v>17636.52</c:v>
                </c:pt>
                <c:pt idx="127">
                  <c:v>8710</c:v>
                </c:pt>
                <c:pt idx="128">
                  <c:v>14457.6</c:v>
                </c:pt>
                <c:pt idx="129">
                  <c:v>11384.099999999999</c:v>
                </c:pt>
                <c:pt idx="130">
                  <c:v>1922</c:v>
                </c:pt>
                <c:pt idx="131">
                  <c:v>8192.3000000000011</c:v>
                </c:pt>
                <c:pt idx="132">
                  <c:v>2268</c:v>
                </c:pt>
                <c:pt idx="133">
                  <c:v>4838</c:v>
                </c:pt>
                <c:pt idx="134">
                  <c:v>3996.2000000000003</c:v>
                </c:pt>
                <c:pt idx="135">
                  <c:v>8607</c:v>
                </c:pt>
                <c:pt idx="136">
                  <c:v>4496.8</c:v>
                </c:pt>
                <c:pt idx="137">
                  <c:v>5885</c:v>
                </c:pt>
                <c:pt idx="138">
                  <c:v>5761.8</c:v>
                </c:pt>
                <c:pt idx="139">
                  <c:v>3768.2999999999997</c:v>
                </c:pt>
                <c:pt idx="140">
                  <c:v>3421.6</c:v>
                </c:pt>
                <c:pt idx="141">
                  <c:v>7216.5</c:v>
                </c:pt>
                <c:pt idx="142">
                  <c:v>11510</c:v>
                </c:pt>
                <c:pt idx="143">
                  <c:v>2812.6</c:v>
                </c:pt>
                <c:pt idx="144">
                  <c:v>3312.96</c:v>
                </c:pt>
                <c:pt idx="145">
                  <c:v>6345</c:v>
                </c:pt>
                <c:pt idx="146">
                  <c:v>3873.2000000000003</c:v>
                </c:pt>
                <c:pt idx="147">
                  <c:v>2047.5</c:v>
                </c:pt>
                <c:pt idx="148">
                  <c:v>5104</c:v>
                </c:pt>
                <c:pt idx="149">
                  <c:v>7740.8600000000006</c:v>
                </c:pt>
                <c:pt idx="150">
                  <c:v>4519.2</c:v>
                </c:pt>
                <c:pt idx="151">
                  <c:v>5252.0999999999995</c:v>
                </c:pt>
                <c:pt idx="152">
                  <c:v>4740</c:v>
                </c:pt>
                <c:pt idx="153">
                  <c:v>3463.2</c:v>
                </c:pt>
                <c:pt idx="154">
                  <c:v>9119.24</c:v>
                </c:pt>
                <c:pt idx="155">
                  <c:v>2294</c:v>
                </c:pt>
                <c:pt idx="156">
                  <c:v>4669.2</c:v>
                </c:pt>
                <c:pt idx="157">
                  <c:v>735</c:v>
                </c:pt>
                <c:pt idx="158">
                  <c:v>5497.7999999999993</c:v>
                </c:pt>
                <c:pt idx="159">
                  <c:v>5827.8</c:v>
                </c:pt>
                <c:pt idx="160">
                  <c:v>2691.2</c:v>
                </c:pt>
                <c:pt idx="161">
                  <c:v>3710.7000000000003</c:v>
                </c:pt>
                <c:pt idx="162">
                  <c:v>4635</c:v>
                </c:pt>
                <c:pt idx="163">
                  <c:v>49.3</c:v>
                </c:pt>
                <c:pt idx="164">
                  <c:v>912.80000000000007</c:v>
                </c:pt>
                <c:pt idx="165">
                  <c:v>2243.6999999999998</c:v>
                </c:pt>
                <c:pt idx="166">
                  <c:v>4316</c:v>
                </c:pt>
                <c:pt idx="167">
                  <c:v>982.49999999999989</c:v>
                </c:pt>
                <c:pt idx="168">
                  <c:v>496.79999999999995</c:v>
                </c:pt>
                <c:pt idx="169">
                  <c:v>2346</c:v>
                </c:pt>
                <c:pt idx="170">
                  <c:v>990</c:v>
                </c:pt>
                <c:pt idx="171">
                  <c:v>2961</c:v>
                </c:pt>
                <c:pt idx="172">
                  <c:v>840</c:v>
                </c:pt>
                <c:pt idx="173">
                  <c:v>2911.5600000000004</c:v>
                </c:pt>
                <c:pt idx="174">
                  <c:v>1026</c:v>
                </c:pt>
                <c:pt idx="175">
                  <c:v>1184.9000000000001</c:v>
                </c:pt>
                <c:pt idx="176">
                  <c:v>768</c:v>
                </c:pt>
                <c:pt idx="177">
                  <c:v>1048.5</c:v>
                </c:pt>
                <c:pt idx="178">
                  <c:v>504</c:v>
                </c:pt>
                <c:pt idx="179">
                  <c:v>1599</c:v>
                </c:pt>
                <c:pt idx="180">
                  <c:v>4126.32</c:v>
                </c:pt>
                <c:pt idx="181">
                  <c:v>845.90000000000009</c:v>
                </c:pt>
                <c:pt idx="182">
                  <c:v>717</c:v>
                </c:pt>
                <c:pt idx="183">
                  <c:v>1562.3999999999999</c:v>
                </c:pt>
                <c:pt idx="184">
                  <c:v>591.20000000000005</c:v>
                </c:pt>
                <c:pt idx="185">
                  <c:v>407.40000000000003</c:v>
                </c:pt>
                <c:pt idx="186">
                  <c:v>560.40000000000009</c:v>
                </c:pt>
                <c:pt idx="187">
                  <c:v>65</c:v>
                </c:pt>
                <c:pt idx="188">
                  <c:v>396</c:v>
                </c:pt>
                <c:pt idx="189">
                  <c:v>372</c:v>
                </c:pt>
                <c:pt idx="190">
                  <c:v>162.6</c:v>
                </c:pt>
                <c:pt idx="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86-4789-ACC1-5A4C2518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000"/>
        <c:minorUnit val="500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0533257125061"/>
          <c:y val="3.3840947546531303E-2"/>
          <c:w val="0.78312882332319778"/>
          <c:h val="0.813667834667874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'917761_2020draft_stats'!$K$2:$K$193</c:f>
              <c:numCache>
                <c:formatCode>General</c:formatCode>
                <c:ptCount val="192"/>
                <c:pt idx="0">
                  <c:v>36</c:v>
                </c:pt>
                <c:pt idx="1">
                  <c:v>65</c:v>
                </c:pt>
                <c:pt idx="2">
                  <c:v>75</c:v>
                </c:pt>
                <c:pt idx="3">
                  <c:v>71</c:v>
                </c:pt>
                <c:pt idx="4">
                  <c:v>60</c:v>
                </c:pt>
                <c:pt idx="5">
                  <c:v>34</c:v>
                </c:pt>
                <c:pt idx="6">
                  <c:v>39</c:v>
                </c:pt>
                <c:pt idx="7">
                  <c:v>59</c:v>
                </c:pt>
                <c:pt idx="8">
                  <c:v>67</c:v>
                </c:pt>
                <c:pt idx="9">
                  <c:v>51</c:v>
                </c:pt>
                <c:pt idx="10">
                  <c:v>63</c:v>
                </c:pt>
                <c:pt idx="11">
                  <c:v>49</c:v>
                </c:pt>
                <c:pt idx="12">
                  <c:v>28</c:v>
                </c:pt>
                <c:pt idx="13">
                  <c:v>40</c:v>
                </c:pt>
                <c:pt idx="14">
                  <c:v>53</c:v>
                </c:pt>
                <c:pt idx="15">
                  <c:v>52</c:v>
                </c:pt>
                <c:pt idx="16">
                  <c:v>50</c:v>
                </c:pt>
                <c:pt idx="17">
                  <c:v>26</c:v>
                </c:pt>
                <c:pt idx="18">
                  <c:v>26</c:v>
                </c:pt>
                <c:pt idx="19">
                  <c:v>36</c:v>
                </c:pt>
                <c:pt idx="20">
                  <c:v>47</c:v>
                </c:pt>
                <c:pt idx="21">
                  <c:v>16</c:v>
                </c:pt>
                <c:pt idx="22">
                  <c:v>43</c:v>
                </c:pt>
                <c:pt idx="23">
                  <c:v>46</c:v>
                </c:pt>
                <c:pt idx="24">
                  <c:v>39</c:v>
                </c:pt>
                <c:pt idx="25">
                  <c:v>13</c:v>
                </c:pt>
                <c:pt idx="26">
                  <c:v>44</c:v>
                </c:pt>
                <c:pt idx="27">
                  <c:v>33</c:v>
                </c:pt>
                <c:pt idx="28">
                  <c:v>4</c:v>
                </c:pt>
                <c:pt idx="29">
                  <c:v>42</c:v>
                </c:pt>
                <c:pt idx="30">
                  <c:v>31</c:v>
                </c:pt>
                <c:pt idx="31">
                  <c:v>19</c:v>
                </c:pt>
                <c:pt idx="32">
                  <c:v>25</c:v>
                </c:pt>
                <c:pt idx="33">
                  <c:v>16</c:v>
                </c:pt>
                <c:pt idx="34">
                  <c:v>29</c:v>
                </c:pt>
                <c:pt idx="35">
                  <c:v>19</c:v>
                </c:pt>
                <c:pt idx="36">
                  <c:v>33</c:v>
                </c:pt>
                <c:pt idx="37">
                  <c:v>32</c:v>
                </c:pt>
                <c:pt idx="38">
                  <c:v>29</c:v>
                </c:pt>
                <c:pt idx="39">
                  <c:v>24</c:v>
                </c:pt>
                <c:pt idx="40">
                  <c:v>26</c:v>
                </c:pt>
                <c:pt idx="41">
                  <c:v>34</c:v>
                </c:pt>
                <c:pt idx="42">
                  <c:v>22</c:v>
                </c:pt>
                <c:pt idx="43">
                  <c:v>12</c:v>
                </c:pt>
                <c:pt idx="44">
                  <c:v>24</c:v>
                </c:pt>
                <c:pt idx="45">
                  <c:v>13</c:v>
                </c:pt>
                <c:pt idx="46">
                  <c:v>17</c:v>
                </c:pt>
                <c:pt idx="47">
                  <c:v>5</c:v>
                </c:pt>
                <c:pt idx="48">
                  <c:v>27</c:v>
                </c:pt>
                <c:pt idx="49">
                  <c:v>18</c:v>
                </c:pt>
                <c:pt idx="50">
                  <c:v>21</c:v>
                </c:pt>
                <c:pt idx="51">
                  <c:v>11</c:v>
                </c:pt>
                <c:pt idx="52">
                  <c:v>15</c:v>
                </c:pt>
                <c:pt idx="53">
                  <c:v>24</c:v>
                </c:pt>
                <c:pt idx="54">
                  <c:v>23</c:v>
                </c:pt>
                <c:pt idx="55">
                  <c:v>11</c:v>
                </c:pt>
                <c:pt idx="56">
                  <c:v>12</c:v>
                </c:pt>
                <c:pt idx="57">
                  <c:v>15</c:v>
                </c:pt>
                <c:pt idx="58">
                  <c:v>18</c:v>
                </c:pt>
                <c:pt idx="59">
                  <c:v>5</c:v>
                </c:pt>
                <c:pt idx="60">
                  <c:v>7</c:v>
                </c:pt>
                <c:pt idx="61">
                  <c:v>19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15</c:v>
                </c:pt>
                <c:pt idx="66">
                  <c:v>6</c:v>
                </c:pt>
                <c:pt idx="67">
                  <c:v>15</c:v>
                </c:pt>
                <c:pt idx="68">
                  <c:v>10</c:v>
                </c:pt>
                <c:pt idx="69">
                  <c:v>13</c:v>
                </c:pt>
                <c:pt idx="70">
                  <c:v>12</c:v>
                </c:pt>
                <c:pt idx="71">
                  <c:v>6</c:v>
                </c:pt>
                <c:pt idx="72">
                  <c:v>15</c:v>
                </c:pt>
                <c:pt idx="73">
                  <c:v>13</c:v>
                </c:pt>
                <c:pt idx="74">
                  <c:v>2</c:v>
                </c:pt>
                <c:pt idx="75">
                  <c:v>6</c:v>
                </c:pt>
                <c:pt idx="76">
                  <c:v>12</c:v>
                </c:pt>
                <c:pt idx="77">
                  <c:v>18</c:v>
                </c:pt>
                <c:pt idx="78">
                  <c:v>3</c:v>
                </c:pt>
                <c:pt idx="79">
                  <c:v>9</c:v>
                </c:pt>
                <c:pt idx="80">
                  <c:v>4</c:v>
                </c:pt>
                <c:pt idx="81">
                  <c:v>12</c:v>
                </c:pt>
                <c:pt idx="82">
                  <c:v>9</c:v>
                </c:pt>
                <c:pt idx="83">
                  <c:v>10</c:v>
                </c:pt>
                <c:pt idx="84">
                  <c:v>6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6</c:v>
                </c:pt>
                <c:pt idx="95">
                  <c:v>11</c:v>
                </c:pt>
                <c:pt idx="96">
                  <c:v>10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10</c:v>
                </c:pt>
                <c:pt idx="104">
                  <c:v>2</c:v>
                </c:pt>
                <c:pt idx="105">
                  <c:v>6</c:v>
                </c:pt>
                <c:pt idx="106">
                  <c:v>11</c:v>
                </c:pt>
                <c:pt idx="107">
                  <c:v>3</c:v>
                </c:pt>
                <c:pt idx="108">
                  <c:v>5</c:v>
                </c:pt>
                <c:pt idx="109">
                  <c:v>7</c:v>
                </c:pt>
                <c:pt idx="110">
                  <c:v>2</c:v>
                </c:pt>
                <c:pt idx="111">
                  <c:v>7</c:v>
                </c:pt>
                <c:pt idx="112">
                  <c:v>7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</c:numCache>
            </c:numRef>
          </c:xVal>
          <c:yVal>
            <c:numRef>
              <c:f>'917761_2020draft_stats'!$N$2:$N$193</c:f>
              <c:numCache>
                <c:formatCode>General</c:formatCode>
                <c:ptCount val="192"/>
                <c:pt idx="0">
                  <c:v>49969.919999999998</c:v>
                </c:pt>
                <c:pt idx="1">
                  <c:v>37760.699999999997</c:v>
                </c:pt>
                <c:pt idx="2">
                  <c:v>15561.000000000002</c:v>
                </c:pt>
                <c:pt idx="3">
                  <c:v>2343.6</c:v>
                </c:pt>
                <c:pt idx="4">
                  <c:v>12013.199999999999</c:v>
                </c:pt>
                <c:pt idx="5">
                  <c:v>62229.859999999993</c:v>
                </c:pt>
                <c:pt idx="6">
                  <c:v>33424.199999999997</c:v>
                </c:pt>
                <c:pt idx="7">
                  <c:v>59866.000000000007</c:v>
                </c:pt>
                <c:pt idx="8">
                  <c:v>61879.200000000004</c:v>
                </c:pt>
                <c:pt idx="9">
                  <c:v>16305.3</c:v>
                </c:pt>
                <c:pt idx="10">
                  <c:v>57475.6</c:v>
                </c:pt>
                <c:pt idx="11">
                  <c:v>38878.800000000003</c:v>
                </c:pt>
                <c:pt idx="12">
                  <c:v>67392</c:v>
                </c:pt>
                <c:pt idx="13">
                  <c:v>27995.600000000002</c:v>
                </c:pt>
                <c:pt idx="14">
                  <c:v>35546.6</c:v>
                </c:pt>
                <c:pt idx="15">
                  <c:v>27966</c:v>
                </c:pt>
                <c:pt idx="16">
                  <c:v>41430.400000000001</c:v>
                </c:pt>
                <c:pt idx="17">
                  <c:v>28525</c:v>
                </c:pt>
                <c:pt idx="18">
                  <c:v>33199.200000000004</c:v>
                </c:pt>
                <c:pt idx="19">
                  <c:v>39841.9</c:v>
                </c:pt>
                <c:pt idx="20">
                  <c:v>51754.799999999996</c:v>
                </c:pt>
                <c:pt idx="21">
                  <c:v>61522.38</c:v>
                </c:pt>
                <c:pt idx="22">
                  <c:v>48517.999999999993</c:v>
                </c:pt>
                <c:pt idx="23">
                  <c:v>23372.7</c:v>
                </c:pt>
                <c:pt idx="24">
                  <c:v>16984.8</c:v>
                </c:pt>
                <c:pt idx="25">
                  <c:v>1352.7</c:v>
                </c:pt>
                <c:pt idx="26">
                  <c:v>20019.599999999999</c:v>
                </c:pt>
                <c:pt idx="27">
                  <c:v>27934.500000000004</c:v>
                </c:pt>
                <c:pt idx="28">
                  <c:v>18532</c:v>
                </c:pt>
                <c:pt idx="29">
                  <c:v>25835.5</c:v>
                </c:pt>
                <c:pt idx="30">
                  <c:v>34603.199999999997</c:v>
                </c:pt>
                <c:pt idx="31">
                  <c:v>29028.300000000003</c:v>
                </c:pt>
                <c:pt idx="32">
                  <c:v>29696</c:v>
                </c:pt>
                <c:pt idx="33">
                  <c:v>36538.200000000004</c:v>
                </c:pt>
                <c:pt idx="34">
                  <c:v>11900.56</c:v>
                </c:pt>
                <c:pt idx="35">
                  <c:v>22152.7</c:v>
                </c:pt>
                <c:pt idx="36">
                  <c:v>33852</c:v>
                </c:pt>
                <c:pt idx="37">
                  <c:v>8649</c:v>
                </c:pt>
                <c:pt idx="38">
                  <c:v>27489</c:v>
                </c:pt>
                <c:pt idx="39">
                  <c:v>24893.1</c:v>
                </c:pt>
                <c:pt idx="40">
                  <c:v>9044</c:v>
                </c:pt>
                <c:pt idx="41">
                  <c:v>22212.1</c:v>
                </c:pt>
                <c:pt idx="42">
                  <c:v>31785</c:v>
                </c:pt>
                <c:pt idx="43">
                  <c:v>55028.68</c:v>
                </c:pt>
                <c:pt idx="44">
                  <c:v>26995.200000000001</c:v>
                </c:pt>
                <c:pt idx="45">
                  <c:v>16758</c:v>
                </c:pt>
                <c:pt idx="46">
                  <c:v>29127</c:v>
                </c:pt>
                <c:pt idx="47">
                  <c:v>6670</c:v>
                </c:pt>
                <c:pt idx="48">
                  <c:v>21700.799999999999</c:v>
                </c:pt>
                <c:pt idx="49">
                  <c:v>33819.5</c:v>
                </c:pt>
                <c:pt idx="50">
                  <c:v>9457.1999999999989</c:v>
                </c:pt>
                <c:pt idx="51">
                  <c:v>19054.739999999998</c:v>
                </c:pt>
                <c:pt idx="52">
                  <c:v>17444</c:v>
                </c:pt>
                <c:pt idx="53">
                  <c:v>29537.5</c:v>
                </c:pt>
                <c:pt idx="54">
                  <c:v>32402.400000000001</c:v>
                </c:pt>
                <c:pt idx="55">
                  <c:v>12028.6</c:v>
                </c:pt>
                <c:pt idx="56">
                  <c:v>6786.4</c:v>
                </c:pt>
                <c:pt idx="57">
                  <c:v>13000.5</c:v>
                </c:pt>
                <c:pt idx="58">
                  <c:v>28863.600000000002</c:v>
                </c:pt>
                <c:pt idx="59">
                  <c:v>1928.5</c:v>
                </c:pt>
                <c:pt idx="60">
                  <c:v>16737.599999999999</c:v>
                </c:pt>
                <c:pt idx="61">
                  <c:v>26213.1</c:v>
                </c:pt>
                <c:pt idx="62">
                  <c:v>8125</c:v>
                </c:pt>
                <c:pt idx="63">
                  <c:v>49376.04</c:v>
                </c:pt>
                <c:pt idx="64">
                  <c:v>24512</c:v>
                </c:pt>
                <c:pt idx="65">
                  <c:v>24777.7</c:v>
                </c:pt>
                <c:pt idx="66">
                  <c:v>21016.800000000003</c:v>
                </c:pt>
                <c:pt idx="67">
                  <c:v>11462.5</c:v>
                </c:pt>
                <c:pt idx="68">
                  <c:v>13578</c:v>
                </c:pt>
                <c:pt idx="69">
                  <c:v>19975.2</c:v>
                </c:pt>
                <c:pt idx="70">
                  <c:v>16616.399999999998</c:v>
                </c:pt>
                <c:pt idx="71">
                  <c:v>18387.16</c:v>
                </c:pt>
                <c:pt idx="72">
                  <c:v>15252</c:v>
                </c:pt>
                <c:pt idx="73">
                  <c:v>21919.8</c:v>
                </c:pt>
                <c:pt idx="74">
                  <c:v>16817.36</c:v>
                </c:pt>
                <c:pt idx="75">
                  <c:v>39536.639999999999</c:v>
                </c:pt>
                <c:pt idx="76">
                  <c:v>15636.800000000001</c:v>
                </c:pt>
                <c:pt idx="77">
                  <c:v>27347</c:v>
                </c:pt>
                <c:pt idx="78">
                  <c:v>23880.719999999998</c:v>
                </c:pt>
                <c:pt idx="79">
                  <c:v>25436.3</c:v>
                </c:pt>
                <c:pt idx="80">
                  <c:v>17696</c:v>
                </c:pt>
                <c:pt idx="81">
                  <c:v>29426.100000000002</c:v>
                </c:pt>
                <c:pt idx="82">
                  <c:v>41661.4</c:v>
                </c:pt>
                <c:pt idx="83">
                  <c:v>16692.259999999998</c:v>
                </c:pt>
                <c:pt idx="84">
                  <c:v>15530.400000000001</c:v>
                </c:pt>
                <c:pt idx="85">
                  <c:v>6869.4000000000005</c:v>
                </c:pt>
                <c:pt idx="86">
                  <c:v>3975</c:v>
                </c:pt>
                <c:pt idx="87">
                  <c:v>27297.9</c:v>
                </c:pt>
                <c:pt idx="88">
                  <c:v>19739.2</c:v>
                </c:pt>
                <c:pt idx="89">
                  <c:v>14605.400000000001</c:v>
                </c:pt>
                <c:pt idx="90">
                  <c:v>10832.4</c:v>
                </c:pt>
                <c:pt idx="91">
                  <c:v>9554.5999999999985</c:v>
                </c:pt>
                <c:pt idx="92">
                  <c:v>11530</c:v>
                </c:pt>
                <c:pt idx="93">
                  <c:v>13028.4</c:v>
                </c:pt>
                <c:pt idx="94">
                  <c:v>9025.7999999999993</c:v>
                </c:pt>
                <c:pt idx="95">
                  <c:v>14938</c:v>
                </c:pt>
                <c:pt idx="96">
                  <c:v>15312</c:v>
                </c:pt>
                <c:pt idx="97">
                  <c:v>7638.0000000000009</c:v>
                </c:pt>
                <c:pt idx="98">
                  <c:v>5856.2</c:v>
                </c:pt>
                <c:pt idx="99">
                  <c:v>2604</c:v>
                </c:pt>
                <c:pt idx="100">
                  <c:v>6476.8</c:v>
                </c:pt>
                <c:pt idx="101">
                  <c:v>12084.800000000001</c:v>
                </c:pt>
                <c:pt idx="102">
                  <c:v>25419.599999999999</c:v>
                </c:pt>
                <c:pt idx="103">
                  <c:v>631.9</c:v>
                </c:pt>
                <c:pt idx="104">
                  <c:v>14872</c:v>
                </c:pt>
                <c:pt idx="105">
                  <c:v>2627.4</c:v>
                </c:pt>
                <c:pt idx="106">
                  <c:v>3931.92</c:v>
                </c:pt>
                <c:pt idx="107">
                  <c:v>10395.5</c:v>
                </c:pt>
                <c:pt idx="108">
                  <c:v>10878</c:v>
                </c:pt>
                <c:pt idx="109">
                  <c:v>14300.900000000001</c:v>
                </c:pt>
                <c:pt idx="110">
                  <c:v>9700.6</c:v>
                </c:pt>
                <c:pt idx="111">
                  <c:v>14401.800000000001</c:v>
                </c:pt>
                <c:pt idx="112">
                  <c:v>9976</c:v>
                </c:pt>
                <c:pt idx="113">
                  <c:v>7149.5</c:v>
                </c:pt>
                <c:pt idx="114">
                  <c:v>20323.68</c:v>
                </c:pt>
                <c:pt idx="115">
                  <c:v>823.9</c:v>
                </c:pt>
                <c:pt idx="116">
                  <c:v>4940</c:v>
                </c:pt>
                <c:pt idx="117">
                  <c:v>4185</c:v>
                </c:pt>
                <c:pt idx="118">
                  <c:v>14681.6</c:v>
                </c:pt>
                <c:pt idx="119">
                  <c:v>8840.2999999999993</c:v>
                </c:pt>
                <c:pt idx="120">
                  <c:v>8812.8000000000011</c:v>
                </c:pt>
                <c:pt idx="121">
                  <c:v>4047</c:v>
                </c:pt>
                <c:pt idx="122">
                  <c:v>7623</c:v>
                </c:pt>
                <c:pt idx="123">
                  <c:v>7935</c:v>
                </c:pt>
                <c:pt idx="124">
                  <c:v>4882.3999999999996</c:v>
                </c:pt>
                <c:pt idx="125">
                  <c:v>26502.52</c:v>
                </c:pt>
                <c:pt idx="126">
                  <c:v>17636.52</c:v>
                </c:pt>
                <c:pt idx="127">
                  <c:v>8710</c:v>
                </c:pt>
                <c:pt idx="128">
                  <c:v>14457.6</c:v>
                </c:pt>
                <c:pt idx="129">
                  <c:v>11384.099999999999</c:v>
                </c:pt>
                <c:pt idx="130">
                  <c:v>1922</c:v>
                </c:pt>
                <c:pt idx="131">
                  <c:v>8192.3000000000011</c:v>
                </c:pt>
                <c:pt idx="132">
                  <c:v>2268</c:v>
                </c:pt>
                <c:pt idx="133">
                  <c:v>4838</c:v>
                </c:pt>
                <c:pt idx="134">
                  <c:v>3996.2000000000003</c:v>
                </c:pt>
                <c:pt idx="135">
                  <c:v>8607</c:v>
                </c:pt>
                <c:pt idx="136">
                  <c:v>4496.8</c:v>
                </c:pt>
                <c:pt idx="137">
                  <c:v>5885</c:v>
                </c:pt>
                <c:pt idx="138">
                  <c:v>5761.8</c:v>
                </c:pt>
                <c:pt idx="139">
                  <c:v>3768.2999999999997</c:v>
                </c:pt>
                <c:pt idx="140">
                  <c:v>3421.6</c:v>
                </c:pt>
                <c:pt idx="141">
                  <c:v>7216.5</c:v>
                </c:pt>
                <c:pt idx="142">
                  <c:v>11510</c:v>
                </c:pt>
                <c:pt idx="143">
                  <c:v>2812.6</c:v>
                </c:pt>
                <c:pt idx="144">
                  <c:v>3312.96</c:v>
                </c:pt>
                <c:pt idx="145">
                  <c:v>6345</c:v>
                </c:pt>
                <c:pt idx="146">
                  <c:v>3873.2000000000003</c:v>
                </c:pt>
                <c:pt idx="147">
                  <c:v>2047.5</c:v>
                </c:pt>
                <c:pt idx="148">
                  <c:v>5104</c:v>
                </c:pt>
                <c:pt idx="149">
                  <c:v>7740.8600000000006</c:v>
                </c:pt>
                <c:pt idx="150">
                  <c:v>4519.2</c:v>
                </c:pt>
                <c:pt idx="151">
                  <c:v>5252.0999999999995</c:v>
                </c:pt>
                <c:pt idx="152">
                  <c:v>4740</c:v>
                </c:pt>
                <c:pt idx="153">
                  <c:v>3463.2</c:v>
                </c:pt>
                <c:pt idx="154">
                  <c:v>9119.24</c:v>
                </c:pt>
                <c:pt idx="155">
                  <c:v>2294</c:v>
                </c:pt>
                <c:pt idx="156">
                  <c:v>4669.2</c:v>
                </c:pt>
                <c:pt idx="157">
                  <c:v>735</c:v>
                </c:pt>
                <c:pt idx="158">
                  <c:v>5497.7999999999993</c:v>
                </c:pt>
                <c:pt idx="159">
                  <c:v>5827.8</c:v>
                </c:pt>
                <c:pt idx="160">
                  <c:v>2691.2</c:v>
                </c:pt>
                <c:pt idx="161">
                  <c:v>3710.7000000000003</c:v>
                </c:pt>
                <c:pt idx="162">
                  <c:v>4635</c:v>
                </c:pt>
                <c:pt idx="163">
                  <c:v>49.3</c:v>
                </c:pt>
                <c:pt idx="164">
                  <c:v>912.80000000000007</c:v>
                </c:pt>
                <c:pt idx="165">
                  <c:v>2243.6999999999998</c:v>
                </c:pt>
                <c:pt idx="166">
                  <c:v>4316</c:v>
                </c:pt>
                <c:pt idx="167">
                  <c:v>982.49999999999989</c:v>
                </c:pt>
                <c:pt idx="168">
                  <c:v>496.79999999999995</c:v>
                </c:pt>
                <c:pt idx="169">
                  <c:v>2346</c:v>
                </c:pt>
                <c:pt idx="170">
                  <c:v>990</c:v>
                </c:pt>
                <c:pt idx="171">
                  <c:v>2961</c:v>
                </c:pt>
                <c:pt idx="172">
                  <c:v>840</c:v>
                </c:pt>
                <c:pt idx="173">
                  <c:v>2911.5600000000004</c:v>
                </c:pt>
                <c:pt idx="174">
                  <c:v>1026</c:v>
                </c:pt>
                <c:pt idx="175">
                  <c:v>1184.9000000000001</c:v>
                </c:pt>
                <c:pt idx="176">
                  <c:v>768</c:v>
                </c:pt>
                <c:pt idx="177">
                  <c:v>1048.5</c:v>
                </c:pt>
                <c:pt idx="178">
                  <c:v>504</c:v>
                </c:pt>
                <c:pt idx="179">
                  <c:v>1599</c:v>
                </c:pt>
                <c:pt idx="180">
                  <c:v>4126.32</c:v>
                </c:pt>
                <c:pt idx="181">
                  <c:v>845.90000000000009</c:v>
                </c:pt>
                <c:pt idx="182">
                  <c:v>717</c:v>
                </c:pt>
                <c:pt idx="183">
                  <c:v>1562.3999999999999</c:v>
                </c:pt>
                <c:pt idx="184">
                  <c:v>591.20000000000005</c:v>
                </c:pt>
                <c:pt idx="185">
                  <c:v>407.40000000000003</c:v>
                </c:pt>
                <c:pt idx="186">
                  <c:v>560.40000000000009</c:v>
                </c:pt>
                <c:pt idx="187">
                  <c:v>65</c:v>
                </c:pt>
                <c:pt idx="188">
                  <c:v>396</c:v>
                </c:pt>
                <c:pt idx="189">
                  <c:v>372</c:v>
                </c:pt>
                <c:pt idx="190">
                  <c:v>162.6</c:v>
                </c:pt>
                <c:pt idx="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6-4848-8697-6C6C8C28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Dollar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Adjusted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000"/>
        <c:minorUnit val="500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134521032602"/>
          <c:y val="3.3840947546531303E-2"/>
          <c:w val="0.82532070379118816"/>
          <c:h val="0.8136678346678746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'917761_2020draft_stats'!$I$2:$I$193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</c:numCache>
            </c:numRef>
          </c:xVal>
          <c:yVal>
            <c:numRef>
              <c:f>'917761_2020draft_stats'!$J$2:$J$193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D-4905-89B5-C27AA1D90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Dollars</a:t>
                </a:r>
                <a:r>
                  <a:rPr lang="en-US" baseline="0"/>
                  <a:t> spent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"/>
        <c:minorUnit val="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4459293213059"/>
          <c:y val="3.3840947546531303E-2"/>
          <c:w val="0.82898956296231774"/>
          <c:h val="0.6426019905026322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Sheet1!$I$2:$I$193</c:f>
              <c:numCache>
                <c:formatCode>General</c:formatCode>
                <c:ptCount val="16"/>
                <c:pt idx="0">
                  <c:v>5</c:v>
                </c:pt>
                <c:pt idx="1">
                  <c:v>19</c:v>
                </c:pt>
                <c:pt idx="2">
                  <c:v>27</c:v>
                </c:pt>
                <c:pt idx="3">
                  <c:v>46</c:v>
                </c:pt>
                <c:pt idx="4">
                  <c:v>55</c:v>
                </c:pt>
                <c:pt idx="5">
                  <c:v>87</c:v>
                </c:pt>
                <c:pt idx="6">
                  <c:v>90</c:v>
                </c:pt>
                <c:pt idx="7">
                  <c:v>96</c:v>
                </c:pt>
                <c:pt idx="8">
                  <c:v>110</c:v>
                </c:pt>
                <c:pt idx="9">
                  <c:v>119</c:v>
                </c:pt>
                <c:pt idx="10">
                  <c:v>127</c:v>
                </c:pt>
                <c:pt idx="11">
                  <c:v>130</c:v>
                </c:pt>
                <c:pt idx="12">
                  <c:v>151</c:v>
                </c:pt>
                <c:pt idx="13">
                  <c:v>161</c:v>
                </c:pt>
                <c:pt idx="14">
                  <c:v>170</c:v>
                </c:pt>
                <c:pt idx="15">
                  <c:v>179</c:v>
                </c:pt>
              </c:numCache>
            </c:numRef>
          </c:xVal>
          <c:yVal>
            <c:numRef>
              <c:f>Sheet1!$J$2:$J$193</c:f>
              <c:numCache>
                <c:formatCode>General</c:formatCode>
                <c:ptCount val="16"/>
                <c:pt idx="0">
                  <c:v>60</c:v>
                </c:pt>
                <c:pt idx="1">
                  <c:v>26</c:v>
                </c:pt>
                <c:pt idx="2">
                  <c:v>44</c:v>
                </c:pt>
                <c:pt idx="3">
                  <c:v>13</c:v>
                </c:pt>
                <c:pt idx="4">
                  <c:v>23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C-44EA-8F2D-A372DC9B2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Dollars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20"/>
        <c:min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Sheet3!$A$15:$A$26</c:f>
              <c:strCache>
                <c:ptCount val="12"/>
                <c:pt idx="0">
                  <c:v>Tristan</c:v>
                </c:pt>
                <c:pt idx="1">
                  <c:v>Cody</c:v>
                </c:pt>
                <c:pt idx="2">
                  <c:v>James</c:v>
                </c:pt>
                <c:pt idx="3">
                  <c:v>JC</c:v>
                </c:pt>
                <c:pt idx="4">
                  <c:v>Grant</c:v>
                </c:pt>
                <c:pt idx="5">
                  <c:v>Randy</c:v>
                </c:pt>
                <c:pt idx="6">
                  <c:v>Iain</c:v>
                </c:pt>
                <c:pt idx="7">
                  <c:v>Kelton</c:v>
                </c:pt>
                <c:pt idx="8">
                  <c:v>Michael</c:v>
                </c:pt>
                <c:pt idx="9">
                  <c:v>Travis</c:v>
                </c:pt>
                <c:pt idx="10">
                  <c:v>marcus</c:v>
                </c:pt>
                <c:pt idx="11">
                  <c:v>kelby</c:v>
                </c:pt>
              </c:strCache>
            </c:strRef>
          </c:cat>
          <c:val>
            <c:numRef>
              <c:f>Sheet3!$B$15:$B$26</c:f>
              <c:numCache>
                <c:formatCode>General</c:formatCode>
                <c:ptCount val="12"/>
                <c:pt idx="0">
                  <c:v>1774.75</c:v>
                </c:pt>
                <c:pt idx="1">
                  <c:v>1790.125</c:v>
                </c:pt>
                <c:pt idx="2">
                  <c:v>1819.625</c:v>
                </c:pt>
                <c:pt idx="3">
                  <c:v>1871.1875</c:v>
                </c:pt>
                <c:pt idx="4">
                  <c:v>1877.8125</c:v>
                </c:pt>
                <c:pt idx="5">
                  <c:v>1901.0625</c:v>
                </c:pt>
                <c:pt idx="6">
                  <c:v>1923.375</c:v>
                </c:pt>
                <c:pt idx="7">
                  <c:v>1975.75</c:v>
                </c:pt>
                <c:pt idx="8">
                  <c:v>1998.6875</c:v>
                </c:pt>
                <c:pt idx="9">
                  <c:v>2021.4375</c:v>
                </c:pt>
                <c:pt idx="10">
                  <c:v>2045.0625</c:v>
                </c:pt>
                <c:pt idx="11">
                  <c:v>2053.0625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0-44F3-9CAE-968DB26D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49151"/>
        <c:axId val="76751647"/>
      </c:barChart>
      <c:catAx>
        <c:axId val="7674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Team</a:t>
                </a:r>
              </a:p>
            </c:rich>
          </c:tx>
          <c:layout>
            <c:manualLayout>
              <c:xMode val="edge"/>
              <c:yMode val="edge"/>
              <c:x val="0.45275940932140762"/>
              <c:y val="0.90029617662897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76751647"/>
        <c:crosses val="autoZero"/>
        <c:auto val="1"/>
        <c:lblAlgn val="ctr"/>
        <c:lblOffset val="100"/>
        <c:noMultiLvlLbl val="0"/>
      </c:catAx>
      <c:valAx>
        <c:axId val="76751647"/>
        <c:scaling>
          <c:orientation val="minMax"/>
          <c:min val="17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Weighted 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7674915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5117044551941"/>
          <c:y val="3.3840947546531303E-2"/>
          <c:w val="0.817982985448929"/>
          <c:h val="0.6426019905026322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RB!$K$2:$K$63</c:f>
              <c:numCache>
                <c:formatCode>General</c:formatCode>
                <c:ptCount val="62"/>
                <c:pt idx="0">
                  <c:v>6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  <c:pt idx="4">
                  <c:v>52</c:v>
                </c:pt>
                <c:pt idx="5">
                  <c:v>64</c:v>
                </c:pt>
                <c:pt idx="6">
                  <c:v>76</c:v>
                </c:pt>
                <c:pt idx="7">
                  <c:v>79</c:v>
                </c:pt>
                <c:pt idx="8">
                  <c:v>83</c:v>
                </c:pt>
                <c:pt idx="9">
                  <c:v>88</c:v>
                </c:pt>
                <c:pt idx="10">
                  <c:v>103</c:v>
                </c:pt>
                <c:pt idx="11">
                  <c:v>115</c:v>
                </c:pt>
                <c:pt idx="12">
                  <c:v>119</c:v>
                </c:pt>
                <c:pt idx="13">
                  <c:v>126</c:v>
                </c:pt>
                <c:pt idx="14">
                  <c:v>127</c:v>
                </c:pt>
                <c:pt idx="15">
                  <c:v>150</c:v>
                </c:pt>
                <c:pt idx="16">
                  <c:v>155</c:v>
                </c:pt>
                <c:pt idx="17">
                  <c:v>174</c:v>
                </c:pt>
                <c:pt idx="18">
                  <c:v>181</c:v>
                </c:pt>
                <c:pt idx="19">
                  <c:v>54</c:v>
                </c:pt>
                <c:pt idx="20">
                  <c:v>56</c:v>
                </c:pt>
                <c:pt idx="21">
                  <c:v>59</c:v>
                </c:pt>
                <c:pt idx="22">
                  <c:v>62</c:v>
                </c:pt>
                <c:pt idx="23">
                  <c:v>65</c:v>
                </c:pt>
                <c:pt idx="24">
                  <c:v>66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75</c:v>
                </c:pt>
                <c:pt idx="30">
                  <c:v>77</c:v>
                </c:pt>
                <c:pt idx="31">
                  <c:v>82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89</c:v>
                </c:pt>
                <c:pt idx="36">
                  <c:v>94</c:v>
                </c:pt>
                <c:pt idx="37">
                  <c:v>96</c:v>
                </c:pt>
                <c:pt idx="38">
                  <c:v>107</c:v>
                </c:pt>
                <c:pt idx="39">
                  <c:v>109</c:v>
                </c:pt>
                <c:pt idx="40">
                  <c:v>112</c:v>
                </c:pt>
                <c:pt idx="41">
                  <c:v>121</c:v>
                </c:pt>
                <c:pt idx="42">
                  <c:v>130</c:v>
                </c:pt>
                <c:pt idx="43">
                  <c:v>132</c:v>
                </c:pt>
                <c:pt idx="44">
                  <c:v>133</c:v>
                </c:pt>
                <c:pt idx="45">
                  <c:v>135</c:v>
                </c:pt>
                <c:pt idx="46">
                  <c:v>137</c:v>
                </c:pt>
                <c:pt idx="47">
                  <c:v>140</c:v>
                </c:pt>
                <c:pt idx="48">
                  <c:v>141</c:v>
                </c:pt>
                <c:pt idx="49">
                  <c:v>143</c:v>
                </c:pt>
                <c:pt idx="50">
                  <c:v>144</c:v>
                </c:pt>
                <c:pt idx="51">
                  <c:v>145</c:v>
                </c:pt>
                <c:pt idx="52">
                  <c:v>147</c:v>
                </c:pt>
                <c:pt idx="53">
                  <c:v>149</c:v>
                </c:pt>
                <c:pt idx="54">
                  <c:v>151</c:v>
                </c:pt>
                <c:pt idx="55">
                  <c:v>152</c:v>
                </c:pt>
                <c:pt idx="56">
                  <c:v>157</c:v>
                </c:pt>
                <c:pt idx="57">
                  <c:v>160</c:v>
                </c:pt>
                <c:pt idx="58">
                  <c:v>161</c:v>
                </c:pt>
                <c:pt idx="59">
                  <c:v>163</c:v>
                </c:pt>
                <c:pt idx="60">
                  <c:v>183</c:v>
                </c:pt>
                <c:pt idx="61">
                  <c:v>184</c:v>
                </c:pt>
              </c:numCache>
            </c:numRef>
          </c:xVal>
          <c:yVal>
            <c:numRef>
              <c:f>RB!$H$2:$H$63</c:f>
              <c:numCache>
                <c:formatCode>General</c:formatCode>
                <c:ptCount val="62"/>
                <c:pt idx="0">
                  <c:v>332.78</c:v>
                </c:pt>
                <c:pt idx="1">
                  <c:v>374.4</c:v>
                </c:pt>
                <c:pt idx="2">
                  <c:v>359.78</c:v>
                </c:pt>
                <c:pt idx="3">
                  <c:v>369.32</c:v>
                </c:pt>
                <c:pt idx="4">
                  <c:v>135.13999999999999</c:v>
                </c:pt>
                <c:pt idx="5">
                  <c:v>382.76</c:v>
                </c:pt>
                <c:pt idx="6">
                  <c:v>337.92</c:v>
                </c:pt>
                <c:pt idx="7">
                  <c:v>209.48</c:v>
                </c:pt>
                <c:pt idx="8">
                  <c:v>378.74</c:v>
                </c:pt>
                <c:pt idx="9">
                  <c:v>259.98</c:v>
                </c:pt>
                <c:pt idx="10">
                  <c:v>282.44</c:v>
                </c:pt>
                <c:pt idx="11">
                  <c:v>260.56</c:v>
                </c:pt>
                <c:pt idx="12">
                  <c:v>198.4</c:v>
                </c:pt>
                <c:pt idx="13">
                  <c:v>395.56</c:v>
                </c:pt>
                <c:pt idx="14">
                  <c:v>267.22000000000003</c:v>
                </c:pt>
                <c:pt idx="15">
                  <c:v>180.02</c:v>
                </c:pt>
                <c:pt idx="16">
                  <c:v>239.98</c:v>
                </c:pt>
                <c:pt idx="17">
                  <c:v>153.24</c:v>
                </c:pt>
                <c:pt idx="18">
                  <c:v>343.86</c:v>
                </c:pt>
                <c:pt idx="19">
                  <c:v>212.5</c:v>
                </c:pt>
                <c:pt idx="20">
                  <c:v>87.8</c:v>
                </c:pt>
                <c:pt idx="21">
                  <c:v>215.4</c:v>
                </c:pt>
                <c:pt idx="22">
                  <c:v>200.1</c:v>
                </c:pt>
                <c:pt idx="23">
                  <c:v>191.5</c:v>
                </c:pt>
                <c:pt idx="24">
                  <c:v>195.1</c:v>
                </c:pt>
                <c:pt idx="25">
                  <c:v>162.4</c:v>
                </c:pt>
                <c:pt idx="26">
                  <c:v>136.19999999999999</c:v>
                </c:pt>
                <c:pt idx="27">
                  <c:v>151.96</c:v>
                </c:pt>
                <c:pt idx="28">
                  <c:v>127.1</c:v>
                </c:pt>
                <c:pt idx="29">
                  <c:v>142.52000000000001</c:v>
                </c:pt>
                <c:pt idx="30">
                  <c:v>134.80000000000001</c:v>
                </c:pt>
                <c:pt idx="31">
                  <c:v>265.10000000000002</c:v>
                </c:pt>
                <c:pt idx="32">
                  <c:v>153.13999999999999</c:v>
                </c:pt>
                <c:pt idx="33">
                  <c:v>143.80000000000001</c:v>
                </c:pt>
                <c:pt idx="34">
                  <c:v>64.2</c:v>
                </c:pt>
                <c:pt idx="35">
                  <c:v>189.8</c:v>
                </c:pt>
                <c:pt idx="36">
                  <c:v>131.6</c:v>
                </c:pt>
                <c:pt idx="37">
                  <c:v>154</c:v>
                </c:pt>
                <c:pt idx="38">
                  <c:v>45.72</c:v>
                </c:pt>
                <c:pt idx="39">
                  <c:v>129.5</c:v>
                </c:pt>
                <c:pt idx="40">
                  <c:v>177.8</c:v>
                </c:pt>
                <c:pt idx="41">
                  <c:v>122.4</c:v>
                </c:pt>
                <c:pt idx="42">
                  <c:v>180.7</c:v>
                </c:pt>
                <c:pt idx="43">
                  <c:v>134.30000000000001</c:v>
                </c:pt>
                <c:pt idx="44">
                  <c:v>37.799999999999997</c:v>
                </c:pt>
                <c:pt idx="45">
                  <c:v>68.900000000000006</c:v>
                </c:pt>
                <c:pt idx="46">
                  <c:v>80.3</c:v>
                </c:pt>
                <c:pt idx="47">
                  <c:v>71.099999999999994</c:v>
                </c:pt>
                <c:pt idx="48">
                  <c:v>65.8</c:v>
                </c:pt>
                <c:pt idx="49">
                  <c:v>230.2</c:v>
                </c:pt>
                <c:pt idx="50">
                  <c:v>57.4</c:v>
                </c:pt>
                <c:pt idx="51">
                  <c:v>69.02</c:v>
                </c:pt>
                <c:pt idx="52">
                  <c:v>84.2</c:v>
                </c:pt>
                <c:pt idx="53">
                  <c:v>116</c:v>
                </c:pt>
                <c:pt idx="54">
                  <c:v>107.6</c:v>
                </c:pt>
                <c:pt idx="55">
                  <c:v>128.1</c:v>
                </c:pt>
                <c:pt idx="56">
                  <c:v>129.69999999999999</c:v>
                </c:pt>
                <c:pt idx="57">
                  <c:v>176.6</c:v>
                </c:pt>
                <c:pt idx="58">
                  <c:v>84.1</c:v>
                </c:pt>
                <c:pt idx="59">
                  <c:v>154.5</c:v>
                </c:pt>
                <c:pt idx="60">
                  <c:v>71.7</c:v>
                </c:pt>
                <c:pt idx="61">
                  <c:v>173.6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1-4C15-AA6C-EBCE401A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8911"/>
        <c:axId val="146782655"/>
      </c:scatterChart>
      <c:valAx>
        <c:axId val="146778911"/>
        <c:scaling>
          <c:orientation val="minMax"/>
          <c:max val="2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Draft pick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82655"/>
        <c:crossesAt val="0"/>
        <c:crossBetween val="midCat"/>
        <c:majorUnit val="20"/>
        <c:minorUnit val="10"/>
      </c:valAx>
      <c:valAx>
        <c:axId val="146782655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Helvetica World" panose="020B0500040000020004" pitchFamily="34" charset="0"/>
                    <a:ea typeface="+mn-ea"/>
                    <a:cs typeface="Helvetica World" panose="020B0500040000020004" pitchFamily="34" charset="0"/>
                  </a:defRPr>
                </a:pPr>
                <a:r>
                  <a:rPr lang="en-US"/>
                  <a:t>Total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Helvetica World" panose="020B0500040000020004" pitchFamily="34" charset="0"/>
                  <a:ea typeface="+mn-ea"/>
                  <a:cs typeface="Helvetica World" panose="020B05000400000200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Helvetica World" panose="020B0500040000020004" pitchFamily="34" charset="0"/>
                <a:ea typeface="+mn-ea"/>
                <a:cs typeface="Helvetica World" panose="020B0500040000020004" pitchFamily="34" charset="0"/>
              </a:defRPr>
            </a:pPr>
            <a:endParaRPr lang="en-US"/>
          </a:p>
        </c:txPr>
        <c:crossAx val="146778911"/>
        <c:crosses val="autoZero"/>
        <c:crossBetween val="midCat"/>
        <c:majorUnit val="100"/>
        <c:minorUnit val="5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Helvetica World" panose="020B0500040000020004" pitchFamily="34" charset="0"/>
          <a:cs typeface="Helvetica World" panose="020B050004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406400</xdr:colOff>
      <xdr:row>2</xdr:row>
      <xdr:rowOff>25400</xdr:rowOff>
    </xdr:from>
    <xdr:to>
      <xdr:col>35</xdr:col>
      <xdr:colOff>14333</xdr:colOff>
      <xdr:row>33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1B5DBD-4D7C-4FE6-B2E9-D6F426623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228600</xdr:colOff>
      <xdr:row>32</xdr:row>
      <xdr:rowOff>114300</xdr:rowOff>
    </xdr:from>
    <xdr:to>
      <xdr:col>35</xdr:col>
      <xdr:colOff>446133</xdr:colOff>
      <xdr:row>63</xdr:row>
      <xdr:rowOff>98425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069821-E681-4624-9A32-7C06F4E9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444500</xdr:colOff>
      <xdr:row>1</xdr:row>
      <xdr:rowOff>101600</xdr:rowOff>
    </xdr:from>
    <xdr:to>
      <xdr:col>33</xdr:col>
      <xdr:colOff>52433</xdr:colOff>
      <xdr:row>32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0A8D8A-0644-40DC-935D-139121C0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254000</xdr:colOff>
      <xdr:row>1</xdr:row>
      <xdr:rowOff>63500</xdr:rowOff>
    </xdr:from>
    <xdr:to>
      <xdr:col>28</xdr:col>
      <xdr:colOff>471533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933EF-2C78-4994-99F2-1F0AFD6A9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6</xdr:row>
      <xdr:rowOff>101600</xdr:rowOff>
    </xdr:from>
    <xdr:to>
      <xdr:col>18</xdr:col>
      <xdr:colOff>14333</xdr:colOff>
      <xdr:row>37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6B1DC3-B848-45B4-98D7-442597019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0.18527</cdr:x>
      <cdr:y>0.06606</cdr:y>
    </cdr:from>
    <cdr:to>
      <cdr:x>0.956</cdr:x>
      <cdr:y>0.25222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9DF706-0458-4CA3-930F-1058A9F17F7F}"/>
            </a:ext>
          </a:extLst>
        </cdr:cNvPr>
        <cdr:cNvSpPr txBox="1"/>
      </cdr:nvSpPr>
      <cdr:spPr>
        <a:xfrm xmlns:a="http://schemas.openxmlformats.org/drawingml/2006/main">
          <a:off x="1282673" y="174172"/>
          <a:ext cx="5335842" cy="490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800">
              <a:latin typeface="Helvetica World" panose="020B0500040000020004" pitchFamily="34" charset="0"/>
              <a:cs typeface="Helvetica World" panose="020B0500040000020004" pitchFamily="34" charset="0"/>
            </a:rPr>
            <a:t>QB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0.19628</cdr:x>
      <cdr:y>0.02773</cdr:y>
    </cdr:from>
    <cdr:to>
      <cdr:x>0.95941</cdr:x>
      <cdr:y>0.2357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9DF706-0458-4CA3-930F-1058A9F17F7F}"/>
            </a:ext>
          </a:extLst>
        </cdr:cNvPr>
        <cdr:cNvSpPr txBox="1"/>
      </cdr:nvSpPr>
      <cdr:spPr>
        <a:xfrm xmlns:a="http://schemas.openxmlformats.org/drawingml/2006/main">
          <a:off x="1358900" y="152400"/>
          <a:ext cx="5283200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800">
              <a:latin typeface="Helvetica World" panose="020B0500040000020004" pitchFamily="34" charset="0"/>
              <a:cs typeface="Helvetica World" panose="020B0500040000020004" pitchFamily="34" charset="0"/>
            </a:rPr>
            <a:t>Highest</a:t>
          </a:r>
          <a:r>
            <a:rPr lang="en-US" sz="1800" baseline="0">
              <a:latin typeface="Helvetica World" panose="020B0500040000020004" pitchFamily="34" charset="0"/>
              <a:cs typeface="Helvetica World" panose="020B0500040000020004" pitchFamily="34" charset="0"/>
            </a:rPr>
            <a:t> spent: Saquon – $71 (Mike,12.4 pts)</a:t>
          </a:r>
        </a:p>
        <a:p xmlns:a="http://schemas.openxmlformats.org/drawingml/2006/main">
          <a:pPr algn="r"/>
          <a:r>
            <a:rPr lang="en-US" sz="1800" baseline="0">
              <a:latin typeface="Helvetica World" panose="020B0500040000020004" pitchFamily="34" charset="0"/>
              <a:cs typeface="Helvetica World" panose="020B0500040000020004" pitchFamily="34" charset="0"/>
            </a:rPr>
            <a:t>Best value: Josh Allen – $1 (Kelby, 395.56 pts)</a:t>
          </a:r>
        </a:p>
        <a:p xmlns:a="http://schemas.openxmlformats.org/drawingml/2006/main">
          <a:pPr algn="r"/>
          <a:endParaRPr lang="en-US" sz="1800">
            <a:latin typeface="Helvetica World" panose="020B0500040000020004" pitchFamily="34" charset="0"/>
            <a:cs typeface="Helvetica World" panose="020B05000400000200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261257</xdr:colOff>
      <xdr:row>3</xdr:row>
      <xdr:rowOff>1</xdr:rowOff>
    </xdr:from>
    <xdr:to>
      <xdr:col>26</xdr:col>
      <xdr:colOff>478790</xdr:colOff>
      <xdr:row>28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25910-2E8C-49BC-9871-ADC7CC09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272143</xdr:colOff>
      <xdr:row>5</xdr:row>
      <xdr:rowOff>163286</xdr:rowOff>
    </xdr:from>
    <xdr:to>
      <xdr:col>24</xdr:col>
      <xdr:colOff>489676</xdr:colOff>
      <xdr:row>194</xdr:row>
      <xdr:rowOff>165465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E7A2A-D745-4086-87C1-2B4D0DCA6B5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0.19628</cdr:x>
      <cdr:y>0.02773</cdr:y>
    </cdr:from>
    <cdr:to>
      <cdr:x>0.95941</cdr:x>
      <cdr:y>0.2357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9DF706-0458-4CA3-930F-1058A9F17F7F}"/>
            </a:ext>
          </a:extLst>
        </cdr:cNvPr>
        <cdr:cNvSpPr txBox="1"/>
      </cdr:nvSpPr>
      <cdr:spPr>
        <a:xfrm xmlns:a="http://schemas.openxmlformats.org/drawingml/2006/main">
          <a:off x="1358900" y="152400"/>
          <a:ext cx="5283200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800">
              <a:latin typeface="Helvetica World" panose="020B0500040000020004" pitchFamily="34" charset="0"/>
              <a:cs typeface="Helvetica World" panose="020B0500040000020004" pitchFamily="34" charset="0"/>
            </a:rPr>
            <a:t>Highest</a:t>
          </a:r>
          <a:r>
            <a:rPr lang="en-US" sz="1800" baseline="0">
              <a:latin typeface="Helvetica World" panose="020B0500040000020004" pitchFamily="34" charset="0"/>
              <a:cs typeface="Helvetica World" panose="020B0500040000020004" pitchFamily="34" charset="0"/>
            </a:rPr>
            <a:t> spent: Saquon – $71 (Mike,12.4 pts)</a:t>
          </a:r>
        </a:p>
        <a:p xmlns:a="http://schemas.openxmlformats.org/drawingml/2006/main">
          <a:pPr algn="r"/>
          <a:r>
            <a:rPr lang="en-US" sz="1800" baseline="0">
              <a:latin typeface="Helvetica World" panose="020B0500040000020004" pitchFamily="34" charset="0"/>
              <a:cs typeface="Helvetica World" panose="020B0500040000020004" pitchFamily="34" charset="0"/>
            </a:rPr>
            <a:t>Best value: Josh Allen – $1 (Kelby, 395.56 pts)</a:t>
          </a:r>
        </a:p>
        <a:p xmlns:a="http://schemas.openxmlformats.org/drawingml/2006/main">
          <a:pPr algn="r"/>
          <a:endParaRPr lang="en-US" sz="1800">
            <a:latin typeface="Helvetica World" panose="020B0500040000020004" pitchFamily="34" charset="0"/>
            <a:cs typeface="Helvetica World" panose="020B05000400000200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0.18527</cdr:x>
      <cdr:y>0.06606</cdr:y>
    </cdr:from>
    <cdr:to>
      <cdr:x>0.956</cdr:x>
      <cdr:y>0.25222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9DF706-0458-4CA3-930F-1058A9F17F7F}"/>
            </a:ext>
          </a:extLst>
        </cdr:cNvPr>
        <cdr:cNvSpPr txBox="1"/>
      </cdr:nvSpPr>
      <cdr:spPr>
        <a:xfrm xmlns:a="http://schemas.openxmlformats.org/drawingml/2006/main">
          <a:off x="1282673" y="174172"/>
          <a:ext cx="5335842" cy="490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800">
              <a:latin typeface="Helvetica World" panose="020B0500040000020004" pitchFamily="34" charset="0"/>
              <a:cs typeface="Helvetica World" panose="020B0500040000020004" pitchFamily="34" charset="0"/>
            </a:rPr>
            <a:t>Travis</a:t>
          </a:r>
        </a:p>
        <a:p xmlns:a="http://schemas.openxmlformats.org/drawingml/2006/main">
          <a:pPr algn="r"/>
          <a:r>
            <a:rPr lang="en-US" sz="1800" baseline="0">
              <a:latin typeface="Helvetica World" panose="020B0500040000020004" pitchFamily="34" charset="0"/>
              <a:cs typeface="Helvetica World" panose="020B0500040000020004" pitchFamily="34" charset="0"/>
            </a:rPr>
            <a:t> </a:t>
          </a:r>
          <a:endParaRPr lang="en-US" sz="1800">
            <a:latin typeface="Helvetica World" panose="020B0500040000020004" pitchFamily="34" charset="0"/>
            <a:cs typeface="Helvetica World" panose="020B05000400000200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</xdr:row>
      <xdr:rowOff>15240</xdr:rowOff>
    </xdr:from>
    <xdr:to>
      <xdr:col>15</xdr:col>
      <xdr:colOff>403860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76E39-58A6-4D93-95B9-850FE6F69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0.16505</cdr:x>
      <cdr:y>0.39903</cdr:y>
    </cdr:from>
    <cdr:to>
      <cdr:x>0.47816</cdr:x>
      <cdr:y>0.54927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301206E-8A3D-429A-8C43-070CB2EDA2A9}"/>
            </a:ext>
          </a:extLst>
        </cdr:cNvPr>
        <cdr:cNvSpPr txBox="1"/>
      </cdr:nvSpPr>
      <cdr:spPr>
        <a:xfrm xmlns:a="http://schemas.openxmlformats.org/drawingml/2006/main">
          <a:off x="1036320" y="1882140"/>
          <a:ext cx="1965960" cy="708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Helvetica World" panose="020B0500040000020004" pitchFamily="34" charset="0"/>
              <a:cs typeface="Helvetica World" panose="020B0500040000020004" pitchFamily="34" charset="0"/>
            </a:rPr>
            <a:t>Most conservative</a:t>
          </a:r>
        </a:p>
      </cdr:txBody>
    </cdr:sp>
  </cdr:relSizeAnchor>
  <cdr:relSizeAnchor xmlns:cdr="http://schemas.openxmlformats.org/drawingml/2006/chartDrawing">
    <cdr:from>
      <cdr:x>0.53883</cdr:x>
      <cdr:y>0.04954</cdr:y>
    </cdr:from>
    <cdr:to>
      <cdr:x>0.86893</cdr:x>
      <cdr:y>0.19978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44D5D08-14E3-4E8B-94EE-9F68F534E459}"/>
            </a:ext>
          </a:extLst>
        </cdr:cNvPr>
        <cdr:cNvSpPr txBox="1"/>
      </cdr:nvSpPr>
      <cdr:spPr>
        <a:xfrm xmlns:a="http://schemas.openxmlformats.org/drawingml/2006/main">
          <a:off x="3383280" y="233680"/>
          <a:ext cx="2072640" cy="708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Helvetica World" panose="020B0500040000020004" pitchFamily="34" charset="0"/>
              <a:cs typeface="Helvetica World" panose="020B0500040000020004" pitchFamily="34" charset="0"/>
            </a:rPr>
            <a:t>Most aggressive</a:t>
          </a:r>
        </a:p>
      </cdr:txBody>
    </cdr:sp>
  </cdr:relSizeAnchor>
  <cdr:relSizeAnchor xmlns:cdr="http://schemas.openxmlformats.org/drawingml/2006/chartDrawing">
    <cdr:from>
      <cdr:x>0.20874</cdr:x>
      <cdr:y>0.47658</cdr:y>
    </cdr:from>
    <cdr:to>
      <cdr:x>0.28398</cdr:x>
      <cdr:y>0.66882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4EAA95FF-BE0B-4F60-8932-416F0B77130D}"/>
            </a:ext>
          </a:extLst>
        </cdr:cNvPr>
        <cdr:cNvCxnSpPr/>
      </cdr:nvCxnSpPr>
      <cdr:spPr>
        <a:xfrm xmlns:a="http://schemas.openxmlformats.org/drawingml/2006/main" flipH="1">
          <a:off x="1310640" y="2247900"/>
          <a:ext cx="472440" cy="9067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0.86529</cdr:x>
      <cdr:y>0.10339</cdr:y>
    </cdr:from>
    <cdr:to>
      <cdr:x>0.92112</cdr:x>
      <cdr:y>0.13409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7852A6E0-8DC2-4364-968D-ABA408E098E9}"/>
            </a:ext>
          </a:extLst>
        </cdr:cNvPr>
        <cdr:cNvCxnSpPr/>
      </cdr:nvCxnSpPr>
      <cdr:spPr>
        <a:xfrm xmlns:a="http://schemas.openxmlformats.org/drawingml/2006/main">
          <a:off x="5433060" y="487680"/>
          <a:ext cx="350520" cy="1447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65314</xdr:colOff>
      <xdr:row>0</xdr:row>
      <xdr:rowOff>97971</xdr:rowOff>
    </xdr:from>
    <xdr:to>
      <xdr:col>26</xdr:col>
      <xdr:colOff>282847</xdr:colOff>
      <xdr:row>14</xdr:row>
      <xdr:rowOff>56605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945B6-057B-4DF0-B835-9BD39650D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87086</xdr:colOff>
      <xdr:row>14</xdr:row>
      <xdr:rowOff>87085</xdr:rowOff>
    </xdr:from>
    <xdr:to>
      <xdr:col>26</xdr:col>
      <xdr:colOff>304619</xdr:colOff>
      <xdr:row>28</xdr:row>
      <xdr:rowOff>132805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AB0F4-1327-4599-BC4D-664528F77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0.18527</cdr:x>
      <cdr:y>0.06606</cdr:y>
    </cdr:from>
    <cdr:to>
      <cdr:x>0.956</cdr:x>
      <cdr:y>0.25222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9DF706-0458-4CA3-930F-1058A9F17F7F}"/>
            </a:ext>
          </a:extLst>
        </cdr:cNvPr>
        <cdr:cNvSpPr txBox="1"/>
      </cdr:nvSpPr>
      <cdr:spPr>
        <a:xfrm xmlns:a="http://schemas.openxmlformats.org/drawingml/2006/main">
          <a:off x="1282673" y="174172"/>
          <a:ext cx="5335842" cy="490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800">
              <a:latin typeface="Helvetica World" panose="020B0500040000020004" pitchFamily="34" charset="0"/>
              <a:cs typeface="Helvetica World" panose="020B0500040000020004" pitchFamily="34" charset="0"/>
            </a:rPr>
            <a:t>RB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17761_2020_team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917761_2020_team_stats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17761_2020_team_stats"/>
      <sheetName val="Sheet1"/>
    </sheetNames>
    <sheetDataSet>
      <sheetData sheetId="0">
        <row r="2">
          <cell r="B2">
            <v>1</v>
          </cell>
        </row>
        <row r="3">
          <cell r="B3">
            <v>1</v>
          </cell>
        </row>
        <row r="4">
          <cell r="A4" t="str">
            <v>Cody Coughlin</v>
          </cell>
          <cell r="B4">
            <v>1</v>
          </cell>
        </row>
        <row r="5">
          <cell r="B5">
            <v>1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2</v>
          </cell>
        </row>
        <row r="15">
          <cell r="B15">
            <v>2</v>
          </cell>
        </row>
        <row r="16">
          <cell r="B16">
            <v>2</v>
          </cell>
        </row>
        <row r="17">
          <cell r="B17">
            <v>2</v>
          </cell>
        </row>
        <row r="18">
          <cell r="B18">
            <v>2</v>
          </cell>
        </row>
        <row r="19">
          <cell r="B19">
            <v>2</v>
          </cell>
        </row>
        <row r="20">
          <cell r="B20">
            <v>2</v>
          </cell>
        </row>
        <row r="21">
          <cell r="B21">
            <v>2</v>
          </cell>
        </row>
        <row r="22">
          <cell r="B22">
            <v>2</v>
          </cell>
        </row>
        <row r="23">
          <cell r="B23">
            <v>2</v>
          </cell>
        </row>
        <row r="24">
          <cell r="B24">
            <v>2</v>
          </cell>
        </row>
        <row r="25">
          <cell r="B25">
            <v>2</v>
          </cell>
        </row>
        <row r="26">
          <cell r="B26">
            <v>3</v>
          </cell>
        </row>
        <row r="27">
          <cell r="B27">
            <v>3</v>
          </cell>
        </row>
        <row r="28">
          <cell r="B28">
            <v>3</v>
          </cell>
        </row>
        <row r="29">
          <cell r="B29">
            <v>3</v>
          </cell>
        </row>
        <row r="30">
          <cell r="B30">
            <v>3</v>
          </cell>
        </row>
        <row r="31">
          <cell r="B31">
            <v>3</v>
          </cell>
        </row>
        <row r="32">
          <cell r="B32">
            <v>3</v>
          </cell>
        </row>
        <row r="33">
          <cell r="B33">
            <v>3</v>
          </cell>
        </row>
        <row r="34">
          <cell r="B34">
            <v>3</v>
          </cell>
        </row>
        <row r="35">
          <cell r="B35">
            <v>3</v>
          </cell>
        </row>
        <row r="36">
          <cell r="B36">
            <v>3</v>
          </cell>
        </row>
        <row r="37">
          <cell r="B37">
            <v>3</v>
          </cell>
        </row>
        <row r="38">
          <cell r="B38">
            <v>4</v>
          </cell>
        </row>
        <row r="39">
          <cell r="B39">
            <v>4</v>
          </cell>
        </row>
        <row r="40">
          <cell r="B40">
            <v>4</v>
          </cell>
        </row>
        <row r="41">
          <cell r="B41">
            <v>4</v>
          </cell>
        </row>
        <row r="42">
          <cell r="B42">
            <v>4</v>
          </cell>
        </row>
        <row r="43">
          <cell r="B43">
            <v>4</v>
          </cell>
        </row>
        <row r="44">
          <cell r="B44">
            <v>4</v>
          </cell>
        </row>
        <row r="45">
          <cell r="B45">
            <v>4</v>
          </cell>
        </row>
        <row r="46">
          <cell r="B46">
            <v>4</v>
          </cell>
        </row>
        <row r="47">
          <cell r="B47">
            <v>4</v>
          </cell>
        </row>
        <row r="48">
          <cell r="B48">
            <v>4</v>
          </cell>
        </row>
        <row r="49">
          <cell r="B49">
            <v>4</v>
          </cell>
        </row>
        <row r="50">
          <cell r="B50">
            <v>5</v>
          </cell>
        </row>
        <row r="51">
          <cell r="B51">
            <v>5</v>
          </cell>
        </row>
        <row r="52">
          <cell r="B52">
            <v>5</v>
          </cell>
        </row>
        <row r="53">
          <cell r="B53">
            <v>5</v>
          </cell>
        </row>
        <row r="54">
          <cell r="B54">
            <v>5</v>
          </cell>
        </row>
        <row r="55">
          <cell r="B55">
            <v>5</v>
          </cell>
        </row>
        <row r="56">
          <cell r="B56">
            <v>5</v>
          </cell>
        </row>
        <row r="57">
          <cell r="B57">
            <v>5</v>
          </cell>
        </row>
        <row r="58">
          <cell r="B58">
            <v>5</v>
          </cell>
        </row>
        <row r="59">
          <cell r="B59">
            <v>5</v>
          </cell>
        </row>
        <row r="60">
          <cell r="B60">
            <v>5</v>
          </cell>
        </row>
        <row r="61">
          <cell r="B61">
            <v>5</v>
          </cell>
        </row>
        <row r="62">
          <cell r="B62">
            <v>6</v>
          </cell>
        </row>
        <row r="63">
          <cell r="B63">
            <v>6</v>
          </cell>
        </row>
        <row r="64">
          <cell r="B64">
            <v>6</v>
          </cell>
        </row>
        <row r="65">
          <cell r="B65">
            <v>6</v>
          </cell>
        </row>
        <row r="66">
          <cell r="B66">
            <v>6</v>
          </cell>
        </row>
        <row r="67">
          <cell r="B67">
            <v>6</v>
          </cell>
        </row>
        <row r="68">
          <cell r="B68">
            <v>6</v>
          </cell>
        </row>
        <row r="69">
          <cell r="B69">
            <v>6</v>
          </cell>
        </row>
        <row r="70">
          <cell r="B70">
            <v>6</v>
          </cell>
        </row>
        <row r="71">
          <cell r="B71">
            <v>6</v>
          </cell>
        </row>
        <row r="72">
          <cell r="B72">
            <v>6</v>
          </cell>
        </row>
        <row r="73">
          <cell r="B73">
            <v>6</v>
          </cell>
        </row>
        <row r="74">
          <cell r="B74">
            <v>7</v>
          </cell>
        </row>
        <row r="75">
          <cell r="B75">
            <v>7</v>
          </cell>
        </row>
        <row r="76">
          <cell r="B76">
            <v>7</v>
          </cell>
        </row>
        <row r="77">
          <cell r="B77">
            <v>7</v>
          </cell>
        </row>
        <row r="78">
          <cell r="B78">
            <v>7</v>
          </cell>
        </row>
        <row r="79">
          <cell r="B79">
            <v>7</v>
          </cell>
        </row>
        <row r="80">
          <cell r="B80">
            <v>7</v>
          </cell>
        </row>
        <row r="81">
          <cell r="B81">
            <v>7</v>
          </cell>
        </row>
        <row r="82">
          <cell r="B82">
            <v>7</v>
          </cell>
        </row>
        <row r="83">
          <cell r="B83">
            <v>7</v>
          </cell>
        </row>
        <row r="84">
          <cell r="B84">
            <v>7</v>
          </cell>
        </row>
        <row r="85">
          <cell r="B85">
            <v>7</v>
          </cell>
        </row>
        <row r="86">
          <cell r="B86">
            <v>8</v>
          </cell>
        </row>
        <row r="87">
          <cell r="B87">
            <v>8</v>
          </cell>
        </row>
        <row r="88">
          <cell r="B88">
            <v>8</v>
          </cell>
        </row>
        <row r="89">
          <cell r="B89">
            <v>8</v>
          </cell>
        </row>
        <row r="90">
          <cell r="B90">
            <v>8</v>
          </cell>
        </row>
        <row r="91">
          <cell r="B91">
            <v>8</v>
          </cell>
        </row>
        <row r="92">
          <cell r="B92">
            <v>8</v>
          </cell>
        </row>
        <row r="93">
          <cell r="B93">
            <v>8</v>
          </cell>
        </row>
        <row r="94">
          <cell r="B94">
            <v>8</v>
          </cell>
        </row>
        <row r="95">
          <cell r="B95">
            <v>8</v>
          </cell>
        </row>
        <row r="96">
          <cell r="B96">
            <v>8</v>
          </cell>
        </row>
        <row r="97">
          <cell r="B97">
            <v>8</v>
          </cell>
        </row>
        <row r="98">
          <cell r="B98">
            <v>9</v>
          </cell>
        </row>
        <row r="99">
          <cell r="B99">
            <v>9</v>
          </cell>
        </row>
        <row r="100">
          <cell r="B100">
            <v>9</v>
          </cell>
        </row>
        <row r="101">
          <cell r="B101">
            <v>9</v>
          </cell>
        </row>
        <row r="102">
          <cell r="B102">
            <v>9</v>
          </cell>
        </row>
        <row r="103">
          <cell r="B103">
            <v>9</v>
          </cell>
        </row>
        <row r="104">
          <cell r="B104">
            <v>9</v>
          </cell>
        </row>
        <row r="105">
          <cell r="B105">
            <v>9</v>
          </cell>
        </row>
        <row r="106">
          <cell r="B106">
            <v>9</v>
          </cell>
        </row>
        <row r="107">
          <cell r="B107">
            <v>9</v>
          </cell>
        </row>
        <row r="108">
          <cell r="B108">
            <v>9</v>
          </cell>
        </row>
        <row r="109">
          <cell r="B109">
            <v>9</v>
          </cell>
        </row>
        <row r="110">
          <cell r="B110">
            <v>10</v>
          </cell>
        </row>
        <row r="111">
          <cell r="B111">
            <v>10</v>
          </cell>
        </row>
        <row r="112">
          <cell r="B112">
            <v>10</v>
          </cell>
        </row>
        <row r="113">
          <cell r="B113">
            <v>10</v>
          </cell>
        </row>
        <row r="114">
          <cell r="B114">
            <v>10</v>
          </cell>
        </row>
        <row r="115">
          <cell r="B115">
            <v>10</v>
          </cell>
        </row>
        <row r="116">
          <cell r="B116">
            <v>10</v>
          </cell>
        </row>
        <row r="117">
          <cell r="B117">
            <v>10</v>
          </cell>
        </row>
        <row r="118">
          <cell r="B118">
            <v>10</v>
          </cell>
        </row>
        <row r="119">
          <cell r="B119">
            <v>10</v>
          </cell>
        </row>
        <row r="120">
          <cell r="B120">
            <v>10</v>
          </cell>
        </row>
        <row r="121">
          <cell r="B121">
            <v>10</v>
          </cell>
        </row>
        <row r="122">
          <cell r="B122">
            <v>11</v>
          </cell>
        </row>
        <row r="123">
          <cell r="B123">
            <v>11</v>
          </cell>
        </row>
        <row r="124">
          <cell r="B124">
            <v>11</v>
          </cell>
        </row>
        <row r="125">
          <cell r="B125">
            <v>11</v>
          </cell>
        </row>
        <row r="126">
          <cell r="B126">
            <v>11</v>
          </cell>
        </row>
        <row r="127">
          <cell r="B127">
            <v>11</v>
          </cell>
        </row>
        <row r="128">
          <cell r="B128">
            <v>11</v>
          </cell>
        </row>
        <row r="129">
          <cell r="B129">
            <v>11</v>
          </cell>
        </row>
        <row r="130">
          <cell r="B130">
            <v>11</v>
          </cell>
        </row>
        <row r="131">
          <cell r="B131">
            <v>11</v>
          </cell>
        </row>
        <row r="132">
          <cell r="B132">
            <v>11</v>
          </cell>
        </row>
        <row r="133">
          <cell r="B133">
            <v>11</v>
          </cell>
        </row>
        <row r="134">
          <cell r="B134">
            <v>12</v>
          </cell>
        </row>
        <row r="135">
          <cell r="B135">
            <v>12</v>
          </cell>
        </row>
        <row r="136">
          <cell r="B136">
            <v>12</v>
          </cell>
        </row>
        <row r="137">
          <cell r="B137">
            <v>12</v>
          </cell>
        </row>
        <row r="138">
          <cell r="B138">
            <v>12</v>
          </cell>
        </row>
        <row r="139">
          <cell r="B139">
            <v>12</v>
          </cell>
        </row>
        <row r="140">
          <cell r="B140">
            <v>12</v>
          </cell>
        </row>
        <row r="141">
          <cell r="B141">
            <v>12</v>
          </cell>
        </row>
        <row r="142">
          <cell r="B142">
            <v>12</v>
          </cell>
        </row>
        <row r="143">
          <cell r="B143">
            <v>12</v>
          </cell>
        </row>
        <row r="144">
          <cell r="B144">
            <v>12</v>
          </cell>
        </row>
        <row r="145">
          <cell r="B145">
            <v>12</v>
          </cell>
        </row>
        <row r="146">
          <cell r="B146">
            <v>13</v>
          </cell>
        </row>
        <row r="147">
          <cell r="B147">
            <v>13</v>
          </cell>
        </row>
        <row r="148">
          <cell r="B148">
            <v>13</v>
          </cell>
        </row>
        <row r="149">
          <cell r="B149">
            <v>13</v>
          </cell>
        </row>
        <row r="150">
          <cell r="B150">
            <v>13</v>
          </cell>
        </row>
        <row r="151">
          <cell r="B151">
            <v>13</v>
          </cell>
        </row>
        <row r="152">
          <cell r="B152">
            <v>13</v>
          </cell>
        </row>
        <row r="153">
          <cell r="B153">
            <v>13</v>
          </cell>
        </row>
        <row r="154">
          <cell r="B154">
            <v>13</v>
          </cell>
        </row>
        <row r="155">
          <cell r="B155">
            <v>13</v>
          </cell>
        </row>
        <row r="156">
          <cell r="B156">
            <v>13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17761_2020_team_stats"/>
      <sheetName val="Sheet2"/>
      <sheetName val="Sheet1"/>
    </sheetNames>
    <sheetDataSet>
      <sheetData sheetId="0">
        <row r="2">
          <cell r="D2">
            <v>1</v>
          </cell>
          <cell r="H2">
            <v>1</v>
          </cell>
          <cell r="I2">
            <v>0</v>
          </cell>
        </row>
        <row r="3">
          <cell r="D3">
            <v>2</v>
          </cell>
          <cell r="H3">
            <v>2</v>
          </cell>
          <cell r="I3">
            <v>0</v>
          </cell>
        </row>
        <row r="4">
          <cell r="D4">
            <v>3</v>
          </cell>
          <cell r="H4">
            <v>3</v>
          </cell>
          <cell r="I4">
            <v>0</v>
          </cell>
        </row>
        <row r="5">
          <cell r="D5">
            <v>1</v>
          </cell>
          <cell r="H5">
            <v>0</v>
          </cell>
          <cell r="I5">
            <v>1</v>
          </cell>
        </row>
        <row r="6">
          <cell r="D6">
            <v>4</v>
          </cell>
          <cell r="H6">
            <v>4</v>
          </cell>
          <cell r="I6">
            <v>0</v>
          </cell>
        </row>
        <row r="7">
          <cell r="D7">
            <v>5</v>
          </cell>
          <cell r="H7">
            <v>5</v>
          </cell>
          <cell r="I7">
            <v>0</v>
          </cell>
        </row>
        <row r="8">
          <cell r="D8">
            <v>1</v>
          </cell>
          <cell r="H8">
            <v>1</v>
          </cell>
          <cell r="I8">
            <v>0</v>
          </cell>
        </row>
        <row r="9">
          <cell r="D9">
            <v>1</v>
          </cell>
          <cell r="H9">
            <v>0</v>
          </cell>
          <cell r="I9">
            <v>1</v>
          </cell>
        </row>
        <row r="10">
          <cell r="D10">
            <v>1</v>
          </cell>
          <cell r="H10">
            <v>1</v>
          </cell>
          <cell r="I10">
            <v>0</v>
          </cell>
        </row>
        <row r="11">
          <cell r="D11">
            <v>6</v>
          </cell>
          <cell r="H11">
            <v>6</v>
          </cell>
          <cell r="I11">
            <v>0</v>
          </cell>
        </row>
        <row r="12">
          <cell r="D12">
            <v>7</v>
          </cell>
          <cell r="H12">
            <v>7</v>
          </cell>
          <cell r="I12">
            <v>0</v>
          </cell>
        </row>
        <row r="13">
          <cell r="D13">
            <v>1</v>
          </cell>
          <cell r="H13">
            <v>0</v>
          </cell>
          <cell r="I13">
            <v>1</v>
          </cell>
        </row>
        <row r="14">
          <cell r="D14">
            <v>2</v>
          </cell>
          <cell r="H14">
            <v>1</v>
          </cell>
          <cell r="I14">
            <v>1</v>
          </cell>
        </row>
        <row r="15">
          <cell r="D15">
            <v>2</v>
          </cell>
          <cell r="H15">
            <v>0</v>
          </cell>
          <cell r="I15">
            <v>2</v>
          </cell>
        </row>
        <row r="16">
          <cell r="D16">
            <v>8</v>
          </cell>
          <cell r="H16">
            <v>8</v>
          </cell>
          <cell r="I16">
            <v>0</v>
          </cell>
        </row>
        <row r="17">
          <cell r="D17">
            <v>9</v>
          </cell>
          <cell r="H17">
            <v>8</v>
          </cell>
          <cell r="I17">
            <v>1</v>
          </cell>
        </row>
        <row r="18">
          <cell r="D18">
            <v>2</v>
          </cell>
          <cell r="H18">
            <v>1</v>
          </cell>
          <cell r="I18">
            <v>1</v>
          </cell>
        </row>
        <row r="19">
          <cell r="D19">
            <v>10</v>
          </cell>
          <cell r="H19">
            <v>8</v>
          </cell>
          <cell r="I19">
            <v>2</v>
          </cell>
        </row>
        <row r="20">
          <cell r="D20">
            <v>11</v>
          </cell>
          <cell r="H20">
            <v>9</v>
          </cell>
          <cell r="I20">
            <v>2</v>
          </cell>
        </row>
        <row r="21">
          <cell r="D21">
            <v>2</v>
          </cell>
          <cell r="H21">
            <v>0</v>
          </cell>
          <cell r="I21">
            <v>2</v>
          </cell>
        </row>
        <row r="22">
          <cell r="D22">
            <v>12</v>
          </cell>
          <cell r="H22">
            <v>10</v>
          </cell>
          <cell r="I22">
            <v>2</v>
          </cell>
        </row>
        <row r="23">
          <cell r="D23">
            <v>13</v>
          </cell>
          <cell r="H23">
            <v>10</v>
          </cell>
          <cell r="I23">
            <v>3</v>
          </cell>
        </row>
        <row r="24">
          <cell r="D24">
            <v>2</v>
          </cell>
          <cell r="H24">
            <v>2</v>
          </cell>
          <cell r="I24">
            <v>0</v>
          </cell>
        </row>
        <row r="25">
          <cell r="D25">
            <v>1</v>
          </cell>
          <cell r="H25">
            <v>0</v>
          </cell>
          <cell r="I25">
            <v>1</v>
          </cell>
        </row>
        <row r="26">
          <cell r="D26">
            <v>2</v>
          </cell>
          <cell r="H26">
            <v>0</v>
          </cell>
          <cell r="I26">
            <v>2</v>
          </cell>
        </row>
        <row r="27">
          <cell r="D27">
            <v>3</v>
          </cell>
          <cell r="H27">
            <v>0</v>
          </cell>
          <cell r="I27">
            <v>3</v>
          </cell>
        </row>
        <row r="28">
          <cell r="D28">
            <v>4</v>
          </cell>
          <cell r="H28">
            <v>1</v>
          </cell>
          <cell r="I28">
            <v>3</v>
          </cell>
        </row>
        <row r="29">
          <cell r="D29">
            <v>5</v>
          </cell>
          <cell r="H29">
            <v>2</v>
          </cell>
          <cell r="I29">
            <v>3</v>
          </cell>
        </row>
        <row r="30">
          <cell r="D30">
            <v>6</v>
          </cell>
          <cell r="H30">
            <v>2</v>
          </cell>
          <cell r="I30">
            <v>4</v>
          </cell>
        </row>
        <row r="31">
          <cell r="D31">
            <v>3</v>
          </cell>
          <cell r="H31">
            <v>2</v>
          </cell>
          <cell r="I31">
            <v>1</v>
          </cell>
        </row>
        <row r="32">
          <cell r="D32">
            <v>7</v>
          </cell>
          <cell r="H32">
            <v>3</v>
          </cell>
          <cell r="I32">
            <v>4</v>
          </cell>
        </row>
        <row r="33">
          <cell r="D33">
            <v>3</v>
          </cell>
          <cell r="H33">
            <v>0</v>
          </cell>
          <cell r="I33">
            <v>3</v>
          </cell>
        </row>
        <row r="34">
          <cell r="D34">
            <v>3</v>
          </cell>
          <cell r="H34">
            <v>0</v>
          </cell>
          <cell r="I34">
            <v>3</v>
          </cell>
        </row>
        <row r="35">
          <cell r="D35">
            <v>8</v>
          </cell>
          <cell r="H35">
            <v>3</v>
          </cell>
          <cell r="I35">
            <v>5</v>
          </cell>
        </row>
        <row r="36">
          <cell r="D36">
            <v>3</v>
          </cell>
          <cell r="H36">
            <v>2</v>
          </cell>
          <cell r="I36">
            <v>1</v>
          </cell>
        </row>
        <row r="37">
          <cell r="D37">
            <v>3</v>
          </cell>
          <cell r="H37">
            <v>1</v>
          </cell>
          <cell r="I37">
            <v>2</v>
          </cell>
        </row>
        <row r="38">
          <cell r="D38">
            <v>9</v>
          </cell>
          <cell r="H38">
            <v>3</v>
          </cell>
          <cell r="I38">
            <v>6</v>
          </cell>
        </row>
        <row r="39">
          <cell r="D39">
            <v>4</v>
          </cell>
          <cell r="H39">
            <v>1</v>
          </cell>
          <cell r="I39">
            <v>3</v>
          </cell>
        </row>
        <row r="40">
          <cell r="D40">
            <v>10</v>
          </cell>
          <cell r="H40">
            <v>4</v>
          </cell>
          <cell r="I40">
            <v>6</v>
          </cell>
        </row>
        <row r="41">
          <cell r="D41">
            <v>4</v>
          </cell>
          <cell r="H41">
            <v>3</v>
          </cell>
          <cell r="I41">
            <v>1</v>
          </cell>
        </row>
        <row r="42">
          <cell r="D42">
            <v>11</v>
          </cell>
          <cell r="H42">
            <v>5</v>
          </cell>
          <cell r="I42">
            <v>6</v>
          </cell>
        </row>
        <row r="43">
          <cell r="D43">
            <v>4</v>
          </cell>
          <cell r="H43">
            <v>1</v>
          </cell>
          <cell r="I43">
            <v>3</v>
          </cell>
        </row>
        <row r="44">
          <cell r="D44">
            <v>12</v>
          </cell>
          <cell r="H44">
            <v>6</v>
          </cell>
          <cell r="I44">
            <v>6</v>
          </cell>
        </row>
        <row r="45">
          <cell r="D45">
            <v>13</v>
          </cell>
          <cell r="H45">
            <v>7</v>
          </cell>
          <cell r="I45">
            <v>6</v>
          </cell>
        </row>
        <row r="46">
          <cell r="D46">
            <v>1</v>
          </cell>
          <cell r="H46">
            <v>1</v>
          </cell>
          <cell r="I46">
            <v>0</v>
          </cell>
        </row>
        <row r="47">
          <cell r="D47">
            <v>4</v>
          </cell>
          <cell r="H47">
            <v>0</v>
          </cell>
          <cell r="I47">
            <v>4</v>
          </cell>
        </row>
        <row r="48">
          <cell r="D48">
            <v>4</v>
          </cell>
          <cell r="H48">
            <v>2</v>
          </cell>
          <cell r="I48">
            <v>2</v>
          </cell>
        </row>
        <row r="49">
          <cell r="D49">
            <v>2</v>
          </cell>
          <cell r="H49">
            <v>1</v>
          </cell>
          <cell r="I49">
            <v>1</v>
          </cell>
        </row>
        <row r="50">
          <cell r="D50">
            <v>3</v>
          </cell>
          <cell r="H50">
            <v>2</v>
          </cell>
          <cell r="I50">
            <v>1</v>
          </cell>
        </row>
        <row r="51">
          <cell r="D51">
            <v>4</v>
          </cell>
          <cell r="H51">
            <v>2</v>
          </cell>
          <cell r="I51">
            <v>2</v>
          </cell>
        </row>
        <row r="52">
          <cell r="D52">
            <v>5</v>
          </cell>
          <cell r="H52">
            <v>4</v>
          </cell>
          <cell r="I52">
            <v>1</v>
          </cell>
        </row>
        <row r="53">
          <cell r="D53">
            <v>5</v>
          </cell>
          <cell r="H53">
            <v>2</v>
          </cell>
          <cell r="I53">
            <v>3</v>
          </cell>
        </row>
        <row r="54">
          <cell r="D54">
            <v>5</v>
          </cell>
          <cell r="H54">
            <v>3</v>
          </cell>
          <cell r="I54">
            <v>2</v>
          </cell>
        </row>
        <row r="55">
          <cell r="D55">
            <v>6</v>
          </cell>
          <cell r="H55">
            <v>3</v>
          </cell>
          <cell r="I55">
            <v>3</v>
          </cell>
        </row>
        <row r="56">
          <cell r="D56">
            <v>5</v>
          </cell>
          <cell r="H56">
            <v>0</v>
          </cell>
          <cell r="I56">
            <v>5</v>
          </cell>
        </row>
        <row r="57">
          <cell r="D57">
            <v>7</v>
          </cell>
          <cell r="H57">
            <v>4</v>
          </cell>
          <cell r="I57">
            <v>3</v>
          </cell>
        </row>
        <row r="58">
          <cell r="D58">
            <v>8</v>
          </cell>
          <cell r="H58">
            <v>5</v>
          </cell>
          <cell r="I58">
            <v>3</v>
          </cell>
        </row>
        <row r="59">
          <cell r="D59">
            <v>9</v>
          </cell>
          <cell r="H59">
            <v>6</v>
          </cell>
          <cell r="I59">
            <v>3</v>
          </cell>
        </row>
        <row r="60">
          <cell r="D60">
            <v>5</v>
          </cell>
          <cell r="H60">
            <v>1</v>
          </cell>
          <cell r="I60">
            <v>4</v>
          </cell>
        </row>
        <row r="61">
          <cell r="D61">
            <v>5</v>
          </cell>
          <cell r="H61">
            <v>2</v>
          </cell>
          <cell r="I61">
            <v>3</v>
          </cell>
        </row>
        <row r="62">
          <cell r="D62">
            <v>10</v>
          </cell>
          <cell r="H62">
            <v>7</v>
          </cell>
          <cell r="I62">
            <v>3</v>
          </cell>
        </row>
        <row r="63">
          <cell r="D63">
            <v>11</v>
          </cell>
          <cell r="H63">
            <v>8</v>
          </cell>
          <cell r="I63">
            <v>3</v>
          </cell>
        </row>
        <row r="64">
          <cell r="D64">
            <v>6</v>
          </cell>
          <cell r="H64">
            <v>5</v>
          </cell>
          <cell r="I64">
            <v>1</v>
          </cell>
        </row>
        <row r="65">
          <cell r="D65">
            <v>6</v>
          </cell>
          <cell r="H65">
            <v>2</v>
          </cell>
          <cell r="I65">
            <v>4</v>
          </cell>
        </row>
        <row r="66">
          <cell r="D66">
            <v>12</v>
          </cell>
          <cell r="H66">
            <v>9</v>
          </cell>
          <cell r="I66">
            <v>3</v>
          </cell>
        </row>
        <row r="67">
          <cell r="D67">
            <v>13</v>
          </cell>
          <cell r="H67">
            <v>9</v>
          </cell>
          <cell r="I67">
            <v>4</v>
          </cell>
        </row>
        <row r="68">
          <cell r="D68">
            <v>6</v>
          </cell>
          <cell r="H68">
            <v>2</v>
          </cell>
          <cell r="I68">
            <v>4</v>
          </cell>
        </row>
        <row r="69">
          <cell r="D69">
            <v>1</v>
          </cell>
          <cell r="H69">
            <v>1</v>
          </cell>
          <cell r="I69">
            <v>0</v>
          </cell>
        </row>
        <row r="70">
          <cell r="D70">
            <v>2</v>
          </cell>
          <cell r="H70">
            <v>2</v>
          </cell>
          <cell r="I70">
            <v>0</v>
          </cell>
        </row>
        <row r="71">
          <cell r="D71">
            <v>6</v>
          </cell>
          <cell r="H71">
            <v>2</v>
          </cell>
          <cell r="I71">
            <v>4</v>
          </cell>
        </row>
        <row r="72">
          <cell r="D72">
            <v>3</v>
          </cell>
          <cell r="H72">
            <v>2</v>
          </cell>
          <cell r="I72">
            <v>1</v>
          </cell>
        </row>
        <row r="73">
          <cell r="D73">
            <v>6</v>
          </cell>
          <cell r="H73">
            <v>1</v>
          </cell>
          <cell r="I73">
            <v>5</v>
          </cell>
        </row>
        <row r="74">
          <cell r="D74">
            <v>7</v>
          </cell>
          <cell r="H74">
            <v>5</v>
          </cell>
          <cell r="I74">
            <v>2</v>
          </cell>
        </row>
        <row r="75">
          <cell r="D75">
            <v>4</v>
          </cell>
          <cell r="H75">
            <v>2</v>
          </cell>
          <cell r="I75">
            <v>2</v>
          </cell>
        </row>
        <row r="76">
          <cell r="D76">
            <v>5</v>
          </cell>
          <cell r="H76">
            <v>2</v>
          </cell>
          <cell r="I76">
            <v>3</v>
          </cell>
        </row>
        <row r="77">
          <cell r="D77">
            <v>6</v>
          </cell>
          <cell r="H77">
            <v>3</v>
          </cell>
          <cell r="I77">
            <v>3</v>
          </cell>
        </row>
        <row r="78">
          <cell r="D78">
            <v>7</v>
          </cell>
          <cell r="H78">
            <v>2</v>
          </cell>
          <cell r="I78">
            <v>5</v>
          </cell>
        </row>
        <row r="79">
          <cell r="D79">
            <v>7</v>
          </cell>
          <cell r="H79">
            <v>4</v>
          </cell>
          <cell r="I79">
            <v>3</v>
          </cell>
        </row>
        <row r="80">
          <cell r="D80">
            <v>8</v>
          </cell>
          <cell r="H80">
            <v>4</v>
          </cell>
          <cell r="I80">
            <v>4</v>
          </cell>
        </row>
        <row r="81">
          <cell r="D81">
            <v>9</v>
          </cell>
          <cell r="H81">
            <v>5</v>
          </cell>
          <cell r="I81">
            <v>4</v>
          </cell>
        </row>
        <row r="82">
          <cell r="D82">
            <v>7</v>
          </cell>
          <cell r="H82">
            <v>2</v>
          </cell>
          <cell r="I82">
            <v>5</v>
          </cell>
        </row>
        <row r="83">
          <cell r="D83">
            <v>10</v>
          </cell>
          <cell r="H83">
            <v>6</v>
          </cell>
          <cell r="I83">
            <v>4</v>
          </cell>
        </row>
        <row r="84">
          <cell r="D84">
            <v>7</v>
          </cell>
          <cell r="H84">
            <v>1</v>
          </cell>
          <cell r="I84">
            <v>6</v>
          </cell>
        </row>
        <row r="85">
          <cell r="D85">
            <v>7</v>
          </cell>
          <cell r="H85">
            <v>3</v>
          </cell>
          <cell r="I85">
            <v>4</v>
          </cell>
        </row>
        <row r="86">
          <cell r="D86">
            <v>8</v>
          </cell>
          <cell r="H86">
            <v>3</v>
          </cell>
          <cell r="I86">
            <v>5</v>
          </cell>
        </row>
        <row r="87">
          <cell r="D87">
            <v>11</v>
          </cell>
          <cell r="H87">
            <v>6</v>
          </cell>
          <cell r="I87">
            <v>5</v>
          </cell>
        </row>
        <row r="88">
          <cell r="D88">
            <v>12</v>
          </cell>
          <cell r="H88">
            <v>6</v>
          </cell>
          <cell r="I88">
            <v>6</v>
          </cell>
        </row>
        <row r="89">
          <cell r="D89">
            <v>13</v>
          </cell>
          <cell r="H89">
            <v>6</v>
          </cell>
          <cell r="I89">
            <v>7</v>
          </cell>
        </row>
        <row r="90">
          <cell r="D90">
            <v>8</v>
          </cell>
          <cell r="H90">
            <v>2</v>
          </cell>
          <cell r="I90">
            <v>6</v>
          </cell>
        </row>
        <row r="91">
          <cell r="D91">
            <v>1</v>
          </cell>
          <cell r="H91">
            <v>1</v>
          </cell>
          <cell r="I91">
            <v>0</v>
          </cell>
        </row>
        <row r="92">
          <cell r="D92">
            <v>2</v>
          </cell>
          <cell r="H92">
            <v>1</v>
          </cell>
          <cell r="I92">
            <v>1</v>
          </cell>
        </row>
        <row r="93">
          <cell r="D93">
            <v>8</v>
          </cell>
          <cell r="H93">
            <v>5</v>
          </cell>
          <cell r="I93">
            <v>3</v>
          </cell>
        </row>
        <row r="94">
          <cell r="D94">
            <v>8</v>
          </cell>
          <cell r="H94">
            <v>3</v>
          </cell>
          <cell r="I94">
            <v>5</v>
          </cell>
        </row>
        <row r="95">
          <cell r="D95">
            <v>3</v>
          </cell>
          <cell r="H95">
            <v>2</v>
          </cell>
          <cell r="I95">
            <v>1</v>
          </cell>
        </row>
        <row r="96">
          <cell r="D96">
            <v>4</v>
          </cell>
          <cell r="H96">
            <v>2</v>
          </cell>
          <cell r="I96">
            <v>2</v>
          </cell>
        </row>
        <row r="97">
          <cell r="D97">
            <v>8</v>
          </cell>
          <cell r="H97">
            <v>3</v>
          </cell>
          <cell r="I97">
            <v>5</v>
          </cell>
        </row>
        <row r="98">
          <cell r="D98">
            <v>9</v>
          </cell>
          <cell r="H98">
            <v>3</v>
          </cell>
          <cell r="I98">
            <v>6</v>
          </cell>
        </row>
        <row r="99">
          <cell r="D99">
            <v>5</v>
          </cell>
          <cell r="H99">
            <v>2</v>
          </cell>
          <cell r="I99">
            <v>3</v>
          </cell>
        </row>
        <row r="100">
          <cell r="D100">
            <v>6</v>
          </cell>
          <cell r="H100">
            <v>2</v>
          </cell>
          <cell r="I100">
            <v>4</v>
          </cell>
        </row>
        <row r="101">
          <cell r="D101">
            <v>9</v>
          </cell>
          <cell r="H101">
            <v>5</v>
          </cell>
          <cell r="I101">
            <v>4</v>
          </cell>
        </row>
        <row r="102">
          <cell r="D102">
            <v>7</v>
          </cell>
          <cell r="H102">
            <v>3</v>
          </cell>
          <cell r="I102">
            <v>4</v>
          </cell>
        </row>
        <row r="103">
          <cell r="D103">
            <v>8</v>
          </cell>
          <cell r="H103">
            <v>3</v>
          </cell>
          <cell r="I103">
            <v>5</v>
          </cell>
        </row>
        <row r="104">
          <cell r="D104">
            <v>9</v>
          </cell>
          <cell r="H104">
            <v>3</v>
          </cell>
          <cell r="I104">
            <v>6</v>
          </cell>
        </row>
        <row r="105">
          <cell r="D105">
            <v>9</v>
          </cell>
          <cell r="H105">
            <v>4</v>
          </cell>
          <cell r="I105">
            <v>5</v>
          </cell>
        </row>
        <row r="106">
          <cell r="D106">
            <v>9</v>
          </cell>
          <cell r="H106">
            <v>4</v>
          </cell>
          <cell r="I106">
            <v>5</v>
          </cell>
        </row>
        <row r="107">
          <cell r="D107">
            <v>10</v>
          </cell>
          <cell r="H107">
            <v>5</v>
          </cell>
          <cell r="I107">
            <v>5</v>
          </cell>
        </row>
        <row r="108">
          <cell r="D108">
            <v>9</v>
          </cell>
          <cell r="H108">
            <v>2</v>
          </cell>
          <cell r="I108">
            <v>7</v>
          </cell>
        </row>
        <row r="109">
          <cell r="D109">
            <v>11</v>
          </cell>
          <cell r="H109">
            <v>6</v>
          </cell>
          <cell r="I109">
            <v>5</v>
          </cell>
        </row>
        <row r="110">
          <cell r="D110">
            <v>12</v>
          </cell>
          <cell r="H110">
            <v>6</v>
          </cell>
          <cell r="I110">
            <v>6</v>
          </cell>
        </row>
        <row r="111">
          <cell r="D111">
            <v>13</v>
          </cell>
          <cell r="H111">
            <v>7</v>
          </cell>
          <cell r="I111">
            <v>6</v>
          </cell>
        </row>
        <row r="112">
          <cell r="D112">
            <v>1</v>
          </cell>
          <cell r="H112">
            <v>0</v>
          </cell>
          <cell r="I112">
            <v>1</v>
          </cell>
        </row>
        <row r="113">
          <cell r="D113">
            <v>10</v>
          </cell>
          <cell r="H113">
            <v>2</v>
          </cell>
          <cell r="I113">
            <v>8</v>
          </cell>
        </row>
        <row r="114">
          <cell r="D114">
            <v>2</v>
          </cell>
          <cell r="H114">
            <v>1</v>
          </cell>
          <cell r="I114">
            <v>1</v>
          </cell>
        </row>
        <row r="115">
          <cell r="D115">
            <v>10</v>
          </cell>
          <cell r="H115">
            <v>3</v>
          </cell>
          <cell r="I115">
            <v>7</v>
          </cell>
        </row>
        <row r="116">
          <cell r="D116">
            <v>10</v>
          </cell>
          <cell r="H116">
            <v>3</v>
          </cell>
          <cell r="I116">
            <v>7</v>
          </cell>
        </row>
        <row r="117">
          <cell r="D117">
            <v>10</v>
          </cell>
          <cell r="H117">
            <v>5</v>
          </cell>
          <cell r="I117">
            <v>5</v>
          </cell>
        </row>
        <row r="118">
          <cell r="D118">
            <v>10</v>
          </cell>
          <cell r="H118">
            <v>5</v>
          </cell>
          <cell r="I118">
            <v>5</v>
          </cell>
        </row>
        <row r="119">
          <cell r="D119">
            <v>3</v>
          </cell>
          <cell r="H119">
            <v>2</v>
          </cell>
          <cell r="I119">
            <v>1</v>
          </cell>
        </row>
        <row r="120">
          <cell r="D120">
            <v>4</v>
          </cell>
          <cell r="H120">
            <v>3</v>
          </cell>
          <cell r="I120">
            <v>1</v>
          </cell>
        </row>
        <row r="121">
          <cell r="D121">
            <v>5</v>
          </cell>
          <cell r="H121">
            <v>3</v>
          </cell>
          <cell r="I121">
            <v>2</v>
          </cell>
        </row>
        <row r="122">
          <cell r="D122">
            <v>6</v>
          </cell>
          <cell r="H122">
            <v>4</v>
          </cell>
          <cell r="I122">
            <v>2</v>
          </cell>
        </row>
        <row r="123">
          <cell r="D123">
            <v>11</v>
          </cell>
          <cell r="H123">
            <v>2</v>
          </cell>
          <cell r="I123">
            <v>9</v>
          </cell>
        </row>
        <row r="124">
          <cell r="D124">
            <v>11</v>
          </cell>
          <cell r="H124">
            <v>3</v>
          </cell>
          <cell r="I124">
            <v>8</v>
          </cell>
        </row>
        <row r="125">
          <cell r="D125">
            <v>11</v>
          </cell>
          <cell r="H125">
            <v>6</v>
          </cell>
          <cell r="I125">
            <v>5</v>
          </cell>
        </row>
        <row r="126">
          <cell r="D126">
            <v>11</v>
          </cell>
          <cell r="H126">
            <v>5</v>
          </cell>
          <cell r="I126">
            <v>6</v>
          </cell>
        </row>
        <row r="127">
          <cell r="D127">
            <v>7</v>
          </cell>
          <cell r="H127">
            <v>4</v>
          </cell>
          <cell r="I127">
            <v>3</v>
          </cell>
        </row>
        <row r="128">
          <cell r="D128">
            <v>11</v>
          </cell>
          <cell r="H128">
            <v>4</v>
          </cell>
          <cell r="I128">
            <v>7</v>
          </cell>
        </row>
        <row r="129">
          <cell r="D129">
            <v>8</v>
          </cell>
          <cell r="H129">
            <v>4</v>
          </cell>
          <cell r="I129">
            <v>4</v>
          </cell>
        </row>
        <row r="130">
          <cell r="D130">
            <v>9</v>
          </cell>
          <cell r="H130">
            <v>5</v>
          </cell>
          <cell r="I130">
            <v>4</v>
          </cell>
        </row>
        <row r="131">
          <cell r="D131">
            <v>10</v>
          </cell>
          <cell r="H131">
            <v>6</v>
          </cell>
          <cell r="I131">
            <v>4</v>
          </cell>
        </row>
        <row r="132">
          <cell r="D132">
            <v>11</v>
          </cell>
          <cell r="H132">
            <v>6</v>
          </cell>
          <cell r="I132">
            <v>5</v>
          </cell>
        </row>
        <row r="133">
          <cell r="D133">
            <v>12</v>
          </cell>
          <cell r="H133">
            <v>6</v>
          </cell>
          <cell r="I133">
            <v>6</v>
          </cell>
        </row>
        <row r="134">
          <cell r="D134">
            <v>13</v>
          </cell>
          <cell r="H134">
            <v>7</v>
          </cell>
          <cell r="I134">
            <v>6</v>
          </cell>
        </row>
        <row r="135">
          <cell r="D135">
            <v>12</v>
          </cell>
          <cell r="H135">
            <v>6</v>
          </cell>
          <cell r="I135">
            <v>6</v>
          </cell>
        </row>
        <row r="136">
          <cell r="D136">
            <v>1</v>
          </cell>
          <cell r="H136">
            <v>0</v>
          </cell>
          <cell r="I136">
            <v>1</v>
          </cell>
        </row>
        <row r="137">
          <cell r="D137">
            <v>2</v>
          </cell>
          <cell r="H137">
            <v>1</v>
          </cell>
          <cell r="I137">
            <v>1</v>
          </cell>
        </row>
        <row r="138">
          <cell r="D138">
            <v>12</v>
          </cell>
          <cell r="H138">
            <v>5</v>
          </cell>
          <cell r="I138">
            <v>7</v>
          </cell>
        </row>
        <row r="139">
          <cell r="D139">
            <v>12</v>
          </cell>
          <cell r="H139">
            <v>5</v>
          </cell>
          <cell r="I139">
            <v>7</v>
          </cell>
        </row>
        <row r="140">
          <cell r="D140">
            <v>12</v>
          </cell>
          <cell r="H140">
            <v>4</v>
          </cell>
          <cell r="I140">
            <v>8</v>
          </cell>
        </row>
        <row r="141">
          <cell r="D141">
            <v>12</v>
          </cell>
          <cell r="H141">
            <v>2</v>
          </cell>
          <cell r="I141">
            <v>10</v>
          </cell>
        </row>
        <row r="142">
          <cell r="D142">
            <v>3</v>
          </cell>
          <cell r="H142">
            <v>2</v>
          </cell>
          <cell r="I142">
            <v>1</v>
          </cell>
        </row>
        <row r="143">
          <cell r="D143">
            <v>4</v>
          </cell>
          <cell r="H143">
            <v>3</v>
          </cell>
          <cell r="I143">
            <v>1</v>
          </cell>
        </row>
        <row r="144">
          <cell r="D144">
            <v>5</v>
          </cell>
          <cell r="H144">
            <v>4</v>
          </cell>
          <cell r="I144">
            <v>1</v>
          </cell>
        </row>
        <row r="145">
          <cell r="D145">
            <v>6</v>
          </cell>
          <cell r="H145">
            <v>4</v>
          </cell>
          <cell r="I145">
            <v>2</v>
          </cell>
        </row>
        <row r="146">
          <cell r="D146">
            <v>13</v>
          </cell>
          <cell r="H146">
            <v>5</v>
          </cell>
          <cell r="I146">
            <v>8</v>
          </cell>
        </row>
        <row r="147">
          <cell r="D147">
            <v>7</v>
          </cell>
          <cell r="H147">
            <v>4</v>
          </cell>
          <cell r="I147">
            <v>3</v>
          </cell>
        </row>
        <row r="148">
          <cell r="D148">
            <v>8</v>
          </cell>
          <cell r="H148">
            <v>5</v>
          </cell>
          <cell r="I148">
            <v>3</v>
          </cell>
        </row>
        <row r="149">
          <cell r="D149">
            <v>9</v>
          </cell>
          <cell r="H149">
            <v>6</v>
          </cell>
          <cell r="I149">
            <v>3</v>
          </cell>
        </row>
        <row r="150">
          <cell r="D150">
            <v>13</v>
          </cell>
          <cell r="H150">
            <v>5</v>
          </cell>
          <cell r="I150">
            <v>8</v>
          </cell>
        </row>
        <row r="151">
          <cell r="D151">
            <v>13</v>
          </cell>
          <cell r="H151">
            <v>6</v>
          </cell>
          <cell r="I151">
            <v>7</v>
          </cell>
        </row>
        <row r="152">
          <cell r="D152">
            <v>10</v>
          </cell>
          <cell r="H152">
            <v>6</v>
          </cell>
          <cell r="I152">
            <v>4</v>
          </cell>
        </row>
        <row r="153">
          <cell r="D153">
            <v>11</v>
          </cell>
          <cell r="H153">
            <v>6</v>
          </cell>
          <cell r="I153">
            <v>5</v>
          </cell>
        </row>
        <row r="154">
          <cell r="D154">
            <v>12</v>
          </cell>
          <cell r="H154">
            <v>7</v>
          </cell>
          <cell r="I154">
            <v>5</v>
          </cell>
        </row>
        <row r="155">
          <cell r="D155">
            <v>13</v>
          </cell>
          <cell r="H155">
            <v>7</v>
          </cell>
          <cell r="I155">
            <v>6</v>
          </cell>
        </row>
        <row r="156">
          <cell r="D156">
            <v>13</v>
          </cell>
          <cell r="H156">
            <v>7</v>
          </cell>
          <cell r="I156">
            <v>6</v>
          </cell>
        </row>
        <row r="157">
          <cell r="D157">
            <v>13</v>
          </cell>
          <cell r="H157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tabSelected="1" zoomScale="60" zoomScaleNormal="60" workbookViewId="0">
      <selection activeCell="N11" sqref="N11"/>
    </sheetView>
  </sheetViews>
  <sheetFormatPr defaultRowHeight="14.4" x14ac:dyDescent="0.3"/>
  <cols>
    <col min="3" max="3" width="23.33203125" customWidth="1"/>
    <col min="5" max="5" width="8.88671875" customWidth="1"/>
    <col min="10" max="10" width="12.5546875" customWidth="1"/>
    <col min="11" max="11" width="15.109375" customWidth="1"/>
    <col min="12" max="12" width="18.5546875" customWidth="1"/>
  </cols>
  <sheetData>
    <row r="1" spans="1:17" ht="21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1"/>
      <c r="Q1" s="1"/>
    </row>
    <row r="2" spans="1:17" x14ac:dyDescent="0.3">
      <c r="A2">
        <v>11</v>
      </c>
      <c r="B2" t="s">
        <v>12</v>
      </c>
      <c r="C2">
        <v>15847</v>
      </c>
      <c r="D2" t="s">
        <v>13</v>
      </c>
      <c r="E2" t="s">
        <v>14</v>
      </c>
      <c r="F2" t="s">
        <v>15</v>
      </c>
      <c r="G2">
        <v>260.26</v>
      </c>
      <c r="H2">
        <v>1</v>
      </c>
      <c r="I2">
        <v>1</v>
      </c>
      <c r="J2">
        <v>1</v>
      </c>
      <c r="K2">
        <v>36</v>
      </c>
      <c r="L2">
        <v>7.23</v>
      </c>
      <c r="M2">
        <v>192</v>
      </c>
      <c r="N2">
        <f>M2*G2</f>
        <v>49969.919999999998</v>
      </c>
    </row>
    <row r="3" spans="1:17" x14ac:dyDescent="0.3">
      <c r="A3">
        <v>8</v>
      </c>
      <c r="B3" t="s">
        <v>16</v>
      </c>
      <c r="C3">
        <v>3051392</v>
      </c>
      <c r="D3" t="s">
        <v>17</v>
      </c>
      <c r="E3" t="s">
        <v>18</v>
      </c>
      <c r="F3" t="s">
        <v>19</v>
      </c>
      <c r="G3">
        <v>197.7</v>
      </c>
      <c r="H3">
        <v>1</v>
      </c>
      <c r="I3">
        <v>2</v>
      </c>
      <c r="J3">
        <v>2</v>
      </c>
      <c r="K3">
        <v>65</v>
      </c>
      <c r="L3">
        <v>3.04</v>
      </c>
      <c r="M3">
        <v>191</v>
      </c>
      <c r="N3">
        <f t="shared" ref="N3:N66" si="0">M3*G3</f>
        <v>37760.699999999997</v>
      </c>
    </row>
    <row r="4" spans="1:17" x14ac:dyDescent="0.3">
      <c r="A4">
        <v>4</v>
      </c>
      <c r="B4" t="s">
        <v>20</v>
      </c>
      <c r="C4">
        <v>3117251</v>
      </c>
      <c r="D4" t="s">
        <v>21</v>
      </c>
      <c r="E4" t="s">
        <v>22</v>
      </c>
      <c r="F4" t="s">
        <v>19</v>
      </c>
      <c r="G4">
        <v>81.900000000000006</v>
      </c>
      <c r="H4">
        <v>1</v>
      </c>
      <c r="I4">
        <v>3</v>
      </c>
      <c r="J4">
        <v>3</v>
      </c>
      <c r="K4">
        <v>75</v>
      </c>
      <c r="L4">
        <v>1.0900000000000001</v>
      </c>
      <c r="M4">
        <v>190</v>
      </c>
      <c r="N4">
        <f t="shared" si="0"/>
        <v>15561.000000000002</v>
      </c>
    </row>
    <row r="5" spans="1:17" x14ac:dyDescent="0.3">
      <c r="A5">
        <v>12</v>
      </c>
      <c r="B5" t="s">
        <v>23</v>
      </c>
      <c r="C5">
        <v>3929630</v>
      </c>
      <c r="D5" t="s">
        <v>24</v>
      </c>
      <c r="E5" t="s">
        <v>25</v>
      </c>
      <c r="F5" t="s">
        <v>19</v>
      </c>
      <c r="G5">
        <v>12.4</v>
      </c>
      <c r="H5">
        <v>1</v>
      </c>
      <c r="I5">
        <v>4</v>
      </c>
      <c r="J5">
        <v>4</v>
      </c>
      <c r="K5">
        <v>71</v>
      </c>
      <c r="L5">
        <v>0.17</v>
      </c>
      <c r="M5">
        <v>189</v>
      </c>
      <c r="N5">
        <f t="shared" si="0"/>
        <v>2343.6</v>
      </c>
    </row>
    <row r="6" spans="1:17" x14ac:dyDescent="0.3">
      <c r="A6">
        <v>1</v>
      </c>
      <c r="B6" t="s">
        <v>26</v>
      </c>
      <c r="C6">
        <v>2976316</v>
      </c>
      <c r="D6" t="s">
        <v>27</v>
      </c>
      <c r="E6" t="s">
        <v>28</v>
      </c>
      <c r="F6" t="s">
        <v>29</v>
      </c>
      <c r="G6">
        <v>63.9</v>
      </c>
      <c r="H6">
        <v>1</v>
      </c>
      <c r="I6">
        <v>5</v>
      </c>
      <c r="J6">
        <v>5</v>
      </c>
      <c r="K6">
        <v>60</v>
      </c>
      <c r="L6">
        <v>1.06</v>
      </c>
      <c r="M6">
        <v>188</v>
      </c>
      <c r="N6">
        <f t="shared" si="0"/>
        <v>12013.199999999999</v>
      </c>
    </row>
    <row r="7" spans="1:17" x14ac:dyDescent="0.3">
      <c r="A7">
        <v>2</v>
      </c>
      <c r="B7" t="s">
        <v>30</v>
      </c>
      <c r="C7">
        <v>3916387</v>
      </c>
      <c r="D7" t="s">
        <v>31</v>
      </c>
      <c r="E7" t="s">
        <v>32</v>
      </c>
      <c r="F7" t="s">
        <v>33</v>
      </c>
      <c r="G7">
        <v>332.78</v>
      </c>
      <c r="H7">
        <v>1</v>
      </c>
      <c r="I7">
        <v>6</v>
      </c>
      <c r="J7">
        <v>6</v>
      </c>
      <c r="K7">
        <v>34</v>
      </c>
      <c r="L7">
        <v>9.7899999999999991</v>
      </c>
      <c r="M7">
        <v>187</v>
      </c>
      <c r="N7">
        <f t="shared" si="0"/>
        <v>62229.859999999993</v>
      </c>
    </row>
    <row r="8" spans="1:17" x14ac:dyDescent="0.3">
      <c r="A8">
        <v>7</v>
      </c>
      <c r="B8" t="s">
        <v>34</v>
      </c>
      <c r="C8">
        <v>2979843</v>
      </c>
      <c r="D8" t="s">
        <v>35</v>
      </c>
      <c r="E8" t="s">
        <v>36</v>
      </c>
      <c r="F8" t="s">
        <v>19</v>
      </c>
      <c r="G8">
        <v>179.7</v>
      </c>
      <c r="H8">
        <v>1</v>
      </c>
      <c r="I8">
        <v>7</v>
      </c>
      <c r="J8">
        <v>7</v>
      </c>
      <c r="K8">
        <v>39</v>
      </c>
      <c r="L8">
        <v>4.6100000000000003</v>
      </c>
      <c r="M8">
        <v>186</v>
      </c>
      <c r="N8">
        <f t="shared" si="0"/>
        <v>33424.199999999997</v>
      </c>
    </row>
    <row r="9" spans="1:17" x14ac:dyDescent="0.3">
      <c r="A9">
        <v>7</v>
      </c>
      <c r="B9" t="s">
        <v>34</v>
      </c>
      <c r="C9">
        <v>3043078</v>
      </c>
      <c r="D9" t="s">
        <v>37</v>
      </c>
      <c r="E9" t="s">
        <v>38</v>
      </c>
      <c r="F9" t="s">
        <v>19</v>
      </c>
      <c r="G9">
        <v>323.60000000000002</v>
      </c>
      <c r="H9">
        <v>1</v>
      </c>
      <c r="I9">
        <v>8</v>
      </c>
      <c r="J9">
        <v>8</v>
      </c>
      <c r="K9">
        <v>59</v>
      </c>
      <c r="L9">
        <v>5.48</v>
      </c>
      <c r="M9">
        <v>185</v>
      </c>
      <c r="N9">
        <f t="shared" si="0"/>
        <v>59866.000000000007</v>
      </c>
    </row>
    <row r="10" spans="1:17" x14ac:dyDescent="0.3">
      <c r="A10">
        <v>9</v>
      </c>
      <c r="B10" t="s">
        <v>39</v>
      </c>
      <c r="C10">
        <v>3054850</v>
      </c>
      <c r="D10" t="s">
        <v>40</v>
      </c>
      <c r="E10" t="s">
        <v>28</v>
      </c>
      <c r="F10" t="s">
        <v>19</v>
      </c>
      <c r="G10">
        <v>336.3</v>
      </c>
      <c r="H10">
        <v>1</v>
      </c>
      <c r="I10">
        <v>9</v>
      </c>
      <c r="J10">
        <v>9</v>
      </c>
      <c r="K10">
        <v>67</v>
      </c>
      <c r="L10">
        <v>5.0199999999999996</v>
      </c>
      <c r="M10">
        <v>184</v>
      </c>
      <c r="N10">
        <f t="shared" si="0"/>
        <v>61879.200000000004</v>
      </c>
    </row>
    <row r="11" spans="1:17" x14ac:dyDescent="0.3">
      <c r="A11">
        <v>10</v>
      </c>
      <c r="B11" t="s">
        <v>41</v>
      </c>
      <c r="C11">
        <v>3116385</v>
      </c>
      <c r="D11" t="s">
        <v>42</v>
      </c>
      <c r="E11" t="s">
        <v>43</v>
      </c>
      <c r="F11" t="s">
        <v>19</v>
      </c>
      <c r="G11">
        <v>89.1</v>
      </c>
      <c r="H11">
        <v>1</v>
      </c>
      <c r="I11">
        <v>10</v>
      </c>
      <c r="J11">
        <v>10</v>
      </c>
      <c r="K11">
        <v>51</v>
      </c>
      <c r="L11">
        <v>1.75</v>
      </c>
      <c r="M11">
        <v>183</v>
      </c>
      <c r="N11">
        <f t="shared" si="0"/>
        <v>16305.3</v>
      </c>
    </row>
    <row r="12" spans="1:17" x14ac:dyDescent="0.3">
      <c r="A12">
        <v>5</v>
      </c>
      <c r="B12" t="s">
        <v>44</v>
      </c>
      <c r="C12">
        <v>3116593</v>
      </c>
      <c r="D12" t="s">
        <v>45</v>
      </c>
      <c r="E12" t="s">
        <v>46</v>
      </c>
      <c r="F12" t="s">
        <v>19</v>
      </c>
      <c r="G12">
        <v>315.8</v>
      </c>
      <c r="H12">
        <v>1</v>
      </c>
      <c r="I12">
        <v>11</v>
      </c>
      <c r="J12">
        <v>11</v>
      </c>
      <c r="K12">
        <v>63</v>
      </c>
      <c r="L12">
        <v>5.01</v>
      </c>
      <c r="M12">
        <v>182</v>
      </c>
      <c r="N12">
        <f t="shared" si="0"/>
        <v>57475.6</v>
      </c>
    </row>
    <row r="13" spans="1:17" x14ac:dyDescent="0.3">
      <c r="A13">
        <v>8</v>
      </c>
      <c r="B13" t="s">
        <v>16</v>
      </c>
      <c r="C13">
        <v>4047365</v>
      </c>
      <c r="D13" t="s">
        <v>47</v>
      </c>
      <c r="E13" t="s">
        <v>48</v>
      </c>
      <c r="F13" t="s">
        <v>19</v>
      </c>
      <c r="G13">
        <v>214.8</v>
      </c>
      <c r="H13">
        <v>1</v>
      </c>
      <c r="I13">
        <v>12</v>
      </c>
      <c r="J13">
        <v>12</v>
      </c>
      <c r="K13">
        <v>49</v>
      </c>
      <c r="L13">
        <v>4.38</v>
      </c>
      <c r="M13">
        <v>181</v>
      </c>
      <c r="N13">
        <f t="shared" si="0"/>
        <v>38878.800000000003</v>
      </c>
    </row>
    <row r="14" spans="1:17" x14ac:dyDescent="0.3">
      <c r="A14">
        <v>11</v>
      </c>
      <c r="B14" t="s">
        <v>12</v>
      </c>
      <c r="C14">
        <v>3139477</v>
      </c>
      <c r="D14" t="s">
        <v>49</v>
      </c>
      <c r="E14" t="s">
        <v>14</v>
      </c>
      <c r="F14" t="s">
        <v>33</v>
      </c>
      <c r="G14">
        <v>374.4</v>
      </c>
      <c r="H14">
        <v>2</v>
      </c>
      <c r="I14">
        <v>1</v>
      </c>
      <c r="J14">
        <v>13</v>
      </c>
      <c r="K14">
        <v>28</v>
      </c>
      <c r="L14">
        <v>13.37</v>
      </c>
      <c r="M14">
        <v>180</v>
      </c>
      <c r="N14">
        <f t="shared" si="0"/>
        <v>67392</v>
      </c>
    </row>
    <row r="15" spans="1:17" x14ac:dyDescent="0.3">
      <c r="A15">
        <v>10</v>
      </c>
      <c r="B15" t="s">
        <v>41</v>
      </c>
      <c r="C15">
        <v>4045163</v>
      </c>
      <c r="D15" t="s">
        <v>50</v>
      </c>
      <c r="E15" t="s">
        <v>51</v>
      </c>
      <c r="F15" t="s">
        <v>19</v>
      </c>
      <c r="G15">
        <v>156.4</v>
      </c>
      <c r="H15">
        <v>2</v>
      </c>
      <c r="I15">
        <v>2</v>
      </c>
      <c r="J15">
        <v>14</v>
      </c>
      <c r="K15">
        <v>40</v>
      </c>
      <c r="L15">
        <v>3.91</v>
      </c>
      <c r="M15">
        <v>179</v>
      </c>
      <c r="N15">
        <f t="shared" si="0"/>
        <v>27995.600000000002</v>
      </c>
    </row>
    <row r="16" spans="1:17" x14ac:dyDescent="0.3">
      <c r="A16">
        <v>4</v>
      </c>
      <c r="B16" t="s">
        <v>20</v>
      </c>
      <c r="C16">
        <v>3128720</v>
      </c>
      <c r="D16" t="s">
        <v>52</v>
      </c>
      <c r="E16" t="s">
        <v>53</v>
      </c>
      <c r="F16" t="s">
        <v>19</v>
      </c>
      <c r="G16">
        <v>199.7</v>
      </c>
      <c r="H16">
        <v>2</v>
      </c>
      <c r="I16">
        <v>3</v>
      </c>
      <c r="J16">
        <v>15</v>
      </c>
      <c r="K16">
        <v>53</v>
      </c>
      <c r="L16">
        <v>3.77</v>
      </c>
      <c r="M16">
        <v>178</v>
      </c>
      <c r="N16">
        <f t="shared" si="0"/>
        <v>35546.6</v>
      </c>
    </row>
    <row r="17" spans="1:14" x14ac:dyDescent="0.3">
      <c r="A17">
        <v>9</v>
      </c>
      <c r="B17" t="s">
        <v>39</v>
      </c>
      <c r="C17">
        <v>4242214</v>
      </c>
      <c r="D17" t="s">
        <v>54</v>
      </c>
      <c r="E17" t="s">
        <v>14</v>
      </c>
      <c r="F17" t="s">
        <v>19</v>
      </c>
      <c r="G17">
        <v>158</v>
      </c>
      <c r="H17">
        <v>2</v>
      </c>
      <c r="I17">
        <v>4</v>
      </c>
      <c r="J17">
        <v>16</v>
      </c>
      <c r="K17">
        <v>52</v>
      </c>
      <c r="L17">
        <v>3.04</v>
      </c>
      <c r="M17">
        <v>177</v>
      </c>
      <c r="N17">
        <f t="shared" si="0"/>
        <v>27966</v>
      </c>
    </row>
    <row r="18" spans="1:14" x14ac:dyDescent="0.3">
      <c r="A18">
        <v>6</v>
      </c>
      <c r="B18" t="s">
        <v>55</v>
      </c>
      <c r="C18">
        <v>3042519</v>
      </c>
      <c r="D18" t="s">
        <v>56</v>
      </c>
      <c r="E18" t="s">
        <v>57</v>
      </c>
      <c r="F18" t="s">
        <v>19</v>
      </c>
      <c r="G18">
        <v>235.4</v>
      </c>
      <c r="H18">
        <v>2</v>
      </c>
      <c r="I18">
        <v>5</v>
      </c>
      <c r="J18">
        <v>17</v>
      </c>
      <c r="K18">
        <v>50</v>
      </c>
      <c r="L18">
        <v>4.71</v>
      </c>
      <c r="M18">
        <v>176</v>
      </c>
      <c r="N18">
        <f t="shared" si="0"/>
        <v>41430.400000000001</v>
      </c>
    </row>
    <row r="19" spans="1:14" x14ac:dyDescent="0.3">
      <c r="A19">
        <v>12</v>
      </c>
      <c r="B19" t="s">
        <v>23</v>
      </c>
      <c r="C19">
        <v>2508176</v>
      </c>
      <c r="D19" t="s">
        <v>58</v>
      </c>
      <c r="E19" t="s">
        <v>59</v>
      </c>
      <c r="F19" t="s">
        <v>19</v>
      </c>
      <c r="G19">
        <v>163</v>
      </c>
      <c r="H19">
        <v>2</v>
      </c>
      <c r="I19">
        <v>6</v>
      </c>
      <c r="J19">
        <v>18</v>
      </c>
      <c r="K19">
        <v>26</v>
      </c>
      <c r="L19">
        <v>6.27</v>
      </c>
      <c r="M19">
        <v>175</v>
      </c>
      <c r="N19">
        <f t="shared" si="0"/>
        <v>28525</v>
      </c>
    </row>
    <row r="20" spans="1:14" x14ac:dyDescent="0.3">
      <c r="A20">
        <v>1</v>
      </c>
      <c r="B20" t="s">
        <v>26</v>
      </c>
      <c r="C20">
        <v>2976499</v>
      </c>
      <c r="D20" t="s">
        <v>60</v>
      </c>
      <c r="E20" t="s">
        <v>18</v>
      </c>
      <c r="F20" t="s">
        <v>29</v>
      </c>
      <c r="G20">
        <v>190.8</v>
      </c>
      <c r="H20">
        <v>2</v>
      </c>
      <c r="I20">
        <v>7</v>
      </c>
      <c r="J20">
        <v>19</v>
      </c>
      <c r="K20">
        <v>26</v>
      </c>
      <c r="L20">
        <v>7.34</v>
      </c>
      <c r="M20">
        <v>174</v>
      </c>
      <c r="N20">
        <f t="shared" si="0"/>
        <v>33199.200000000004</v>
      </c>
    </row>
    <row r="21" spans="1:14" x14ac:dyDescent="0.3">
      <c r="A21">
        <v>5</v>
      </c>
      <c r="B21" t="s">
        <v>44</v>
      </c>
      <c r="C21">
        <v>15795</v>
      </c>
      <c r="D21" t="s">
        <v>61</v>
      </c>
      <c r="E21" t="s">
        <v>36</v>
      </c>
      <c r="F21" t="s">
        <v>29</v>
      </c>
      <c r="G21">
        <v>230.3</v>
      </c>
      <c r="H21">
        <v>2</v>
      </c>
      <c r="I21">
        <v>8</v>
      </c>
      <c r="J21">
        <v>20</v>
      </c>
      <c r="K21">
        <v>36</v>
      </c>
      <c r="L21">
        <v>6.4</v>
      </c>
      <c r="M21">
        <v>173</v>
      </c>
      <c r="N21">
        <f t="shared" si="0"/>
        <v>39841.9</v>
      </c>
    </row>
    <row r="22" spans="1:14" x14ac:dyDescent="0.3">
      <c r="A22">
        <v>9</v>
      </c>
      <c r="B22" t="s">
        <v>39</v>
      </c>
      <c r="C22">
        <v>16800</v>
      </c>
      <c r="D22" t="s">
        <v>62</v>
      </c>
      <c r="E22" t="s">
        <v>57</v>
      </c>
      <c r="F22" t="s">
        <v>29</v>
      </c>
      <c r="G22">
        <v>300.89999999999998</v>
      </c>
      <c r="H22">
        <v>2</v>
      </c>
      <c r="I22">
        <v>9</v>
      </c>
      <c r="J22">
        <v>21</v>
      </c>
      <c r="K22">
        <v>47</v>
      </c>
      <c r="L22">
        <v>6.4</v>
      </c>
      <c r="M22">
        <v>172</v>
      </c>
      <c r="N22">
        <f t="shared" si="0"/>
        <v>51754.799999999996</v>
      </c>
    </row>
    <row r="23" spans="1:14" x14ac:dyDescent="0.3">
      <c r="A23">
        <v>4</v>
      </c>
      <c r="B23" t="s">
        <v>20</v>
      </c>
      <c r="C23">
        <v>14881</v>
      </c>
      <c r="D23" t="s">
        <v>63</v>
      </c>
      <c r="E23" t="s">
        <v>64</v>
      </c>
      <c r="F23" t="s">
        <v>33</v>
      </c>
      <c r="G23">
        <v>359.78</v>
      </c>
      <c r="H23">
        <v>2</v>
      </c>
      <c r="I23">
        <v>10</v>
      </c>
      <c r="J23">
        <v>22</v>
      </c>
      <c r="K23">
        <v>16</v>
      </c>
      <c r="L23">
        <v>22.49</v>
      </c>
      <c r="M23">
        <v>171</v>
      </c>
      <c r="N23">
        <f t="shared" si="0"/>
        <v>61522.38</v>
      </c>
    </row>
    <row r="24" spans="1:14" x14ac:dyDescent="0.3">
      <c r="A24">
        <v>11</v>
      </c>
      <c r="B24" t="s">
        <v>12</v>
      </c>
      <c r="C24">
        <v>3116406</v>
      </c>
      <c r="D24" t="s">
        <v>65</v>
      </c>
      <c r="E24" t="s">
        <v>14</v>
      </c>
      <c r="F24" t="s">
        <v>29</v>
      </c>
      <c r="G24">
        <v>285.39999999999998</v>
      </c>
      <c r="H24">
        <v>2</v>
      </c>
      <c r="I24">
        <v>11</v>
      </c>
      <c r="J24">
        <v>23</v>
      </c>
      <c r="K24">
        <v>43</v>
      </c>
      <c r="L24">
        <v>6.64</v>
      </c>
      <c r="M24">
        <v>170</v>
      </c>
      <c r="N24">
        <f t="shared" si="0"/>
        <v>48517.999999999993</v>
      </c>
    </row>
    <row r="25" spans="1:14" x14ac:dyDescent="0.3">
      <c r="A25">
        <v>5</v>
      </c>
      <c r="B25" t="s">
        <v>44</v>
      </c>
      <c r="C25">
        <v>3068267</v>
      </c>
      <c r="D25" t="s">
        <v>66</v>
      </c>
      <c r="E25" t="s">
        <v>67</v>
      </c>
      <c r="F25" t="s">
        <v>19</v>
      </c>
      <c r="G25">
        <v>138.30000000000001</v>
      </c>
      <c r="H25">
        <v>2</v>
      </c>
      <c r="I25">
        <v>12</v>
      </c>
      <c r="J25">
        <v>24</v>
      </c>
      <c r="K25">
        <v>46</v>
      </c>
      <c r="L25">
        <v>3.01</v>
      </c>
      <c r="M25">
        <v>169</v>
      </c>
      <c r="N25">
        <f t="shared" si="0"/>
        <v>23372.7</v>
      </c>
    </row>
    <row r="26" spans="1:14" x14ac:dyDescent="0.3">
      <c r="A26">
        <v>2</v>
      </c>
      <c r="B26" t="s">
        <v>30</v>
      </c>
      <c r="C26">
        <v>3040151</v>
      </c>
      <c r="D26" t="s">
        <v>68</v>
      </c>
      <c r="E26" t="s">
        <v>69</v>
      </c>
      <c r="F26" t="s">
        <v>15</v>
      </c>
      <c r="G26">
        <v>101.1</v>
      </c>
      <c r="H26">
        <v>3</v>
      </c>
      <c r="I26">
        <v>1</v>
      </c>
      <c r="J26">
        <v>25</v>
      </c>
      <c r="K26">
        <v>39</v>
      </c>
      <c r="L26">
        <v>2.59</v>
      </c>
      <c r="M26">
        <v>168</v>
      </c>
      <c r="N26">
        <f t="shared" si="0"/>
        <v>16984.8</v>
      </c>
    </row>
    <row r="27" spans="1:14" x14ac:dyDescent="0.3">
      <c r="A27">
        <v>12</v>
      </c>
      <c r="B27" t="s">
        <v>23</v>
      </c>
      <c r="C27">
        <v>3128429</v>
      </c>
      <c r="D27" t="s">
        <v>70</v>
      </c>
      <c r="E27" t="s">
        <v>71</v>
      </c>
      <c r="F27" t="s">
        <v>29</v>
      </c>
      <c r="G27">
        <v>8.1</v>
      </c>
      <c r="H27">
        <v>3</v>
      </c>
      <c r="I27">
        <v>2</v>
      </c>
      <c r="J27">
        <v>26</v>
      </c>
      <c r="K27">
        <v>13</v>
      </c>
      <c r="L27">
        <v>0.62</v>
      </c>
      <c r="M27">
        <v>167</v>
      </c>
      <c r="N27">
        <f t="shared" si="0"/>
        <v>1352.7</v>
      </c>
    </row>
    <row r="28" spans="1:14" x14ac:dyDescent="0.3">
      <c r="A28">
        <v>1</v>
      </c>
      <c r="B28" t="s">
        <v>26</v>
      </c>
      <c r="C28">
        <v>13982</v>
      </c>
      <c r="D28" t="s">
        <v>72</v>
      </c>
      <c r="E28" t="s">
        <v>73</v>
      </c>
      <c r="F28" t="s">
        <v>29</v>
      </c>
      <c r="G28">
        <v>120.6</v>
      </c>
      <c r="H28">
        <v>3</v>
      </c>
      <c r="I28">
        <v>3</v>
      </c>
      <c r="J28">
        <v>27</v>
      </c>
      <c r="K28">
        <v>44</v>
      </c>
      <c r="L28">
        <v>2.74</v>
      </c>
      <c r="M28">
        <v>166</v>
      </c>
      <c r="N28">
        <f t="shared" si="0"/>
        <v>20019.599999999999</v>
      </c>
    </row>
    <row r="29" spans="1:14" x14ac:dyDescent="0.3">
      <c r="A29">
        <v>11</v>
      </c>
      <c r="B29" t="s">
        <v>12</v>
      </c>
      <c r="C29">
        <v>3919596</v>
      </c>
      <c r="D29" t="s">
        <v>74</v>
      </c>
      <c r="E29" t="s">
        <v>64</v>
      </c>
      <c r="F29" t="s">
        <v>19</v>
      </c>
      <c r="G29">
        <v>169.3</v>
      </c>
      <c r="H29">
        <v>3</v>
      </c>
      <c r="I29">
        <v>4</v>
      </c>
      <c r="J29">
        <v>28</v>
      </c>
      <c r="K29">
        <v>33</v>
      </c>
      <c r="L29">
        <v>5.13</v>
      </c>
      <c r="M29">
        <v>165</v>
      </c>
      <c r="N29">
        <f t="shared" si="0"/>
        <v>27934.500000000004</v>
      </c>
    </row>
    <row r="30" spans="1:14" x14ac:dyDescent="0.3">
      <c r="A30">
        <v>4</v>
      </c>
      <c r="B30" t="s">
        <v>20</v>
      </c>
      <c r="C30">
        <v>-16025</v>
      </c>
      <c r="D30" t="s">
        <v>75</v>
      </c>
      <c r="E30" t="s">
        <v>69</v>
      </c>
      <c r="F30" t="s">
        <v>76</v>
      </c>
      <c r="G30">
        <v>113</v>
      </c>
      <c r="H30">
        <v>3</v>
      </c>
      <c r="I30">
        <v>5</v>
      </c>
      <c r="J30">
        <v>29</v>
      </c>
      <c r="K30">
        <v>4</v>
      </c>
      <c r="L30">
        <v>28.25</v>
      </c>
      <c r="M30">
        <v>164</v>
      </c>
      <c r="N30">
        <f t="shared" si="0"/>
        <v>18532</v>
      </c>
    </row>
    <row r="31" spans="1:14" x14ac:dyDescent="0.3">
      <c r="A31">
        <v>3</v>
      </c>
      <c r="B31" t="s">
        <v>77</v>
      </c>
      <c r="C31">
        <v>3116165</v>
      </c>
      <c r="D31" t="s">
        <v>78</v>
      </c>
      <c r="E31" t="s">
        <v>79</v>
      </c>
      <c r="F31" t="s">
        <v>29</v>
      </c>
      <c r="G31">
        <v>158.5</v>
      </c>
      <c r="H31">
        <v>3</v>
      </c>
      <c r="I31">
        <v>6</v>
      </c>
      <c r="J31">
        <v>30</v>
      </c>
      <c r="K31">
        <v>42</v>
      </c>
      <c r="L31">
        <v>3.77</v>
      </c>
      <c r="M31">
        <v>163</v>
      </c>
      <c r="N31">
        <f t="shared" si="0"/>
        <v>25835.5</v>
      </c>
    </row>
    <row r="32" spans="1:14" x14ac:dyDescent="0.3">
      <c r="A32">
        <v>12</v>
      </c>
      <c r="B32" t="s">
        <v>23</v>
      </c>
      <c r="C32">
        <v>16737</v>
      </c>
      <c r="D32" t="s">
        <v>80</v>
      </c>
      <c r="E32" t="s">
        <v>79</v>
      </c>
      <c r="F32" t="s">
        <v>29</v>
      </c>
      <c r="G32">
        <v>213.6</v>
      </c>
      <c r="H32">
        <v>3</v>
      </c>
      <c r="I32">
        <v>7</v>
      </c>
      <c r="J32">
        <v>31</v>
      </c>
      <c r="K32">
        <v>31</v>
      </c>
      <c r="L32">
        <v>6.89</v>
      </c>
      <c r="M32">
        <v>162</v>
      </c>
      <c r="N32">
        <f t="shared" si="0"/>
        <v>34603.199999999997</v>
      </c>
    </row>
    <row r="33" spans="1:14" x14ac:dyDescent="0.3">
      <c r="A33">
        <v>3</v>
      </c>
      <c r="B33" t="s">
        <v>77</v>
      </c>
      <c r="C33">
        <v>3121422</v>
      </c>
      <c r="D33" t="s">
        <v>81</v>
      </c>
      <c r="E33" t="s">
        <v>82</v>
      </c>
      <c r="F33" t="s">
        <v>29</v>
      </c>
      <c r="G33">
        <v>180.3</v>
      </c>
      <c r="H33">
        <v>3</v>
      </c>
      <c r="I33">
        <v>8</v>
      </c>
      <c r="J33">
        <v>32</v>
      </c>
      <c r="K33">
        <v>19</v>
      </c>
      <c r="L33">
        <v>9.49</v>
      </c>
      <c r="M33">
        <v>161</v>
      </c>
      <c r="N33">
        <f t="shared" si="0"/>
        <v>29028.300000000003</v>
      </c>
    </row>
    <row r="34" spans="1:14" x14ac:dyDescent="0.3">
      <c r="A34">
        <v>8</v>
      </c>
      <c r="B34" t="s">
        <v>16</v>
      </c>
      <c r="C34">
        <v>3120348</v>
      </c>
      <c r="D34" t="s">
        <v>83</v>
      </c>
      <c r="E34" t="s">
        <v>84</v>
      </c>
      <c r="F34" t="s">
        <v>29</v>
      </c>
      <c r="G34">
        <v>185.6</v>
      </c>
      <c r="H34">
        <v>3</v>
      </c>
      <c r="I34">
        <v>9</v>
      </c>
      <c r="J34">
        <v>33</v>
      </c>
      <c r="K34">
        <v>25</v>
      </c>
      <c r="L34">
        <v>7.42</v>
      </c>
      <c r="M34">
        <v>160</v>
      </c>
      <c r="N34">
        <f t="shared" si="0"/>
        <v>29696</v>
      </c>
    </row>
    <row r="35" spans="1:14" x14ac:dyDescent="0.3">
      <c r="A35">
        <v>4</v>
      </c>
      <c r="B35" t="s">
        <v>20</v>
      </c>
      <c r="C35">
        <v>4047650</v>
      </c>
      <c r="D35" t="s">
        <v>85</v>
      </c>
      <c r="E35" t="s">
        <v>64</v>
      </c>
      <c r="F35" t="s">
        <v>29</v>
      </c>
      <c r="G35">
        <v>229.8</v>
      </c>
      <c r="H35">
        <v>3</v>
      </c>
      <c r="I35">
        <v>10</v>
      </c>
      <c r="J35">
        <v>34</v>
      </c>
      <c r="K35">
        <v>16</v>
      </c>
      <c r="L35">
        <v>14.36</v>
      </c>
      <c r="M35">
        <v>159</v>
      </c>
      <c r="N35">
        <f t="shared" si="0"/>
        <v>36538.200000000004</v>
      </c>
    </row>
    <row r="36" spans="1:14" x14ac:dyDescent="0.3">
      <c r="A36">
        <v>10</v>
      </c>
      <c r="B36" t="s">
        <v>41</v>
      </c>
      <c r="C36">
        <v>16733</v>
      </c>
      <c r="D36" t="s">
        <v>86</v>
      </c>
      <c r="E36" t="s">
        <v>53</v>
      </c>
      <c r="F36" t="s">
        <v>29</v>
      </c>
      <c r="G36">
        <v>75.319999999999993</v>
      </c>
      <c r="H36">
        <v>3</v>
      </c>
      <c r="I36">
        <v>11</v>
      </c>
      <c r="J36">
        <v>35</v>
      </c>
      <c r="K36">
        <v>29</v>
      </c>
      <c r="L36">
        <v>2.6</v>
      </c>
      <c r="M36">
        <v>158</v>
      </c>
      <c r="N36">
        <f t="shared" si="0"/>
        <v>11900.56</v>
      </c>
    </row>
    <row r="37" spans="1:14" x14ac:dyDescent="0.3">
      <c r="A37">
        <v>6</v>
      </c>
      <c r="B37" t="s">
        <v>55</v>
      </c>
      <c r="C37">
        <v>3116365</v>
      </c>
      <c r="D37" t="s">
        <v>87</v>
      </c>
      <c r="E37" t="s">
        <v>32</v>
      </c>
      <c r="F37" t="s">
        <v>15</v>
      </c>
      <c r="G37">
        <v>141.1</v>
      </c>
      <c r="H37">
        <v>3</v>
      </c>
      <c r="I37">
        <v>12</v>
      </c>
      <c r="J37">
        <v>36</v>
      </c>
      <c r="K37">
        <v>19</v>
      </c>
      <c r="L37">
        <v>7.43</v>
      </c>
      <c r="M37">
        <v>157</v>
      </c>
      <c r="N37">
        <f t="shared" si="0"/>
        <v>22152.7</v>
      </c>
    </row>
    <row r="38" spans="1:14" x14ac:dyDescent="0.3">
      <c r="A38">
        <v>6</v>
      </c>
      <c r="B38" t="s">
        <v>55</v>
      </c>
      <c r="C38">
        <v>16460</v>
      </c>
      <c r="D38" t="s">
        <v>88</v>
      </c>
      <c r="E38" t="s">
        <v>46</v>
      </c>
      <c r="F38" t="s">
        <v>29</v>
      </c>
      <c r="G38">
        <v>217</v>
      </c>
      <c r="H38">
        <v>4</v>
      </c>
      <c r="I38">
        <v>1</v>
      </c>
      <c r="J38">
        <v>37</v>
      </c>
      <c r="K38">
        <v>33</v>
      </c>
      <c r="L38">
        <v>6.58</v>
      </c>
      <c r="M38">
        <v>156</v>
      </c>
      <c r="N38">
        <f t="shared" si="0"/>
        <v>33852</v>
      </c>
    </row>
    <row r="39" spans="1:14" x14ac:dyDescent="0.3">
      <c r="A39">
        <v>3</v>
      </c>
      <c r="B39" t="s">
        <v>77</v>
      </c>
      <c r="C39">
        <v>2974858</v>
      </c>
      <c r="D39" t="s">
        <v>89</v>
      </c>
      <c r="E39" t="s">
        <v>90</v>
      </c>
      <c r="F39" t="s">
        <v>29</v>
      </c>
      <c r="G39">
        <v>55.8</v>
      </c>
      <c r="H39">
        <v>4</v>
      </c>
      <c r="I39">
        <v>2</v>
      </c>
      <c r="J39">
        <v>38</v>
      </c>
      <c r="K39">
        <v>32</v>
      </c>
      <c r="L39">
        <v>1.74</v>
      </c>
      <c r="M39">
        <v>155</v>
      </c>
      <c r="N39">
        <f t="shared" si="0"/>
        <v>8649</v>
      </c>
    </row>
    <row r="40" spans="1:14" x14ac:dyDescent="0.3">
      <c r="A40">
        <v>6</v>
      </c>
      <c r="B40" t="s">
        <v>55</v>
      </c>
      <c r="C40">
        <v>3915416</v>
      </c>
      <c r="D40" t="s">
        <v>91</v>
      </c>
      <c r="E40" t="s">
        <v>22</v>
      </c>
      <c r="F40" t="s">
        <v>29</v>
      </c>
      <c r="G40">
        <v>178.5</v>
      </c>
      <c r="H40">
        <v>4</v>
      </c>
      <c r="I40">
        <v>3</v>
      </c>
      <c r="J40">
        <v>39</v>
      </c>
      <c r="K40">
        <v>29</v>
      </c>
      <c r="L40">
        <v>6.16</v>
      </c>
      <c r="M40">
        <v>154</v>
      </c>
      <c r="N40">
        <f t="shared" si="0"/>
        <v>27489</v>
      </c>
    </row>
    <row r="41" spans="1:14" x14ac:dyDescent="0.3">
      <c r="A41">
        <v>12</v>
      </c>
      <c r="B41" t="s">
        <v>23</v>
      </c>
      <c r="C41">
        <v>2977187</v>
      </c>
      <c r="D41" t="s">
        <v>92</v>
      </c>
      <c r="E41" t="s">
        <v>93</v>
      </c>
      <c r="F41" t="s">
        <v>29</v>
      </c>
      <c r="G41">
        <v>162.69999999999999</v>
      </c>
      <c r="H41">
        <v>4</v>
      </c>
      <c r="I41">
        <v>4</v>
      </c>
      <c r="J41">
        <v>40</v>
      </c>
      <c r="K41">
        <v>24</v>
      </c>
      <c r="L41">
        <v>6.78</v>
      </c>
      <c r="M41">
        <v>153</v>
      </c>
      <c r="N41">
        <f t="shared" si="0"/>
        <v>24893.1</v>
      </c>
    </row>
    <row r="42" spans="1:14" x14ac:dyDescent="0.3">
      <c r="A42">
        <v>2</v>
      </c>
      <c r="B42" t="s">
        <v>30</v>
      </c>
      <c r="C42">
        <v>15835</v>
      </c>
      <c r="D42" t="s">
        <v>94</v>
      </c>
      <c r="E42" t="s">
        <v>51</v>
      </c>
      <c r="F42" t="s">
        <v>15</v>
      </c>
      <c r="G42">
        <v>59.5</v>
      </c>
      <c r="H42">
        <v>4</v>
      </c>
      <c r="I42">
        <v>5</v>
      </c>
      <c r="J42">
        <v>41</v>
      </c>
      <c r="K42">
        <v>26</v>
      </c>
      <c r="L42">
        <v>2.29</v>
      </c>
      <c r="M42">
        <v>152</v>
      </c>
      <c r="N42">
        <f t="shared" si="0"/>
        <v>9044</v>
      </c>
    </row>
    <row r="43" spans="1:14" x14ac:dyDescent="0.3">
      <c r="A43">
        <v>11</v>
      </c>
      <c r="B43" t="s">
        <v>12</v>
      </c>
      <c r="C43">
        <v>3045147</v>
      </c>
      <c r="D43" t="s">
        <v>95</v>
      </c>
      <c r="E43" t="s">
        <v>84</v>
      </c>
      <c r="F43" t="s">
        <v>19</v>
      </c>
      <c r="G43">
        <v>147.1</v>
      </c>
      <c r="H43">
        <v>4</v>
      </c>
      <c r="I43">
        <v>6</v>
      </c>
      <c r="J43">
        <v>42</v>
      </c>
      <c r="K43">
        <v>34</v>
      </c>
      <c r="L43">
        <v>4.33</v>
      </c>
      <c r="M43">
        <v>151</v>
      </c>
      <c r="N43">
        <f t="shared" si="0"/>
        <v>22212.1</v>
      </c>
    </row>
    <row r="44" spans="1:14" x14ac:dyDescent="0.3">
      <c r="A44">
        <v>10</v>
      </c>
      <c r="B44" t="s">
        <v>41</v>
      </c>
      <c r="C44">
        <v>16799</v>
      </c>
      <c r="D44" t="s">
        <v>96</v>
      </c>
      <c r="E44" t="s">
        <v>97</v>
      </c>
      <c r="F44" t="s">
        <v>29</v>
      </c>
      <c r="G44">
        <v>211.9</v>
      </c>
      <c r="H44">
        <v>4</v>
      </c>
      <c r="I44">
        <v>7</v>
      </c>
      <c r="J44">
        <v>43</v>
      </c>
      <c r="K44">
        <v>22</v>
      </c>
      <c r="L44">
        <v>9.6300000000000008</v>
      </c>
      <c r="M44">
        <v>150</v>
      </c>
      <c r="N44">
        <f t="shared" si="0"/>
        <v>31785</v>
      </c>
    </row>
    <row r="45" spans="1:14" x14ac:dyDescent="0.3">
      <c r="A45">
        <v>3</v>
      </c>
      <c r="B45" t="s">
        <v>77</v>
      </c>
      <c r="C45">
        <v>3122840</v>
      </c>
      <c r="D45" t="s">
        <v>98</v>
      </c>
      <c r="E45" t="s">
        <v>59</v>
      </c>
      <c r="F45" t="s">
        <v>33</v>
      </c>
      <c r="G45">
        <v>369.32</v>
      </c>
      <c r="H45">
        <v>4</v>
      </c>
      <c r="I45">
        <v>8</v>
      </c>
      <c r="J45">
        <v>44</v>
      </c>
      <c r="K45">
        <v>12</v>
      </c>
      <c r="L45">
        <v>30.78</v>
      </c>
      <c r="M45">
        <v>149</v>
      </c>
      <c r="N45">
        <f t="shared" si="0"/>
        <v>55028.68</v>
      </c>
    </row>
    <row r="46" spans="1:14" x14ac:dyDescent="0.3">
      <c r="A46">
        <v>3</v>
      </c>
      <c r="B46" t="s">
        <v>77</v>
      </c>
      <c r="C46">
        <v>2576434</v>
      </c>
      <c r="D46" t="s">
        <v>99</v>
      </c>
      <c r="E46" t="s">
        <v>71</v>
      </c>
      <c r="F46" t="s">
        <v>19</v>
      </c>
      <c r="G46">
        <v>182.4</v>
      </c>
      <c r="H46">
        <v>4</v>
      </c>
      <c r="I46">
        <v>9</v>
      </c>
      <c r="J46">
        <v>45</v>
      </c>
      <c r="K46">
        <v>24</v>
      </c>
      <c r="L46">
        <v>7.6</v>
      </c>
      <c r="M46">
        <v>148</v>
      </c>
      <c r="N46">
        <f t="shared" si="0"/>
        <v>26995.200000000001</v>
      </c>
    </row>
    <row r="47" spans="1:14" x14ac:dyDescent="0.3">
      <c r="A47">
        <v>1</v>
      </c>
      <c r="B47" t="s">
        <v>26</v>
      </c>
      <c r="C47">
        <v>3115364</v>
      </c>
      <c r="D47" t="s">
        <v>100</v>
      </c>
      <c r="E47" t="s">
        <v>79</v>
      </c>
      <c r="F47" t="s">
        <v>19</v>
      </c>
      <c r="G47">
        <v>114</v>
      </c>
      <c r="H47">
        <v>4</v>
      </c>
      <c r="I47">
        <v>10</v>
      </c>
      <c r="J47">
        <v>46</v>
      </c>
      <c r="K47">
        <v>13</v>
      </c>
      <c r="L47">
        <v>8.77</v>
      </c>
      <c r="M47">
        <v>147</v>
      </c>
      <c r="N47">
        <f t="shared" si="0"/>
        <v>16758</v>
      </c>
    </row>
    <row r="48" spans="1:14" x14ac:dyDescent="0.3">
      <c r="A48">
        <v>8</v>
      </c>
      <c r="B48" t="s">
        <v>16</v>
      </c>
      <c r="C48">
        <v>3059915</v>
      </c>
      <c r="D48" t="s">
        <v>101</v>
      </c>
      <c r="E48" t="s">
        <v>53</v>
      </c>
      <c r="F48" t="s">
        <v>19</v>
      </c>
      <c r="G48">
        <v>199.5</v>
      </c>
      <c r="H48">
        <v>4</v>
      </c>
      <c r="I48">
        <v>11</v>
      </c>
      <c r="J48">
        <v>47</v>
      </c>
      <c r="K48">
        <v>17</v>
      </c>
      <c r="L48">
        <v>11.74</v>
      </c>
      <c r="M48">
        <v>146</v>
      </c>
      <c r="N48">
        <f t="shared" si="0"/>
        <v>29127</v>
      </c>
    </row>
    <row r="49" spans="1:14" x14ac:dyDescent="0.3">
      <c r="A49">
        <v>6</v>
      </c>
      <c r="B49" t="s">
        <v>55</v>
      </c>
      <c r="C49">
        <v>-14012</v>
      </c>
      <c r="D49" t="s">
        <v>102</v>
      </c>
      <c r="E49" t="s">
        <v>14</v>
      </c>
      <c r="F49" t="s">
        <v>103</v>
      </c>
      <c r="G49">
        <v>46</v>
      </c>
      <c r="H49">
        <v>4</v>
      </c>
      <c r="I49">
        <v>12</v>
      </c>
      <c r="J49">
        <v>48</v>
      </c>
      <c r="K49">
        <v>5</v>
      </c>
      <c r="L49">
        <v>9.1999999999999993</v>
      </c>
      <c r="M49">
        <v>145</v>
      </c>
      <c r="N49">
        <f t="shared" si="0"/>
        <v>6670</v>
      </c>
    </row>
    <row r="50" spans="1:14" x14ac:dyDescent="0.3">
      <c r="A50">
        <v>2</v>
      </c>
      <c r="B50" t="s">
        <v>30</v>
      </c>
      <c r="C50">
        <v>2977644</v>
      </c>
      <c r="D50" t="s">
        <v>104</v>
      </c>
      <c r="E50" t="s">
        <v>73</v>
      </c>
      <c r="F50" t="s">
        <v>19</v>
      </c>
      <c r="G50">
        <v>150.69999999999999</v>
      </c>
      <c r="H50">
        <v>5</v>
      </c>
      <c r="I50">
        <v>1</v>
      </c>
      <c r="J50">
        <v>49</v>
      </c>
      <c r="K50">
        <v>27</v>
      </c>
      <c r="L50">
        <v>5.58</v>
      </c>
      <c r="M50">
        <v>144</v>
      </c>
      <c r="N50">
        <f t="shared" si="0"/>
        <v>21700.799999999999</v>
      </c>
    </row>
    <row r="51" spans="1:14" x14ac:dyDescent="0.3">
      <c r="A51">
        <v>8</v>
      </c>
      <c r="B51" t="s">
        <v>16</v>
      </c>
      <c r="C51">
        <v>3925357</v>
      </c>
      <c r="D51" t="s">
        <v>105</v>
      </c>
      <c r="E51" t="s">
        <v>73</v>
      </c>
      <c r="F51" t="s">
        <v>29</v>
      </c>
      <c r="G51">
        <v>236.5</v>
      </c>
      <c r="H51">
        <v>5</v>
      </c>
      <c r="I51">
        <v>2</v>
      </c>
      <c r="J51">
        <v>50</v>
      </c>
      <c r="K51">
        <v>18</v>
      </c>
      <c r="L51">
        <v>13.14</v>
      </c>
      <c r="M51">
        <v>143</v>
      </c>
      <c r="N51">
        <f t="shared" si="0"/>
        <v>33819.5</v>
      </c>
    </row>
    <row r="52" spans="1:14" x14ac:dyDescent="0.3">
      <c r="A52">
        <v>9</v>
      </c>
      <c r="B52" t="s">
        <v>39</v>
      </c>
      <c r="C52">
        <v>15825</v>
      </c>
      <c r="D52" t="s">
        <v>106</v>
      </c>
      <c r="E52" t="s">
        <v>14</v>
      </c>
      <c r="F52" t="s">
        <v>19</v>
      </c>
      <c r="G52">
        <v>66.599999999999994</v>
      </c>
      <c r="H52">
        <v>5</v>
      </c>
      <c r="I52">
        <v>3</v>
      </c>
      <c r="J52">
        <v>51</v>
      </c>
      <c r="K52">
        <v>21</v>
      </c>
      <c r="L52">
        <v>3.17</v>
      </c>
      <c r="M52">
        <v>142</v>
      </c>
      <c r="N52">
        <f t="shared" si="0"/>
        <v>9457.1999999999989</v>
      </c>
    </row>
    <row r="53" spans="1:14" x14ac:dyDescent="0.3">
      <c r="A53">
        <v>6</v>
      </c>
      <c r="B53" t="s">
        <v>55</v>
      </c>
      <c r="C53">
        <v>2577417</v>
      </c>
      <c r="D53" t="s">
        <v>107</v>
      </c>
      <c r="E53" t="s">
        <v>18</v>
      </c>
      <c r="F53" t="s">
        <v>33</v>
      </c>
      <c r="G53">
        <v>135.13999999999999</v>
      </c>
      <c r="H53">
        <v>5</v>
      </c>
      <c r="I53">
        <v>4</v>
      </c>
      <c r="J53">
        <v>52</v>
      </c>
      <c r="K53">
        <v>11</v>
      </c>
      <c r="L53">
        <v>12.29</v>
      </c>
      <c r="M53">
        <v>141</v>
      </c>
      <c r="N53">
        <f t="shared" si="0"/>
        <v>19054.739999999998</v>
      </c>
    </row>
    <row r="54" spans="1:14" x14ac:dyDescent="0.3">
      <c r="A54">
        <v>2</v>
      </c>
      <c r="B54" t="s">
        <v>30</v>
      </c>
      <c r="C54">
        <v>4040761</v>
      </c>
      <c r="D54" t="s">
        <v>108</v>
      </c>
      <c r="E54" t="s">
        <v>109</v>
      </c>
      <c r="F54" t="s">
        <v>19</v>
      </c>
      <c r="G54">
        <v>124.6</v>
      </c>
      <c r="H54">
        <v>5</v>
      </c>
      <c r="I54">
        <v>5</v>
      </c>
      <c r="J54">
        <v>53</v>
      </c>
      <c r="K54">
        <v>15</v>
      </c>
      <c r="L54">
        <v>8.31</v>
      </c>
      <c r="M54">
        <v>140</v>
      </c>
      <c r="N54">
        <f t="shared" si="0"/>
        <v>17444</v>
      </c>
    </row>
    <row r="55" spans="1:14" x14ac:dyDescent="0.3">
      <c r="A55">
        <v>7</v>
      </c>
      <c r="B55" t="s">
        <v>34</v>
      </c>
      <c r="C55">
        <v>4047646</v>
      </c>
      <c r="D55" t="s">
        <v>110</v>
      </c>
      <c r="E55" t="s">
        <v>38</v>
      </c>
      <c r="F55" t="s">
        <v>29</v>
      </c>
      <c r="G55">
        <v>212.5</v>
      </c>
      <c r="H55">
        <v>5</v>
      </c>
      <c r="I55">
        <v>6</v>
      </c>
      <c r="J55">
        <v>54</v>
      </c>
      <c r="K55">
        <v>24</v>
      </c>
      <c r="L55">
        <v>8.85</v>
      </c>
      <c r="M55">
        <v>139</v>
      </c>
      <c r="N55">
        <f t="shared" si="0"/>
        <v>29537.5</v>
      </c>
    </row>
    <row r="56" spans="1:14" x14ac:dyDescent="0.3">
      <c r="A56">
        <v>1</v>
      </c>
      <c r="B56" t="s">
        <v>26</v>
      </c>
      <c r="C56">
        <v>4242335</v>
      </c>
      <c r="D56" t="s">
        <v>111</v>
      </c>
      <c r="E56" t="s">
        <v>112</v>
      </c>
      <c r="F56" t="s">
        <v>19</v>
      </c>
      <c r="G56">
        <v>234.8</v>
      </c>
      <c r="H56">
        <v>5</v>
      </c>
      <c r="I56">
        <v>7</v>
      </c>
      <c r="J56">
        <v>55</v>
      </c>
      <c r="K56">
        <v>23</v>
      </c>
      <c r="L56">
        <v>10.210000000000001</v>
      </c>
      <c r="M56">
        <v>138</v>
      </c>
      <c r="N56">
        <f t="shared" si="0"/>
        <v>32402.400000000001</v>
      </c>
    </row>
    <row r="57" spans="1:14" x14ac:dyDescent="0.3">
      <c r="A57">
        <v>3</v>
      </c>
      <c r="B57" t="s">
        <v>77</v>
      </c>
      <c r="C57">
        <v>13983</v>
      </c>
      <c r="D57" t="s">
        <v>113</v>
      </c>
      <c r="E57" t="s">
        <v>43</v>
      </c>
      <c r="F57" t="s">
        <v>29</v>
      </c>
      <c r="G57">
        <v>87.8</v>
      </c>
      <c r="H57">
        <v>5</v>
      </c>
      <c r="I57">
        <v>8</v>
      </c>
      <c r="J57">
        <v>56</v>
      </c>
      <c r="K57">
        <v>11</v>
      </c>
      <c r="L57">
        <v>7.98</v>
      </c>
      <c r="M57">
        <v>137</v>
      </c>
      <c r="N57">
        <f t="shared" si="0"/>
        <v>12028.6</v>
      </c>
    </row>
    <row r="58" spans="1:14" x14ac:dyDescent="0.3">
      <c r="A58">
        <v>3</v>
      </c>
      <c r="B58" t="s">
        <v>77</v>
      </c>
      <c r="C58">
        <v>13981</v>
      </c>
      <c r="D58" t="s">
        <v>114</v>
      </c>
      <c r="E58" t="s">
        <v>32</v>
      </c>
      <c r="F58" t="s">
        <v>19</v>
      </c>
      <c r="G58">
        <v>49.9</v>
      </c>
      <c r="H58">
        <v>5</v>
      </c>
      <c r="I58">
        <v>9</v>
      </c>
      <c r="J58">
        <v>57</v>
      </c>
      <c r="K58">
        <v>12</v>
      </c>
      <c r="L58">
        <v>4.16</v>
      </c>
      <c r="M58">
        <v>136</v>
      </c>
      <c r="N58">
        <f t="shared" si="0"/>
        <v>6786.4</v>
      </c>
    </row>
    <row r="59" spans="1:14" x14ac:dyDescent="0.3">
      <c r="A59">
        <v>3</v>
      </c>
      <c r="B59" t="s">
        <v>77</v>
      </c>
      <c r="C59">
        <v>4240021</v>
      </c>
      <c r="D59" t="s">
        <v>115</v>
      </c>
      <c r="E59" t="s">
        <v>93</v>
      </c>
      <c r="F59" t="s">
        <v>19</v>
      </c>
      <c r="G59">
        <v>96.3</v>
      </c>
      <c r="H59">
        <v>5</v>
      </c>
      <c r="I59">
        <v>10</v>
      </c>
      <c r="J59">
        <v>58</v>
      </c>
      <c r="K59">
        <v>15</v>
      </c>
      <c r="L59">
        <v>6.42</v>
      </c>
      <c r="M59">
        <v>135</v>
      </c>
      <c r="N59">
        <f t="shared" si="0"/>
        <v>13000.5</v>
      </c>
    </row>
    <row r="60" spans="1:14" x14ac:dyDescent="0.3">
      <c r="A60">
        <v>10</v>
      </c>
      <c r="B60" t="s">
        <v>41</v>
      </c>
      <c r="C60">
        <v>2577327</v>
      </c>
      <c r="D60" t="s">
        <v>116</v>
      </c>
      <c r="E60" t="s">
        <v>64</v>
      </c>
      <c r="F60" t="s">
        <v>29</v>
      </c>
      <c r="G60">
        <v>215.4</v>
      </c>
      <c r="H60">
        <v>5</v>
      </c>
      <c r="I60">
        <v>11</v>
      </c>
      <c r="J60">
        <v>59</v>
      </c>
      <c r="K60">
        <v>18</v>
      </c>
      <c r="L60">
        <v>11.97</v>
      </c>
      <c r="M60">
        <v>134</v>
      </c>
      <c r="N60">
        <f t="shared" si="0"/>
        <v>28863.600000000002</v>
      </c>
    </row>
    <row r="61" spans="1:14" x14ac:dyDescent="0.3">
      <c r="A61">
        <v>6</v>
      </c>
      <c r="B61" t="s">
        <v>55</v>
      </c>
      <c r="C61">
        <v>3066158</v>
      </c>
      <c r="D61" t="s">
        <v>117</v>
      </c>
      <c r="E61" t="s">
        <v>97</v>
      </c>
      <c r="F61" t="s">
        <v>19</v>
      </c>
      <c r="G61">
        <v>14.5</v>
      </c>
      <c r="H61">
        <v>5</v>
      </c>
      <c r="I61">
        <v>12</v>
      </c>
      <c r="J61">
        <v>60</v>
      </c>
      <c r="K61">
        <v>5</v>
      </c>
      <c r="L61">
        <v>2.9</v>
      </c>
      <c r="M61">
        <v>133</v>
      </c>
      <c r="N61">
        <f t="shared" si="0"/>
        <v>1928.5</v>
      </c>
    </row>
    <row r="62" spans="1:14" x14ac:dyDescent="0.3">
      <c r="A62">
        <v>4</v>
      </c>
      <c r="B62" t="s">
        <v>20</v>
      </c>
      <c r="C62">
        <v>13229</v>
      </c>
      <c r="D62" t="s">
        <v>118</v>
      </c>
      <c r="E62" t="s">
        <v>79</v>
      </c>
      <c r="F62" t="s">
        <v>15</v>
      </c>
      <c r="G62">
        <v>126.8</v>
      </c>
      <c r="H62">
        <v>6</v>
      </c>
      <c r="I62">
        <v>1</v>
      </c>
      <c r="J62">
        <v>61</v>
      </c>
      <c r="K62">
        <v>7</v>
      </c>
      <c r="L62">
        <v>18.11</v>
      </c>
      <c r="M62">
        <v>132</v>
      </c>
      <c r="N62">
        <f t="shared" si="0"/>
        <v>16737.599999999999</v>
      </c>
    </row>
    <row r="63" spans="1:14" x14ac:dyDescent="0.3">
      <c r="A63">
        <v>2</v>
      </c>
      <c r="B63" t="s">
        <v>30</v>
      </c>
      <c r="C63">
        <v>15880</v>
      </c>
      <c r="D63" t="s">
        <v>119</v>
      </c>
      <c r="E63" t="s">
        <v>93</v>
      </c>
      <c r="F63" t="s">
        <v>29</v>
      </c>
      <c r="G63">
        <v>200.1</v>
      </c>
      <c r="H63">
        <v>6</v>
      </c>
      <c r="I63">
        <v>2</v>
      </c>
      <c r="J63">
        <v>62</v>
      </c>
      <c r="K63">
        <v>19</v>
      </c>
      <c r="L63">
        <v>10.53</v>
      </c>
      <c r="M63">
        <v>131</v>
      </c>
      <c r="N63">
        <f t="shared" si="0"/>
        <v>26213.1</v>
      </c>
    </row>
    <row r="64" spans="1:14" x14ac:dyDescent="0.3">
      <c r="A64">
        <v>6</v>
      </c>
      <c r="B64" t="s">
        <v>55</v>
      </c>
      <c r="C64">
        <v>3052117</v>
      </c>
      <c r="D64" t="s">
        <v>120</v>
      </c>
      <c r="E64" t="s">
        <v>71</v>
      </c>
      <c r="F64" t="s">
        <v>19</v>
      </c>
      <c r="G64">
        <v>62.5</v>
      </c>
      <c r="H64">
        <v>6</v>
      </c>
      <c r="I64">
        <v>3</v>
      </c>
      <c r="J64">
        <v>63</v>
      </c>
      <c r="K64">
        <v>6</v>
      </c>
      <c r="L64">
        <v>10.42</v>
      </c>
      <c r="M64">
        <v>130</v>
      </c>
      <c r="N64">
        <f t="shared" si="0"/>
        <v>8125</v>
      </c>
    </row>
    <row r="65" spans="1:14" x14ac:dyDescent="0.3">
      <c r="A65">
        <v>3</v>
      </c>
      <c r="B65" t="s">
        <v>77</v>
      </c>
      <c r="C65">
        <v>8439</v>
      </c>
      <c r="D65" t="s">
        <v>121</v>
      </c>
      <c r="E65" t="s">
        <v>57</v>
      </c>
      <c r="F65" t="s">
        <v>33</v>
      </c>
      <c r="G65">
        <v>382.76</v>
      </c>
      <c r="H65">
        <v>6</v>
      </c>
      <c r="I65">
        <v>4</v>
      </c>
      <c r="J65">
        <v>64</v>
      </c>
      <c r="K65">
        <v>3</v>
      </c>
      <c r="L65">
        <v>127.59</v>
      </c>
      <c r="M65">
        <v>129</v>
      </c>
      <c r="N65">
        <f t="shared" si="0"/>
        <v>49376.04</v>
      </c>
    </row>
    <row r="66" spans="1:14" x14ac:dyDescent="0.3">
      <c r="A66">
        <v>2</v>
      </c>
      <c r="B66" t="s">
        <v>30</v>
      </c>
      <c r="C66">
        <v>16731</v>
      </c>
      <c r="D66" t="s">
        <v>122</v>
      </c>
      <c r="E66" t="s">
        <v>59</v>
      </c>
      <c r="F66" t="s">
        <v>29</v>
      </c>
      <c r="G66">
        <v>191.5</v>
      </c>
      <c r="H66">
        <v>6</v>
      </c>
      <c r="I66">
        <v>5</v>
      </c>
      <c r="J66">
        <v>65</v>
      </c>
      <c r="K66">
        <v>3</v>
      </c>
      <c r="L66">
        <v>63.83</v>
      </c>
      <c r="M66">
        <v>128</v>
      </c>
      <c r="N66">
        <f t="shared" si="0"/>
        <v>24512</v>
      </c>
    </row>
    <row r="67" spans="1:14" x14ac:dyDescent="0.3">
      <c r="A67">
        <v>2</v>
      </c>
      <c r="B67" t="s">
        <v>30</v>
      </c>
      <c r="C67">
        <v>15818</v>
      </c>
      <c r="D67" t="s">
        <v>123</v>
      </c>
      <c r="E67" t="s">
        <v>67</v>
      </c>
      <c r="F67" t="s">
        <v>29</v>
      </c>
      <c r="G67">
        <v>195.1</v>
      </c>
      <c r="H67">
        <v>6</v>
      </c>
      <c r="I67">
        <v>6</v>
      </c>
      <c r="J67">
        <v>66</v>
      </c>
      <c r="K67">
        <v>15</v>
      </c>
      <c r="L67">
        <v>13.01</v>
      </c>
      <c r="M67">
        <v>127</v>
      </c>
      <c r="N67">
        <f t="shared" ref="N67:N130" si="1">M67*G67</f>
        <v>24777.7</v>
      </c>
    </row>
    <row r="68" spans="1:14" x14ac:dyDescent="0.3">
      <c r="A68">
        <v>7</v>
      </c>
      <c r="B68" t="s">
        <v>34</v>
      </c>
      <c r="C68">
        <v>4259545</v>
      </c>
      <c r="D68" t="s">
        <v>124</v>
      </c>
      <c r="E68" t="s">
        <v>90</v>
      </c>
      <c r="F68" t="s">
        <v>19</v>
      </c>
      <c r="G68">
        <v>166.8</v>
      </c>
      <c r="H68">
        <v>6</v>
      </c>
      <c r="I68">
        <v>7</v>
      </c>
      <c r="J68">
        <v>67</v>
      </c>
      <c r="K68">
        <v>6</v>
      </c>
      <c r="L68">
        <v>27.8</v>
      </c>
      <c r="M68">
        <v>126</v>
      </c>
      <c r="N68">
        <f t="shared" si="1"/>
        <v>21016.800000000003</v>
      </c>
    </row>
    <row r="69" spans="1:14" x14ac:dyDescent="0.3">
      <c r="A69">
        <v>7</v>
      </c>
      <c r="B69" t="s">
        <v>34</v>
      </c>
      <c r="C69">
        <v>2576414</v>
      </c>
      <c r="D69" t="s">
        <v>125</v>
      </c>
      <c r="E69" t="s">
        <v>69</v>
      </c>
      <c r="F69" t="s">
        <v>19</v>
      </c>
      <c r="G69">
        <v>91.7</v>
      </c>
      <c r="H69">
        <v>6</v>
      </c>
      <c r="I69">
        <v>8</v>
      </c>
      <c r="J69">
        <v>68</v>
      </c>
      <c r="K69">
        <v>15</v>
      </c>
      <c r="L69">
        <v>6.11</v>
      </c>
      <c r="M69">
        <v>125</v>
      </c>
      <c r="N69">
        <f t="shared" si="1"/>
        <v>11462.5</v>
      </c>
    </row>
    <row r="70" spans="1:14" x14ac:dyDescent="0.3">
      <c r="A70">
        <v>3</v>
      </c>
      <c r="B70" t="s">
        <v>77</v>
      </c>
      <c r="C70">
        <v>3051876</v>
      </c>
      <c r="D70" t="s">
        <v>126</v>
      </c>
      <c r="E70" t="s">
        <v>25</v>
      </c>
      <c r="F70" t="s">
        <v>15</v>
      </c>
      <c r="G70">
        <v>109.5</v>
      </c>
      <c r="H70">
        <v>6</v>
      </c>
      <c r="I70">
        <v>9</v>
      </c>
      <c r="J70">
        <v>69</v>
      </c>
      <c r="K70">
        <v>10</v>
      </c>
      <c r="L70">
        <v>10.95</v>
      </c>
      <c r="M70">
        <v>124</v>
      </c>
      <c r="N70">
        <f t="shared" si="1"/>
        <v>13578</v>
      </c>
    </row>
    <row r="71" spans="1:14" x14ac:dyDescent="0.3">
      <c r="A71">
        <v>4</v>
      </c>
      <c r="B71" t="s">
        <v>20</v>
      </c>
      <c r="C71">
        <v>3052876</v>
      </c>
      <c r="D71" t="s">
        <v>127</v>
      </c>
      <c r="E71" t="s">
        <v>59</v>
      </c>
      <c r="F71" t="s">
        <v>29</v>
      </c>
      <c r="G71">
        <v>162.4</v>
      </c>
      <c r="H71">
        <v>6</v>
      </c>
      <c r="I71">
        <v>10</v>
      </c>
      <c r="J71">
        <v>70</v>
      </c>
      <c r="K71">
        <v>13</v>
      </c>
      <c r="L71">
        <v>12.49</v>
      </c>
      <c r="M71">
        <v>123</v>
      </c>
      <c r="N71">
        <f t="shared" si="1"/>
        <v>19975.2</v>
      </c>
    </row>
    <row r="72" spans="1:14" x14ac:dyDescent="0.3">
      <c r="A72">
        <v>6</v>
      </c>
      <c r="B72" t="s">
        <v>55</v>
      </c>
      <c r="C72">
        <v>14924</v>
      </c>
      <c r="D72" t="s">
        <v>128</v>
      </c>
      <c r="E72" t="s">
        <v>112</v>
      </c>
      <c r="F72" t="s">
        <v>29</v>
      </c>
      <c r="G72">
        <v>136.19999999999999</v>
      </c>
      <c r="H72">
        <v>6</v>
      </c>
      <c r="I72">
        <v>11</v>
      </c>
      <c r="J72">
        <v>71</v>
      </c>
      <c r="K72">
        <v>12</v>
      </c>
      <c r="L72">
        <v>11.35</v>
      </c>
      <c r="M72">
        <v>122</v>
      </c>
      <c r="N72">
        <f t="shared" si="1"/>
        <v>16616.399999999998</v>
      </c>
    </row>
    <row r="73" spans="1:14" x14ac:dyDescent="0.3">
      <c r="A73">
        <v>3</v>
      </c>
      <c r="B73" t="s">
        <v>77</v>
      </c>
      <c r="C73">
        <v>16790</v>
      </c>
      <c r="D73" t="s">
        <v>129</v>
      </c>
      <c r="E73" t="s">
        <v>53</v>
      </c>
      <c r="F73" t="s">
        <v>29</v>
      </c>
      <c r="G73">
        <v>151.96</v>
      </c>
      <c r="H73">
        <v>6</v>
      </c>
      <c r="I73">
        <v>12</v>
      </c>
      <c r="J73">
        <v>72</v>
      </c>
      <c r="K73">
        <v>6</v>
      </c>
      <c r="L73">
        <v>25.33</v>
      </c>
      <c r="M73">
        <v>121</v>
      </c>
      <c r="N73">
        <f t="shared" si="1"/>
        <v>18387.16</v>
      </c>
    </row>
    <row r="74" spans="1:14" x14ac:dyDescent="0.3">
      <c r="A74">
        <v>7</v>
      </c>
      <c r="B74" t="s">
        <v>34</v>
      </c>
      <c r="C74">
        <v>3115394</v>
      </c>
      <c r="D74" t="s">
        <v>130</v>
      </c>
      <c r="E74" t="s">
        <v>131</v>
      </c>
      <c r="F74" t="s">
        <v>29</v>
      </c>
      <c r="G74">
        <v>127.1</v>
      </c>
      <c r="H74">
        <v>7</v>
      </c>
      <c r="I74">
        <v>1</v>
      </c>
      <c r="J74">
        <v>73</v>
      </c>
      <c r="K74">
        <v>15</v>
      </c>
      <c r="L74">
        <v>8.4700000000000006</v>
      </c>
      <c r="M74">
        <v>120</v>
      </c>
      <c r="N74">
        <f t="shared" si="1"/>
        <v>15252</v>
      </c>
    </row>
    <row r="75" spans="1:14" x14ac:dyDescent="0.3">
      <c r="A75">
        <v>7</v>
      </c>
      <c r="B75" t="s">
        <v>34</v>
      </c>
      <c r="C75">
        <v>4360294</v>
      </c>
      <c r="D75" t="s">
        <v>132</v>
      </c>
      <c r="E75" t="s">
        <v>82</v>
      </c>
      <c r="F75" t="s">
        <v>19</v>
      </c>
      <c r="G75">
        <v>184.2</v>
      </c>
      <c r="H75">
        <v>7</v>
      </c>
      <c r="I75">
        <v>2</v>
      </c>
      <c r="J75">
        <v>74</v>
      </c>
      <c r="K75">
        <v>13</v>
      </c>
      <c r="L75">
        <v>14.17</v>
      </c>
      <c r="M75">
        <v>119</v>
      </c>
      <c r="N75">
        <f t="shared" si="1"/>
        <v>21919.8</v>
      </c>
    </row>
    <row r="76" spans="1:14" x14ac:dyDescent="0.3">
      <c r="A76">
        <v>5</v>
      </c>
      <c r="B76" t="s">
        <v>44</v>
      </c>
      <c r="C76">
        <v>2576716</v>
      </c>
      <c r="D76" t="s">
        <v>133</v>
      </c>
      <c r="E76" t="s">
        <v>134</v>
      </c>
      <c r="F76" t="s">
        <v>29</v>
      </c>
      <c r="G76">
        <v>142.52000000000001</v>
      </c>
      <c r="H76">
        <v>7</v>
      </c>
      <c r="I76">
        <v>3</v>
      </c>
      <c r="J76">
        <v>75</v>
      </c>
      <c r="K76">
        <v>2</v>
      </c>
      <c r="L76">
        <v>71.260000000000005</v>
      </c>
      <c r="M76">
        <v>118</v>
      </c>
      <c r="N76">
        <f t="shared" si="1"/>
        <v>16817.36</v>
      </c>
    </row>
    <row r="77" spans="1:14" x14ac:dyDescent="0.3">
      <c r="A77">
        <v>12</v>
      </c>
      <c r="B77" t="s">
        <v>23</v>
      </c>
      <c r="C77">
        <v>2330</v>
      </c>
      <c r="D77" t="s">
        <v>135</v>
      </c>
      <c r="E77" t="s">
        <v>79</v>
      </c>
      <c r="F77" t="s">
        <v>33</v>
      </c>
      <c r="G77">
        <v>337.92</v>
      </c>
      <c r="H77">
        <v>7</v>
      </c>
      <c r="I77">
        <v>4</v>
      </c>
      <c r="J77">
        <v>76</v>
      </c>
      <c r="K77">
        <v>6</v>
      </c>
      <c r="L77">
        <v>56.32</v>
      </c>
      <c r="M77">
        <v>117</v>
      </c>
      <c r="N77">
        <f t="shared" si="1"/>
        <v>39536.639999999999</v>
      </c>
    </row>
    <row r="78" spans="1:14" x14ac:dyDescent="0.3">
      <c r="A78">
        <v>5</v>
      </c>
      <c r="B78" t="s">
        <v>44</v>
      </c>
      <c r="C78">
        <v>2576623</v>
      </c>
      <c r="D78" t="s">
        <v>136</v>
      </c>
      <c r="E78" t="s">
        <v>137</v>
      </c>
      <c r="F78" t="s">
        <v>29</v>
      </c>
      <c r="G78">
        <v>134.80000000000001</v>
      </c>
      <c r="H78">
        <v>7</v>
      </c>
      <c r="I78">
        <v>5</v>
      </c>
      <c r="J78">
        <v>77</v>
      </c>
      <c r="K78">
        <v>12</v>
      </c>
      <c r="L78">
        <v>11.23</v>
      </c>
      <c r="M78">
        <v>116</v>
      </c>
      <c r="N78">
        <f t="shared" si="1"/>
        <v>15636.800000000001</v>
      </c>
    </row>
    <row r="79" spans="1:14" x14ac:dyDescent="0.3">
      <c r="A79">
        <v>7</v>
      </c>
      <c r="B79" t="s">
        <v>34</v>
      </c>
      <c r="C79">
        <v>4035538</v>
      </c>
      <c r="D79" t="s">
        <v>138</v>
      </c>
      <c r="E79" t="s">
        <v>97</v>
      </c>
      <c r="F79" t="s">
        <v>19</v>
      </c>
      <c r="G79">
        <v>237.8</v>
      </c>
      <c r="H79">
        <v>7</v>
      </c>
      <c r="I79">
        <v>6</v>
      </c>
      <c r="J79">
        <v>78</v>
      </c>
      <c r="K79">
        <v>18</v>
      </c>
      <c r="L79">
        <v>13.21</v>
      </c>
      <c r="M79">
        <v>115</v>
      </c>
      <c r="N79">
        <f t="shared" si="1"/>
        <v>27347</v>
      </c>
    </row>
    <row r="80" spans="1:14" x14ac:dyDescent="0.3">
      <c r="A80">
        <v>8</v>
      </c>
      <c r="B80" t="s">
        <v>16</v>
      </c>
      <c r="C80">
        <v>2580</v>
      </c>
      <c r="D80" t="s">
        <v>139</v>
      </c>
      <c r="E80" t="s">
        <v>28</v>
      </c>
      <c r="F80" t="s">
        <v>33</v>
      </c>
      <c r="G80">
        <v>209.48</v>
      </c>
      <c r="H80">
        <v>7</v>
      </c>
      <c r="I80">
        <v>7</v>
      </c>
      <c r="J80">
        <v>79</v>
      </c>
      <c r="K80">
        <v>3</v>
      </c>
      <c r="L80">
        <v>69.83</v>
      </c>
      <c r="M80">
        <v>114</v>
      </c>
      <c r="N80">
        <f t="shared" si="1"/>
        <v>23880.719999999998</v>
      </c>
    </row>
    <row r="81" spans="1:14" x14ac:dyDescent="0.3">
      <c r="A81">
        <v>5</v>
      </c>
      <c r="B81" t="s">
        <v>44</v>
      </c>
      <c r="C81">
        <v>2576925</v>
      </c>
      <c r="D81" t="s">
        <v>140</v>
      </c>
      <c r="E81" t="s">
        <v>48</v>
      </c>
      <c r="F81" t="s">
        <v>15</v>
      </c>
      <c r="G81">
        <v>225.1</v>
      </c>
      <c r="H81">
        <v>7</v>
      </c>
      <c r="I81">
        <v>8</v>
      </c>
      <c r="J81">
        <v>80</v>
      </c>
      <c r="K81">
        <v>9</v>
      </c>
      <c r="L81">
        <v>25.01</v>
      </c>
      <c r="M81">
        <v>113</v>
      </c>
      <c r="N81">
        <f t="shared" si="1"/>
        <v>25436.3</v>
      </c>
    </row>
    <row r="82" spans="1:14" x14ac:dyDescent="0.3">
      <c r="A82">
        <v>12</v>
      </c>
      <c r="B82" t="s">
        <v>23</v>
      </c>
      <c r="C82">
        <v>-16023</v>
      </c>
      <c r="D82" t="s">
        <v>141</v>
      </c>
      <c r="E82" t="s">
        <v>84</v>
      </c>
      <c r="F82" t="s">
        <v>76</v>
      </c>
      <c r="G82">
        <v>158</v>
      </c>
      <c r="H82">
        <v>7</v>
      </c>
      <c r="I82">
        <v>9</v>
      </c>
      <c r="J82">
        <v>81</v>
      </c>
      <c r="K82">
        <v>4</v>
      </c>
      <c r="L82">
        <v>39.5</v>
      </c>
      <c r="M82">
        <v>112</v>
      </c>
      <c r="N82">
        <f t="shared" si="1"/>
        <v>17696</v>
      </c>
    </row>
    <row r="83" spans="1:14" x14ac:dyDescent="0.3">
      <c r="A83">
        <v>2</v>
      </c>
      <c r="B83" t="s">
        <v>30</v>
      </c>
      <c r="C83">
        <v>2976212</v>
      </c>
      <c r="D83" t="s">
        <v>142</v>
      </c>
      <c r="E83" t="s">
        <v>109</v>
      </c>
      <c r="F83" t="s">
        <v>29</v>
      </c>
      <c r="G83">
        <v>265.10000000000002</v>
      </c>
      <c r="H83">
        <v>7</v>
      </c>
      <c r="I83">
        <v>10</v>
      </c>
      <c r="J83">
        <v>82</v>
      </c>
      <c r="K83">
        <v>12</v>
      </c>
      <c r="L83">
        <v>22.09</v>
      </c>
      <c r="M83">
        <v>111</v>
      </c>
      <c r="N83">
        <f t="shared" si="1"/>
        <v>29426.100000000002</v>
      </c>
    </row>
    <row r="84" spans="1:14" x14ac:dyDescent="0.3">
      <c r="A84">
        <v>8</v>
      </c>
      <c r="B84" t="s">
        <v>16</v>
      </c>
      <c r="C84">
        <v>3917315</v>
      </c>
      <c r="D84" t="s">
        <v>143</v>
      </c>
      <c r="E84" t="s">
        <v>36</v>
      </c>
      <c r="F84" t="s">
        <v>33</v>
      </c>
      <c r="G84">
        <v>378.74</v>
      </c>
      <c r="H84">
        <v>7</v>
      </c>
      <c r="I84">
        <v>11</v>
      </c>
      <c r="J84">
        <v>83</v>
      </c>
      <c r="K84">
        <v>9</v>
      </c>
      <c r="L84">
        <v>42.08</v>
      </c>
      <c r="M84">
        <v>110</v>
      </c>
      <c r="N84">
        <f t="shared" si="1"/>
        <v>41661.4</v>
      </c>
    </row>
    <row r="85" spans="1:14" x14ac:dyDescent="0.3">
      <c r="A85">
        <v>11</v>
      </c>
      <c r="B85" t="s">
        <v>12</v>
      </c>
      <c r="C85">
        <v>3045144</v>
      </c>
      <c r="D85" t="s">
        <v>144</v>
      </c>
      <c r="E85" t="s">
        <v>43</v>
      </c>
      <c r="F85" t="s">
        <v>29</v>
      </c>
      <c r="G85">
        <v>153.13999999999999</v>
      </c>
      <c r="H85">
        <v>7</v>
      </c>
      <c r="I85">
        <v>12</v>
      </c>
      <c r="J85">
        <v>84</v>
      </c>
      <c r="K85">
        <v>10</v>
      </c>
      <c r="L85">
        <v>15.31</v>
      </c>
      <c r="M85">
        <v>109</v>
      </c>
      <c r="N85">
        <f t="shared" si="1"/>
        <v>16692.259999999998</v>
      </c>
    </row>
    <row r="86" spans="1:14" x14ac:dyDescent="0.3">
      <c r="A86">
        <v>10</v>
      </c>
      <c r="B86" t="s">
        <v>41</v>
      </c>
      <c r="C86">
        <v>4036348</v>
      </c>
      <c r="D86" t="s">
        <v>145</v>
      </c>
      <c r="E86" t="s">
        <v>18</v>
      </c>
      <c r="F86" t="s">
        <v>29</v>
      </c>
      <c r="G86">
        <v>143.80000000000001</v>
      </c>
      <c r="H86">
        <v>8</v>
      </c>
      <c r="I86">
        <v>1</v>
      </c>
      <c r="J86">
        <v>85</v>
      </c>
      <c r="K86">
        <v>6</v>
      </c>
      <c r="L86">
        <v>23.97</v>
      </c>
      <c r="M86">
        <v>108</v>
      </c>
      <c r="N86">
        <f t="shared" si="1"/>
        <v>15530.400000000001</v>
      </c>
    </row>
    <row r="87" spans="1:14" x14ac:dyDescent="0.3">
      <c r="A87">
        <v>8</v>
      </c>
      <c r="B87" t="s">
        <v>16</v>
      </c>
      <c r="C87">
        <v>3126486</v>
      </c>
      <c r="D87" t="s">
        <v>146</v>
      </c>
      <c r="E87" t="s">
        <v>69</v>
      </c>
      <c r="F87" t="s">
        <v>29</v>
      </c>
      <c r="G87">
        <v>64.2</v>
      </c>
      <c r="H87">
        <v>8</v>
      </c>
      <c r="I87">
        <v>2</v>
      </c>
      <c r="J87">
        <v>86</v>
      </c>
      <c r="K87">
        <v>4</v>
      </c>
      <c r="L87">
        <v>16.05</v>
      </c>
      <c r="M87">
        <v>107</v>
      </c>
      <c r="N87">
        <f t="shared" si="1"/>
        <v>6869.4000000000005</v>
      </c>
    </row>
    <row r="88" spans="1:14" x14ac:dyDescent="0.3">
      <c r="A88">
        <v>1</v>
      </c>
      <c r="B88" t="s">
        <v>26</v>
      </c>
      <c r="C88">
        <v>3049916</v>
      </c>
      <c r="D88" t="s">
        <v>147</v>
      </c>
      <c r="E88" t="s">
        <v>137</v>
      </c>
      <c r="F88" t="s">
        <v>19</v>
      </c>
      <c r="G88">
        <v>37.5</v>
      </c>
      <c r="H88">
        <v>8</v>
      </c>
      <c r="I88">
        <v>3</v>
      </c>
      <c r="J88">
        <v>87</v>
      </c>
      <c r="K88">
        <v>3</v>
      </c>
      <c r="L88">
        <v>12.5</v>
      </c>
      <c r="M88">
        <v>106</v>
      </c>
      <c r="N88">
        <f t="shared" si="1"/>
        <v>3975</v>
      </c>
    </row>
    <row r="89" spans="1:14" x14ac:dyDescent="0.3">
      <c r="A89">
        <v>10</v>
      </c>
      <c r="B89" t="s">
        <v>41</v>
      </c>
      <c r="C89">
        <v>13994</v>
      </c>
      <c r="D89" t="s">
        <v>148</v>
      </c>
      <c r="E89" t="s">
        <v>149</v>
      </c>
      <c r="F89" t="s">
        <v>33</v>
      </c>
      <c r="G89">
        <v>259.98</v>
      </c>
      <c r="H89">
        <v>8</v>
      </c>
      <c r="I89">
        <v>4</v>
      </c>
      <c r="J89">
        <v>88</v>
      </c>
      <c r="K89">
        <v>5</v>
      </c>
      <c r="L89">
        <v>52</v>
      </c>
      <c r="M89">
        <v>105</v>
      </c>
      <c r="N89">
        <f t="shared" si="1"/>
        <v>27297.9</v>
      </c>
    </row>
    <row r="90" spans="1:14" x14ac:dyDescent="0.3">
      <c r="A90">
        <v>7</v>
      </c>
      <c r="B90" t="s">
        <v>34</v>
      </c>
      <c r="C90">
        <v>15072</v>
      </c>
      <c r="D90" t="s">
        <v>150</v>
      </c>
      <c r="E90" t="s">
        <v>90</v>
      </c>
      <c r="F90" t="s">
        <v>29</v>
      </c>
      <c r="G90">
        <v>189.8</v>
      </c>
      <c r="H90">
        <v>8</v>
      </c>
      <c r="I90">
        <v>5</v>
      </c>
      <c r="J90">
        <v>89</v>
      </c>
      <c r="K90">
        <v>4</v>
      </c>
      <c r="L90">
        <v>47.45</v>
      </c>
      <c r="M90">
        <v>104</v>
      </c>
      <c r="N90">
        <f t="shared" si="1"/>
        <v>19739.2</v>
      </c>
    </row>
    <row r="91" spans="1:14" x14ac:dyDescent="0.3">
      <c r="A91">
        <v>1</v>
      </c>
      <c r="B91" t="s">
        <v>26</v>
      </c>
      <c r="C91">
        <v>4036133</v>
      </c>
      <c r="D91" t="s">
        <v>151</v>
      </c>
      <c r="E91" t="s">
        <v>90</v>
      </c>
      <c r="F91" t="s">
        <v>15</v>
      </c>
      <c r="G91">
        <v>141.80000000000001</v>
      </c>
      <c r="H91">
        <v>8</v>
      </c>
      <c r="I91">
        <v>6</v>
      </c>
      <c r="J91">
        <v>90</v>
      </c>
      <c r="K91">
        <v>3</v>
      </c>
      <c r="L91">
        <v>47.27</v>
      </c>
      <c r="M91">
        <v>103</v>
      </c>
      <c r="N91">
        <f t="shared" si="1"/>
        <v>14605.400000000001</v>
      </c>
    </row>
    <row r="92" spans="1:14" x14ac:dyDescent="0.3">
      <c r="A92">
        <v>12</v>
      </c>
      <c r="B92" t="s">
        <v>23</v>
      </c>
      <c r="C92">
        <v>2573401</v>
      </c>
      <c r="D92" t="s">
        <v>152</v>
      </c>
      <c r="E92" t="s">
        <v>93</v>
      </c>
      <c r="F92" t="s">
        <v>15</v>
      </c>
      <c r="G92">
        <v>106.2</v>
      </c>
      <c r="H92">
        <v>8</v>
      </c>
      <c r="I92">
        <v>7</v>
      </c>
      <c r="J92">
        <v>91</v>
      </c>
      <c r="K92">
        <v>5</v>
      </c>
      <c r="L92">
        <v>21.24</v>
      </c>
      <c r="M92">
        <v>102</v>
      </c>
      <c r="N92">
        <f t="shared" si="1"/>
        <v>10832.4</v>
      </c>
    </row>
    <row r="93" spans="1:14" x14ac:dyDescent="0.3">
      <c r="A93">
        <v>10</v>
      </c>
      <c r="B93" t="s">
        <v>41</v>
      </c>
      <c r="C93">
        <v>4035676</v>
      </c>
      <c r="D93" t="s">
        <v>153</v>
      </c>
      <c r="E93" t="s">
        <v>109</v>
      </c>
      <c r="F93" t="s">
        <v>19</v>
      </c>
      <c r="G93">
        <v>94.6</v>
      </c>
      <c r="H93">
        <v>8</v>
      </c>
      <c r="I93">
        <v>8</v>
      </c>
      <c r="J93">
        <v>92</v>
      </c>
      <c r="K93">
        <v>4</v>
      </c>
      <c r="L93">
        <v>23.65</v>
      </c>
      <c r="M93">
        <v>101</v>
      </c>
      <c r="N93">
        <f t="shared" si="1"/>
        <v>9554.5999999999985</v>
      </c>
    </row>
    <row r="94" spans="1:14" x14ac:dyDescent="0.3">
      <c r="A94">
        <v>12</v>
      </c>
      <c r="B94" t="s">
        <v>23</v>
      </c>
      <c r="C94">
        <v>3046439</v>
      </c>
      <c r="D94" t="s">
        <v>154</v>
      </c>
      <c r="E94" t="s">
        <v>67</v>
      </c>
      <c r="F94" t="s">
        <v>15</v>
      </c>
      <c r="G94">
        <v>115.3</v>
      </c>
      <c r="H94">
        <v>8</v>
      </c>
      <c r="I94">
        <v>9</v>
      </c>
      <c r="J94">
        <v>93</v>
      </c>
      <c r="K94">
        <v>4</v>
      </c>
      <c r="L94">
        <v>28.82</v>
      </c>
      <c r="M94">
        <v>100</v>
      </c>
      <c r="N94">
        <f t="shared" si="1"/>
        <v>11530</v>
      </c>
    </row>
    <row r="95" spans="1:14" x14ac:dyDescent="0.3">
      <c r="A95">
        <v>4</v>
      </c>
      <c r="B95" t="s">
        <v>20</v>
      </c>
      <c r="C95">
        <v>4241463</v>
      </c>
      <c r="D95" t="s">
        <v>155</v>
      </c>
      <c r="E95" t="s">
        <v>71</v>
      </c>
      <c r="F95" t="s">
        <v>29</v>
      </c>
      <c r="G95">
        <v>131.6</v>
      </c>
      <c r="H95">
        <v>8</v>
      </c>
      <c r="I95">
        <v>10</v>
      </c>
      <c r="J95">
        <v>94</v>
      </c>
      <c r="K95">
        <v>3</v>
      </c>
      <c r="L95">
        <v>43.87</v>
      </c>
      <c r="M95">
        <v>99</v>
      </c>
      <c r="N95">
        <f t="shared" si="1"/>
        <v>13028.4</v>
      </c>
    </row>
    <row r="96" spans="1:14" x14ac:dyDescent="0.3">
      <c r="A96">
        <v>12</v>
      </c>
      <c r="B96" t="s">
        <v>23</v>
      </c>
      <c r="C96">
        <v>16913</v>
      </c>
      <c r="D96" t="s">
        <v>156</v>
      </c>
      <c r="E96" t="s">
        <v>149</v>
      </c>
      <c r="F96" t="s">
        <v>19</v>
      </c>
      <c r="G96">
        <v>92.1</v>
      </c>
      <c r="H96">
        <v>8</v>
      </c>
      <c r="I96">
        <v>11</v>
      </c>
      <c r="J96">
        <v>95</v>
      </c>
      <c r="K96">
        <v>6</v>
      </c>
      <c r="L96">
        <v>15.35</v>
      </c>
      <c r="M96">
        <v>98</v>
      </c>
      <c r="N96">
        <f t="shared" si="1"/>
        <v>9025.7999999999993</v>
      </c>
    </row>
    <row r="97" spans="1:14" x14ac:dyDescent="0.3">
      <c r="A97">
        <v>1</v>
      </c>
      <c r="B97" t="s">
        <v>26</v>
      </c>
      <c r="C97">
        <v>4241372</v>
      </c>
      <c r="D97" t="s">
        <v>157</v>
      </c>
      <c r="E97" t="s">
        <v>32</v>
      </c>
      <c r="F97" t="s">
        <v>29</v>
      </c>
      <c r="G97">
        <v>154</v>
      </c>
      <c r="H97">
        <v>8</v>
      </c>
      <c r="I97">
        <v>12</v>
      </c>
      <c r="J97">
        <v>96</v>
      </c>
      <c r="K97">
        <v>11</v>
      </c>
      <c r="L97">
        <v>14</v>
      </c>
      <c r="M97">
        <v>97</v>
      </c>
      <c r="N97">
        <f t="shared" si="1"/>
        <v>14938</v>
      </c>
    </row>
    <row r="98" spans="1:14" x14ac:dyDescent="0.3">
      <c r="A98">
        <v>6</v>
      </c>
      <c r="B98" t="s">
        <v>55</v>
      </c>
      <c r="C98">
        <v>4241985</v>
      </c>
      <c r="D98" t="s">
        <v>158</v>
      </c>
      <c r="E98" t="s">
        <v>32</v>
      </c>
      <c r="F98" t="s">
        <v>19</v>
      </c>
      <c r="G98">
        <v>159.5</v>
      </c>
      <c r="H98">
        <v>9</v>
      </c>
      <c r="I98">
        <v>1</v>
      </c>
      <c r="J98">
        <v>97</v>
      </c>
      <c r="K98">
        <v>10</v>
      </c>
      <c r="L98">
        <v>15.95</v>
      </c>
      <c r="M98">
        <v>96</v>
      </c>
      <c r="N98">
        <f t="shared" si="1"/>
        <v>15312</v>
      </c>
    </row>
    <row r="99" spans="1:14" x14ac:dyDescent="0.3">
      <c r="A99">
        <v>5</v>
      </c>
      <c r="B99" t="s">
        <v>44</v>
      </c>
      <c r="C99">
        <v>4048244</v>
      </c>
      <c r="D99" t="s">
        <v>159</v>
      </c>
      <c r="E99" t="s">
        <v>46</v>
      </c>
      <c r="F99" t="s">
        <v>19</v>
      </c>
      <c r="G99">
        <v>80.400000000000006</v>
      </c>
      <c r="H99">
        <v>9</v>
      </c>
      <c r="I99">
        <v>2</v>
      </c>
      <c r="J99">
        <v>98</v>
      </c>
      <c r="K99">
        <v>2</v>
      </c>
      <c r="L99">
        <v>40.200000000000003</v>
      </c>
      <c r="M99">
        <v>95</v>
      </c>
      <c r="N99">
        <f t="shared" si="1"/>
        <v>7638.0000000000009</v>
      </c>
    </row>
    <row r="100" spans="1:14" x14ac:dyDescent="0.3">
      <c r="A100">
        <v>3</v>
      </c>
      <c r="B100" t="s">
        <v>77</v>
      </c>
      <c r="C100">
        <v>3916925</v>
      </c>
      <c r="D100" t="s">
        <v>160</v>
      </c>
      <c r="E100" t="s">
        <v>90</v>
      </c>
      <c r="F100" t="s">
        <v>19</v>
      </c>
      <c r="G100">
        <v>62.3</v>
      </c>
      <c r="H100">
        <v>9</v>
      </c>
      <c r="I100">
        <v>3</v>
      </c>
      <c r="J100">
        <v>99</v>
      </c>
      <c r="K100">
        <v>3</v>
      </c>
      <c r="L100">
        <v>20.77</v>
      </c>
      <c r="M100">
        <v>94</v>
      </c>
      <c r="N100">
        <f t="shared" si="1"/>
        <v>5856.2</v>
      </c>
    </row>
    <row r="101" spans="1:14" x14ac:dyDescent="0.3">
      <c r="A101">
        <v>12</v>
      </c>
      <c r="B101" t="s">
        <v>23</v>
      </c>
      <c r="C101">
        <v>-14017</v>
      </c>
      <c r="D101" t="s">
        <v>161</v>
      </c>
      <c r="E101" t="s">
        <v>149</v>
      </c>
      <c r="F101" t="s">
        <v>103</v>
      </c>
      <c r="G101">
        <v>28</v>
      </c>
      <c r="H101">
        <v>9</v>
      </c>
      <c r="I101">
        <v>4</v>
      </c>
      <c r="J101">
        <v>100</v>
      </c>
      <c r="K101">
        <v>1</v>
      </c>
      <c r="L101">
        <v>28</v>
      </c>
      <c r="M101">
        <v>93</v>
      </c>
      <c r="N101">
        <f t="shared" si="1"/>
        <v>2604</v>
      </c>
    </row>
    <row r="102" spans="1:14" x14ac:dyDescent="0.3">
      <c r="A102">
        <v>5</v>
      </c>
      <c r="B102" t="s">
        <v>44</v>
      </c>
      <c r="C102">
        <v>2969962</v>
      </c>
      <c r="D102" t="s">
        <v>162</v>
      </c>
      <c r="E102" t="s">
        <v>59</v>
      </c>
      <c r="F102" t="s">
        <v>19</v>
      </c>
      <c r="G102">
        <v>70.400000000000006</v>
      </c>
      <c r="H102">
        <v>9</v>
      </c>
      <c r="I102">
        <v>5</v>
      </c>
      <c r="J102">
        <v>101</v>
      </c>
      <c r="K102">
        <v>2</v>
      </c>
      <c r="L102">
        <v>35.200000000000003</v>
      </c>
      <c r="M102">
        <v>92</v>
      </c>
      <c r="N102">
        <f t="shared" si="1"/>
        <v>6476.8</v>
      </c>
    </row>
    <row r="103" spans="1:14" x14ac:dyDescent="0.3">
      <c r="A103">
        <v>3</v>
      </c>
      <c r="B103" t="s">
        <v>77</v>
      </c>
      <c r="C103">
        <v>3116164</v>
      </c>
      <c r="D103" t="s">
        <v>163</v>
      </c>
      <c r="E103" t="s">
        <v>137</v>
      </c>
      <c r="F103" t="s">
        <v>15</v>
      </c>
      <c r="G103">
        <v>132.80000000000001</v>
      </c>
      <c r="H103">
        <v>9</v>
      </c>
      <c r="I103">
        <v>6</v>
      </c>
      <c r="J103">
        <v>102</v>
      </c>
      <c r="K103">
        <v>2</v>
      </c>
      <c r="L103">
        <v>66.400000000000006</v>
      </c>
      <c r="M103">
        <v>91</v>
      </c>
      <c r="N103">
        <f t="shared" si="1"/>
        <v>12084.800000000001</v>
      </c>
    </row>
    <row r="104" spans="1:14" x14ac:dyDescent="0.3">
      <c r="A104">
        <v>5</v>
      </c>
      <c r="B104" t="s">
        <v>44</v>
      </c>
      <c r="C104">
        <v>11237</v>
      </c>
      <c r="D104" t="s">
        <v>164</v>
      </c>
      <c r="E104" t="s">
        <v>73</v>
      </c>
      <c r="F104" t="s">
        <v>33</v>
      </c>
      <c r="G104">
        <v>282.44</v>
      </c>
      <c r="H104">
        <v>9</v>
      </c>
      <c r="I104">
        <v>7</v>
      </c>
      <c r="J104">
        <v>103</v>
      </c>
      <c r="K104">
        <v>5</v>
      </c>
      <c r="L104">
        <v>56.49</v>
      </c>
      <c r="M104">
        <v>90</v>
      </c>
      <c r="N104">
        <f t="shared" si="1"/>
        <v>25419.599999999999</v>
      </c>
    </row>
    <row r="105" spans="1:14" x14ac:dyDescent="0.3">
      <c r="A105">
        <v>6</v>
      </c>
      <c r="B105" t="s">
        <v>55</v>
      </c>
      <c r="C105">
        <v>3139605</v>
      </c>
      <c r="D105" t="s">
        <v>165</v>
      </c>
      <c r="E105" t="s">
        <v>112</v>
      </c>
      <c r="F105" t="s">
        <v>19</v>
      </c>
      <c r="G105">
        <v>7.1</v>
      </c>
      <c r="H105">
        <v>9</v>
      </c>
      <c r="I105">
        <v>8</v>
      </c>
      <c r="J105">
        <v>104</v>
      </c>
      <c r="K105">
        <v>10</v>
      </c>
      <c r="L105">
        <v>0.71</v>
      </c>
      <c r="M105">
        <v>89</v>
      </c>
      <c r="N105">
        <f t="shared" si="1"/>
        <v>631.9</v>
      </c>
    </row>
    <row r="106" spans="1:14" x14ac:dyDescent="0.3">
      <c r="A106">
        <v>3</v>
      </c>
      <c r="B106" t="s">
        <v>77</v>
      </c>
      <c r="C106">
        <v>-16014</v>
      </c>
      <c r="D106" t="s">
        <v>166</v>
      </c>
      <c r="E106" t="s">
        <v>93</v>
      </c>
      <c r="F106" t="s">
        <v>76</v>
      </c>
      <c r="G106">
        <v>169</v>
      </c>
      <c r="H106">
        <v>9</v>
      </c>
      <c r="I106">
        <v>9</v>
      </c>
      <c r="J106">
        <v>105</v>
      </c>
      <c r="K106">
        <v>2</v>
      </c>
      <c r="L106">
        <v>84.5</v>
      </c>
      <c r="M106">
        <v>88</v>
      </c>
      <c r="N106">
        <f t="shared" si="1"/>
        <v>14872</v>
      </c>
    </row>
    <row r="107" spans="1:14" x14ac:dyDescent="0.3">
      <c r="A107">
        <v>10</v>
      </c>
      <c r="B107" t="s">
        <v>41</v>
      </c>
      <c r="C107">
        <v>3060022</v>
      </c>
      <c r="D107" t="s">
        <v>167</v>
      </c>
      <c r="E107" t="s">
        <v>51</v>
      </c>
      <c r="F107" t="s">
        <v>19</v>
      </c>
      <c r="G107">
        <v>30.2</v>
      </c>
      <c r="H107">
        <v>9</v>
      </c>
      <c r="I107">
        <v>10</v>
      </c>
      <c r="J107">
        <v>106</v>
      </c>
      <c r="K107">
        <v>6</v>
      </c>
      <c r="L107">
        <v>5.03</v>
      </c>
      <c r="M107">
        <v>87</v>
      </c>
      <c r="N107">
        <f t="shared" si="1"/>
        <v>2627.4</v>
      </c>
    </row>
    <row r="108" spans="1:14" x14ac:dyDescent="0.3">
      <c r="A108">
        <v>10</v>
      </c>
      <c r="B108" t="s">
        <v>41</v>
      </c>
      <c r="C108">
        <v>12649</v>
      </c>
      <c r="D108" t="s">
        <v>168</v>
      </c>
      <c r="E108" t="s">
        <v>149</v>
      </c>
      <c r="F108" t="s">
        <v>29</v>
      </c>
      <c r="G108">
        <v>45.72</v>
      </c>
      <c r="H108">
        <v>9</v>
      </c>
      <c r="I108">
        <v>11</v>
      </c>
      <c r="J108">
        <v>107</v>
      </c>
      <c r="K108">
        <v>11</v>
      </c>
      <c r="L108">
        <v>4.16</v>
      </c>
      <c r="M108">
        <v>86</v>
      </c>
      <c r="N108">
        <f t="shared" si="1"/>
        <v>3931.92</v>
      </c>
    </row>
    <row r="109" spans="1:14" x14ac:dyDescent="0.3">
      <c r="A109">
        <v>6</v>
      </c>
      <c r="B109" t="s">
        <v>55</v>
      </c>
      <c r="C109">
        <v>4039359</v>
      </c>
      <c r="D109" t="s">
        <v>169</v>
      </c>
      <c r="E109" t="s">
        <v>93</v>
      </c>
      <c r="F109" t="s">
        <v>19</v>
      </c>
      <c r="G109">
        <v>122.3</v>
      </c>
      <c r="H109">
        <v>9</v>
      </c>
      <c r="I109">
        <v>12</v>
      </c>
      <c r="J109">
        <v>108</v>
      </c>
      <c r="K109">
        <v>3</v>
      </c>
      <c r="L109">
        <v>40.770000000000003</v>
      </c>
      <c r="M109">
        <v>85</v>
      </c>
      <c r="N109">
        <f t="shared" si="1"/>
        <v>10395.5</v>
      </c>
    </row>
    <row r="110" spans="1:14" x14ac:dyDescent="0.3">
      <c r="A110">
        <v>5</v>
      </c>
      <c r="B110" t="s">
        <v>44</v>
      </c>
      <c r="C110">
        <v>2976592</v>
      </c>
      <c r="D110" t="s">
        <v>170</v>
      </c>
      <c r="E110" t="s">
        <v>25</v>
      </c>
      <c r="F110" t="s">
        <v>29</v>
      </c>
      <c r="G110">
        <v>129.5</v>
      </c>
      <c r="H110">
        <v>10</v>
      </c>
      <c r="I110">
        <v>1</v>
      </c>
      <c r="J110">
        <v>109</v>
      </c>
      <c r="K110">
        <v>5</v>
      </c>
      <c r="L110">
        <v>25.9</v>
      </c>
      <c r="M110">
        <v>84</v>
      </c>
      <c r="N110">
        <f t="shared" si="1"/>
        <v>10878</v>
      </c>
    </row>
    <row r="111" spans="1:14" x14ac:dyDescent="0.3">
      <c r="A111">
        <v>1</v>
      </c>
      <c r="B111" t="s">
        <v>26</v>
      </c>
      <c r="C111">
        <v>3912550</v>
      </c>
      <c r="D111" t="s">
        <v>171</v>
      </c>
      <c r="E111" t="s">
        <v>79</v>
      </c>
      <c r="F111" t="s">
        <v>19</v>
      </c>
      <c r="G111">
        <v>172.3</v>
      </c>
      <c r="H111">
        <v>10</v>
      </c>
      <c r="I111">
        <v>2</v>
      </c>
      <c r="J111">
        <v>110</v>
      </c>
      <c r="K111">
        <v>7</v>
      </c>
      <c r="L111">
        <v>24.61</v>
      </c>
      <c r="M111">
        <v>83</v>
      </c>
      <c r="N111">
        <f t="shared" si="1"/>
        <v>14300.900000000001</v>
      </c>
    </row>
    <row r="112" spans="1:14" x14ac:dyDescent="0.3">
      <c r="A112">
        <v>10</v>
      </c>
      <c r="B112" t="s">
        <v>41</v>
      </c>
      <c r="C112">
        <v>4036131</v>
      </c>
      <c r="D112" t="s">
        <v>172</v>
      </c>
      <c r="E112" t="s">
        <v>71</v>
      </c>
      <c r="F112" t="s">
        <v>15</v>
      </c>
      <c r="G112">
        <v>118.3</v>
      </c>
      <c r="H112">
        <v>10</v>
      </c>
      <c r="I112">
        <v>3</v>
      </c>
      <c r="J112">
        <v>111</v>
      </c>
      <c r="K112">
        <v>2</v>
      </c>
      <c r="L112">
        <v>59.15</v>
      </c>
      <c r="M112">
        <v>82</v>
      </c>
      <c r="N112">
        <f t="shared" si="1"/>
        <v>9700.6</v>
      </c>
    </row>
    <row r="113" spans="1:14" x14ac:dyDescent="0.3">
      <c r="A113">
        <v>5</v>
      </c>
      <c r="B113" t="s">
        <v>44</v>
      </c>
      <c r="C113">
        <v>3932905</v>
      </c>
      <c r="D113" t="s">
        <v>173</v>
      </c>
      <c r="E113" t="s">
        <v>84</v>
      </c>
      <c r="F113" t="s">
        <v>29</v>
      </c>
      <c r="G113">
        <v>177.8</v>
      </c>
      <c r="H113">
        <v>10</v>
      </c>
      <c r="I113">
        <v>4</v>
      </c>
      <c r="J113">
        <v>112</v>
      </c>
      <c r="K113">
        <v>7</v>
      </c>
      <c r="L113">
        <v>25.4</v>
      </c>
      <c r="M113">
        <v>81</v>
      </c>
      <c r="N113">
        <f t="shared" si="1"/>
        <v>14401.800000000001</v>
      </c>
    </row>
    <row r="114" spans="1:14" x14ac:dyDescent="0.3">
      <c r="A114">
        <v>5</v>
      </c>
      <c r="B114" t="s">
        <v>44</v>
      </c>
      <c r="C114">
        <v>15920</v>
      </c>
      <c r="D114" t="s">
        <v>174</v>
      </c>
      <c r="E114" t="s">
        <v>28</v>
      </c>
      <c r="F114" t="s">
        <v>19</v>
      </c>
      <c r="G114">
        <v>124.7</v>
      </c>
      <c r="H114">
        <v>10</v>
      </c>
      <c r="I114">
        <v>5</v>
      </c>
      <c r="J114">
        <v>113</v>
      </c>
      <c r="K114">
        <v>7</v>
      </c>
      <c r="L114">
        <v>17.809999999999999</v>
      </c>
      <c r="M114">
        <v>80</v>
      </c>
      <c r="N114">
        <f t="shared" si="1"/>
        <v>9976</v>
      </c>
    </row>
    <row r="115" spans="1:14" x14ac:dyDescent="0.3">
      <c r="A115">
        <v>9</v>
      </c>
      <c r="B115" t="s">
        <v>39</v>
      </c>
      <c r="C115">
        <v>3043275</v>
      </c>
      <c r="D115" t="s">
        <v>175</v>
      </c>
      <c r="E115" t="s">
        <v>53</v>
      </c>
      <c r="F115" t="s">
        <v>15</v>
      </c>
      <c r="G115">
        <v>90.5</v>
      </c>
      <c r="H115">
        <v>10</v>
      </c>
      <c r="I115">
        <v>6</v>
      </c>
      <c r="J115">
        <v>114</v>
      </c>
      <c r="K115">
        <v>1</v>
      </c>
      <c r="L115">
        <v>90.5</v>
      </c>
      <c r="M115">
        <v>79</v>
      </c>
      <c r="N115">
        <f t="shared" si="1"/>
        <v>7149.5</v>
      </c>
    </row>
    <row r="116" spans="1:14" x14ac:dyDescent="0.3">
      <c r="A116">
        <v>9</v>
      </c>
      <c r="B116" t="s">
        <v>39</v>
      </c>
      <c r="C116">
        <v>12483</v>
      </c>
      <c r="D116" t="s">
        <v>176</v>
      </c>
      <c r="E116" t="s">
        <v>90</v>
      </c>
      <c r="F116" t="s">
        <v>33</v>
      </c>
      <c r="G116">
        <v>260.56</v>
      </c>
      <c r="H116">
        <v>10</v>
      </c>
      <c r="I116">
        <v>7</v>
      </c>
      <c r="J116">
        <v>115</v>
      </c>
      <c r="K116">
        <v>2</v>
      </c>
      <c r="L116">
        <v>130.28</v>
      </c>
      <c r="M116">
        <v>78</v>
      </c>
      <c r="N116">
        <f t="shared" si="1"/>
        <v>20323.68</v>
      </c>
    </row>
    <row r="117" spans="1:14" x14ac:dyDescent="0.3">
      <c r="A117">
        <v>3</v>
      </c>
      <c r="B117" t="s">
        <v>77</v>
      </c>
      <c r="C117">
        <v>2979477</v>
      </c>
      <c r="D117" t="s">
        <v>177</v>
      </c>
      <c r="E117" t="s">
        <v>69</v>
      </c>
      <c r="F117" t="s">
        <v>19</v>
      </c>
      <c r="G117">
        <v>10.7</v>
      </c>
      <c r="H117">
        <v>10</v>
      </c>
      <c r="I117">
        <v>8</v>
      </c>
      <c r="J117">
        <v>116</v>
      </c>
      <c r="K117">
        <v>2</v>
      </c>
      <c r="L117">
        <v>5.35</v>
      </c>
      <c r="M117">
        <v>77</v>
      </c>
      <c r="N117">
        <f t="shared" si="1"/>
        <v>823.9</v>
      </c>
    </row>
    <row r="118" spans="1:14" x14ac:dyDescent="0.3">
      <c r="A118">
        <v>3</v>
      </c>
      <c r="B118" t="s">
        <v>77</v>
      </c>
      <c r="C118">
        <v>-14033</v>
      </c>
      <c r="D118" t="s">
        <v>178</v>
      </c>
      <c r="E118" t="s">
        <v>32</v>
      </c>
      <c r="F118" t="s">
        <v>103</v>
      </c>
      <c r="G118">
        <v>65</v>
      </c>
      <c r="H118">
        <v>10</v>
      </c>
      <c r="I118">
        <v>9</v>
      </c>
      <c r="J118">
        <v>117</v>
      </c>
      <c r="K118">
        <v>1</v>
      </c>
      <c r="L118">
        <v>65</v>
      </c>
      <c r="M118">
        <v>76</v>
      </c>
      <c r="N118">
        <f t="shared" si="1"/>
        <v>4940</v>
      </c>
    </row>
    <row r="119" spans="1:14" x14ac:dyDescent="0.3">
      <c r="A119">
        <v>12</v>
      </c>
      <c r="B119" t="s">
        <v>23</v>
      </c>
      <c r="C119">
        <v>3116136</v>
      </c>
      <c r="D119" t="s">
        <v>179</v>
      </c>
      <c r="E119" t="s">
        <v>67</v>
      </c>
      <c r="F119" t="s">
        <v>19</v>
      </c>
      <c r="G119">
        <v>55.8</v>
      </c>
      <c r="H119">
        <v>10</v>
      </c>
      <c r="I119">
        <v>10</v>
      </c>
      <c r="J119">
        <v>118</v>
      </c>
      <c r="K119">
        <v>2</v>
      </c>
      <c r="L119">
        <v>27.9</v>
      </c>
      <c r="M119">
        <v>75</v>
      </c>
      <c r="N119">
        <f t="shared" si="1"/>
        <v>4185</v>
      </c>
    </row>
    <row r="120" spans="1:14" x14ac:dyDescent="0.3">
      <c r="A120">
        <v>1</v>
      </c>
      <c r="B120" t="s">
        <v>26</v>
      </c>
      <c r="C120">
        <v>2573079</v>
      </c>
      <c r="D120" t="s">
        <v>180</v>
      </c>
      <c r="E120" t="s">
        <v>51</v>
      </c>
      <c r="F120" t="s">
        <v>33</v>
      </c>
      <c r="G120">
        <v>198.4</v>
      </c>
      <c r="H120">
        <v>10</v>
      </c>
      <c r="I120">
        <v>11</v>
      </c>
      <c r="J120">
        <v>119</v>
      </c>
      <c r="K120">
        <v>1</v>
      </c>
      <c r="L120">
        <v>198.4</v>
      </c>
      <c r="M120">
        <v>74</v>
      </c>
      <c r="N120">
        <f t="shared" si="1"/>
        <v>14681.6</v>
      </c>
    </row>
    <row r="121" spans="1:14" x14ac:dyDescent="0.3">
      <c r="A121">
        <v>8</v>
      </c>
      <c r="B121" t="s">
        <v>16</v>
      </c>
      <c r="C121">
        <v>3924365</v>
      </c>
      <c r="D121" t="s">
        <v>181</v>
      </c>
      <c r="E121" t="s">
        <v>73</v>
      </c>
      <c r="F121" t="s">
        <v>15</v>
      </c>
      <c r="G121">
        <v>121.1</v>
      </c>
      <c r="H121">
        <v>10</v>
      </c>
      <c r="I121">
        <v>12</v>
      </c>
      <c r="J121">
        <v>120</v>
      </c>
      <c r="K121">
        <v>1</v>
      </c>
      <c r="L121">
        <v>121.1</v>
      </c>
      <c r="M121">
        <v>73</v>
      </c>
      <c r="N121">
        <f t="shared" si="1"/>
        <v>8840.2999999999993</v>
      </c>
    </row>
    <row r="122" spans="1:14" x14ac:dyDescent="0.3">
      <c r="A122">
        <v>12</v>
      </c>
      <c r="B122" t="s">
        <v>23</v>
      </c>
      <c r="C122">
        <v>3895856</v>
      </c>
      <c r="D122" t="s">
        <v>182</v>
      </c>
      <c r="E122" t="s">
        <v>36</v>
      </c>
      <c r="F122" t="s">
        <v>29</v>
      </c>
      <c r="G122">
        <v>122.4</v>
      </c>
      <c r="H122">
        <v>11</v>
      </c>
      <c r="I122">
        <v>1</v>
      </c>
      <c r="J122">
        <v>121</v>
      </c>
      <c r="K122">
        <v>2</v>
      </c>
      <c r="L122">
        <v>61.2</v>
      </c>
      <c r="M122">
        <v>72</v>
      </c>
      <c r="N122">
        <f t="shared" si="1"/>
        <v>8812.8000000000011</v>
      </c>
    </row>
    <row r="123" spans="1:14" x14ac:dyDescent="0.3">
      <c r="A123">
        <v>11</v>
      </c>
      <c r="B123" t="s">
        <v>12</v>
      </c>
      <c r="C123">
        <v>-14018</v>
      </c>
      <c r="D123" t="s">
        <v>183</v>
      </c>
      <c r="E123" t="s">
        <v>28</v>
      </c>
      <c r="F123" t="s">
        <v>103</v>
      </c>
      <c r="G123">
        <v>57</v>
      </c>
      <c r="H123">
        <v>11</v>
      </c>
      <c r="I123">
        <v>2</v>
      </c>
      <c r="J123">
        <v>122</v>
      </c>
      <c r="K123">
        <v>1</v>
      </c>
      <c r="L123">
        <v>57</v>
      </c>
      <c r="M123">
        <v>71</v>
      </c>
      <c r="N123">
        <f t="shared" si="1"/>
        <v>4047</v>
      </c>
    </row>
    <row r="124" spans="1:14" x14ac:dyDescent="0.3">
      <c r="A124">
        <v>12</v>
      </c>
      <c r="B124" t="s">
        <v>23</v>
      </c>
      <c r="C124">
        <v>12537</v>
      </c>
      <c r="D124" t="s">
        <v>184</v>
      </c>
      <c r="E124" t="s">
        <v>28</v>
      </c>
      <c r="F124" t="s">
        <v>15</v>
      </c>
      <c r="G124">
        <v>108.9</v>
      </c>
      <c r="H124">
        <v>11</v>
      </c>
      <c r="I124">
        <v>3</v>
      </c>
      <c r="J124">
        <v>123</v>
      </c>
      <c r="K124">
        <v>2</v>
      </c>
      <c r="L124">
        <v>54.45</v>
      </c>
      <c r="M124">
        <v>70</v>
      </c>
      <c r="N124">
        <f t="shared" si="1"/>
        <v>7623</v>
      </c>
    </row>
    <row r="125" spans="1:14" x14ac:dyDescent="0.3">
      <c r="A125">
        <v>11</v>
      </c>
      <c r="B125" t="s">
        <v>12</v>
      </c>
      <c r="C125">
        <v>-16017</v>
      </c>
      <c r="D125" t="s">
        <v>185</v>
      </c>
      <c r="E125" t="s">
        <v>149</v>
      </c>
      <c r="F125" t="s">
        <v>76</v>
      </c>
      <c r="G125">
        <v>115</v>
      </c>
      <c r="H125">
        <v>11</v>
      </c>
      <c r="I125">
        <v>4</v>
      </c>
      <c r="J125">
        <v>124</v>
      </c>
      <c r="K125">
        <v>2</v>
      </c>
      <c r="L125">
        <v>57.5</v>
      </c>
      <c r="M125">
        <v>69</v>
      </c>
      <c r="N125">
        <f t="shared" si="1"/>
        <v>7935</v>
      </c>
    </row>
    <row r="126" spans="1:14" x14ac:dyDescent="0.3">
      <c r="A126">
        <v>2</v>
      </c>
      <c r="B126" t="s">
        <v>30</v>
      </c>
      <c r="C126">
        <v>3128721</v>
      </c>
      <c r="D126" t="s">
        <v>186</v>
      </c>
      <c r="E126" t="s">
        <v>149</v>
      </c>
      <c r="F126" t="s">
        <v>19</v>
      </c>
      <c r="G126">
        <v>71.8</v>
      </c>
      <c r="H126">
        <v>11</v>
      </c>
      <c r="I126">
        <v>5</v>
      </c>
      <c r="J126">
        <v>125</v>
      </c>
      <c r="K126">
        <v>3</v>
      </c>
      <c r="L126">
        <v>23.93</v>
      </c>
      <c r="M126">
        <v>68</v>
      </c>
      <c r="N126">
        <f t="shared" si="1"/>
        <v>4882.3999999999996</v>
      </c>
    </row>
    <row r="127" spans="1:14" x14ac:dyDescent="0.3">
      <c r="A127">
        <v>9</v>
      </c>
      <c r="B127" t="s">
        <v>39</v>
      </c>
      <c r="C127">
        <v>3918298</v>
      </c>
      <c r="D127" t="s">
        <v>187</v>
      </c>
      <c r="E127" t="s">
        <v>109</v>
      </c>
      <c r="F127" t="s">
        <v>33</v>
      </c>
      <c r="G127">
        <v>395.56</v>
      </c>
      <c r="H127">
        <v>11</v>
      </c>
      <c r="I127">
        <v>6</v>
      </c>
      <c r="J127">
        <v>126</v>
      </c>
      <c r="K127">
        <v>1</v>
      </c>
      <c r="L127">
        <v>395.56</v>
      </c>
      <c r="M127">
        <v>67</v>
      </c>
      <c r="N127">
        <f t="shared" si="1"/>
        <v>26502.52</v>
      </c>
    </row>
    <row r="128" spans="1:14" x14ac:dyDescent="0.3">
      <c r="A128">
        <v>1</v>
      </c>
      <c r="B128" t="s">
        <v>26</v>
      </c>
      <c r="C128">
        <v>5536</v>
      </c>
      <c r="D128" t="s">
        <v>188</v>
      </c>
      <c r="E128" t="s">
        <v>84</v>
      </c>
      <c r="F128" t="s">
        <v>33</v>
      </c>
      <c r="G128">
        <v>267.22000000000003</v>
      </c>
      <c r="H128">
        <v>11</v>
      </c>
      <c r="I128">
        <v>7</v>
      </c>
      <c r="J128">
        <v>127</v>
      </c>
      <c r="K128">
        <v>2</v>
      </c>
      <c r="L128">
        <v>133.61000000000001</v>
      </c>
      <c r="M128">
        <v>66</v>
      </c>
      <c r="N128">
        <f t="shared" si="1"/>
        <v>17636.52</v>
      </c>
    </row>
    <row r="129" spans="1:14" x14ac:dyDescent="0.3">
      <c r="A129">
        <v>10</v>
      </c>
      <c r="B129" t="s">
        <v>41</v>
      </c>
      <c r="C129">
        <v>-16002</v>
      </c>
      <c r="D129" t="s">
        <v>189</v>
      </c>
      <c r="E129" t="s">
        <v>109</v>
      </c>
      <c r="F129" t="s">
        <v>76</v>
      </c>
      <c r="G129">
        <v>134</v>
      </c>
      <c r="H129">
        <v>11</v>
      </c>
      <c r="I129">
        <v>8</v>
      </c>
      <c r="J129">
        <v>128</v>
      </c>
      <c r="K129">
        <v>2</v>
      </c>
      <c r="L129">
        <v>67</v>
      </c>
      <c r="M129">
        <v>65</v>
      </c>
      <c r="N129">
        <f t="shared" si="1"/>
        <v>8710</v>
      </c>
    </row>
    <row r="130" spans="1:14" x14ac:dyDescent="0.3">
      <c r="A130">
        <v>4</v>
      </c>
      <c r="B130" t="s">
        <v>20</v>
      </c>
      <c r="C130">
        <v>4052042</v>
      </c>
      <c r="D130" t="s">
        <v>190</v>
      </c>
      <c r="E130" t="s">
        <v>131</v>
      </c>
      <c r="F130" t="s">
        <v>19</v>
      </c>
      <c r="G130">
        <v>225.9</v>
      </c>
      <c r="H130">
        <v>11</v>
      </c>
      <c r="I130">
        <v>9</v>
      </c>
      <c r="J130">
        <v>129</v>
      </c>
      <c r="K130">
        <v>3</v>
      </c>
      <c r="L130">
        <v>75.3</v>
      </c>
      <c r="M130">
        <v>64</v>
      </c>
      <c r="N130">
        <f t="shared" si="1"/>
        <v>14457.6</v>
      </c>
    </row>
    <row r="131" spans="1:14" x14ac:dyDescent="0.3">
      <c r="A131">
        <v>1</v>
      </c>
      <c r="B131" t="s">
        <v>26</v>
      </c>
      <c r="C131">
        <v>4241389</v>
      </c>
      <c r="D131" t="s">
        <v>191</v>
      </c>
      <c r="E131" t="s">
        <v>18</v>
      </c>
      <c r="F131" t="s">
        <v>29</v>
      </c>
      <c r="G131">
        <v>180.7</v>
      </c>
      <c r="H131">
        <v>11</v>
      </c>
      <c r="I131">
        <v>10</v>
      </c>
      <c r="J131">
        <v>130</v>
      </c>
      <c r="K131">
        <v>3</v>
      </c>
      <c r="L131">
        <v>60.23</v>
      </c>
      <c r="M131">
        <v>63</v>
      </c>
      <c r="N131">
        <f t="shared" ref="N131:N193" si="2">M131*G131</f>
        <v>11384.099999999999</v>
      </c>
    </row>
    <row r="132" spans="1:14" x14ac:dyDescent="0.3">
      <c r="A132">
        <v>11</v>
      </c>
      <c r="B132" t="s">
        <v>12</v>
      </c>
      <c r="C132">
        <v>-14025</v>
      </c>
      <c r="D132" t="s">
        <v>192</v>
      </c>
      <c r="E132" t="s">
        <v>69</v>
      </c>
      <c r="F132" t="s">
        <v>103</v>
      </c>
      <c r="G132">
        <v>31</v>
      </c>
      <c r="H132">
        <v>11</v>
      </c>
      <c r="I132">
        <v>11</v>
      </c>
      <c r="J132">
        <v>131</v>
      </c>
      <c r="K132">
        <v>2</v>
      </c>
      <c r="L132">
        <v>15.5</v>
      </c>
      <c r="M132">
        <v>62</v>
      </c>
      <c r="N132">
        <f t="shared" si="2"/>
        <v>1922</v>
      </c>
    </row>
    <row r="133" spans="1:14" x14ac:dyDescent="0.3">
      <c r="A133">
        <v>6</v>
      </c>
      <c r="B133" t="s">
        <v>55</v>
      </c>
      <c r="C133">
        <v>13295</v>
      </c>
      <c r="D133" t="s">
        <v>193</v>
      </c>
      <c r="E133" t="s">
        <v>28</v>
      </c>
      <c r="F133" t="s">
        <v>29</v>
      </c>
      <c r="G133">
        <v>134.30000000000001</v>
      </c>
      <c r="H133">
        <v>11</v>
      </c>
      <c r="I133">
        <v>12</v>
      </c>
      <c r="J133">
        <v>132</v>
      </c>
      <c r="K133">
        <v>1</v>
      </c>
      <c r="L133">
        <v>134.30000000000001</v>
      </c>
      <c r="M133">
        <v>61</v>
      </c>
      <c r="N133">
        <f t="shared" si="2"/>
        <v>8192.3000000000011</v>
      </c>
    </row>
    <row r="134" spans="1:14" x14ac:dyDescent="0.3">
      <c r="A134">
        <v>11</v>
      </c>
      <c r="B134" t="s">
        <v>12</v>
      </c>
      <c r="C134">
        <v>11283</v>
      </c>
      <c r="D134" t="s">
        <v>194</v>
      </c>
      <c r="E134" t="s">
        <v>51</v>
      </c>
      <c r="F134" t="s">
        <v>29</v>
      </c>
      <c r="G134">
        <v>37.799999999999997</v>
      </c>
      <c r="H134">
        <v>12</v>
      </c>
      <c r="I134">
        <v>1</v>
      </c>
      <c r="J134">
        <v>133</v>
      </c>
      <c r="K134">
        <v>1</v>
      </c>
      <c r="L134">
        <v>37.799999999999997</v>
      </c>
      <c r="M134">
        <v>60</v>
      </c>
      <c r="N134">
        <f t="shared" si="2"/>
        <v>2268</v>
      </c>
    </row>
    <row r="135" spans="1:14" x14ac:dyDescent="0.3">
      <c r="A135">
        <v>7</v>
      </c>
      <c r="B135" t="s">
        <v>34</v>
      </c>
      <c r="C135">
        <v>-16016</v>
      </c>
      <c r="D135" t="s">
        <v>195</v>
      </c>
      <c r="E135" t="s">
        <v>46</v>
      </c>
      <c r="F135" t="s">
        <v>76</v>
      </c>
      <c r="G135">
        <v>82</v>
      </c>
      <c r="H135">
        <v>12</v>
      </c>
      <c r="I135">
        <v>2</v>
      </c>
      <c r="J135">
        <v>134</v>
      </c>
      <c r="K135">
        <v>1</v>
      </c>
      <c r="L135">
        <v>82</v>
      </c>
      <c r="M135">
        <v>59</v>
      </c>
      <c r="N135">
        <f t="shared" si="2"/>
        <v>4838</v>
      </c>
    </row>
    <row r="136" spans="1:14" x14ac:dyDescent="0.3">
      <c r="A136">
        <v>12</v>
      </c>
      <c r="B136" t="s">
        <v>23</v>
      </c>
      <c r="C136">
        <v>16725</v>
      </c>
      <c r="D136" t="s">
        <v>196</v>
      </c>
      <c r="E136" t="s">
        <v>14</v>
      </c>
      <c r="F136" t="s">
        <v>29</v>
      </c>
      <c r="G136">
        <v>68.900000000000006</v>
      </c>
      <c r="H136">
        <v>12</v>
      </c>
      <c r="I136">
        <v>3</v>
      </c>
      <c r="J136">
        <v>135</v>
      </c>
      <c r="K136">
        <v>1</v>
      </c>
      <c r="L136">
        <v>68.900000000000006</v>
      </c>
      <c r="M136">
        <v>58</v>
      </c>
      <c r="N136">
        <f t="shared" si="2"/>
        <v>3996.2000000000003</v>
      </c>
    </row>
    <row r="137" spans="1:14" x14ac:dyDescent="0.3">
      <c r="A137">
        <v>11</v>
      </c>
      <c r="B137" t="s">
        <v>12</v>
      </c>
      <c r="C137">
        <v>-16033</v>
      </c>
      <c r="D137" t="s">
        <v>197</v>
      </c>
      <c r="E137" t="s">
        <v>32</v>
      </c>
      <c r="F137" t="s">
        <v>76</v>
      </c>
      <c r="G137">
        <v>151</v>
      </c>
      <c r="H137">
        <v>12</v>
      </c>
      <c r="I137">
        <v>4</v>
      </c>
      <c r="J137">
        <v>136</v>
      </c>
      <c r="K137">
        <v>2</v>
      </c>
      <c r="L137">
        <v>75.5</v>
      </c>
      <c r="M137">
        <v>57</v>
      </c>
      <c r="N137">
        <f t="shared" si="2"/>
        <v>8607</v>
      </c>
    </row>
    <row r="138" spans="1:14" x14ac:dyDescent="0.3">
      <c r="A138">
        <v>12</v>
      </c>
      <c r="B138" t="s">
        <v>23</v>
      </c>
      <c r="C138">
        <v>16804</v>
      </c>
      <c r="D138" t="s">
        <v>198</v>
      </c>
      <c r="E138" t="s">
        <v>109</v>
      </c>
      <c r="F138" t="s">
        <v>29</v>
      </c>
      <c r="G138">
        <v>80.3</v>
      </c>
      <c r="H138">
        <v>12</v>
      </c>
      <c r="I138">
        <v>5</v>
      </c>
      <c r="J138">
        <v>137</v>
      </c>
      <c r="K138">
        <v>2</v>
      </c>
      <c r="L138">
        <v>40.15</v>
      </c>
      <c r="M138">
        <v>56</v>
      </c>
      <c r="N138">
        <f t="shared" si="2"/>
        <v>4496.8</v>
      </c>
    </row>
    <row r="139" spans="1:14" x14ac:dyDescent="0.3">
      <c r="A139">
        <v>5</v>
      </c>
      <c r="B139" t="s">
        <v>44</v>
      </c>
      <c r="C139">
        <v>-16003</v>
      </c>
      <c r="D139" t="s">
        <v>199</v>
      </c>
      <c r="E139" t="s">
        <v>97</v>
      </c>
      <c r="F139" t="s">
        <v>76</v>
      </c>
      <c r="G139">
        <v>107</v>
      </c>
      <c r="H139">
        <v>12</v>
      </c>
      <c r="I139">
        <v>6</v>
      </c>
      <c r="J139">
        <v>138</v>
      </c>
      <c r="K139">
        <v>1</v>
      </c>
      <c r="L139">
        <v>107</v>
      </c>
      <c r="M139">
        <v>55</v>
      </c>
      <c r="N139">
        <f t="shared" si="2"/>
        <v>5885</v>
      </c>
    </row>
    <row r="140" spans="1:14" x14ac:dyDescent="0.3">
      <c r="A140">
        <v>8</v>
      </c>
      <c r="B140" t="s">
        <v>16</v>
      </c>
      <c r="C140">
        <v>3916148</v>
      </c>
      <c r="D140" t="s">
        <v>200</v>
      </c>
      <c r="E140" t="s">
        <v>18</v>
      </c>
      <c r="F140" t="s">
        <v>19</v>
      </c>
      <c r="G140">
        <v>106.7</v>
      </c>
      <c r="H140">
        <v>12</v>
      </c>
      <c r="I140">
        <v>7</v>
      </c>
      <c r="J140">
        <v>139</v>
      </c>
      <c r="K140">
        <v>2</v>
      </c>
      <c r="L140">
        <v>53.35</v>
      </c>
      <c r="M140">
        <v>54</v>
      </c>
      <c r="N140">
        <f t="shared" si="2"/>
        <v>5761.8</v>
      </c>
    </row>
    <row r="141" spans="1:14" x14ac:dyDescent="0.3">
      <c r="A141">
        <v>4</v>
      </c>
      <c r="B141" t="s">
        <v>20</v>
      </c>
      <c r="C141">
        <v>4241475</v>
      </c>
      <c r="D141" t="s">
        <v>201</v>
      </c>
      <c r="E141" t="s">
        <v>48</v>
      </c>
      <c r="F141" t="s">
        <v>29</v>
      </c>
      <c r="G141">
        <v>71.099999999999994</v>
      </c>
      <c r="H141">
        <v>12</v>
      </c>
      <c r="I141">
        <v>8</v>
      </c>
      <c r="J141">
        <v>140</v>
      </c>
      <c r="K141">
        <v>3</v>
      </c>
      <c r="L141">
        <v>23.7</v>
      </c>
      <c r="M141">
        <v>53</v>
      </c>
      <c r="N141">
        <f t="shared" si="2"/>
        <v>3768.2999999999997</v>
      </c>
    </row>
    <row r="142" spans="1:14" x14ac:dyDescent="0.3">
      <c r="A142">
        <v>8</v>
      </c>
      <c r="B142" t="s">
        <v>16</v>
      </c>
      <c r="C142">
        <v>3915399</v>
      </c>
      <c r="D142" t="s">
        <v>202</v>
      </c>
      <c r="E142" t="s">
        <v>137</v>
      </c>
      <c r="F142" t="s">
        <v>29</v>
      </c>
      <c r="G142">
        <v>65.8</v>
      </c>
      <c r="H142">
        <v>12</v>
      </c>
      <c r="I142">
        <v>9</v>
      </c>
      <c r="J142">
        <v>141</v>
      </c>
      <c r="K142">
        <v>2</v>
      </c>
      <c r="L142">
        <v>32.9</v>
      </c>
      <c r="M142">
        <v>52</v>
      </c>
      <c r="N142">
        <f t="shared" si="2"/>
        <v>3421.6</v>
      </c>
    </row>
    <row r="143" spans="1:14" x14ac:dyDescent="0.3">
      <c r="A143">
        <v>8</v>
      </c>
      <c r="B143" t="s">
        <v>16</v>
      </c>
      <c r="C143">
        <v>3119195</v>
      </c>
      <c r="D143" t="s">
        <v>203</v>
      </c>
      <c r="E143" t="s">
        <v>36</v>
      </c>
      <c r="F143" t="s">
        <v>19</v>
      </c>
      <c r="G143">
        <v>141.5</v>
      </c>
      <c r="H143">
        <v>12</v>
      </c>
      <c r="I143">
        <v>10</v>
      </c>
      <c r="J143">
        <v>142</v>
      </c>
      <c r="K143">
        <v>1</v>
      </c>
      <c r="L143">
        <v>141.5</v>
      </c>
      <c r="M143">
        <v>51</v>
      </c>
      <c r="N143">
        <f t="shared" si="2"/>
        <v>7216.5</v>
      </c>
    </row>
    <row r="144" spans="1:14" x14ac:dyDescent="0.3">
      <c r="A144">
        <v>11</v>
      </c>
      <c r="B144" t="s">
        <v>12</v>
      </c>
      <c r="C144">
        <v>4262921</v>
      </c>
      <c r="D144" t="s">
        <v>204</v>
      </c>
      <c r="E144" t="s">
        <v>46</v>
      </c>
      <c r="F144" t="s">
        <v>29</v>
      </c>
      <c r="G144">
        <v>230.2</v>
      </c>
      <c r="H144">
        <v>12</v>
      </c>
      <c r="I144">
        <v>11</v>
      </c>
      <c r="J144">
        <v>143</v>
      </c>
      <c r="K144">
        <v>2</v>
      </c>
      <c r="L144">
        <v>115.1</v>
      </c>
      <c r="M144">
        <v>50</v>
      </c>
      <c r="N144">
        <f t="shared" si="2"/>
        <v>11510</v>
      </c>
    </row>
    <row r="145" spans="1:14" x14ac:dyDescent="0.3">
      <c r="A145">
        <v>11</v>
      </c>
      <c r="B145" t="s">
        <v>12</v>
      </c>
      <c r="C145">
        <v>4047839</v>
      </c>
      <c r="D145" t="s">
        <v>205</v>
      </c>
      <c r="E145" t="s">
        <v>149</v>
      </c>
      <c r="F145" t="s">
        <v>29</v>
      </c>
      <c r="G145">
        <v>57.4</v>
      </c>
      <c r="H145">
        <v>12</v>
      </c>
      <c r="I145">
        <v>12</v>
      </c>
      <c r="J145">
        <v>144</v>
      </c>
      <c r="K145">
        <v>1</v>
      </c>
      <c r="L145">
        <v>57.4</v>
      </c>
      <c r="M145">
        <v>49</v>
      </c>
      <c r="N145">
        <f t="shared" si="2"/>
        <v>2812.6</v>
      </c>
    </row>
    <row r="146" spans="1:14" x14ac:dyDescent="0.3">
      <c r="A146">
        <v>11</v>
      </c>
      <c r="B146" t="s">
        <v>12</v>
      </c>
      <c r="C146">
        <v>13217</v>
      </c>
      <c r="D146" t="s">
        <v>206</v>
      </c>
      <c r="E146" t="s">
        <v>25</v>
      </c>
      <c r="F146" t="s">
        <v>29</v>
      </c>
      <c r="G146">
        <v>69.02</v>
      </c>
      <c r="H146">
        <v>13</v>
      </c>
      <c r="I146">
        <v>1</v>
      </c>
      <c r="J146">
        <v>145</v>
      </c>
      <c r="K146">
        <v>2</v>
      </c>
      <c r="L146">
        <v>34.51</v>
      </c>
      <c r="M146">
        <v>48</v>
      </c>
      <c r="N146">
        <f t="shared" si="2"/>
        <v>3312.96</v>
      </c>
    </row>
    <row r="147" spans="1:14" x14ac:dyDescent="0.3">
      <c r="A147">
        <v>2</v>
      </c>
      <c r="B147" t="s">
        <v>30</v>
      </c>
      <c r="C147">
        <v>-16027</v>
      </c>
      <c r="D147" t="s">
        <v>207</v>
      </c>
      <c r="E147" t="s">
        <v>79</v>
      </c>
      <c r="F147" t="s">
        <v>76</v>
      </c>
      <c r="G147">
        <v>135</v>
      </c>
      <c r="H147">
        <v>13</v>
      </c>
      <c r="I147">
        <v>2</v>
      </c>
      <c r="J147">
        <v>146</v>
      </c>
      <c r="K147">
        <v>1</v>
      </c>
      <c r="L147">
        <v>135</v>
      </c>
      <c r="M147">
        <v>47</v>
      </c>
      <c r="N147">
        <f t="shared" si="2"/>
        <v>6345</v>
      </c>
    </row>
    <row r="148" spans="1:14" x14ac:dyDescent="0.3">
      <c r="A148">
        <v>9</v>
      </c>
      <c r="B148" t="s">
        <v>39</v>
      </c>
      <c r="C148">
        <v>3050487</v>
      </c>
      <c r="D148" t="s">
        <v>208</v>
      </c>
      <c r="E148" t="s">
        <v>97</v>
      </c>
      <c r="F148" t="s">
        <v>29</v>
      </c>
      <c r="G148">
        <v>84.2</v>
      </c>
      <c r="H148">
        <v>13</v>
      </c>
      <c r="I148">
        <v>3</v>
      </c>
      <c r="J148">
        <v>147</v>
      </c>
      <c r="K148">
        <v>1</v>
      </c>
      <c r="L148">
        <v>84.2</v>
      </c>
      <c r="M148">
        <v>46</v>
      </c>
      <c r="N148">
        <f t="shared" si="2"/>
        <v>3873.2000000000003</v>
      </c>
    </row>
    <row r="149" spans="1:14" x14ac:dyDescent="0.3">
      <c r="A149">
        <v>11</v>
      </c>
      <c r="B149" t="s">
        <v>12</v>
      </c>
      <c r="C149">
        <v>3115375</v>
      </c>
      <c r="D149" t="s">
        <v>209</v>
      </c>
      <c r="E149" t="s">
        <v>14</v>
      </c>
      <c r="F149" t="s">
        <v>19</v>
      </c>
      <c r="G149">
        <v>45.5</v>
      </c>
      <c r="H149">
        <v>13</v>
      </c>
      <c r="I149">
        <v>4</v>
      </c>
      <c r="J149">
        <v>148</v>
      </c>
      <c r="K149">
        <v>2</v>
      </c>
      <c r="L149">
        <v>22.75</v>
      </c>
      <c r="M149">
        <v>45</v>
      </c>
      <c r="N149">
        <f t="shared" si="2"/>
        <v>2047.5</v>
      </c>
    </row>
    <row r="150" spans="1:14" x14ac:dyDescent="0.3">
      <c r="A150">
        <v>10</v>
      </c>
      <c r="B150" t="s">
        <v>41</v>
      </c>
      <c r="C150">
        <v>3916945</v>
      </c>
      <c r="D150" t="s">
        <v>210</v>
      </c>
      <c r="E150" t="s">
        <v>25</v>
      </c>
      <c r="F150" t="s">
        <v>29</v>
      </c>
      <c r="G150">
        <v>116</v>
      </c>
      <c r="H150">
        <v>13</v>
      </c>
      <c r="I150">
        <v>5</v>
      </c>
      <c r="J150">
        <v>149</v>
      </c>
      <c r="K150">
        <v>1</v>
      </c>
      <c r="L150">
        <v>116</v>
      </c>
      <c r="M150">
        <v>44</v>
      </c>
      <c r="N150">
        <f t="shared" si="2"/>
        <v>5104</v>
      </c>
    </row>
    <row r="151" spans="1:14" x14ac:dyDescent="0.3">
      <c r="A151">
        <v>4</v>
      </c>
      <c r="B151" t="s">
        <v>20</v>
      </c>
      <c r="C151">
        <v>3917792</v>
      </c>
      <c r="D151" t="s">
        <v>211</v>
      </c>
      <c r="E151" t="s">
        <v>25</v>
      </c>
      <c r="F151" t="s">
        <v>33</v>
      </c>
      <c r="G151">
        <v>180.02</v>
      </c>
      <c r="H151">
        <v>13</v>
      </c>
      <c r="I151">
        <v>6</v>
      </c>
      <c r="J151">
        <v>150</v>
      </c>
      <c r="K151">
        <v>1</v>
      </c>
      <c r="L151">
        <v>180.02</v>
      </c>
      <c r="M151">
        <v>43</v>
      </c>
      <c r="N151">
        <f t="shared" si="2"/>
        <v>7740.8600000000006</v>
      </c>
    </row>
    <row r="152" spans="1:14" x14ac:dyDescent="0.3">
      <c r="A152">
        <v>1</v>
      </c>
      <c r="B152" t="s">
        <v>26</v>
      </c>
      <c r="C152">
        <v>4035004</v>
      </c>
      <c r="D152" t="s">
        <v>212</v>
      </c>
      <c r="E152" t="s">
        <v>14</v>
      </c>
      <c r="F152" t="s">
        <v>29</v>
      </c>
      <c r="G152">
        <v>107.6</v>
      </c>
      <c r="H152">
        <v>13</v>
      </c>
      <c r="I152">
        <v>7</v>
      </c>
      <c r="J152">
        <v>151</v>
      </c>
      <c r="K152">
        <v>1</v>
      </c>
      <c r="L152">
        <v>107.6</v>
      </c>
      <c r="M152">
        <v>42</v>
      </c>
      <c r="N152">
        <f t="shared" si="2"/>
        <v>4519.2</v>
      </c>
    </row>
    <row r="153" spans="1:14" x14ac:dyDescent="0.3">
      <c r="A153">
        <v>8</v>
      </c>
      <c r="B153" t="s">
        <v>16</v>
      </c>
      <c r="C153">
        <v>4243160</v>
      </c>
      <c r="D153" t="s">
        <v>213</v>
      </c>
      <c r="E153" t="s">
        <v>131</v>
      </c>
      <c r="F153" t="s">
        <v>29</v>
      </c>
      <c r="G153">
        <v>128.1</v>
      </c>
      <c r="H153">
        <v>13</v>
      </c>
      <c r="I153">
        <v>8</v>
      </c>
      <c r="J153">
        <v>152</v>
      </c>
      <c r="K153">
        <v>1</v>
      </c>
      <c r="L153">
        <v>128.1</v>
      </c>
      <c r="M153">
        <v>41</v>
      </c>
      <c r="N153">
        <f t="shared" si="2"/>
        <v>5252.0999999999995</v>
      </c>
    </row>
    <row r="154" spans="1:14" x14ac:dyDescent="0.3">
      <c r="A154">
        <v>6</v>
      </c>
      <c r="B154" t="s">
        <v>55</v>
      </c>
      <c r="C154">
        <v>10452</v>
      </c>
      <c r="D154" t="s">
        <v>214</v>
      </c>
      <c r="E154" t="s">
        <v>90</v>
      </c>
      <c r="F154" t="s">
        <v>19</v>
      </c>
      <c r="G154">
        <v>118.5</v>
      </c>
      <c r="H154">
        <v>13</v>
      </c>
      <c r="I154">
        <v>9</v>
      </c>
      <c r="J154">
        <v>153</v>
      </c>
      <c r="K154">
        <v>1</v>
      </c>
      <c r="L154">
        <v>118.5</v>
      </c>
      <c r="M154">
        <v>40</v>
      </c>
      <c r="N154">
        <f t="shared" si="2"/>
        <v>4740</v>
      </c>
    </row>
    <row r="155" spans="1:14" x14ac:dyDescent="0.3">
      <c r="A155">
        <v>11</v>
      </c>
      <c r="B155" t="s">
        <v>12</v>
      </c>
      <c r="C155">
        <v>3925347</v>
      </c>
      <c r="D155" t="s">
        <v>215</v>
      </c>
      <c r="E155" t="s">
        <v>149</v>
      </c>
      <c r="F155" t="s">
        <v>19</v>
      </c>
      <c r="G155">
        <v>88.8</v>
      </c>
      <c r="H155">
        <v>13</v>
      </c>
      <c r="I155">
        <v>10</v>
      </c>
      <c r="J155">
        <v>154</v>
      </c>
      <c r="K155">
        <v>1</v>
      </c>
      <c r="L155">
        <v>88.8</v>
      </c>
      <c r="M155">
        <v>39</v>
      </c>
      <c r="N155">
        <f t="shared" si="2"/>
        <v>3463.2</v>
      </c>
    </row>
    <row r="156" spans="1:14" x14ac:dyDescent="0.3">
      <c r="A156">
        <v>7</v>
      </c>
      <c r="B156" t="s">
        <v>34</v>
      </c>
      <c r="C156">
        <v>3046779</v>
      </c>
      <c r="D156" t="s">
        <v>216</v>
      </c>
      <c r="E156" t="s">
        <v>93</v>
      </c>
      <c r="F156" t="s">
        <v>33</v>
      </c>
      <c r="G156">
        <v>239.98</v>
      </c>
      <c r="H156">
        <v>13</v>
      </c>
      <c r="I156">
        <v>11</v>
      </c>
      <c r="J156">
        <v>155</v>
      </c>
      <c r="K156">
        <v>1</v>
      </c>
      <c r="L156">
        <v>239.98</v>
      </c>
      <c r="M156">
        <v>38</v>
      </c>
      <c r="N156">
        <f t="shared" si="2"/>
        <v>9119.24</v>
      </c>
    </row>
    <row r="157" spans="1:14" x14ac:dyDescent="0.3">
      <c r="A157">
        <v>2</v>
      </c>
      <c r="B157" t="s">
        <v>30</v>
      </c>
      <c r="C157">
        <v>-14027</v>
      </c>
      <c r="D157" t="s">
        <v>217</v>
      </c>
      <c r="E157" t="s">
        <v>79</v>
      </c>
      <c r="F157" t="s">
        <v>103</v>
      </c>
      <c r="G157">
        <v>62</v>
      </c>
      <c r="H157">
        <v>13</v>
      </c>
      <c r="I157">
        <v>12</v>
      </c>
      <c r="J157">
        <v>156</v>
      </c>
      <c r="K157">
        <v>1</v>
      </c>
      <c r="L157">
        <v>62</v>
      </c>
      <c r="M157">
        <v>37</v>
      </c>
      <c r="N157">
        <f t="shared" si="2"/>
        <v>2294</v>
      </c>
    </row>
    <row r="158" spans="1:14" x14ac:dyDescent="0.3">
      <c r="A158">
        <v>9</v>
      </c>
      <c r="B158" t="s">
        <v>39</v>
      </c>
      <c r="C158">
        <v>3045138</v>
      </c>
      <c r="D158" t="s">
        <v>218</v>
      </c>
      <c r="E158" t="s">
        <v>67</v>
      </c>
      <c r="F158" t="s">
        <v>29</v>
      </c>
      <c r="G158">
        <v>129.69999999999999</v>
      </c>
      <c r="H158">
        <v>14</v>
      </c>
      <c r="I158">
        <v>1</v>
      </c>
      <c r="J158">
        <v>157</v>
      </c>
      <c r="K158">
        <v>1</v>
      </c>
      <c r="L158">
        <v>129.69999999999999</v>
      </c>
      <c r="M158">
        <v>36</v>
      </c>
      <c r="N158">
        <f t="shared" si="2"/>
        <v>4669.2</v>
      </c>
    </row>
    <row r="159" spans="1:14" x14ac:dyDescent="0.3">
      <c r="A159">
        <v>5</v>
      </c>
      <c r="B159" t="s">
        <v>44</v>
      </c>
      <c r="C159">
        <v>-14006</v>
      </c>
      <c r="D159" t="s">
        <v>219</v>
      </c>
      <c r="E159" t="s">
        <v>18</v>
      </c>
      <c r="F159" t="s">
        <v>103</v>
      </c>
      <c r="G159">
        <v>21</v>
      </c>
      <c r="H159">
        <v>14</v>
      </c>
      <c r="I159">
        <v>2</v>
      </c>
      <c r="J159">
        <v>158</v>
      </c>
      <c r="K159">
        <v>1</v>
      </c>
      <c r="L159">
        <v>21</v>
      </c>
      <c r="M159">
        <v>35</v>
      </c>
      <c r="N159">
        <f t="shared" si="2"/>
        <v>735</v>
      </c>
    </row>
    <row r="160" spans="1:14" x14ac:dyDescent="0.3">
      <c r="A160">
        <v>10</v>
      </c>
      <c r="B160" t="s">
        <v>41</v>
      </c>
      <c r="C160">
        <v>3916430</v>
      </c>
      <c r="D160" t="s">
        <v>220</v>
      </c>
      <c r="E160" t="s">
        <v>112</v>
      </c>
      <c r="F160" t="s">
        <v>19</v>
      </c>
      <c r="G160">
        <v>161.69999999999999</v>
      </c>
      <c r="H160">
        <v>14</v>
      </c>
      <c r="I160">
        <v>3</v>
      </c>
      <c r="J160">
        <v>159</v>
      </c>
      <c r="K160">
        <v>1</v>
      </c>
      <c r="L160">
        <v>161.69999999999999</v>
      </c>
      <c r="M160">
        <v>34</v>
      </c>
      <c r="N160">
        <f t="shared" si="2"/>
        <v>5497.7999999999993</v>
      </c>
    </row>
    <row r="161" spans="1:14" x14ac:dyDescent="0.3">
      <c r="A161">
        <v>4</v>
      </c>
      <c r="B161" t="s">
        <v>20</v>
      </c>
      <c r="C161">
        <v>2574808</v>
      </c>
      <c r="D161" t="s">
        <v>221</v>
      </c>
      <c r="E161" t="s">
        <v>22</v>
      </c>
      <c r="F161" t="s">
        <v>29</v>
      </c>
      <c r="G161">
        <v>176.6</v>
      </c>
      <c r="H161">
        <v>14</v>
      </c>
      <c r="I161">
        <v>4</v>
      </c>
      <c r="J161">
        <v>160</v>
      </c>
      <c r="K161">
        <v>1</v>
      </c>
      <c r="L161">
        <v>176.6</v>
      </c>
      <c r="M161">
        <v>33</v>
      </c>
      <c r="N161">
        <f t="shared" si="2"/>
        <v>5827.8</v>
      </c>
    </row>
    <row r="162" spans="1:14" x14ac:dyDescent="0.3">
      <c r="A162">
        <v>1</v>
      </c>
      <c r="B162" t="s">
        <v>26</v>
      </c>
      <c r="C162">
        <v>2972460</v>
      </c>
      <c r="D162" t="s">
        <v>222</v>
      </c>
      <c r="E162" t="s">
        <v>134</v>
      </c>
      <c r="F162" t="s">
        <v>29</v>
      </c>
      <c r="G162">
        <v>84.1</v>
      </c>
      <c r="H162">
        <v>14</v>
      </c>
      <c r="I162">
        <v>5</v>
      </c>
      <c r="J162">
        <v>161</v>
      </c>
      <c r="K162">
        <v>1</v>
      </c>
      <c r="L162">
        <v>84.1</v>
      </c>
      <c r="M162">
        <v>32</v>
      </c>
      <c r="N162">
        <f t="shared" si="2"/>
        <v>2691.2</v>
      </c>
    </row>
    <row r="163" spans="1:14" x14ac:dyDescent="0.3">
      <c r="A163">
        <v>8</v>
      </c>
      <c r="B163" t="s">
        <v>16</v>
      </c>
      <c r="C163">
        <v>3054212</v>
      </c>
      <c r="D163" t="s">
        <v>223</v>
      </c>
      <c r="E163" t="s">
        <v>38</v>
      </c>
      <c r="F163" t="s">
        <v>15</v>
      </c>
      <c r="G163">
        <v>119.7</v>
      </c>
      <c r="H163">
        <v>14</v>
      </c>
      <c r="I163">
        <v>6</v>
      </c>
      <c r="J163">
        <v>162</v>
      </c>
      <c r="K163">
        <v>1</v>
      </c>
      <c r="L163">
        <v>119.7</v>
      </c>
      <c r="M163">
        <v>31</v>
      </c>
      <c r="N163">
        <f t="shared" si="2"/>
        <v>3710.7000000000003</v>
      </c>
    </row>
    <row r="164" spans="1:14" x14ac:dyDescent="0.3">
      <c r="A164">
        <v>6</v>
      </c>
      <c r="B164" t="s">
        <v>55</v>
      </c>
      <c r="C164">
        <v>4360438</v>
      </c>
      <c r="D164" t="s">
        <v>224</v>
      </c>
      <c r="E164" t="s">
        <v>69</v>
      </c>
      <c r="F164" t="s">
        <v>29</v>
      </c>
      <c r="G164">
        <v>154.5</v>
      </c>
      <c r="H164">
        <v>14</v>
      </c>
      <c r="I164">
        <v>7</v>
      </c>
      <c r="J164">
        <v>163</v>
      </c>
      <c r="K164">
        <v>1</v>
      </c>
      <c r="L164">
        <v>154.5</v>
      </c>
      <c r="M164">
        <v>30</v>
      </c>
      <c r="N164">
        <f t="shared" si="2"/>
        <v>4635</v>
      </c>
    </row>
    <row r="165" spans="1:14" x14ac:dyDescent="0.3">
      <c r="A165">
        <v>7</v>
      </c>
      <c r="B165" t="s">
        <v>34</v>
      </c>
      <c r="C165">
        <v>2991767</v>
      </c>
      <c r="D165" t="s">
        <v>225</v>
      </c>
      <c r="E165" t="s">
        <v>18</v>
      </c>
      <c r="F165" t="s">
        <v>15</v>
      </c>
      <c r="G165">
        <v>1.7</v>
      </c>
      <c r="H165">
        <v>14</v>
      </c>
      <c r="I165">
        <v>8</v>
      </c>
      <c r="J165">
        <v>164</v>
      </c>
      <c r="K165">
        <v>1</v>
      </c>
      <c r="L165">
        <v>1.7</v>
      </c>
      <c r="M165">
        <v>29</v>
      </c>
      <c r="N165">
        <f t="shared" si="2"/>
        <v>49.3</v>
      </c>
    </row>
    <row r="166" spans="1:14" x14ac:dyDescent="0.3">
      <c r="A166">
        <v>2</v>
      </c>
      <c r="B166" t="s">
        <v>30</v>
      </c>
      <c r="C166">
        <v>15966</v>
      </c>
      <c r="D166" t="s">
        <v>226</v>
      </c>
      <c r="E166" t="s">
        <v>131</v>
      </c>
      <c r="F166" t="s">
        <v>19</v>
      </c>
      <c r="G166">
        <v>32.6</v>
      </c>
      <c r="H166">
        <v>14</v>
      </c>
      <c r="I166">
        <v>9</v>
      </c>
      <c r="J166">
        <v>165</v>
      </c>
      <c r="K166">
        <v>1</v>
      </c>
      <c r="L166">
        <v>32.6</v>
      </c>
      <c r="M166">
        <v>28</v>
      </c>
      <c r="N166">
        <f t="shared" si="2"/>
        <v>912.80000000000007</v>
      </c>
    </row>
    <row r="167" spans="1:14" x14ac:dyDescent="0.3">
      <c r="A167">
        <v>9</v>
      </c>
      <c r="B167" t="s">
        <v>39</v>
      </c>
      <c r="C167">
        <v>3051439</v>
      </c>
      <c r="D167" t="s">
        <v>227</v>
      </c>
      <c r="E167" t="s">
        <v>51</v>
      </c>
      <c r="F167" t="s">
        <v>19</v>
      </c>
      <c r="G167">
        <v>83.1</v>
      </c>
      <c r="H167">
        <v>14</v>
      </c>
      <c r="I167">
        <v>10</v>
      </c>
      <c r="J167">
        <v>166</v>
      </c>
      <c r="K167">
        <v>1</v>
      </c>
      <c r="L167">
        <v>83.1</v>
      </c>
      <c r="M167">
        <v>27</v>
      </c>
      <c r="N167">
        <f t="shared" si="2"/>
        <v>2243.6999999999998</v>
      </c>
    </row>
    <row r="168" spans="1:14" x14ac:dyDescent="0.3">
      <c r="A168">
        <v>5</v>
      </c>
      <c r="B168" t="s">
        <v>44</v>
      </c>
      <c r="C168">
        <v>-16011</v>
      </c>
      <c r="D168" t="s">
        <v>228</v>
      </c>
      <c r="E168" t="s">
        <v>112</v>
      </c>
      <c r="F168" t="s">
        <v>76</v>
      </c>
      <c r="G168">
        <v>166</v>
      </c>
      <c r="H168">
        <v>14</v>
      </c>
      <c r="I168">
        <v>11</v>
      </c>
      <c r="J168">
        <v>167</v>
      </c>
      <c r="K168">
        <v>1</v>
      </c>
      <c r="L168">
        <v>166</v>
      </c>
      <c r="M168">
        <v>26</v>
      </c>
      <c r="N168">
        <f t="shared" si="2"/>
        <v>4316</v>
      </c>
    </row>
    <row r="169" spans="1:14" x14ac:dyDescent="0.3">
      <c r="A169">
        <v>10</v>
      </c>
      <c r="B169" t="s">
        <v>41</v>
      </c>
      <c r="C169">
        <v>4239934</v>
      </c>
      <c r="D169" t="s">
        <v>229</v>
      </c>
      <c r="E169" t="s">
        <v>57</v>
      </c>
      <c r="F169" t="s">
        <v>19</v>
      </c>
      <c r="G169">
        <v>39.299999999999997</v>
      </c>
      <c r="H169">
        <v>14</v>
      </c>
      <c r="I169">
        <v>12</v>
      </c>
      <c r="J169">
        <v>168</v>
      </c>
      <c r="K169">
        <v>1</v>
      </c>
      <c r="L169">
        <v>39.299999999999997</v>
      </c>
      <c r="M169">
        <v>25</v>
      </c>
      <c r="N169">
        <f t="shared" si="2"/>
        <v>982.49999999999989</v>
      </c>
    </row>
    <row r="170" spans="1:14" x14ac:dyDescent="0.3">
      <c r="A170">
        <v>4</v>
      </c>
      <c r="B170" t="s">
        <v>20</v>
      </c>
      <c r="C170">
        <v>12514</v>
      </c>
      <c r="D170" t="s">
        <v>230</v>
      </c>
      <c r="E170" t="s">
        <v>79</v>
      </c>
      <c r="F170" t="s">
        <v>19</v>
      </c>
      <c r="G170">
        <v>20.7</v>
      </c>
      <c r="H170">
        <v>15</v>
      </c>
      <c r="I170">
        <v>1</v>
      </c>
      <c r="J170">
        <v>169</v>
      </c>
      <c r="K170">
        <v>1</v>
      </c>
      <c r="L170">
        <v>20.7</v>
      </c>
      <c r="M170">
        <v>24</v>
      </c>
      <c r="N170">
        <f t="shared" si="2"/>
        <v>496.79999999999995</v>
      </c>
    </row>
    <row r="171" spans="1:14" x14ac:dyDescent="0.3">
      <c r="A171">
        <v>1</v>
      </c>
      <c r="B171" t="s">
        <v>26</v>
      </c>
      <c r="C171">
        <v>-16006</v>
      </c>
      <c r="D171" t="s">
        <v>231</v>
      </c>
      <c r="E171" t="s">
        <v>18</v>
      </c>
      <c r="F171" t="s">
        <v>76</v>
      </c>
      <c r="G171">
        <v>102</v>
      </c>
      <c r="H171">
        <v>15</v>
      </c>
      <c r="I171">
        <v>2</v>
      </c>
      <c r="J171">
        <v>170</v>
      </c>
      <c r="K171">
        <v>1</v>
      </c>
      <c r="L171">
        <v>102</v>
      </c>
      <c r="M171">
        <v>23</v>
      </c>
      <c r="N171">
        <f t="shared" si="2"/>
        <v>2346</v>
      </c>
    </row>
    <row r="172" spans="1:14" x14ac:dyDescent="0.3">
      <c r="A172">
        <v>8</v>
      </c>
      <c r="B172" t="s">
        <v>16</v>
      </c>
      <c r="C172">
        <v>-14023</v>
      </c>
      <c r="D172" t="s">
        <v>232</v>
      </c>
      <c r="E172" t="s">
        <v>84</v>
      </c>
      <c r="F172" t="s">
        <v>103</v>
      </c>
      <c r="G172">
        <v>45</v>
      </c>
      <c r="H172">
        <v>15</v>
      </c>
      <c r="I172">
        <v>3</v>
      </c>
      <c r="J172">
        <v>171</v>
      </c>
      <c r="K172">
        <v>1</v>
      </c>
      <c r="L172">
        <v>45</v>
      </c>
      <c r="M172">
        <v>22</v>
      </c>
      <c r="N172">
        <f t="shared" si="2"/>
        <v>990</v>
      </c>
    </row>
    <row r="173" spans="1:14" x14ac:dyDescent="0.3">
      <c r="A173">
        <v>6</v>
      </c>
      <c r="B173" t="s">
        <v>55</v>
      </c>
      <c r="C173">
        <v>-16018</v>
      </c>
      <c r="D173" t="s">
        <v>233</v>
      </c>
      <c r="E173" t="s">
        <v>28</v>
      </c>
      <c r="F173" t="s">
        <v>76</v>
      </c>
      <c r="G173">
        <v>141</v>
      </c>
      <c r="H173">
        <v>15</v>
      </c>
      <c r="I173">
        <v>4</v>
      </c>
      <c r="J173">
        <v>172</v>
      </c>
      <c r="K173">
        <v>1</v>
      </c>
      <c r="L173">
        <v>141</v>
      </c>
      <c r="M173">
        <v>21</v>
      </c>
      <c r="N173">
        <f t="shared" si="2"/>
        <v>2961</v>
      </c>
    </row>
    <row r="174" spans="1:14" x14ac:dyDescent="0.3">
      <c r="A174">
        <v>7</v>
      </c>
      <c r="B174" t="s">
        <v>34</v>
      </c>
      <c r="C174">
        <v>-14010</v>
      </c>
      <c r="D174" t="s">
        <v>234</v>
      </c>
      <c r="E174" t="s">
        <v>38</v>
      </c>
      <c r="F174" t="s">
        <v>103</v>
      </c>
      <c r="G174">
        <v>42</v>
      </c>
      <c r="H174">
        <v>15</v>
      </c>
      <c r="I174">
        <v>5</v>
      </c>
      <c r="J174">
        <v>173</v>
      </c>
      <c r="K174">
        <v>1</v>
      </c>
      <c r="L174">
        <v>42</v>
      </c>
      <c r="M174">
        <v>20</v>
      </c>
      <c r="N174">
        <f t="shared" si="2"/>
        <v>840</v>
      </c>
    </row>
    <row r="175" spans="1:14" x14ac:dyDescent="0.3">
      <c r="A175">
        <v>2</v>
      </c>
      <c r="B175" t="s">
        <v>30</v>
      </c>
      <c r="C175">
        <v>8664</v>
      </c>
      <c r="D175" t="s">
        <v>235</v>
      </c>
      <c r="E175" t="s">
        <v>137</v>
      </c>
      <c r="F175" t="s">
        <v>33</v>
      </c>
      <c r="G175">
        <v>153.24</v>
      </c>
      <c r="H175">
        <v>15</v>
      </c>
      <c r="I175">
        <v>6</v>
      </c>
      <c r="J175">
        <v>174</v>
      </c>
      <c r="K175">
        <v>1</v>
      </c>
      <c r="L175">
        <v>153.24</v>
      </c>
      <c r="M175">
        <v>19</v>
      </c>
      <c r="N175">
        <f t="shared" si="2"/>
        <v>2911.5600000000004</v>
      </c>
    </row>
    <row r="176" spans="1:14" x14ac:dyDescent="0.3">
      <c r="A176">
        <v>9</v>
      </c>
      <c r="B176" t="s">
        <v>39</v>
      </c>
      <c r="C176">
        <v>-14002</v>
      </c>
      <c r="D176" t="s">
        <v>236</v>
      </c>
      <c r="E176" t="s">
        <v>109</v>
      </c>
      <c r="F176" t="s">
        <v>103</v>
      </c>
      <c r="G176">
        <v>57</v>
      </c>
      <c r="H176">
        <v>15</v>
      </c>
      <c r="I176">
        <v>7</v>
      </c>
      <c r="J176">
        <v>175</v>
      </c>
      <c r="K176">
        <v>1</v>
      </c>
      <c r="L176">
        <v>57</v>
      </c>
      <c r="M176">
        <v>18</v>
      </c>
      <c r="N176">
        <f t="shared" si="2"/>
        <v>1026</v>
      </c>
    </row>
    <row r="177" spans="1:14" x14ac:dyDescent="0.3">
      <c r="A177">
        <v>5</v>
      </c>
      <c r="B177" t="s">
        <v>44</v>
      </c>
      <c r="C177">
        <v>3910544</v>
      </c>
      <c r="D177" t="s">
        <v>237</v>
      </c>
      <c r="E177" t="s">
        <v>67</v>
      </c>
      <c r="F177" t="s">
        <v>19</v>
      </c>
      <c r="G177">
        <v>69.7</v>
      </c>
      <c r="H177">
        <v>15</v>
      </c>
      <c r="I177">
        <v>8</v>
      </c>
      <c r="J177">
        <v>176</v>
      </c>
      <c r="K177">
        <v>1</v>
      </c>
      <c r="L177">
        <v>69.7</v>
      </c>
      <c r="M177">
        <v>17</v>
      </c>
      <c r="N177">
        <f t="shared" si="2"/>
        <v>1184.9000000000001</v>
      </c>
    </row>
    <row r="178" spans="1:14" x14ac:dyDescent="0.3">
      <c r="A178">
        <v>10</v>
      </c>
      <c r="B178" t="s">
        <v>41</v>
      </c>
      <c r="C178">
        <v>-14011</v>
      </c>
      <c r="D178" t="s">
        <v>238</v>
      </c>
      <c r="E178" t="s">
        <v>112</v>
      </c>
      <c r="F178" t="s">
        <v>103</v>
      </c>
      <c r="G178">
        <v>48</v>
      </c>
      <c r="H178">
        <v>15</v>
      </c>
      <c r="I178">
        <v>9</v>
      </c>
      <c r="J178">
        <v>177</v>
      </c>
      <c r="K178">
        <v>1</v>
      </c>
      <c r="L178">
        <v>48</v>
      </c>
      <c r="M178">
        <v>16</v>
      </c>
      <c r="N178">
        <f t="shared" si="2"/>
        <v>768</v>
      </c>
    </row>
    <row r="179" spans="1:14" x14ac:dyDescent="0.3">
      <c r="A179">
        <v>4</v>
      </c>
      <c r="B179" t="s">
        <v>20</v>
      </c>
      <c r="C179">
        <v>4035072</v>
      </c>
      <c r="D179" t="s">
        <v>239</v>
      </c>
      <c r="E179" t="s">
        <v>84</v>
      </c>
      <c r="F179" t="s">
        <v>19</v>
      </c>
      <c r="G179">
        <v>69.900000000000006</v>
      </c>
      <c r="H179">
        <v>15</v>
      </c>
      <c r="I179">
        <v>10</v>
      </c>
      <c r="J179">
        <v>178</v>
      </c>
      <c r="K179">
        <v>1</v>
      </c>
      <c r="L179">
        <v>69.900000000000006</v>
      </c>
      <c r="M179">
        <v>15</v>
      </c>
      <c r="N179">
        <f t="shared" si="2"/>
        <v>1048.5</v>
      </c>
    </row>
    <row r="180" spans="1:14" x14ac:dyDescent="0.3">
      <c r="A180">
        <v>1</v>
      </c>
      <c r="B180" t="s">
        <v>26</v>
      </c>
      <c r="C180">
        <v>-14026</v>
      </c>
      <c r="D180" t="s">
        <v>240</v>
      </c>
      <c r="E180" t="s">
        <v>64</v>
      </c>
      <c r="F180" t="s">
        <v>103</v>
      </c>
      <c r="G180">
        <v>36</v>
      </c>
      <c r="H180">
        <v>15</v>
      </c>
      <c r="I180">
        <v>11</v>
      </c>
      <c r="J180">
        <v>179</v>
      </c>
      <c r="K180">
        <v>1</v>
      </c>
      <c r="L180">
        <v>36</v>
      </c>
      <c r="M180">
        <v>14</v>
      </c>
      <c r="N180">
        <f t="shared" si="2"/>
        <v>504</v>
      </c>
    </row>
    <row r="181" spans="1:14" x14ac:dyDescent="0.3">
      <c r="A181">
        <v>8</v>
      </c>
      <c r="B181" t="s">
        <v>16</v>
      </c>
      <c r="C181">
        <v>-16021</v>
      </c>
      <c r="D181" t="s">
        <v>241</v>
      </c>
      <c r="E181" t="s">
        <v>51</v>
      </c>
      <c r="F181" t="s">
        <v>76</v>
      </c>
      <c r="G181">
        <v>123</v>
      </c>
      <c r="H181">
        <v>15</v>
      </c>
      <c r="I181">
        <v>12</v>
      </c>
      <c r="J181">
        <v>180</v>
      </c>
      <c r="K181">
        <v>1</v>
      </c>
      <c r="L181">
        <v>123</v>
      </c>
      <c r="M181">
        <v>13</v>
      </c>
      <c r="N181">
        <f t="shared" si="2"/>
        <v>1599</v>
      </c>
    </row>
    <row r="182" spans="1:14" x14ac:dyDescent="0.3">
      <c r="A182">
        <v>7</v>
      </c>
      <c r="B182" t="s">
        <v>34</v>
      </c>
      <c r="C182">
        <v>14876</v>
      </c>
      <c r="D182" t="s">
        <v>242</v>
      </c>
      <c r="E182" t="s">
        <v>38</v>
      </c>
      <c r="F182" t="s">
        <v>33</v>
      </c>
      <c r="G182">
        <v>343.86</v>
      </c>
      <c r="H182">
        <v>16</v>
      </c>
      <c r="I182">
        <v>1</v>
      </c>
      <c r="J182">
        <v>181</v>
      </c>
      <c r="K182">
        <v>1</v>
      </c>
      <c r="L182">
        <v>343.86</v>
      </c>
      <c r="M182">
        <v>12</v>
      </c>
      <c r="N182">
        <f t="shared" si="2"/>
        <v>4126.32</v>
      </c>
    </row>
    <row r="183" spans="1:14" x14ac:dyDescent="0.3">
      <c r="A183">
        <v>2</v>
      </c>
      <c r="B183" t="s">
        <v>30</v>
      </c>
      <c r="C183">
        <v>16777</v>
      </c>
      <c r="D183" t="s">
        <v>243</v>
      </c>
      <c r="E183" t="s">
        <v>64</v>
      </c>
      <c r="F183" t="s">
        <v>19</v>
      </c>
      <c r="G183">
        <v>76.900000000000006</v>
      </c>
      <c r="H183">
        <v>16</v>
      </c>
      <c r="I183">
        <v>2</v>
      </c>
      <c r="J183">
        <v>182</v>
      </c>
      <c r="K183">
        <v>1</v>
      </c>
      <c r="L183">
        <v>76.900000000000006</v>
      </c>
      <c r="M183">
        <v>11</v>
      </c>
      <c r="N183">
        <f t="shared" si="2"/>
        <v>845.90000000000009</v>
      </c>
    </row>
    <row r="184" spans="1:14" x14ac:dyDescent="0.3">
      <c r="A184">
        <v>9</v>
      </c>
      <c r="B184" t="s">
        <v>39</v>
      </c>
      <c r="C184">
        <v>4241802</v>
      </c>
      <c r="D184" t="s">
        <v>244</v>
      </c>
      <c r="E184" t="s">
        <v>51</v>
      </c>
      <c r="F184" t="s">
        <v>29</v>
      </c>
      <c r="G184">
        <v>71.7</v>
      </c>
      <c r="H184">
        <v>16</v>
      </c>
      <c r="I184">
        <v>3</v>
      </c>
      <c r="J184">
        <v>183</v>
      </c>
      <c r="K184">
        <v>1</v>
      </c>
      <c r="L184">
        <v>71.7</v>
      </c>
      <c r="M184">
        <v>10</v>
      </c>
      <c r="N184">
        <f t="shared" si="2"/>
        <v>717</v>
      </c>
    </row>
    <row r="185" spans="1:14" x14ac:dyDescent="0.3">
      <c r="A185">
        <v>4</v>
      </c>
      <c r="B185" t="s">
        <v>20</v>
      </c>
      <c r="C185">
        <v>3121427</v>
      </c>
      <c r="D185" t="s">
        <v>245</v>
      </c>
      <c r="E185" t="s">
        <v>22</v>
      </c>
      <c r="F185" t="s">
        <v>29</v>
      </c>
      <c r="G185">
        <v>173.6</v>
      </c>
      <c r="H185">
        <v>16</v>
      </c>
      <c r="I185">
        <v>4</v>
      </c>
      <c r="J185">
        <v>184</v>
      </c>
      <c r="K185">
        <v>1</v>
      </c>
      <c r="L185">
        <v>173.6</v>
      </c>
      <c r="M185">
        <v>9</v>
      </c>
      <c r="N185">
        <f t="shared" si="2"/>
        <v>1562.3999999999999</v>
      </c>
    </row>
    <row r="186" spans="1:14" x14ac:dyDescent="0.3">
      <c r="A186">
        <v>7</v>
      </c>
      <c r="B186" t="s">
        <v>34</v>
      </c>
      <c r="C186">
        <v>5528</v>
      </c>
      <c r="D186" t="s">
        <v>246</v>
      </c>
      <c r="E186" t="s">
        <v>36</v>
      </c>
      <c r="F186" t="s">
        <v>29</v>
      </c>
      <c r="G186">
        <v>73.900000000000006</v>
      </c>
      <c r="H186">
        <v>16</v>
      </c>
      <c r="I186">
        <v>5</v>
      </c>
      <c r="J186">
        <v>185</v>
      </c>
      <c r="K186">
        <v>1</v>
      </c>
      <c r="L186">
        <v>73.900000000000006</v>
      </c>
      <c r="M186">
        <v>8</v>
      </c>
      <c r="N186">
        <f t="shared" si="2"/>
        <v>591.20000000000005</v>
      </c>
    </row>
    <row r="187" spans="1:14" x14ac:dyDescent="0.3">
      <c r="A187">
        <v>2</v>
      </c>
      <c r="B187" t="s">
        <v>30</v>
      </c>
      <c r="C187">
        <v>3123050</v>
      </c>
      <c r="D187" t="s">
        <v>247</v>
      </c>
      <c r="E187" t="s">
        <v>134</v>
      </c>
      <c r="F187" t="s">
        <v>15</v>
      </c>
      <c r="G187">
        <v>58.2</v>
      </c>
      <c r="H187">
        <v>16</v>
      </c>
      <c r="I187">
        <v>6</v>
      </c>
      <c r="J187">
        <v>186</v>
      </c>
      <c r="K187">
        <v>1</v>
      </c>
      <c r="L187">
        <v>58.2</v>
      </c>
      <c r="M187">
        <v>7</v>
      </c>
      <c r="N187">
        <f t="shared" si="2"/>
        <v>407.40000000000003</v>
      </c>
    </row>
    <row r="188" spans="1:14" x14ac:dyDescent="0.3">
      <c r="A188">
        <v>9</v>
      </c>
      <c r="B188" t="s">
        <v>39</v>
      </c>
      <c r="C188">
        <v>3121023</v>
      </c>
      <c r="D188" t="s">
        <v>248</v>
      </c>
      <c r="E188" t="s">
        <v>51</v>
      </c>
      <c r="F188" t="s">
        <v>15</v>
      </c>
      <c r="G188">
        <v>93.4</v>
      </c>
      <c r="H188">
        <v>16</v>
      </c>
      <c r="I188">
        <v>7</v>
      </c>
      <c r="J188">
        <v>187</v>
      </c>
      <c r="K188">
        <v>1</v>
      </c>
      <c r="L188">
        <v>93.4</v>
      </c>
      <c r="M188">
        <v>6</v>
      </c>
      <c r="N188">
        <f t="shared" si="2"/>
        <v>560.40000000000009</v>
      </c>
    </row>
    <row r="189" spans="1:14" x14ac:dyDescent="0.3">
      <c r="A189">
        <v>4</v>
      </c>
      <c r="B189" t="s">
        <v>20</v>
      </c>
      <c r="C189">
        <v>-14016</v>
      </c>
      <c r="D189" t="s">
        <v>249</v>
      </c>
      <c r="E189" t="s">
        <v>46</v>
      </c>
      <c r="F189" t="s">
        <v>103</v>
      </c>
      <c r="G189">
        <v>13</v>
      </c>
      <c r="H189">
        <v>16</v>
      </c>
      <c r="I189">
        <v>8</v>
      </c>
      <c r="J189">
        <v>188</v>
      </c>
      <c r="K189">
        <v>1</v>
      </c>
      <c r="L189">
        <v>13</v>
      </c>
      <c r="M189">
        <v>5</v>
      </c>
      <c r="N189">
        <f t="shared" si="2"/>
        <v>65</v>
      </c>
    </row>
    <row r="190" spans="1:14" x14ac:dyDescent="0.3">
      <c r="A190">
        <v>7</v>
      </c>
      <c r="B190" t="s">
        <v>34</v>
      </c>
      <c r="C190">
        <v>-16007</v>
      </c>
      <c r="D190" t="s">
        <v>250</v>
      </c>
      <c r="E190" t="s">
        <v>71</v>
      </c>
      <c r="F190" t="s">
        <v>76</v>
      </c>
      <c r="G190">
        <v>99</v>
      </c>
      <c r="H190">
        <v>16</v>
      </c>
      <c r="I190">
        <v>9</v>
      </c>
      <c r="J190">
        <v>189</v>
      </c>
      <c r="K190">
        <v>1</v>
      </c>
      <c r="L190">
        <v>99</v>
      </c>
      <c r="M190">
        <v>4</v>
      </c>
      <c r="N190">
        <f t="shared" si="2"/>
        <v>396</v>
      </c>
    </row>
    <row r="191" spans="1:14" x14ac:dyDescent="0.3">
      <c r="A191">
        <v>9</v>
      </c>
      <c r="B191" t="s">
        <v>39</v>
      </c>
      <c r="C191">
        <v>-16012</v>
      </c>
      <c r="D191" t="s">
        <v>251</v>
      </c>
      <c r="E191" t="s">
        <v>14</v>
      </c>
      <c r="F191" t="s">
        <v>76</v>
      </c>
      <c r="G191">
        <v>124</v>
      </c>
      <c r="H191">
        <v>16</v>
      </c>
      <c r="I191">
        <v>10</v>
      </c>
      <c r="J191">
        <v>190</v>
      </c>
      <c r="K191">
        <v>1</v>
      </c>
      <c r="L191">
        <v>124</v>
      </c>
      <c r="M191">
        <v>3</v>
      </c>
      <c r="N191">
        <f t="shared" si="2"/>
        <v>372</v>
      </c>
    </row>
    <row r="192" spans="1:14" x14ac:dyDescent="0.3">
      <c r="A192">
        <v>9</v>
      </c>
      <c r="B192" t="s">
        <v>39</v>
      </c>
      <c r="C192">
        <v>3128390</v>
      </c>
      <c r="D192" t="s">
        <v>252</v>
      </c>
      <c r="E192" t="s">
        <v>57</v>
      </c>
      <c r="F192" t="s">
        <v>29</v>
      </c>
      <c r="G192">
        <v>81.3</v>
      </c>
      <c r="H192">
        <v>16</v>
      </c>
      <c r="I192">
        <v>11</v>
      </c>
      <c r="J192">
        <v>191</v>
      </c>
      <c r="K192">
        <v>1</v>
      </c>
      <c r="L192">
        <v>81.3</v>
      </c>
      <c r="M192">
        <v>2</v>
      </c>
      <c r="N192">
        <f t="shared" si="2"/>
        <v>162.6</v>
      </c>
    </row>
    <row r="193" spans="1:14" x14ac:dyDescent="0.3">
      <c r="A193">
        <v>9</v>
      </c>
      <c r="B193" t="s">
        <v>39</v>
      </c>
      <c r="C193">
        <v>3923397</v>
      </c>
      <c r="D193" t="s">
        <v>253</v>
      </c>
      <c r="E193" t="s">
        <v>131</v>
      </c>
      <c r="F193" t="s">
        <v>19</v>
      </c>
      <c r="G193">
        <v>0</v>
      </c>
      <c r="H193">
        <v>16</v>
      </c>
      <c r="I193">
        <v>12</v>
      </c>
      <c r="J193">
        <v>192</v>
      </c>
      <c r="K193">
        <v>1</v>
      </c>
      <c r="L193">
        <v>0</v>
      </c>
      <c r="M193">
        <v>1</v>
      </c>
      <c r="N193">
        <f t="shared" si="2"/>
        <v>0</v>
      </c>
    </row>
    <row r="195" spans="1:14" x14ac:dyDescent="0.3">
      <c r="J195">
        <f>AVERAGE(J2:J193)</f>
        <v>96.5</v>
      </c>
    </row>
    <row r="196" spans="1:14" x14ac:dyDescent="0.3">
      <c r="J196">
        <f>MEDIAN(J2:J193)</f>
        <v>96.5</v>
      </c>
    </row>
  </sheetData>
  <autoFilter ref="A1:L193"/>
  <sortState xmlns:xlrd2="http://schemas.microsoft.com/office/spreadsheetml/2017/richdata2" ref="P2:Q109">
    <sortCondition ref="P2:P10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12"/>
  <sheetViews>
    <sheetView zoomScale="70" zoomScaleNormal="70" workbookViewId="0">
      <selection activeCell="I209" sqref="I209"/>
    </sheetView>
  </sheetViews>
  <sheetFormatPr defaultRowHeight="14.4" x14ac:dyDescent="0.3"/>
  <cols>
    <col min="10" max="10" width="15.88671875" customWidth="1"/>
  </cols>
  <sheetData>
    <row r="1" spans="1:15" ht="21.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M1" s="1" t="s">
        <v>254</v>
      </c>
      <c r="O1" s="1"/>
    </row>
    <row r="2" spans="1:15" hidden="1" x14ac:dyDescent="0.3">
      <c r="A2">
        <v>0</v>
      </c>
      <c r="B2">
        <v>11</v>
      </c>
      <c r="C2" t="s">
        <v>12</v>
      </c>
      <c r="D2">
        <v>15847</v>
      </c>
      <c r="E2" t="s">
        <v>13</v>
      </c>
      <c r="F2" t="s">
        <v>14</v>
      </c>
      <c r="G2" t="s">
        <v>15</v>
      </c>
      <c r="H2">
        <v>260.26</v>
      </c>
      <c r="I2">
        <v>1</v>
      </c>
      <c r="J2">
        <v>36</v>
      </c>
      <c r="K2">
        <v>7.23</v>
      </c>
      <c r="L2">
        <f>(-0.6134*I2)+199.54</f>
        <v>198.92659999999998</v>
      </c>
      <c r="M2">
        <f>H2-L2</f>
        <v>61.333400000000012</v>
      </c>
    </row>
    <row r="3" spans="1:15" hidden="1" x14ac:dyDescent="0.3">
      <c r="A3">
        <v>1</v>
      </c>
      <c r="B3">
        <v>8</v>
      </c>
      <c r="C3" t="s">
        <v>16</v>
      </c>
      <c r="D3">
        <v>3051392</v>
      </c>
      <c r="E3" t="s">
        <v>17</v>
      </c>
      <c r="F3" t="s">
        <v>18</v>
      </c>
      <c r="G3" t="s">
        <v>19</v>
      </c>
      <c r="H3">
        <v>197.7</v>
      </c>
      <c r="I3">
        <v>2</v>
      </c>
      <c r="J3">
        <v>65</v>
      </c>
      <c r="K3">
        <v>3.04</v>
      </c>
      <c r="L3">
        <f>(-0.6134*I3)+199.54</f>
        <v>198.31319999999999</v>
      </c>
      <c r="M3">
        <f>H3-L3</f>
        <v>-0.61320000000000618</v>
      </c>
    </row>
    <row r="4" spans="1:15" hidden="1" x14ac:dyDescent="0.3">
      <c r="A4">
        <v>2</v>
      </c>
      <c r="B4">
        <v>4</v>
      </c>
      <c r="C4" t="s">
        <v>20</v>
      </c>
      <c r="D4">
        <v>3117251</v>
      </c>
      <c r="E4" t="s">
        <v>21</v>
      </c>
      <c r="F4" t="s">
        <v>22</v>
      </c>
      <c r="G4" t="s">
        <v>19</v>
      </c>
      <c r="H4">
        <v>81.900000000000006</v>
      </c>
      <c r="I4">
        <v>3</v>
      </c>
      <c r="J4">
        <v>75</v>
      </c>
      <c r="K4">
        <v>1.0900000000000001</v>
      </c>
      <c r="L4">
        <f>(-0.6134*I4)+199.54</f>
        <v>197.69979999999998</v>
      </c>
      <c r="M4">
        <f>H4-L4</f>
        <v>-115.79979999999998</v>
      </c>
    </row>
    <row r="5" spans="1:15" hidden="1" x14ac:dyDescent="0.3">
      <c r="A5">
        <v>3</v>
      </c>
      <c r="B5">
        <v>12</v>
      </c>
      <c r="C5" t="s">
        <v>23</v>
      </c>
      <c r="D5">
        <v>3929630</v>
      </c>
      <c r="E5" t="s">
        <v>24</v>
      </c>
      <c r="F5" t="s">
        <v>25</v>
      </c>
      <c r="G5" t="s">
        <v>19</v>
      </c>
      <c r="H5">
        <v>12.4</v>
      </c>
      <c r="I5">
        <v>4</v>
      </c>
      <c r="J5">
        <v>71</v>
      </c>
      <c r="K5">
        <v>0.17</v>
      </c>
      <c r="L5">
        <f>(-0.6134*I5)+199.54</f>
        <v>197.0864</v>
      </c>
      <c r="M5">
        <f>H5-L5</f>
        <v>-184.68639999999999</v>
      </c>
    </row>
    <row r="6" spans="1:15" x14ac:dyDescent="0.3">
      <c r="A6">
        <v>4</v>
      </c>
      <c r="B6">
        <v>1</v>
      </c>
      <c r="C6" t="s">
        <v>26</v>
      </c>
      <c r="D6">
        <v>2976316</v>
      </c>
      <c r="E6" t="s">
        <v>27</v>
      </c>
      <c r="F6" t="s">
        <v>28</v>
      </c>
      <c r="G6" t="s">
        <v>29</v>
      </c>
      <c r="H6">
        <v>63.9</v>
      </c>
      <c r="I6">
        <v>5</v>
      </c>
      <c r="J6">
        <v>60</v>
      </c>
      <c r="K6">
        <v>1.06</v>
      </c>
      <c r="L6">
        <f>(-0.6134*I6)+199.54</f>
        <v>196.47299999999998</v>
      </c>
      <c r="M6">
        <f>H6-L6</f>
        <v>-132.57299999999998</v>
      </c>
    </row>
    <row r="7" spans="1:15" hidden="1" x14ac:dyDescent="0.3">
      <c r="A7">
        <v>5</v>
      </c>
      <c r="B7">
        <v>2</v>
      </c>
      <c r="C7" t="s">
        <v>30</v>
      </c>
      <c r="D7">
        <v>3916387</v>
      </c>
      <c r="E7" t="s">
        <v>31</v>
      </c>
      <c r="F7" t="s">
        <v>32</v>
      </c>
      <c r="G7" t="s">
        <v>33</v>
      </c>
      <c r="H7">
        <v>332.78</v>
      </c>
      <c r="I7">
        <v>6</v>
      </c>
      <c r="J7">
        <v>34</v>
      </c>
      <c r="K7">
        <v>9.7899999999999991</v>
      </c>
      <c r="L7">
        <f>(-0.6134*I7)+199.54</f>
        <v>195.8596</v>
      </c>
      <c r="M7">
        <f>H7-L7</f>
        <v>136.92039999999997</v>
      </c>
    </row>
    <row r="8" spans="1:15" hidden="1" x14ac:dyDescent="0.3">
      <c r="A8">
        <v>6</v>
      </c>
      <c r="B8">
        <v>7</v>
      </c>
      <c r="C8" t="s">
        <v>34</v>
      </c>
      <c r="D8">
        <v>2979843</v>
      </c>
      <c r="E8" t="s">
        <v>35</v>
      </c>
      <c r="F8" t="s">
        <v>36</v>
      </c>
      <c r="G8" t="s">
        <v>19</v>
      </c>
      <c r="H8">
        <v>179.7</v>
      </c>
      <c r="I8">
        <v>7</v>
      </c>
      <c r="J8">
        <v>39</v>
      </c>
      <c r="K8">
        <v>4.6100000000000003</v>
      </c>
      <c r="L8">
        <f>(-0.6134*I8)+199.54</f>
        <v>195.24619999999999</v>
      </c>
      <c r="M8">
        <f>H8-L8</f>
        <v>-15.546199999999999</v>
      </c>
    </row>
    <row r="9" spans="1:15" hidden="1" x14ac:dyDescent="0.3">
      <c r="A9">
        <v>7</v>
      </c>
      <c r="B9">
        <v>7</v>
      </c>
      <c r="C9" t="s">
        <v>34</v>
      </c>
      <c r="D9">
        <v>3043078</v>
      </c>
      <c r="E9" t="s">
        <v>37</v>
      </c>
      <c r="F9" t="s">
        <v>38</v>
      </c>
      <c r="G9" t="s">
        <v>19</v>
      </c>
      <c r="H9">
        <v>323.60000000000002</v>
      </c>
      <c r="I9">
        <v>8</v>
      </c>
      <c r="J9">
        <v>59</v>
      </c>
      <c r="K9">
        <v>5.48</v>
      </c>
      <c r="L9">
        <f>(-0.6134*I9)+199.54</f>
        <v>194.6328</v>
      </c>
      <c r="M9">
        <f>H9-L9</f>
        <v>128.96720000000002</v>
      </c>
    </row>
    <row r="10" spans="1:15" hidden="1" x14ac:dyDescent="0.3">
      <c r="A10">
        <v>8</v>
      </c>
      <c r="B10">
        <v>9</v>
      </c>
      <c r="C10" t="s">
        <v>39</v>
      </c>
      <c r="D10">
        <v>3054850</v>
      </c>
      <c r="E10" t="s">
        <v>40</v>
      </c>
      <c r="F10" t="s">
        <v>28</v>
      </c>
      <c r="G10" t="s">
        <v>19</v>
      </c>
      <c r="H10">
        <v>336.3</v>
      </c>
      <c r="I10">
        <v>9</v>
      </c>
      <c r="J10">
        <v>67</v>
      </c>
      <c r="K10">
        <v>5.0199999999999996</v>
      </c>
      <c r="L10">
        <f>(-0.6134*I10)+199.54</f>
        <v>194.01939999999999</v>
      </c>
      <c r="M10">
        <f>H10-L10</f>
        <v>142.28060000000002</v>
      </c>
    </row>
    <row r="11" spans="1:15" hidden="1" x14ac:dyDescent="0.3">
      <c r="A11">
        <v>9</v>
      </c>
      <c r="B11">
        <v>10</v>
      </c>
      <c r="C11" t="s">
        <v>41</v>
      </c>
      <c r="D11">
        <v>3116385</v>
      </c>
      <c r="E11" t="s">
        <v>42</v>
      </c>
      <c r="F11" t="s">
        <v>43</v>
      </c>
      <c r="G11" t="s">
        <v>19</v>
      </c>
      <c r="H11">
        <v>89.1</v>
      </c>
      <c r="I11">
        <v>10</v>
      </c>
      <c r="J11">
        <v>51</v>
      </c>
      <c r="K11">
        <v>1.75</v>
      </c>
      <c r="L11">
        <f>(-0.6134*I11)+199.54</f>
        <v>193.40600000000001</v>
      </c>
      <c r="M11">
        <f>H11-L11</f>
        <v>-104.30600000000001</v>
      </c>
    </row>
    <row r="12" spans="1:15" hidden="1" x14ac:dyDescent="0.3">
      <c r="A12">
        <v>10</v>
      </c>
      <c r="B12">
        <v>5</v>
      </c>
      <c r="C12" t="s">
        <v>44</v>
      </c>
      <c r="D12">
        <v>3116593</v>
      </c>
      <c r="E12" t="s">
        <v>45</v>
      </c>
      <c r="F12" t="s">
        <v>46</v>
      </c>
      <c r="G12" t="s">
        <v>19</v>
      </c>
      <c r="H12">
        <v>315.8</v>
      </c>
      <c r="I12">
        <v>11</v>
      </c>
      <c r="J12">
        <v>63</v>
      </c>
      <c r="K12">
        <v>5.01</v>
      </c>
      <c r="L12">
        <f>(-0.6134*I12)+199.54</f>
        <v>192.79259999999999</v>
      </c>
      <c r="M12">
        <f>H12-L12</f>
        <v>123.00740000000002</v>
      </c>
    </row>
    <row r="13" spans="1:15" hidden="1" x14ac:dyDescent="0.3">
      <c r="A13">
        <v>11</v>
      </c>
      <c r="B13">
        <v>8</v>
      </c>
      <c r="C13" t="s">
        <v>16</v>
      </c>
      <c r="D13">
        <v>4047365</v>
      </c>
      <c r="E13" t="s">
        <v>47</v>
      </c>
      <c r="F13" t="s">
        <v>48</v>
      </c>
      <c r="G13" t="s">
        <v>19</v>
      </c>
      <c r="H13">
        <v>214.8</v>
      </c>
      <c r="I13">
        <v>12</v>
      </c>
      <c r="J13">
        <v>49</v>
      </c>
      <c r="K13">
        <v>4.38</v>
      </c>
      <c r="L13">
        <f>(-0.6134*I13)+199.54</f>
        <v>192.17919999999998</v>
      </c>
      <c r="M13">
        <f>H13-L13</f>
        <v>22.620800000000031</v>
      </c>
    </row>
    <row r="14" spans="1:15" hidden="1" x14ac:dyDescent="0.3">
      <c r="A14">
        <v>12</v>
      </c>
      <c r="B14">
        <v>11</v>
      </c>
      <c r="C14" t="s">
        <v>12</v>
      </c>
      <c r="D14">
        <v>3139477</v>
      </c>
      <c r="E14" t="s">
        <v>49</v>
      </c>
      <c r="F14" t="s">
        <v>14</v>
      </c>
      <c r="G14" t="s">
        <v>33</v>
      </c>
      <c r="H14">
        <v>374.4</v>
      </c>
      <c r="I14">
        <v>13</v>
      </c>
      <c r="J14">
        <v>28</v>
      </c>
      <c r="K14">
        <v>13.37</v>
      </c>
      <c r="L14">
        <f>(-0.6134*I14)+199.54</f>
        <v>191.5658</v>
      </c>
      <c r="M14">
        <f>H14-L14</f>
        <v>182.83419999999998</v>
      </c>
    </row>
    <row r="15" spans="1:15" hidden="1" x14ac:dyDescent="0.3">
      <c r="A15">
        <v>13</v>
      </c>
      <c r="B15">
        <v>10</v>
      </c>
      <c r="C15" t="s">
        <v>41</v>
      </c>
      <c r="D15">
        <v>4045163</v>
      </c>
      <c r="E15" t="s">
        <v>50</v>
      </c>
      <c r="F15" t="s">
        <v>51</v>
      </c>
      <c r="G15" t="s">
        <v>19</v>
      </c>
      <c r="H15">
        <v>156.4</v>
      </c>
      <c r="I15">
        <v>14</v>
      </c>
      <c r="J15">
        <v>40</v>
      </c>
      <c r="K15">
        <v>3.91</v>
      </c>
      <c r="L15">
        <f>(-0.6134*I15)+199.54</f>
        <v>190.95239999999998</v>
      </c>
      <c r="M15">
        <f>H15-L15</f>
        <v>-34.552399999999977</v>
      </c>
    </row>
    <row r="16" spans="1:15" hidden="1" x14ac:dyDescent="0.3">
      <c r="A16">
        <v>14</v>
      </c>
      <c r="B16">
        <v>4</v>
      </c>
      <c r="C16" t="s">
        <v>20</v>
      </c>
      <c r="D16">
        <v>3128720</v>
      </c>
      <c r="E16" t="s">
        <v>52</v>
      </c>
      <c r="F16" t="s">
        <v>53</v>
      </c>
      <c r="G16" t="s">
        <v>19</v>
      </c>
      <c r="H16">
        <v>199.7</v>
      </c>
      <c r="I16">
        <v>15</v>
      </c>
      <c r="J16">
        <v>53</v>
      </c>
      <c r="K16">
        <v>3.77</v>
      </c>
      <c r="L16">
        <f>(-0.6134*I16)+199.54</f>
        <v>190.339</v>
      </c>
      <c r="M16">
        <f>H16-L16</f>
        <v>9.36099999999999</v>
      </c>
    </row>
    <row r="17" spans="1:13" hidden="1" x14ac:dyDescent="0.3">
      <c r="A17">
        <v>15</v>
      </c>
      <c r="B17">
        <v>9</v>
      </c>
      <c r="C17" t="s">
        <v>39</v>
      </c>
      <c r="D17">
        <v>4242214</v>
      </c>
      <c r="E17" t="s">
        <v>54</v>
      </c>
      <c r="F17" t="s">
        <v>14</v>
      </c>
      <c r="G17" t="s">
        <v>19</v>
      </c>
      <c r="H17">
        <v>158</v>
      </c>
      <c r="I17">
        <v>16</v>
      </c>
      <c r="J17">
        <v>52</v>
      </c>
      <c r="K17">
        <v>3.04</v>
      </c>
      <c r="L17">
        <f>(-0.6134*I17)+199.54</f>
        <v>189.72559999999999</v>
      </c>
      <c r="M17">
        <f>H17-L17</f>
        <v>-31.725599999999986</v>
      </c>
    </row>
    <row r="18" spans="1:13" hidden="1" x14ac:dyDescent="0.3">
      <c r="A18">
        <v>16</v>
      </c>
      <c r="B18">
        <v>6</v>
      </c>
      <c r="C18" t="s">
        <v>55</v>
      </c>
      <c r="D18">
        <v>3042519</v>
      </c>
      <c r="E18" t="s">
        <v>56</v>
      </c>
      <c r="F18" t="s">
        <v>57</v>
      </c>
      <c r="G18" t="s">
        <v>19</v>
      </c>
      <c r="H18">
        <v>235.4</v>
      </c>
      <c r="I18">
        <v>17</v>
      </c>
      <c r="J18">
        <v>50</v>
      </c>
      <c r="K18">
        <v>4.71</v>
      </c>
      <c r="L18">
        <f>(-0.6134*I18)+199.54</f>
        <v>189.1122</v>
      </c>
      <c r="M18">
        <f>H18-L18</f>
        <v>46.287800000000004</v>
      </c>
    </row>
    <row r="19" spans="1:13" hidden="1" x14ac:dyDescent="0.3">
      <c r="A19">
        <v>17</v>
      </c>
      <c r="B19">
        <v>12</v>
      </c>
      <c r="C19" t="s">
        <v>23</v>
      </c>
      <c r="D19">
        <v>2508176</v>
      </c>
      <c r="E19" t="s">
        <v>58</v>
      </c>
      <c r="F19" t="s">
        <v>59</v>
      </c>
      <c r="G19" t="s">
        <v>19</v>
      </c>
      <c r="H19">
        <v>163</v>
      </c>
      <c r="I19">
        <v>18</v>
      </c>
      <c r="J19">
        <v>26</v>
      </c>
      <c r="K19">
        <v>6.27</v>
      </c>
      <c r="L19">
        <f>(-0.6134*I19)+199.54</f>
        <v>188.49879999999999</v>
      </c>
      <c r="M19">
        <f>H19-L19</f>
        <v>-25.498799999999989</v>
      </c>
    </row>
    <row r="20" spans="1:13" x14ac:dyDescent="0.3">
      <c r="A20">
        <v>18</v>
      </c>
      <c r="B20">
        <v>1</v>
      </c>
      <c r="C20" t="s">
        <v>26</v>
      </c>
      <c r="D20">
        <v>2976499</v>
      </c>
      <c r="E20" t="s">
        <v>60</v>
      </c>
      <c r="F20" t="s">
        <v>18</v>
      </c>
      <c r="G20" t="s">
        <v>29</v>
      </c>
      <c r="H20">
        <v>190.8</v>
      </c>
      <c r="I20">
        <v>19</v>
      </c>
      <c r="J20">
        <v>26</v>
      </c>
      <c r="K20">
        <v>7.34</v>
      </c>
      <c r="L20">
        <f>(-0.6134*I20)+199.54</f>
        <v>187.8854</v>
      </c>
      <c r="M20">
        <f>H20-L20</f>
        <v>2.9146000000000072</v>
      </c>
    </row>
    <row r="21" spans="1:13" hidden="1" x14ac:dyDescent="0.3">
      <c r="A21">
        <v>19</v>
      </c>
      <c r="B21">
        <v>5</v>
      </c>
      <c r="C21" t="s">
        <v>44</v>
      </c>
      <c r="D21">
        <v>15795</v>
      </c>
      <c r="E21" t="s">
        <v>61</v>
      </c>
      <c r="F21" t="s">
        <v>36</v>
      </c>
      <c r="G21" t="s">
        <v>29</v>
      </c>
      <c r="H21">
        <v>230.3</v>
      </c>
      <c r="I21">
        <v>20</v>
      </c>
      <c r="J21">
        <v>36</v>
      </c>
      <c r="K21">
        <v>6.4</v>
      </c>
      <c r="L21">
        <f>(-0.6134*I21)+199.54</f>
        <v>187.27199999999999</v>
      </c>
      <c r="M21">
        <f>H21-L21</f>
        <v>43.02800000000002</v>
      </c>
    </row>
    <row r="22" spans="1:13" hidden="1" x14ac:dyDescent="0.3">
      <c r="A22">
        <v>20</v>
      </c>
      <c r="B22">
        <v>9</v>
      </c>
      <c r="C22" t="s">
        <v>39</v>
      </c>
      <c r="D22">
        <v>16800</v>
      </c>
      <c r="E22" t="s">
        <v>62</v>
      </c>
      <c r="F22" t="s">
        <v>57</v>
      </c>
      <c r="G22" t="s">
        <v>29</v>
      </c>
      <c r="H22">
        <v>300.89999999999998</v>
      </c>
      <c r="I22">
        <v>21</v>
      </c>
      <c r="J22">
        <v>47</v>
      </c>
      <c r="K22">
        <v>6.4</v>
      </c>
      <c r="L22">
        <f>(-0.6134*I22)+199.54</f>
        <v>186.65859999999998</v>
      </c>
      <c r="M22">
        <f>H22-L22</f>
        <v>114.2414</v>
      </c>
    </row>
    <row r="23" spans="1:13" hidden="1" x14ac:dyDescent="0.3">
      <c r="A23">
        <v>21</v>
      </c>
      <c r="B23">
        <v>4</v>
      </c>
      <c r="C23" t="s">
        <v>20</v>
      </c>
      <c r="D23">
        <v>14881</v>
      </c>
      <c r="E23" t="s">
        <v>63</v>
      </c>
      <c r="F23" t="s">
        <v>64</v>
      </c>
      <c r="G23" t="s">
        <v>33</v>
      </c>
      <c r="H23">
        <v>359.78</v>
      </c>
      <c r="I23">
        <v>22</v>
      </c>
      <c r="J23">
        <v>16</v>
      </c>
      <c r="K23">
        <v>22.49</v>
      </c>
      <c r="L23">
        <f>(-0.6134*I23)+199.54</f>
        <v>186.04519999999999</v>
      </c>
      <c r="M23">
        <f>H23-L23</f>
        <v>173.73479999999998</v>
      </c>
    </row>
    <row r="24" spans="1:13" hidden="1" x14ac:dyDescent="0.3">
      <c r="A24">
        <v>22</v>
      </c>
      <c r="B24">
        <v>11</v>
      </c>
      <c r="C24" t="s">
        <v>12</v>
      </c>
      <c r="D24">
        <v>3116406</v>
      </c>
      <c r="E24" t="s">
        <v>65</v>
      </c>
      <c r="F24" t="s">
        <v>14</v>
      </c>
      <c r="G24" t="s">
        <v>29</v>
      </c>
      <c r="H24">
        <v>285.39999999999998</v>
      </c>
      <c r="I24">
        <v>23</v>
      </c>
      <c r="J24">
        <v>43</v>
      </c>
      <c r="K24">
        <v>6.64</v>
      </c>
      <c r="L24">
        <f>(-0.6134*I24)+199.54</f>
        <v>185.43179999999998</v>
      </c>
      <c r="M24">
        <f>H24-L24</f>
        <v>99.968199999999996</v>
      </c>
    </row>
    <row r="25" spans="1:13" hidden="1" x14ac:dyDescent="0.3">
      <c r="A25">
        <v>23</v>
      </c>
      <c r="B25">
        <v>5</v>
      </c>
      <c r="C25" t="s">
        <v>44</v>
      </c>
      <c r="D25">
        <v>3068267</v>
      </c>
      <c r="E25" t="s">
        <v>66</v>
      </c>
      <c r="F25" t="s">
        <v>67</v>
      </c>
      <c r="G25" t="s">
        <v>19</v>
      </c>
      <c r="H25">
        <v>138.30000000000001</v>
      </c>
      <c r="I25">
        <v>24</v>
      </c>
      <c r="J25">
        <v>46</v>
      </c>
      <c r="K25">
        <v>3.01</v>
      </c>
      <c r="L25">
        <f>(-0.6134*I25)+199.54</f>
        <v>184.8184</v>
      </c>
      <c r="M25">
        <f>H25-L25</f>
        <v>-46.518399999999986</v>
      </c>
    </row>
    <row r="26" spans="1:13" hidden="1" x14ac:dyDescent="0.3">
      <c r="A26">
        <v>24</v>
      </c>
      <c r="B26">
        <v>2</v>
      </c>
      <c r="C26" t="s">
        <v>30</v>
      </c>
      <c r="D26">
        <v>3040151</v>
      </c>
      <c r="E26" t="s">
        <v>68</v>
      </c>
      <c r="F26" t="s">
        <v>69</v>
      </c>
      <c r="G26" t="s">
        <v>15</v>
      </c>
      <c r="H26">
        <v>101.1</v>
      </c>
      <c r="I26">
        <v>25</v>
      </c>
      <c r="J26">
        <v>39</v>
      </c>
      <c r="K26">
        <v>2.59</v>
      </c>
      <c r="L26">
        <f>(-0.6134*I26)+199.54</f>
        <v>184.20499999999998</v>
      </c>
      <c r="M26">
        <f>H26-L26</f>
        <v>-83.10499999999999</v>
      </c>
    </row>
    <row r="27" spans="1:13" hidden="1" x14ac:dyDescent="0.3">
      <c r="A27">
        <v>25</v>
      </c>
      <c r="B27">
        <v>12</v>
      </c>
      <c r="C27" t="s">
        <v>23</v>
      </c>
      <c r="D27">
        <v>3128429</v>
      </c>
      <c r="E27" t="s">
        <v>70</v>
      </c>
      <c r="F27" t="s">
        <v>71</v>
      </c>
      <c r="G27" t="s">
        <v>29</v>
      </c>
      <c r="H27">
        <v>8.1</v>
      </c>
      <c r="I27">
        <v>26</v>
      </c>
      <c r="J27">
        <v>13</v>
      </c>
      <c r="K27">
        <v>0.62</v>
      </c>
      <c r="L27">
        <f>(-0.6134*I27)+199.54</f>
        <v>183.5916</v>
      </c>
      <c r="M27">
        <f>H27-L27</f>
        <v>-175.49160000000001</v>
      </c>
    </row>
    <row r="28" spans="1:13" x14ac:dyDescent="0.3">
      <c r="A28">
        <v>26</v>
      </c>
      <c r="B28">
        <v>1</v>
      </c>
      <c r="C28" t="s">
        <v>26</v>
      </c>
      <c r="D28">
        <v>13982</v>
      </c>
      <c r="E28" t="s">
        <v>72</v>
      </c>
      <c r="F28" t="s">
        <v>73</v>
      </c>
      <c r="G28" t="s">
        <v>29</v>
      </c>
      <c r="H28">
        <v>120.6</v>
      </c>
      <c r="I28">
        <v>27</v>
      </c>
      <c r="J28">
        <v>44</v>
      </c>
      <c r="K28">
        <v>2.74</v>
      </c>
      <c r="L28">
        <f>(-0.6134*I28)+199.54</f>
        <v>182.97819999999999</v>
      </c>
      <c r="M28">
        <f>H28-L28</f>
        <v>-62.378199999999993</v>
      </c>
    </row>
    <row r="29" spans="1:13" hidden="1" x14ac:dyDescent="0.3">
      <c r="A29">
        <v>27</v>
      </c>
      <c r="B29">
        <v>11</v>
      </c>
      <c r="C29" t="s">
        <v>12</v>
      </c>
      <c r="D29">
        <v>3919596</v>
      </c>
      <c r="E29" t="s">
        <v>74</v>
      </c>
      <c r="F29" t="s">
        <v>64</v>
      </c>
      <c r="G29" t="s">
        <v>19</v>
      </c>
      <c r="H29">
        <v>169.3</v>
      </c>
      <c r="I29">
        <v>28</v>
      </c>
      <c r="J29">
        <v>33</v>
      </c>
      <c r="K29">
        <v>5.13</v>
      </c>
      <c r="L29">
        <f>(-0.6134*I29)+199.54</f>
        <v>182.3648</v>
      </c>
      <c r="M29">
        <f>H29-L29</f>
        <v>-13.064799999999991</v>
      </c>
    </row>
    <row r="30" spans="1:13" hidden="1" x14ac:dyDescent="0.3">
      <c r="A30">
        <v>28</v>
      </c>
      <c r="B30">
        <v>4</v>
      </c>
      <c r="C30" t="s">
        <v>20</v>
      </c>
      <c r="D30">
        <v>-16025</v>
      </c>
      <c r="E30" t="s">
        <v>75</v>
      </c>
      <c r="F30" t="s">
        <v>69</v>
      </c>
      <c r="G30" t="s">
        <v>76</v>
      </c>
      <c r="H30">
        <v>113</v>
      </c>
      <c r="I30">
        <v>29</v>
      </c>
      <c r="J30">
        <v>4</v>
      </c>
      <c r="K30">
        <v>28.25</v>
      </c>
      <c r="L30">
        <f>(-0.6134*I30)+199.54</f>
        <v>181.75139999999999</v>
      </c>
      <c r="M30">
        <f>H30-L30</f>
        <v>-68.75139999999999</v>
      </c>
    </row>
    <row r="31" spans="1:13" hidden="1" x14ac:dyDescent="0.3">
      <c r="A31">
        <v>29</v>
      </c>
      <c r="B31">
        <v>3</v>
      </c>
      <c r="C31" t="s">
        <v>77</v>
      </c>
      <c r="D31">
        <v>3116165</v>
      </c>
      <c r="E31" t="s">
        <v>78</v>
      </c>
      <c r="F31" t="s">
        <v>79</v>
      </c>
      <c r="G31" t="s">
        <v>29</v>
      </c>
      <c r="H31">
        <v>158.5</v>
      </c>
      <c r="I31">
        <v>30</v>
      </c>
      <c r="J31">
        <v>42</v>
      </c>
      <c r="K31">
        <v>3.77</v>
      </c>
      <c r="L31">
        <f>(-0.6134*I31)+199.54</f>
        <v>181.13800000000001</v>
      </c>
      <c r="M31">
        <f>H31-L31</f>
        <v>-22.638000000000005</v>
      </c>
    </row>
    <row r="32" spans="1:13" hidden="1" x14ac:dyDescent="0.3">
      <c r="A32">
        <v>30</v>
      </c>
      <c r="B32">
        <v>12</v>
      </c>
      <c r="C32" t="s">
        <v>23</v>
      </c>
      <c r="D32">
        <v>16737</v>
      </c>
      <c r="E32" t="s">
        <v>80</v>
      </c>
      <c r="F32" t="s">
        <v>79</v>
      </c>
      <c r="G32" t="s">
        <v>29</v>
      </c>
      <c r="H32">
        <v>213.6</v>
      </c>
      <c r="I32">
        <v>31</v>
      </c>
      <c r="J32">
        <v>31</v>
      </c>
      <c r="K32">
        <v>6.89</v>
      </c>
      <c r="L32">
        <f>(-0.6134*I32)+199.54</f>
        <v>180.52459999999999</v>
      </c>
      <c r="M32">
        <f>H32-L32</f>
        <v>33.075400000000002</v>
      </c>
    </row>
    <row r="33" spans="1:13" hidden="1" x14ac:dyDescent="0.3">
      <c r="A33">
        <v>31</v>
      </c>
      <c r="B33">
        <v>3</v>
      </c>
      <c r="C33" t="s">
        <v>77</v>
      </c>
      <c r="D33">
        <v>3121422</v>
      </c>
      <c r="E33" t="s">
        <v>81</v>
      </c>
      <c r="F33" t="s">
        <v>82</v>
      </c>
      <c r="G33" t="s">
        <v>29</v>
      </c>
      <c r="H33">
        <v>180.3</v>
      </c>
      <c r="I33">
        <v>32</v>
      </c>
      <c r="J33">
        <v>19</v>
      </c>
      <c r="K33">
        <v>9.49</v>
      </c>
      <c r="L33">
        <f>(-0.6134*I33)+199.54</f>
        <v>179.91120000000001</v>
      </c>
      <c r="M33">
        <f>H33-L33</f>
        <v>0.38880000000000337</v>
      </c>
    </row>
    <row r="34" spans="1:13" hidden="1" x14ac:dyDescent="0.3">
      <c r="A34">
        <v>32</v>
      </c>
      <c r="B34">
        <v>8</v>
      </c>
      <c r="C34" t="s">
        <v>16</v>
      </c>
      <c r="D34">
        <v>3120348</v>
      </c>
      <c r="E34" t="s">
        <v>83</v>
      </c>
      <c r="F34" t="s">
        <v>84</v>
      </c>
      <c r="G34" t="s">
        <v>29</v>
      </c>
      <c r="H34">
        <v>185.6</v>
      </c>
      <c r="I34">
        <v>33</v>
      </c>
      <c r="J34">
        <v>25</v>
      </c>
      <c r="K34">
        <v>7.42</v>
      </c>
      <c r="L34">
        <f>(-0.6134*I34)+199.54</f>
        <v>179.2978</v>
      </c>
      <c r="M34">
        <f>H34-L34</f>
        <v>6.3021999999999991</v>
      </c>
    </row>
    <row r="35" spans="1:13" hidden="1" x14ac:dyDescent="0.3">
      <c r="A35">
        <v>33</v>
      </c>
      <c r="B35">
        <v>4</v>
      </c>
      <c r="C35" t="s">
        <v>20</v>
      </c>
      <c r="D35">
        <v>4047650</v>
      </c>
      <c r="E35" t="s">
        <v>85</v>
      </c>
      <c r="F35" t="s">
        <v>64</v>
      </c>
      <c r="G35" t="s">
        <v>29</v>
      </c>
      <c r="H35">
        <v>229.8</v>
      </c>
      <c r="I35">
        <v>34</v>
      </c>
      <c r="J35">
        <v>16</v>
      </c>
      <c r="K35">
        <v>14.36</v>
      </c>
      <c r="L35">
        <f>(-0.6134*I35)+199.54</f>
        <v>178.68439999999998</v>
      </c>
      <c r="M35">
        <f>H35-L35</f>
        <v>51.115600000000029</v>
      </c>
    </row>
    <row r="36" spans="1:13" hidden="1" x14ac:dyDescent="0.3">
      <c r="A36">
        <v>34</v>
      </c>
      <c r="B36">
        <v>10</v>
      </c>
      <c r="C36" t="s">
        <v>41</v>
      </c>
      <c r="D36">
        <v>16733</v>
      </c>
      <c r="E36" t="s">
        <v>86</v>
      </c>
      <c r="F36" t="s">
        <v>53</v>
      </c>
      <c r="G36" t="s">
        <v>29</v>
      </c>
      <c r="H36">
        <v>75.319999999999993</v>
      </c>
      <c r="I36">
        <v>35</v>
      </c>
      <c r="J36">
        <v>29</v>
      </c>
      <c r="K36">
        <v>2.6</v>
      </c>
      <c r="L36">
        <f>(-0.6134*I36)+199.54</f>
        <v>178.071</v>
      </c>
      <c r="M36">
        <f>H36-L36</f>
        <v>-102.751</v>
      </c>
    </row>
    <row r="37" spans="1:13" hidden="1" x14ac:dyDescent="0.3">
      <c r="A37">
        <v>35</v>
      </c>
      <c r="B37">
        <v>6</v>
      </c>
      <c r="C37" t="s">
        <v>55</v>
      </c>
      <c r="D37">
        <v>3116365</v>
      </c>
      <c r="E37" t="s">
        <v>87</v>
      </c>
      <c r="F37" t="s">
        <v>32</v>
      </c>
      <c r="G37" t="s">
        <v>15</v>
      </c>
      <c r="H37">
        <v>141.1</v>
      </c>
      <c r="I37">
        <v>36</v>
      </c>
      <c r="J37">
        <v>19</v>
      </c>
      <c r="K37">
        <v>7.43</v>
      </c>
      <c r="L37">
        <f>(-0.6134*I37)+199.54</f>
        <v>177.45759999999999</v>
      </c>
      <c r="M37">
        <f>H37-L37</f>
        <v>-36.357599999999991</v>
      </c>
    </row>
    <row r="38" spans="1:13" hidden="1" x14ac:dyDescent="0.3">
      <c r="A38">
        <v>36</v>
      </c>
      <c r="B38">
        <v>6</v>
      </c>
      <c r="C38" t="s">
        <v>55</v>
      </c>
      <c r="D38">
        <v>16460</v>
      </c>
      <c r="E38" t="s">
        <v>88</v>
      </c>
      <c r="F38" t="s">
        <v>46</v>
      </c>
      <c r="G38" t="s">
        <v>29</v>
      </c>
      <c r="H38">
        <v>217</v>
      </c>
      <c r="I38">
        <v>37</v>
      </c>
      <c r="J38">
        <v>33</v>
      </c>
      <c r="K38">
        <v>6.58</v>
      </c>
      <c r="L38">
        <f>(-0.6134*I38)+199.54</f>
        <v>176.8442</v>
      </c>
      <c r="M38">
        <f>H38-L38</f>
        <v>40.155799999999999</v>
      </c>
    </row>
    <row r="39" spans="1:13" hidden="1" x14ac:dyDescent="0.3">
      <c r="A39">
        <v>37</v>
      </c>
      <c r="B39">
        <v>3</v>
      </c>
      <c r="C39" t="s">
        <v>77</v>
      </c>
      <c r="D39">
        <v>2974858</v>
      </c>
      <c r="E39" t="s">
        <v>89</v>
      </c>
      <c r="F39" t="s">
        <v>90</v>
      </c>
      <c r="G39" t="s">
        <v>29</v>
      </c>
      <c r="H39">
        <v>55.8</v>
      </c>
      <c r="I39">
        <v>38</v>
      </c>
      <c r="J39">
        <v>32</v>
      </c>
      <c r="K39">
        <v>1.74</v>
      </c>
      <c r="L39">
        <f>(-0.6134*I39)+199.54</f>
        <v>176.23079999999999</v>
      </c>
      <c r="M39">
        <f>H39-L39</f>
        <v>-120.43079999999999</v>
      </c>
    </row>
    <row r="40" spans="1:13" hidden="1" x14ac:dyDescent="0.3">
      <c r="A40">
        <v>38</v>
      </c>
      <c r="B40">
        <v>6</v>
      </c>
      <c r="C40" t="s">
        <v>55</v>
      </c>
      <c r="D40">
        <v>3915416</v>
      </c>
      <c r="E40" t="s">
        <v>91</v>
      </c>
      <c r="F40" t="s">
        <v>22</v>
      </c>
      <c r="G40" t="s">
        <v>29</v>
      </c>
      <c r="H40">
        <v>178.5</v>
      </c>
      <c r="I40">
        <v>39</v>
      </c>
      <c r="J40">
        <v>29</v>
      </c>
      <c r="K40">
        <v>6.16</v>
      </c>
      <c r="L40">
        <f>(-0.6134*I40)+199.54</f>
        <v>175.6174</v>
      </c>
      <c r="M40">
        <f>H40-L40</f>
        <v>2.8825999999999965</v>
      </c>
    </row>
    <row r="41" spans="1:13" hidden="1" x14ac:dyDescent="0.3">
      <c r="A41">
        <v>39</v>
      </c>
      <c r="B41">
        <v>12</v>
      </c>
      <c r="C41" t="s">
        <v>23</v>
      </c>
      <c r="D41">
        <v>2977187</v>
      </c>
      <c r="E41" t="s">
        <v>92</v>
      </c>
      <c r="F41" t="s">
        <v>93</v>
      </c>
      <c r="G41" t="s">
        <v>29</v>
      </c>
      <c r="H41">
        <v>162.69999999999999</v>
      </c>
      <c r="I41">
        <v>40</v>
      </c>
      <c r="J41">
        <v>24</v>
      </c>
      <c r="K41">
        <v>6.78</v>
      </c>
      <c r="L41">
        <f>(-0.6134*I41)+199.54</f>
        <v>175.00399999999999</v>
      </c>
      <c r="M41">
        <f>H41-L41</f>
        <v>-12.304000000000002</v>
      </c>
    </row>
    <row r="42" spans="1:13" hidden="1" x14ac:dyDescent="0.3">
      <c r="A42">
        <v>40</v>
      </c>
      <c r="B42">
        <v>2</v>
      </c>
      <c r="C42" t="s">
        <v>30</v>
      </c>
      <c r="D42">
        <v>15835</v>
      </c>
      <c r="E42" t="s">
        <v>94</v>
      </c>
      <c r="F42" t="s">
        <v>51</v>
      </c>
      <c r="G42" t="s">
        <v>15</v>
      </c>
      <c r="H42">
        <v>59.5</v>
      </c>
      <c r="I42">
        <v>41</v>
      </c>
      <c r="J42">
        <v>26</v>
      </c>
      <c r="K42">
        <v>2.29</v>
      </c>
      <c r="L42">
        <f>(-0.6134*I42)+199.54</f>
        <v>174.39060000000001</v>
      </c>
      <c r="M42">
        <f>H42-L42</f>
        <v>-114.89060000000001</v>
      </c>
    </row>
    <row r="43" spans="1:13" hidden="1" x14ac:dyDescent="0.3">
      <c r="A43">
        <v>41</v>
      </c>
      <c r="B43">
        <v>11</v>
      </c>
      <c r="C43" t="s">
        <v>12</v>
      </c>
      <c r="D43">
        <v>3045147</v>
      </c>
      <c r="E43" t="s">
        <v>95</v>
      </c>
      <c r="F43" t="s">
        <v>84</v>
      </c>
      <c r="G43" t="s">
        <v>19</v>
      </c>
      <c r="H43">
        <v>147.1</v>
      </c>
      <c r="I43">
        <v>42</v>
      </c>
      <c r="J43">
        <v>34</v>
      </c>
      <c r="K43">
        <v>4.33</v>
      </c>
      <c r="L43">
        <f>(-0.6134*I43)+199.54</f>
        <v>173.77719999999999</v>
      </c>
      <c r="M43">
        <f>H43-L43</f>
        <v>-26.677199999999999</v>
      </c>
    </row>
    <row r="44" spans="1:13" hidden="1" x14ac:dyDescent="0.3">
      <c r="A44">
        <v>42</v>
      </c>
      <c r="B44">
        <v>10</v>
      </c>
      <c r="C44" t="s">
        <v>41</v>
      </c>
      <c r="D44">
        <v>16799</v>
      </c>
      <c r="E44" t="s">
        <v>96</v>
      </c>
      <c r="F44" t="s">
        <v>97</v>
      </c>
      <c r="G44" t="s">
        <v>29</v>
      </c>
      <c r="H44">
        <v>211.9</v>
      </c>
      <c r="I44">
        <v>43</v>
      </c>
      <c r="J44">
        <v>22</v>
      </c>
      <c r="K44">
        <v>9.6300000000000008</v>
      </c>
      <c r="L44">
        <f>(-0.6134*I44)+199.54</f>
        <v>173.16379999999998</v>
      </c>
      <c r="M44">
        <f>H44-L44</f>
        <v>38.736200000000025</v>
      </c>
    </row>
    <row r="45" spans="1:13" hidden="1" x14ac:dyDescent="0.3">
      <c r="A45">
        <v>43</v>
      </c>
      <c r="B45">
        <v>3</v>
      </c>
      <c r="C45" t="s">
        <v>77</v>
      </c>
      <c r="D45">
        <v>3122840</v>
      </c>
      <c r="E45" t="s">
        <v>98</v>
      </c>
      <c r="F45" t="s">
        <v>59</v>
      </c>
      <c r="G45" t="s">
        <v>33</v>
      </c>
      <c r="H45">
        <v>369.32</v>
      </c>
      <c r="I45">
        <v>44</v>
      </c>
      <c r="J45">
        <v>12</v>
      </c>
      <c r="K45">
        <v>30.78</v>
      </c>
      <c r="L45">
        <f>(-0.6134*I45)+199.54</f>
        <v>172.5504</v>
      </c>
      <c r="M45">
        <f>H45-L45</f>
        <v>196.7696</v>
      </c>
    </row>
    <row r="46" spans="1:13" hidden="1" x14ac:dyDescent="0.3">
      <c r="A46">
        <v>44</v>
      </c>
      <c r="B46">
        <v>3</v>
      </c>
      <c r="C46" t="s">
        <v>77</v>
      </c>
      <c r="D46">
        <v>2576434</v>
      </c>
      <c r="E46" t="s">
        <v>99</v>
      </c>
      <c r="F46" t="s">
        <v>71</v>
      </c>
      <c r="G46" t="s">
        <v>19</v>
      </c>
      <c r="H46">
        <v>182.4</v>
      </c>
      <c r="I46">
        <v>45</v>
      </c>
      <c r="J46">
        <v>24</v>
      </c>
      <c r="K46">
        <v>7.6</v>
      </c>
      <c r="L46">
        <f>(-0.6134*I46)+199.54</f>
        <v>171.93699999999998</v>
      </c>
      <c r="M46">
        <f>H46-L46</f>
        <v>10.463000000000022</v>
      </c>
    </row>
    <row r="47" spans="1:13" x14ac:dyDescent="0.3">
      <c r="A47">
        <v>45</v>
      </c>
      <c r="B47">
        <v>1</v>
      </c>
      <c r="C47" t="s">
        <v>26</v>
      </c>
      <c r="D47">
        <v>3115364</v>
      </c>
      <c r="E47" t="s">
        <v>100</v>
      </c>
      <c r="F47" t="s">
        <v>79</v>
      </c>
      <c r="G47" t="s">
        <v>19</v>
      </c>
      <c r="H47">
        <v>114</v>
      </c>
      <c r="I47">
        <v>46</v>
      </c>
      <c r="J47">
        <v>13</v>
      </c>
      <c r="K47">
        <v>8.77</v>
      </c>
      <c r="L47">
        <f>(-0.6134*I47)+199.54</f>
        <v>171.3236</v>
      </c>
      <c r="M47">
        <f>H47-L47</f>
        <v>-57.323599999999999</v>
      </c>
    </row>
    <row r="48" spans="1:13" hidden="1" x14ac:dyDescent="0.3">
      <c r="A48">
        <v>46</v>
      </c>
      <c r="B48">
        <v>8</v>
      </c>
      <c r="C48" t="s">
        <v>16</v>
      </c>
      <c r="D48">
        <v>3059915</v>
      </c>
      <c r="E48" t="s">
        <v>101</v>
      </c>
      <c r="F48" t="s">
        <v>53</v>
      </c>
      <c r="G48" t="s">
        <v>19</v>
      </c>
      <c r="H48">
        <v>199.5</v>
      </c>
      <c r="I48">
        <v>47</v>
      </c>
      <c r="J48">
        <v>17</v>
      </c>
      <c r="K48">
        <v>11.74</v>
      </c>
      <c r="L48">
        <f>(-0.6134*I48)+199.54</f>
        <v>170.71019999999999</v>
      </c>
      <c r="M48">
        <f>H48-L48</f>
        <v>28.789800000000014</v>
      </c>
    </row>
    <row r="49" spans="1:13" hidden="1" x14ac:dyDescent="0.3">
      <c r="A49">
        <v>47</v>
      </c>
      <c r="B49">
        <v>6</v>
      </c>
      <c r="C49" t="s">
        <v>55</v>
      </c>
      <c r="D49">
        <v>-14012</v>
      </c>
      <c r="E49" t="s">
        <v>102</v>
      </c>
      <c r="F49" t="s">
        <v>14</v>
      </c>
      <c r="G49" t="s">
        <v>103</v>
      </c>
      <c r="H49">
        <v>46</v>
      </c>
      <c r="I49">
        <v>48</v>
      </c>
      <c r="J49">
        <v>5</v>
      </c>
      <c r="K49">
        <v>9.1999999999999993</v>
      </c>
      <c r="L49">
        <f>(-0.6134*I49)+199.54</f>
        <v>170.0968</v>
      </c>
      <c r="M49">
        <f>H49-L49</f>
        <v>-124.0968</v>
      </c>
    </row>
    <row r="50" spans="1:13" hidden="1" x14ac:dyDescent="0.3">
      <c r="A50">
        <v>48</v>
      </c>
      <c r="B50">
        <v>2</v>
      </c>
      <c r="C50" t="s">
        <v>30</v>
      </c>
      <c r="D50">
        <v>2977644</v>
      </c>
      <c r="E50" t="s">
        <v>104</v>
      </c>
      <c r="F50" t="s">
        <v>73</v>
      </c>
      <c r="G50" t="s">
        <v>19</v>
      </c>
      <c r="H50">
        <v>150.69999999999999</v>
      </c>
      <c r="I50">
        <v>49</v>
      </c>
      <c r="J50">
        <v>27</v>
      </c>
      <c r="K50">
        <v>5.58</v>
      </c>
      <c r="L50">
        <f>(-0.6134*I50)+199.54</f>
        <v>169.48339999999999</v>
      </c>
      <c r="M50">
        <f>H50-L50</f>
        <v>-18.7834</v>
      </c>
    </row>
    <row r="51" spans="1:13" hidden="1" x14ac:dyDescent="0.3">
      <c r="A51">
        <v>49</v>
      </c>
      <c r="B51">
        <v>8</v>
      </c>
      <c r="C51" t="s">
        <v>16</v>
      </c>
      <c r="D51">
        <v>3925357</v>
      </c>
      <c r="E51" t="s">
        <v>105</v>
      </c>
      <c r="F51" t="s">
        <v>73</v>
      </c>
      <c r="G51" t="s">
        <v>29</v>
      </c>
      <c r="H51">
        <v>236.5</v>
      </c>
      <c r="I51">
        <v>50</v>
      </c>
      <c r="J51">
        <v>18</v>
      </c>
      <c r="K51">
        <v>13.14</v>
      </c>
      <c r="L51">
        <f>(-0.6134*I51)+199.54</f>
        <v>168.87</v>
      </c>
      <c r="M51">
        <f>H51-L51</f>
        <v>67.63</v>
      </c>
    </row>
    <row r="52" spans="1:13" hidden="1" x14ac:dyDescent="0.3">
      <c r="A52">
        <v>50</v>
      </c>
      <c r="B52">
        <v>9</v>
      </c>
      <c r="C52" t="s">
        <v>39</v>
      </c>
      <c r="D52">
        <v>15825</v>
      </c>
      <c r="E52" t="s">
        <v>106</v>
      </c>
      <c r="F52" t="s">
        <v>14</v>
      </c>
      <c r="G52" t="s">
        <v>19</v>
      </c>
      <c r="H52">
        <v>66.599999999999994</v>
      </c>
      <c r="I52">
        <v>51</v>
      </c>
      <c r="J52">
        <v>21</v>
      </c>
      <c r="K52">
        <v>3.17</v>
      </c>
      <c r="L52">
        <f>(-0.6134*I52)+199.54</f>
        <v>168.25659999999999</v>
      </c>
      <c r="M52">
        <f>H52-L52</f>
        <v>-101.6566</v>
      </c>
    </row>
    <row r="53" spans="1:13" hidden="1" x14ac:dyDescent="0.3">
      <c r="A53">
        <v>51</v>
      </c>
      <c r="B53">
        <v>6</v>
      </c>
      <c r="C53" t="s">
        <v>55</v>
      </c>
      <c r="D53">
        <v>2577417</v>
      </c>
      <c r="E53" t="s">
        <v>107</v>
      </c>
      <c r="F53" t="s">
        <v>18</v>
      </c>
      <c r="G53" t="s">
        <v>33</v>
      </c>
      <c r="H53">
        <v>135.13999999999999</v>
      </c>
      <c r="I53">
        <v>52</v>
      </c>
      <c r="J53">
        <v>11</v>
      </c>
      <c r="K53">
        <v>12.29</v>
      </c>
      <c r="L53">
        <f>(-0.6134*I53)+199.54</f>
        <v>167.64319999999998</v>
      </c>
      <c r="M53">
        <f>H53-L53</f>
        <v>-32.503199999999993</v>
      </c>
    </row>
    <row r="54" spans="1:13" hidden="1" x14ac:dyDescent="0.3">
      <c r="A54">
        <v>52</v>
      </c>
      <c r="B54">
        <v>2</v>
      </c>
      <c r="C54" t="s">
        <v>30</v>
      </c>
      <c r="D54">
        <v>4040761</v>
      </c>
      <c r="E54" t="s">
        <v>108</v>
      </c>
      <c r="F54" t="s">
        <v>109</v>
      </c>
      <c r="G54" t="s">
        <v>19</v>
      </c>
      <c r="H54">
        <v>124.6</v>
      </c>
      <c r="I54">
        <v>53</v>
      </c>
      <c r="J54">
        <v>15</v>
      </c>
      <c r="K54">
        <v>8.31</v>
      </c>
      <c r="L54">
        <f>(-0.6134*I54)+199.54</f>
        <v>167.02979999999999</v>
      </c>
      <c r="M54">
        <f>H54-L54</f>
        <v>-42.4298</v>
      </c>
    </row>
    <row r="55" spans="1:13" hidden="1" x14ac:dyDescent="0.3">
      <c r="A55">
        <v>53</v>
      </c>
      <c r="B55">
        <v>7</v>
      </c>
      <c r="C55" t="s">
        <v>34</v>
      </c>
      <c r="D55">
        <v>4047646</v>
      </c>
      <c r="E55" t="s">
        <v>110</v>
      </c>
      <c r="F55" t="s">
        <v>38</v>
      </c>
      <c r="G55" t="s">
        <v>29</v>
      </c>
      <c r="H55">
        <v>212.5</v>
      </c>
      <c r="I55">
        <v>54</v>
      </c>
      <c r="J55">
        <v>24</v>
      </c>
      <c r="K55">
        <v>8.85</v>
      </c>
      <c r="L55">
        <f>(-0.6134*I55)+199.54</f>
        <v>166.41640000000001</v>
      </c>
      <c r="M55">
        <f>H55-L55</f>
        <v>46.08359999999999</v>
      </c>
    </row>
    <row r="56" spans="1:13" x14ac:dyDescent="0.3">
      <c r="A56">
        <v>54</v>
      </c>
      <c r="B56">
        <v>1</v>
      </c>
      <c r="C56" t="s">
        <v>26</v>
      </c>
      <c r="D56">
        <v>4242335</v>
      </c>
      <c r="E56" t="s">
        <v>111</v>
      </c>
      <c r="F56" t="s">
        <v>112</v>
      </c>
      <c r="G56" t="s">
        <v>19</v>
      </c>
      <c r="H56">
        <v>234.8</v>
      </c>
      <c r="I56">
        <v>55</v>
      </c>
      <c r="J56">
        <v>23</v>
      </c>
      <c r="K56">
        <v>10.210000000000001</v>
      </c>
      <c r="L56">
        <f>(-0.6134*I56)+199.54</f>
        <v>165.803</v>
      </c>
      <c r="M56">
        <f>H56-L56</f>
        <v>68.997000000000014</v>
      </c>
    </row>
    <row r="57" spans="1:13" hidden="1" x14ac:dyDescent="0.3">
      <c r="A57">
        <v>55</v>
      </c>
      <c r="B57">
        <v>3</v>
      </c>
      <c r="C57" t="s">
        <v>77</v>
      </c>
      <c r="D57">
        <v>13983</v>
      </c>
      <c r="E57" t="s">
        <v>113</v>
      </c>
      <c r="F57" t="s">
        <v>43</v>
      </c>
      <c r="G57" t="s">
        <v>29</v>
      </c>
      <c r="H57">
        <v>87.8</v>
      </c>
      <c r="I57">
        <v>56</v>
      </c>
      <c r="J57">
        <v>11</v>
      </c>
      <c r="K57">
        <v>7.98</v>
      </c>
      <c r="L57">
        <f>(-0.6134*I57)+199.54</f>
        <v>165.18959999999998</v>
      </c>
      <c r="M57">
        <f>H57-L57</f>
        <v>-77.389599999999987</v>
      </c>
    </row>
    <row r="58" spans="1:13" hidden="1" x14ac:dyDescent="0.3">
      <c r="A58">
        <v>56</v>
      </c>
      <c r="B58">
        <v>3</v>
      </c>
      <c r="C58" t="s">
        <v>77</v>
      </c>
      <c r="D58">
        <v>13981</v>
      </c>
      <c r="E58" t="s">
        <v>114</v>
      </c>
      <c r="F58" t="s">
        <v>32</v>
      </c>
      <c r="G58" t="s">
        <v>19</v>
      </c>
      <c r="H58">
        <v>49.9</v>
      </c>
      <c r="I58">
        <v>57</v>
      </c>
      <c r="J58">
        <v>12</v>
      </c>
      <c r="K58">
        <v>4.16</v>
      </c>
      <c r="L58">
        <f>(-0.6134*I58)+199.54</f>
        <v>164.5762</v>
      </c>
      <c r="M58">
        <f>H58-L58</f>
        <v>-114.67619999999999</v>
      </c>
    </row>
    <row r="59" spans="1:13" hidden="1" x14ac:dyDescent="0.3">
      <c r="A59">
        <v>57</v>
      </c>
      <c r="B59">
        <v>3</v>
      </c>
      <c r="C59" t="s">
        <v>77</v>
      </c>
      <c r="D59">
        <v>4240021</v>
      </c>
      <c r="E59" t="s">
        <v>115</v>
      </c>
      <c r="F59" t="s">
        <v>93</v>
      </c>
      <c r="G59" t="s">
        <v>19</v>
      </c>
      <c r="H59">
        <v>96.3</v>
      </c>
      <c r="I59">
        <v>58</v>
      </c>
      <c r="J59">
        <v>15</v>
      </c>
      <c r="K59">
        <v>6.42</v>
      </c>
      <c r="L59">
        <f>(-0.6134*I59)+199.54</f>
        <v>163.96279999999999</v>
      </c>
      <c r="M59">
        <f>H59-L59</f>
        <v>-67.66279999999999</v>
      </c>
    </row>
    <row r="60" spans="1:13" hidden="1" x14ac:dyDescent="0.3">
      <c r="A60">
        <v>58</v>
      </c>
      <c r="B60">
        <v>10</v>
      </c>
      <c r="C60" t="s">
        <v>41</v>
      </c>
      <c r="D60">
        <v>2577327</v>
      </c>
      <c r="E60" t="s">
        <v>116</v>
      </c>
      <c r="F60" t="s">
        <v>64</v>
      </c>
      <c r="G60" t="s">
        <v>29</v>
      </c>
      <c r="H60">
        <v>215.4</v>
      </c>
      <c r="I60">
        <v>59</v>
      </c>
      <c r="J60">
        <v>18</v>
      </c>
      <c r="K60">
        <v>11.97</v>
      </c>
      <c r="L60">
        <f>(-0.6134*I60)+199.54</f>
        <v>163.3494</v>
      </c>
      <c r="M60">
        <f>H60-L60</f>
        <v>52.050600000000003</v>
      </c>
    </row>
    <row r="61" spans="1:13" hidden="1" x14ac:dyDescent="0.3">
      <c r="A61">
        <v>59</v>
      </c>
      <c r="B61">
        <v>6</v>
      </c>
      <c r="C61" t="s">
        <v>55</v>
      </c>
      <c r="D61">
        <v>3066158</v>
      </c>
      <c r="E61" t="s">
        <v>117</v>
      </c>
      <c r="F61" t="s">
        <v>97</v>
      </c>
      <c r="G61" t="s">
        <v>19</v>
      </c>
      <c r="H61">
        <v>14.5</v>
      </c>
      <c r="I61">
        <v>60</v>
      </c>
      <c r="J61">
        <v>5</v>
      </c>
      <c r="K61">
        <v>2.9</v>
      </c>
      <c r="L61">
        <f>(-0.6134*I61)+199.54</f>
        <v>162.73599999999999</v>
      </c>
      <c r="M61">
        <f>H61-L61</f>
        <v>-148.23599999999999</v>
      </c>
    </row>
    <row r="62" spans="1:13" hidden="1" x14ac:dyDescent="0.3">
      <c r="A62">
        <v>60</v>
      </c>
      <c r="B62">
        <v>4</v>
      </c>
      <c r="C62" t="s">
        <v>20</v>
      </c>
      <c r="D62">
        <v>13229</v>
      </c>
      <c r="E62" t="s">
        <v>118</v>
      </c>
      <c r="F62" t="s">
        <v>79</v>
      </c>
      <c r="G62" t="s">
        <v>15</v>
      </c>
      <c r="H62">
        <v>126.8</v>
      </c>
      <c r="I62">
        <v>61</v>
      </c>
      <c r="J62">
        <v>7</v>
      </c>
      <c r="K62">
        <v>18.11</v>
      </c>
      <c r="L62">
        <f>(-0.6134*I62)+199.54</f>
        <v>162.12260000000001</v>
      </c>
      <c r="M62">
        <f>H62-L62</f>
        <v>-35.322600000000008</v>
      </c>
    </row>
    <row r="63" spans="1:13" hidden="1" x14ac:dyDescent="0.3">
      <c r="A63">
        <v>61</v>
      </c>
      <c r="B63">
        <v>2</v>
      </c>
      <c r="C63" t="s">
        <v>30</v>
      </c>
      <c r="D63">
        <v>15880</v>
      </c>
      <c r="E63" t="s">
        <v>119</v>
      </c>
      <c r="F63" t="s">
        <v>93</v>
      </c>
      <c r="G63" t="s">
        <v>29</v>
      </c>
      <c r="H63">
        <v>200.1</v>
      </c>
      <c r="I63">
        <v>62</v>
      </c>
      <c r="J63">
        <v>19</v>
      </c>
      <c r="K63">
        <v>10.53</v>
      </c>
      <c r="L63">
        <f>(-0.6134*I63)+199.54</f>
        <v>161.50919999999999</v>
      </c>
      <c r="M63">
        <f>H63-L63</f>
        <v>38.590800000000002</v>
      </c>
    </row>
    <row r="64" spans="1:13" hidden="1" x14ac:dyDescent="0.3">
      <c r="A64">
        <v>62</v>
      </c>
      <c r="B64">
        <v>6</v>
      </c>
      <c r="C64" t="s">
        <v>55</v>
      </c>
      <c r="D64">
        <v>3052117</v>
      </c>
      <c r="E64" t="s">
        <v>120</v>
      </c>
      <c r="F64" t="s">
        <v>71</v>
      </c>
      <c r="G64" t="s">
        <v>19</v>
      </c>
      <c r="H64">
        <v>62.5</v>
      </c>
      <c r="I64">
        <v>63</v>
      </c>
      <c r="J64">
        <v>6</v>
      </c>
      <c r="K64">
        <v>10.42</v>
      </c>
      <c r="L64">
        <f>(-0.6134*I64)+199.54</f>
        <v>160.89580000000001</v>
      </c>
      <c r="M64">
        <f>H64-L64</f>
        <v>-98.395800000000008</v>
      </c>
    </row>
    <row r="65" spans="1:13" hidden="1" x14ac:dyDescent="0.3">
      <c r="A65">
        <v>63</v>
      </c>
      <c r="B65">
        <v>3</v>
      </c>
      <c r="C65" t="s">
        <v>77</v>
      </c>
      <c r="D65">
        <v>8439</v>
      </c>
      <c r="E65" t="s">
        <v>121</v>
      </c>
      <c r="F65" t="s">
        <v>57</v>
      </c>
      <c r="G65" t="s">
        <v>33</v>
      </c>
      <c r="H65">
        <v>382.76</v>
      </c>
      <c r="I65">
        <v>64</v>
      </c>
      <c r="J65">
        <v>3</v>
      </c>
      <c r="K65">
        <v>127.59</v>
      </c>
      <c r="L65">
        <f>(-0.6134*I65)+199.54</f>
        <v>160.2824</v>
      </c>
      <c r="M65">
        <f>H65-L65</f>
        <v>222.4776</v>
      </c>
    </row>
    <row r="66" spans="1:13" hidden="1" x14ac:dyDescent="0.3">
      <c r="A66">
        <v>64</v>
      </c>
      <c r="B66">
        <v>2</v>
      </c>
      <c r="C66" t="s">
        <v>30</v>
      </c>
      <c r="D66">
        <v>16731</v>
      </c>
      <c r="E66" t="s">
        <v>122</v>
      </c>
      <c r="F66" t="s">
        <v>59</v>
      </c>
      <c r="G66" t="s">
        <v>29</v>
      </c>
      <c r="H66">
        <v>191.5</v>
      </c>
      <c r="I66">
        <v>65</v>
      </c>
      <c r="J66">
        <v>3</v>
      </c>
      <c r="K66">
        <v>63.83</v>
      </c>
      <c r="L66">
        <f>(-0.6134*I66)+199.54</f>
        <v>159.66899999999998</v>
      </c>
      <c r="M66">
        <f>H66-L66</f>
        <v>31.831000000000017</v>
      </c>
    </row>
    <row r="67" spans="1:13" hidden="1" x14ac:dyDescent="0.3">
      <c r="A67">
        <v>65</v>
      </c>
      <c r="B67">
        <v>2</v>
      </c>
      <c r="C67" t="s">
        <v>30</v>
      </c>
      <c r="D67">
        <v>15818</v>
      </c>
      <c r="E67" t="s">
        <v>123</v>
      </c>
      <c r="F67" t="s">
        <v>67</v>
      </c>
      <c r="G67" t="s">
        <v>29</v>
      </c>
      <c r="H67">
        <v>195.1</v>
      </c>
      <c r="I67">
        <v>66</v>
      </c>
      <c r="J67">
        <v>15</v>
      </c>
      <c r="K67">
        <v>13.01</v>
      </c>
      <c r="L67">
        <f>(-0.6134*I67)+199.54</f>
        <v>159.0556</v>
      </c>
      <c r="M67">
        <f>H67-L67</f>
        <v>36.044399999999996</v>
      </c>
    </row>
    <row r="68" spans="1:13" hidden="1" x14ac:dyDescent="0.3">
      <c r="A68">
        <v>66</v>
      </c>
      <c r="B68">
        <v>7</v>
      </c>
      <c r="C68" t="s">
        <v>34</v>
      </c>
      <c r="D68">
        <v>4259545</v>
      </c>
      <c r="E68" t="s">
        <v>124</v>
      </c>
      <c r="F68" t="s">
        <v>90</v>
      </c>
      <c r="G68" t="s">
        <v>19</v>
      </c>
      <c r="H68">
        <v>166.8</v>
      </c>
      <c r="I68">
        <v>67</v>
      </c>
      <c r="J68">
        <v>6</v>
      </c>
      <c r="K68">
        <v>27.8</v>
      </c>
      <c r="L68">
        <f>(-0.6134*I68)+199.54</f>
        <v>158.44219999999999</v>
      </c>
      <c r="M68">
        <f>H68-L68</f>
        <v>8.3578000000000259</v>
      </c>
    </row>
    <row r="69" spans="1:13" hidden="1" x14ac:dyDescent="0.3">
      <c r="A69">
        <v>67</v>
      </c>
      <c r="B69">
        <v>7</v>
      </c>
      <c r="C69" t="s">
        <v>34</v>
      </c>
      <c r="D69">
        <v>2576414</v>
      </c>
      <c r="E69" t="s">
        <v>125</v>
      </c>
      <c r="F69" t="s">
        <v>69</v>
      </c>
      <c r="G69" t="s">
        <v>19</v>
      </c>
      <c r="H69">
        <v>91.7</v>
      </c>
      <c r="I69">
        <v>68</v>
      </c>
      <c r="J69">
        <v>15</v>
      </c>
      <c r="K69">
        <v>6.11</v>
      </c>
      <c r="L69">
        <f>(-0.6134*I69)+199.54</f>
        <v>157.8288</v>
      </c>
      <c r="M69">
        <f>H69-L69</f>
        <v>-66.128799999999998</v>
      </c>
    </row>
    <row r="70" spans="1:13" hidden="1" x14ac:dyDescent="0.3">
      <c r="A70">
        <v>68</v>
      </c>
      <c r="B70">
        <v>3</v>
      </c>
      <c r="C70" t="s">
        <v>77</v>
      </c>
      <c r="D70">
        <v>3051876</v>
      </c>
      <c r="E70" t="s">
        <v>126</v>
      </c>
      <c r="F70" t="s">
        <v>25</v>
      </c>
      <c r="G70" t="s">
        <v>15</v>
      </c>
      <c r="H70">
        <v>109.5</v>
      </c>
      <c r="I70">
        <v>69</v>
      </c>
      <c r="J70">
        <v>10</v>
      </c>
      <c r="K70">
        <v>10.95</v>
      </c>
      <c r="L70">
        <f>(-0.6134*I70)+199.54</f>
        <v>157.21539999999999</v>
      </c>
      <c r="M70">
        <f>H70-L70</f>
        <v>-47.715399999999988</v>
      </c>
    </row>
    <row r="71" spans="1:13" hidden="1" x14ac:dyDescent="0.3">
      <c r="A71">
        <v>69</v>
      </c>
      <c r="B71">
        <v>4</v>
      </c>
      <c r="C71" t="s">
        <v>20</v>
      </c>
      <c r="D71">
        <v>3052876</v>
      </c>
      <c r="E71" t="s">
        <v>127</v>
      </c>
      <c r="F71" t="s">
        <v>59</v>
      </c>
      <c r="G71" t="s">
        <v>29</v>
      </c>
      <c r="H71">
        <v>162.4</v>
      </c>
      <c r="I71">
        <v>70</v>
      </c>
      <c r="J71">
        <v>13</v>
      </c>
      <c r="K71">
        <v>12.49</v>
      </c>
      <c r="L71">
        <f>(-0.6134*I71)+199.54</f>
        <v>156.602</v>
      </c>
      <c r="M71">
        <f>H71-L71</f>
        <v>5.7980000000000018</v>
      </c>
    </row>
    <row r="72" spans="1:13" hidden="1" x14ac:dyDescent="0.3">
      <c r="A72">
        <v>70</v>
      </c>
      <c r="B72">
        <v>6</v>
      </c>
      <c r="C72" t="s">
        <v>55</v>
      </c>
      <c r="D72">
        <v>14924</v>
      </c>
      <c r="E72" t="s">
        <v>128</v>
      </c>
      <c r="F72" t="s">
        <v>112</v>
      </c>
      <c r="G72" t="s">
        <v>29</v>
      </c>
      <c r="H72">
        <v>136.19999999999999</v>
      </c>
      <c r="I72">
        <v>71</v>
      </c>
      <c r="J72">
        <v>12</v>
      </c>
      <c r="K72">
        <v>11.35</v>
      </c>
      <c r="L72">
        <f>(-0.6134*I72)+199.54</f>
        <v>155.98859999999999</v>
      </c>
      <c r="M72">
        <f>H72-L72</f>
        <v>-19.788600000000002</v>
      </c>
    </row>
    <row r="73" spans="1:13" hidden="1" x14ac:dyDescent="0.3">
      <c r="A73">
        <v>71</v>
      </c>
      <c r="B73">
        <v>3</v>
      </c>
      <c r="C73" t="s">
        <v>77</v>
      </c>
      <c r="D73">
        <v>16790</v>
      </c>
      <c r="E73" t="s">
        <v>129</v>
      </c>
      <c r="F73" t="s">
        <v>53</v>
      </c>
      <c r="G73" t="s">
        <v>29</v>
      </c>
      <c r="H73">
        <v>151.96</v>
      </c>
      <c r="I73">
        <v>72</v>
      </c>
      <c r="J73">
        <v>6</v>
      </c>
      <c r="K73">
        <v>25.33</v>
      </c>
      <c r="L73">
        <f>(-0.6134*I73)+199.54</f>
        <v>155.37520000000001</v>
      </c>
      <c r="M73">
        <f>H73-L73</f>
        <v>-3.4151999999999987</v>
      </c>
    </row>
    <row r="74" spans="1:13" hidden="1" x14ac:dyDescent="0.3">
      <c r="A74">
        <v>72</v>
      </c>
      <c r="B74">
        <v>7</v>
      </c>
      <c r="C74" t="s">
        <v>34</v>
      </c>
      <c r="D74">
        <v>3115394</v>
      </c>
      <c r="E74" t="s">
        <v>130</v>
      </c>
      <c r="F74" t="s">
        <v>131</v>
      </c>
      <c r="G74" t="s">
        <v>29</v>
      </c>
      <c r="H74">
        <v>127.1</v>
      </c>
      <c r="I74">
        <v>73</v>
      </c>
      <c r="J74">
        <v>15</v>
      </c>
      <c r="K74">
        <v>8.4700000000000006</v>
      </c>
      <c r="L74">
        <f>(-0.6134*I74)+199.54</f>
        <v>154.76179999999999</v>
      </c>
      <c r="M74">
        <f>H74-L74</f>
        <v>-27.661799999999999</v>
      </c>
    </row>
    <row r="75" spans="1:13" hidden="1" x14ac:dyDescent="0.3">
      <c r="A75">
        <v>73</v>
      </c>
      <c r="B75">
        <v>7</v>
      </c>
      <c r="C75" t="s">
        <v>34</v>
      </c>
      <c r="D75">
        <v>4360294</v>
      </c>
      <c r="E75" t="s">
        <v>132</v>
      </c>
      <c r="F75" t="s">
        <v>82</v>
      </c>
      <c r="G75" t="s">
        <v>19</v>
      </c>
      <c r="H75">
        <v>184.2</v>
      </c>
      <c r="I75">
        <v>74</v>
      </c>
      <c r="J75">
        <v>13</v>
      </c>
      <c r="K75">
        <v>14.17</v>
      </c>
      <c r="L75">
        <f>(-0.6134*I75)+199.54</f>
        <v>154.14839999999998</v>
      </c>
      <c r="M75">
        <f>H75-L75</f>
        <v>30.051600000000008</v>
      </c>
    </row>
    <row r="76" spans="1:13" hidden="1" x14ac:dyDescent="0.3">
      <c r="A76">
        <v>74</v>
      </c>
      <c r="B76">
        <v>5</v>
      </c>
      <c r="C76" t="s">
        <v>44</v>
      </c>
      <c r="D76">
        <v>2576716</v>
      </c>
      <c r="E76" t="s">
        <v>133</v>
      </c>
      <c r="F76" t="s">
        <v>134</v>
      </c>
      <c r="G76" t="s">
        <v>29</v>
      </c>
      <c r="H76">
        <v>142.52000000000001</v>
      </c>
      <c r="I76">
        <v>75</v>
      </c>
      <c r="J76">
        <v>2</v>
      </c>
      <c r="K76">
        <v>71.260000000000005</v>
      </c>
      <c r="L76">
        <f>(-0.6134*I76)+199.54</f>
        <v>153.535</v>
      </c>
      <c r="M76">
        <f>H76-L76</f>
        <v>-11.014999999999986</v>
      </c>
    </row>
    <row r="77" spans="1:13" hidden="1" x14ac:dyDescent="0.3">
      <c r="A77">
        <v>75</v>
      </c>
      <c r="B77">
        <v>12</v>
      </c>
      <c r="C77" t="s">
        <v>23</v>
      </c>
      <c r="D77">
        <v>2330</v>
      </c>
      <c r="E77" t="s">
        <v>135</v>
      </c>
      <c r="F77" t="s">
        <v>79</v>
      </c>
      <c r="G77" t="s">
        <v>33</v>
      </c>
      <c r="H77">
        <v>337.92</v>
      </c>
      <c r="I77">
        <v>76</v>
      </c>
      <c r="J77">
        <v>6</v>
      </c>
      <c r="K77">
        <v>56.32</v>
      </c>
      <c r="L77">
        <f>(-0.6134*I77)+199.54</f>
        <v>152.92160000000001</v>
      </c>
      <c r="M77">
        <f>H77-L77</f>
        <v>184.9984</v>
      </c>
    </row>
    <row r="78" spans="1:13" hidden="1" x14ac:dyDescent="0.3">
      <c r="A78">
        <v>76</v>
      </c>
      <c r="B78">
        <v>5</v>
      </c>
      <c r="C78" t="s">
        <v>44</v>
      </c>
      <c r="D78">
        <v>2576623</v>
      </c>
      <c r="E78" t="s">
        <v>136</v>
      </c>
      <c r="F78" t="s">
        <v>137</v>
      </c>
      <c r="G78" t="s">
        <v>29</v>
      </c>
      <c r="H78">
        <v>134.80000000000001</v>
      </c>
      <c r="I78">
        <v>77</v>
      </c>
      <c r="J78">
        <v>12</v>
      </c>
      <c r="K78">
        <v>11.23</v>
      </c>
      <c r="L78">
        <f>(-0.6134*I78)+199.54</f>
        <v>152.3082</v>
      </c>
      <c r="M78">
        <f>H78-L78</f>
        <v>-17.508199999999988</v>
      </c>
    </row>
    <row r="79" spans="1:13" hidden="1" x14ac:dyDescent="0.3">
      <c r="A79">
        <v>77</v>
      </c>
      <c r="B79">
        <v>7</v>
      </c>
      <c r="C79" t="s">
        <v>34</v>
      </c>
      <c r="D79">
        <v>4035538</v>
      </c>
      <c r="E79" t="s">
        <v>138</v>
      </c>
      <c r="F79" t="s">
        <v>97</v>
      </c>
      <c r="G79" t="s">
        <v>19</v>
      </c>
      <c r="H79">
        <v>237.8</v>
      </c>
      <c r="I79">
        <v>78</v>
      </c>
      <c r="J79">
        <v>18</v>
      </c>
      <c r="K79">
        <v>13.21</v>
      </c>
      <c r="L79">
        <f>(-0.6134*I79)+199.54</f>
        <v>151.69479999999999</v>
      </c>
      <c r="M79">
        <f>H79-L79</f>
        <v>86.105200000000025</v>
      </c>
    </row>
    <row r="80" spans="1:13" hidden="1" x14ac:dyDescent="0.3">
      <c r="A80">
        <v>78</v>
      </c>
      <c r="B80">
        <v>8</v>
      </c>
      <c r="C80" t="s">
        <v>16</v>
      </c>
      <c r="D80">
        <v>2580</v>
      </c>
      <c r="E80" t="s">
        <v>139</v>
      </c>
      <c r="F80" t="s">
        <v>28</v>
      </c>
      <c r="G80" t="s">
        <v>33</v>
      </c>
      <c r="H80">
        <v>209.48</v>
      </c>
      <c r="I80">
        <v>79</v>
      </c>
      <c r="J80">
        <v>3</v>
      </c>
      <c r="K80">
        <v>69.83</v>
      </c>
      <c r="L80">
        <f>(-0.6134*I80)+199.54</f>
        <v>151.0814</v>
      </c>
      <c r="M80">
        <f>H80-L80</f>
        <v>58.398599999999988</v>
      </c>
    </row>
    <row r="81" spans="1:13" hidden="1" x14ac:dyDescent="0.3">
      <c r="A81">
        <v>79</v>
      </c>
      <c r="B81">
        <v>5</v>
      </c>
      <c r="C81" t="s">
        <v>44</v>
      </c>
      <c r="D81">
        <v>2576925</v>
      </c>
      <c r="E81" t="s">
        <v>140</v>
      </c>
      <c r="F81" t="s">
        <v>48</v>
      </c>
      <c r="G81" t="s">
        <v>15</v>
      </c>
      <c r="H81">
        <v>225.1</v>
      </c>
      <c r="I81">
        <v>80</v>
      </c>
      <c r="J81">
        <v>9</v>
      </c>
      <c r="K81">
        <v>25.01</v>
      </c>
      <c r="L81">
        <f>(-0.6134*I81)+199.54</f>
        <v>150.46799999999999</v>
      </c>
      <c r="M81">
        <f>H81-L81</f>
        <v>74.632000000000005</v>
      </c>
    </row>
    <row r="82" spans="1:13" hidden="1" x14ac:dyDescent="0.3">
      <c r="A82">
        <v>80</v>
      </c>
      <c r="B82">
        <v>12</v>
      </c>
      <c r="C82" t="s">
        <v>23</v>
      </c>
      <c r="D82">
        <v>-16023</v>
      </c>
      <c r="E82" t="s">
        <v>141</v>
      </c>
      <c r="F82" t="s">
        <v>84</v>
      </c>
      <c r="G82" t="s">
        <v>76</v>
      </c>
      <c r="H82">
        <v>158</v>
      </c>
      <c r="I82">
        <v>81</v>
      </c>
      <c r="J82">
        <v>4</v>
      </c>
      <c r="K82">
        <v>39.5</v>
      </c>
      <c r="L82">
        <f>(-0.6134*I82)+199.54</f>
        <v>149.8546</v>
      </c>
      <c r="M82">
        <f>H82-L82</f>
        <v>8.1453999999999951</v>
      </c>
    </row>
    <row r="83" spans="1:13" hidden="1" x14ac:dyDescent="0.3">
      <c r="A83">
        <v>81</v>
      </c>
      <c r="B83">
        <v>2</v>
      </c>
      <c r="C83" t="s">
        <v>30</v>
      </c>
      <c r="D83">
        <v>2976212</v>
      </c>
      <c r="E83" t="s">
        <v>142</v>
      </c>
      <c r="F83" t="s">
        <v>109</v>
      </c>
      <c r="G83" t="s">
        <v>29</v>
      </c>
      <c r="H83">
        <v>265.10000000000002</v>
      </c>
      <c r="I83">
        <v>82</v>
      </c>
      <c r="J83">
        <v>12</v>
      </c>
      <c r="K83">
        <v>22.09</v>
      </c>
      <c r="L83">
        <f>(-0.6134*I83)+199.54</f>
        <v>149.24119999999999</v>
      </c>
      <c r="M83">
        <f>H83-L83</f>
        <v>115.85880000000003</v>
      </c>
    </row>
    <row r="84" spans="1:13" hidden="1" x14ac:dyDescent="0.3">
      <c r="A84">
        <v>82</v>
      </c>
      <c r="B84">
        <v>8</v>
      </c>
      <c r="C84" t="s">
        <v>16</v>
      </c>
      <c r="D84">
        <v>3917315</v>
      </c>
      <c r="E84" t="s">
        <v>143</v>
      </c>
      <c r="F84" t="s">
        <v>36</v>
      </c>
      <c r="G84" t="s">
        <v>33</v>
      </c>
      <c r="H84">
        <v>378.74</v>
      </c>
      <c r="I84">
        <v>83</v>
      </c>
      <c r="J84">
        <v>9</v>
      </c>
      <c r="K84">
        <v>42.08</v>
      </c>
      <c r="L84">
        <f>(-0.6134*I84)+199.54</f>
        <v>148.62779999999998</v>
      </c>
      <c r="M84">
        <f>H84-L84</f>
        <v>230.11220000000003</v>
      </c>
    </row>
    <row r="85" spans="1:13" hidden="1" x14ac:dyDescent="0.3">
      <c r="A85">
        <v>83</v>
      </c>
      <c r="B85">
        <v>11</v>
      </c>
      <c r="C85" t="s">
        <v>12</v>
      </c>
      <c r="D85">
        <v>3045144</v>
      </c>
      <c r="E85" t="s">
        <v>144</v>
      </c>
      <c r="F85" t="s">
        <v>43</v>
      </c>
      <c r="G85" t="s">
        <v>29</v>
      </c>
      <c r="H85">
        <v>153.13999999999999</v>
      </c>
      <c r="I85">
        <v>84</v>
      </c>
      <c r="J85">
        <v>10</v>
      </c>
      <c r="K85">
        <v>15.31</v>
      </c>
      <c r="L85">
        <f>(-0.6134*I85)+199.54</f>
        <v>148.01439999999999</v>
      </c>
      <c r="M85">
        <f>H85-L85</f>
        <v>5.1255999999999915</v>
      </c>
    </row>
    <row r="86" spans="1:13" hidden="1" x14ac:dyDescent="0.3">
      <c r="A86">
        <v>84</v>
      </c>
      <c r="B86">
        <v>10</v>
      </c>
      <c r="C86" t="s">
        <v>41</v>
      </c>
      <c r="D86">
        <v>4036348</v>
      </c>
      <c r="E86" t="s">
        <v>145</v>
      </c>
      <c r="F86" t="s">
        <v>18</v>
      </c>
      <c r="G86" t="s">
        <v>29</v>
      </c>
      <c r="H86">
        <v>143.80000000000001</v>
      </c>
      <c r="I86">
        <v>85</v>
      </c>
      <c r="J86">
        <v>6</v>
      </c>
      <c r="K86">
        <v>23.97</v>
      </c>
      <c r="L86">
        <f>(-0.6134*I86)+199.54</f>
        <v>147.40100000000001</v>
      </c>
      <c r="M86">
        <f>H86-L86</f>
        <v>-3.6009999999999991</v>
      </c>
    </row>
    <row r="87" spans="1:13" hidden="1" x14ac:dyDescent="0.3">
      <c r="A87">
        <v>85</v>
      </c>
      <c r="B87">
        <v>8</v>
      </c>
      <c r="C87" t="s">
        <v>16</v>
      </c>
      <c r="D87">
        <v>3126486</v>
      </c>
      <c r="E87" t="s">
        <v>146</v>
      </c>
      <c r="F87" t="s">
        <v>69</v>
      </c>
      <c r="G87" t="s">
        <v>29</v>
      </c>
      <c r="H87">
        <v>64.2</v>
      </c>
      <c r="I87">
        <v>86</v>
      </c>
      <c r="J87">
        <v>4</v>
      </c>
      <c r="K87">
        <v>16.05</v>
      </c>
      <c r="L87">
        <f>(-0.6134*I87)+199.54</f>
        <v>146.7876</v>
      </c>
      <c r="M87">
        <f>H87-L87</f>
        <v>-82.587599999999995</v>
      </c>
    </row>
    <row r="88" spans="1:13" x14ac:dyDescent="0.3">
      <c r="A88">
        <v>86</v>
      </c>
      <c r="B88">
        <v>1</v>
      </c>
      <c r="C88" t="s">
        <v>26</v>
      </c>
      <c r="D88">
        <v>3049916</v>
      </c>
      <c r="E88" t="s">
        <v>147</v>
      </c>
      <c r="F88" t="s">
        <v>137</v>
      </c>
      <c r="G88" t="s">
        <v>19</v>
      </c>
      <c r="H88">
        <v>37.5</v>
      </c>
      <c r="I88">
        <v>87</v>
      </c>
      <c r="J88">
        <v>3</v>
      </c>
      <c r="K88">
        <v>12.5</v>
      </c>
      <c r="L88">
        <f>(-0.6134*I88)+199.54</f>
        <v>146.17419999999998</v>
      </c>
      <c r="M88">
        <f>H88-L88</f>
        <v>-108.67419999999998</v>
      </c>
    </row>
    <row r="89" spans="1:13" hidden="1" x14ac:dyDescent="0.3">
      <c r="A89">
        <v>87</v>
      </c>
      <c r="B89">
        <v>10</v>
      </c>
      <c r="C89" t="s">
        <v>41</v>
      </c>
      <c r="D89">
        <v>13994</v>
      </c>
      <c r="E89" t="s">
        <v>148</v>
      </c>
      <c r="F89" t="s">
        <v>149</v>
      </c>
      <c r="G89" t="s">
        <v>33</v>
      </c>
      <c r="H89">
        <v>259.98</v>
      </c>
      <c r="I89">
        <v>88</v>
      </c>
      <c r="J89">
        <v>5</v>
      </c>
      <c r="K89">
        <v>52</v>
      </c>
      <c r="L89">
        <f>(-0.6134*I89)+199.54</f>
        <v>145.5608</v>
      </c>
      <c r="M89">
        <f>H89-L89</f>
        <v>114.41920000000002</v>
      </c>
    </row>
    <row r="90" spans="1:13" hidden="1" x14ac:dyDescent="0.3">
      <c r="A90">
        <v>88</v>
      </c>
      <c r="B90">
        <v>7</v>
      </c>
      <c r="C90" t="s">
        <v>34</v>
      </c>
      <c r="D90">
        <v>15072</v>
      </c>
      <c r="E90" t="s">
        <v>150</v>
      </c>
      <c r="F90" t="s">
        <v>90</v>
      </c>
      <c r="G90" t="s">
        <v>29</v>
      </c>
      <c r="H90">
        <v>189.8</v>
      </c>
      <c r="I90">
        <v>89</v>
      </c>
      <c r="J90">
        <v>4</v>
      </c>
      <c r="K90">
        <v>47.45</v>
      </c>
      <c r="L90">
        <f>(-0.6134*I90)+199.54</f>
        <v>144.94739999999999</v>
      </c>
      <c r="M90">
        <f>H90-L90</f>
        <v>44.852600000000024</v>
      </c>
    </row>
    <row r="91" spans="1:13" x14ac:dyDescent="0.3">
      <c r="A91">
        <v>89</v>
      </c>
      <c r="B91">
        <v>1</v>
      </c>
      <c r="C91" t="s">
        <v>26</v>
      </c>
      <c r="D91">
        <v>4036133</v>
      </c>
      <c r="E91" t="s">
        <v>151</v>
      </c>
      <c r="F91" t="s">
        <v>90</v>
      </c>
      <c r="G91" t="s">
        <v>15</v>
      </c>
      <c r="H91">
        <v>141.80000000000001</v>
      </c>
      <c r="I91">
        <v>90</v>
      </c>
      <c r="J91">
        <v>3</v>
      </c>
      <c r="K91">
        <v>47.27</v>
      </c>
      <c r="L91">
        <f>(-0.6134*I91)+199.54</f>
        <v>144.334</v>
      </c>
      <c r="M91">
        <f>H91-L91</f>
        <v>-2.5339999999999918</v>
      </c>
    </row>
    <row r="92" spans="1:13" hidden="1" x14ac:dyDescent="0.3">
      <c r="A92">
        <v>90</v>
      </c>
      <c r="B92">
        <v>12</v>
      </c>
      <c r="C92" t="s">
        <v>23</v>
      </c>
      <c r="D92">
        <v>2573401</v>
      </c>
      <c r="E92" t="s">
        <v>152</v>
      </c>
      <c r="F92" t="s">
        <v>93</v>
      </c>
      <c r="G92" t="s">
        <v>15</v>
      </c>
      <c r="H92">
        <v>106.2</v>
      </c>
      <c r="I92">
        <v>91</v>
      </c>
      <c r="J92">
        <v>5</v>
      </c>
      <c r="K92">
        <v>21.24</v>
      </c>
      <c r="L92">
        <f>(-0.6134*I92)+199.54</f>
        <v>143.72059999999999</v>
      </c>
      <c r="M92">
        <f>H92-L92</f>
        <v>-37.520599999999988</v>
      </c>
    </row>
    <row r="93" spans="1:13" hidden="1" x14ac:dyDescent="0.3">
      <c r="A93">
        <v>91</v>
      </c>
      <c r="B93">
        <v>10</v>
      </c>
      <c r="C93" t="s">
        <v>41</v>
      </c>
      <c r="D93">
        <v>4035676</v>
      </c>
      <c r="E93" t="s">
        <v>153</v>
      </c>
      <c r="F93" t="s">
        <v>109</v>
      </c>
      <c r="G93" t="s">
        <v>19</v>
      </c>
      <c r="H93">
        <v>94.6</v>
      </c>
      <c r="I93">
        <v>92</v>
      </c>
      <c r="J93">
        <v>4</v>
      </c>
      <c r="K93">
        <v>23.65</v>
      </c>
      <c r="L93">
        <f>(-0.6134*I93)+199.54</f>
        <v>143.10720000000001</v>
      </c>
      <c r="M93">
        <f>H93-L93</f>
        <v>-48.507200000000012</v>
      </c>
    </row>
    <row r="94" spans="1:13" hidden="1" x14ac:dyDescent="0.3">
      <c r="A94">
        <v>92</v>
      </c>
      <c r="B94">
        <v>12</v>
      </c>
      <c r="C94" t="s">
        <v>23</v>
      </c>
      <c r="D94">
        <v>3046439</v>
      </c>
      <c r="E94" t="s">
        <v>154</v>
      </c>
      <c r="F94" t="s">
        <v>67</v>
      </c>
      <c r="G94" t="s">
        <v>15</v>
      </c>
      <c r="H94">
        <v>115.3</v>
      </c>
      <c r="I94">
        <v>93</v>
      </c>
      <c r="J94">
        <v>4</v>
      </c>
      <c r="K94">
        <v>28.82</v>
      </c>
      <c r="L94">
        <f>(-0.6134*I94)+199.54</f>
        <v>142.49379999999999</v>
      </c>
      <c r="M94">
        <f>H94-L94</f>
        <v>-27.193799999999996</v>
      </c>
    </row>
    <row r="95" spans="1:13" hidden="1" x14ac:dyDescent="0.3">
      <c r="A95">
        <v>93</v>
      </c>
      <c r="B95">
        <v>4</v>
      </c>
      <c r="C95" t="s">
        <v>20</v>
      </c>
      <c r="D95">
        <v>4241463</v>
      </c>
      <c r="E95" t="s">
        <v>155</v>
      </c>
      <c r="F95" t="s">
        <v>71</v>
      </c>
      <c r="G95" t="s">
        <v>29</v>
      </c>
      <c r="H95">
        <v>131.6</v>
      </c>
      <c r="I95">
        <v>94</v>
      </c>
      <c r="J95">
        <v>3</v>
      </c>
      <c r="K95">
        <v>43.87</v>
      </c>
      <c r="L95">
        <f>(-0.6134*I95)+199.54</f>
        <v>141.88040000000001</v>
      </c>
      <c r="M95">
        <f>H95-L95</f>
        <v>-10.280400000000014</v>
      </c>
    </row>
    <row r="96" spans="1:13" hidden="1" x14ac:dyDescent="0.3">
      <c r="A96">
        <v>94</v>
      </c>
      <c r="B96">
        <v>12</v>
      </c>
      <c r="C96" t="s">
        <v>23</v>
      </c>
      <c r="D96">
        <v>16913</v>
      </c>
      <c r="E96" t="s">
        <v>156</v>
      </c>
      <c r="F96" t="s">
        <v>149</v>
      </c>
      <c r="G96" t="s">
        <v>19</v>
      </c>
      <c r="H96">
        <v>92.1</v>
      </c>
      <c r="I96">
        <v>95</v>
      </c>
      <c r="J96">
        <v>6</v>
      </c>
      <c r="K96">
        <v>15.35</v>
      </c>
      <c r="L96">
        <f>(-0.6134*I96)+199.54</f>
        <v>141.267</v>
      </c>
      <c r="M96">
        <f>H96-L96</f>
        <v>-49.167000000000002</v>
      </c>
    </row>
    <row r="97" spans="1:13" x14ac:dyDescent="0.3">
      <c r="A97">
        <v>95</v>
      </c>
      <c r="B97">
        <v>1</v>
      </c>
      <c r="C97" t="s">
        <v>26</v>
      </c>
      <c r="D97">
        <v>4241372</v>
      </c>
      <c r="E97" t="s">
        <v>157</v>
      </c>
      <c r="F97" t="s">
        <v>32</v>
      </c>
      <c r="G97" t="s">
        <v>29</v>
      </c>
      <c r="H97">
        <v>154</v>
      </c>
      <c r="I97">
        <v>96</v>
      </c>
      <c r="J97">
        <v>11</v>
      </c>
      <c r="K97">
        <v>14</v>
      </c>
      <c r="L97">
        <f>(-0.6134*I97)+199.54</f>
        <v>140.65359999999998</v>
      </c>
      <c r="M97">
        <f>H97-L97</f>
        <v>13.346400000000017</v>
      </c>
    </row>
    <row r="98" spans="1:13" hidden="1" x14ac:dyDescent="0.3">
      <c r="A98">
        <v>96</v>
      </c>
      <c r="B98">
        <v>6</v>
      </c>
      <c r="C98" t="s">
        <v>55</v>
      </c>
      <c r="D98">
        <v>4241985</v>
      </c>
      <c r="E98" t="s">
        <v>158</v>
      </c>
      <c r="F98" t="s">
        <v>32</v>
      </c>
      <c r="G98" t="s">
        <v>19</v>
      </c>
      <c r="H98">
        <v>159.5</v>
      </c>
      <c r="I98">
        <v>97</v>
      </c>
      <c r="J98">
        <v>10</v>
      </c>
      <c r="K98">
        <v>15.95</v>
      </c>
      <c r="L98">
        <f>(-0.6134*I98)+199.54</f>
        <v>140.0402</v>
      </c>
      <c r="M98">
        <f>H98-L98</f>
        <v>19.459800000000001</v>
      </c>
    </row>
    <row r="99" spans="1:13" hidden="1" x14ac:dyDescent="0.3">
      <c r="A99">
        <v>97</v>
      </c>
      <c r="B99">
        <v>5</v>
      </c>
      <c r="C99" t="s">
        <v>44</v>
      </c>
      <c r="D99">
        <v>4048244</v>
      </c>
      <c r="E99" t="s">
        <v>159</v>
      </c>
      <c r="F99" t="s">
        <v>46</v>
      </c>
      <c r="G99" t="s">
        <v>19</v>
      </c>
      <c r="H99">
        <v>80.400000000000006</v>
      </c>
      <c r="I99">
        <v>98</v>
      </c>
      <c r="J99">
        <v>2</v>
      </c>
      <c r="K99">
        <v>40.200000000000003</v>
      </c>
      <c r="L99">
        <f>(-0.6134*I99)+199.54</f>
        <v>139.42680000000001</v>
      </c>
      <c r="M99">
        <f>H99-L99</f>
        <v>-59.026800000000009</v>
      </c>
    </row>
    <row r="100" spans="1:13" hidden="1" x14ac:dyDescent="0.3">
      <c r="A100">
        <v>98</v>
      </c>
      <c r="B100">
        <v>3</v>
      </c>
      <c r="C100" t="s">
        <v>77</v>
      </c>
      <c r="D100">
        <v>3916925</v>
      </c>
      <c r="E100" t="s">
        <v>160</v>
      </c>
      <c r="F100" t="s">
        <v>90</v>
      </c>
      <c r="G100" t="s">
        <v>19</v>
      </c>
      <c r="H100">
        <v>62.3</v>
      </c>
      <c r="I100">
        <v>99</v>
      </c>
      <c r="J100">
        <v>3</v>
      </c>
      <c r="K100">
        <v>20.77</v>
      </c>
      <c r="L100">
        <f>(-0.6134*I100)+199.54</f>
        <v>138.8134</v>
      </c>
      <c r="M100">
        <f>H100-L100</f>
        <v>-76.513400000000004</v>
      </c>
    </row>
    <row r="101" spans="1:13" hidden="1" x14ac:dyDescent="0.3">
      <c r="A101">
        <v>99</v>
      </c>
      <c r="B101">
        <v>12</v>
      </c>
      <c r="C101" t="s">
        <v>23</v>
      </c>
      <c r="D101">
        <v>-14017</v>
      </c>
      <c r="E101" t="s">
        <v>161</v>
      </c>
      <c r="F101" t="s">
        <v>149</v>
      </c>
      <c r="G101" t="s">
        <v>103</v>
      </c>
      <c r="H101">
        <v>28</v>
      </c>
      <c r="I101">
        <v>100</v>
      </c>
      <c r="J101">
        <v>1</v>
      </c>
      <c r="K101">
        <v>28</v>
      </c>
      <c r="L101">
        <f>(-0.6134*I101)+199.54</f>
        <v>138.19999999999999</v>
      </c>
      <c r="M101">
        <f>H101-L101</f>
        <v>-110.19999999999999</v>
      </c>
    </row>
    <row r="102" spans="1:13" hidden="1" x14ac:dyDescent="0.3">
      <c r="A102">
        <v>100</v>
      </c>
      <c r="B102">
        <v>5</v>
      </c>
      <c r="C102" t="s">
        <v>44</v>
      </c>
      <c r="D102">
        <v>2969962</v>
      </c>
      <c r="E102" t="s">
        <v>162</v>
      </c>
      <c r="F102" t="s">
        <v>59</v>
      </c>
      <c r="G102" t="s">
        <v>19</v>
      </c>
      <c r="H102">
        <v>70.400000000000006</v>
      </c>
      <c r="I102">
        <v>101</v>
      </c>
      <c r="J102">
        <v>2</v>
      </c>
      <c r="K102">
        <v>35.200000000000003</v>
      </c>
      <c r="L102">
        <f>(-0.6134*I102)+199.54</f>
        <v>137.5866</v>
      </c>
      <c r="M102">
        <f>H102-L102</f>
        <v>-67.186599999999999</v>
      </c>
    </row>
    <row r="103" spans="1:13" hidden="1" x14ac:dyDescent="0.3">
      <c r="A103">
        <v>101</v>
      </c>
      <c r="B103">
        <v>3</v>
      </c>
      <c r="C103" t="s">
        <v>77</v>
      </c>
      <c r="D103">
        <v>3116164</v>
      </c>
      <c r="E103" t="s">
        <v>163</v>
      </c>
      <c r="F103" t="s">
        <v>137</v>
      </c>
      <c r="G103" t="s">
        <v>15</v>
      </c>
      <c r="H103">
        <v>132.80000000000001</v>
      </c>
      <c r="I103">
        <v>102</v>
      </c>
      <c r="J103">
        <v>2</v>
      </c>
      <c r="K103">
        <v>66.400000000000006</v>
      </c>
      <c r="L103">
        <f>(-0.6134*I103)+199.54</f>
        <v>136.97319999999999</v>
      </c>
      <c r="M103">
        <f>H103-L103</f>
        <v>-4.17319999999998</v>
      </c>
    </row>
    <row r="104" spans="1:13" hidden="1" x14ac:dyDescent="0.3">
      <c r="A104">
        <v>102</v>
      </c>
      <c r="B104">
        <v>5</v>
      </c>
      <c r="C104" t="s">
        <v>44</v>
      </c>
      <c r="D104">
        <v>11237</v>
      </c>
      <c r="E104" t="s">
        <v>164</v>
      </c>
      <c r="F104" t="s">
        <v>73</v>
      </c>
      <c r="G104" t="s">
        <v>33</v>
      </c>
      <c r="H104">
        <v>282.44</v>
      </c>
      <c r="I104">
        <v>103</v>
      </c>
      <c r="J104">
        <v>5</v>
      </c>
      <c r="K104">
        <v>56.49</v>
      </c>
      <c r="L104">
        <f>(-0.6134*I104)+199.54</f>
        <v>136.35980000000001</v>
      </c>
      <c r="M104">
        <f>H104-L104</f>
        <v>146.08019999999999</v>
      </c>
    </row>
    <row r="105" spans="1:13" hidden="1" x14ac:dyDescent="0.3">
      <c r="A105">
        <v>103</v>
      </c>
      <c r="B105">
        <v>6</v>
      </c>
      <c r="C105" t="s">
        <v>55</v>
      </c>
      <c r="D105">
        <v>3139605</v>
      </c>
      <c r="E105" t="s">
        <v>165</v>
      </c>
      <c r="F105" t="s">
        <v>112</v>
      </c>
      <c r="G105" t="s">
        <v>19</v>
      </c>
      <c r="H105">
        <v>7.1</v>
      </c>
      <c r="I105">
        <v>104</v>
      </c>
      <c r="J105">
        <v>10</v>
      </c>
      <c r="K105">
        <v>0.71</v>
      </c>
      <c r="L105">
        <f>(-0.6134*I105)+199.54</f>
        <v>135.74639999999999</v>
      </c>
      <c r="M105">
        <f>H105-L105</f>
        <v>-128.6464</v>
      </c>
    </row>
    <row r="106" spans="1:13" hidden="1" x14ac:dyDescent="0.3">
      <c r="A106">
        <v>104</v>
      </c>
      <c r="B106">
        <v>3</v>
      </c>
      <c r="C106" t="s">
        <v>77</v>
      </c>
      <c r="D106">
        <v>-16014</v>
      </c>
      <c r="E106" t="s">
        <v>166</v>
      </c>
      <c r="F106" t="s">
        <v>93</v>
      </c>
      <c r="G106" t="s">
        <v>76</v>
      </c>
      <c r="H106">
        <v>169</v>
      </c>
      <c r="I106">
        <v>105</v>
      </c>
      <c r="J106">
        <v>2</v>
      </c>
      <c r="K106">
        <v>84.5</v>
      </c>
      <c r="L106">
        <f>(-0.6134*I106)+199.54</f>
        <v>135.13299999999998</v>
      </c>
      <c r="M106">
        <f>H106-L106</f>
        <v>33.867000000000019</v>
      </c>
    </row>
    <row r="107" spans="1:13" hidden="1" x14ac:dyDescent="0.3">
      <c r="A107">
        <v>105</v>
      </c>
      <c r="B107">
        <v>10</v>
      </c>
      <c r="C107" t="s">
        <v>41</v>
      </c>
      <c r="D107">
        <v>3060022</v>
      </c>
      <c r="E107" t="s">
        <v>167</v>
      </c>
      <c r="F107" t="s">
        <v>51</v>
      </c>
      <c r="G107" t="s">
        <v>19</v>
      </c>
      <c r="H107">
        <v>30.2</v>
      </c>
      <c r="I107">
        <v>106</v>
      </c>
      <c r="J107">
        <v>6</v>
      </c>
      <c r="K107">
        <v>5.03</v>
      </c>
      <c r="L107">
        <f>(-0.6134*I107)+199.54</f>
        <v>134.5196</v>
      </c>
      <c r="M107">
        <f>H107-L107</f>
        <v>-104.31959999999999</v>
      </c>
    </row>
    <row r="108" spans="1:13" hidden="1" x14ac:dyDescent="0.3">
      <c r="A108">
        <v>106</v>
      </c>
      <c r="B108">
        <v>10</v>
      </c>
      <c r="C108" t="s">
        <v>41</v>
      </c>
      <c r="D108">
        <v>12649</v>
      </c>
      <c r="E108" t="s">
        <v>168</v>
      </c>
      <c r="F108" t="s">
        <v>149</v>
      </c>
      <c r="G108" t="s">
        <v>29</v>
      </c>
      <c r="H108">
        <v>45.72</v>
      </c>
      <c r="I108">
        <v>107</v>
      </c>
      <c r="J108">
        <v>11</v>
      </c>
      <c r="K108">
        <v>4.16</v>
      </c>
      <c r="L108">
        <f>(-0.6134*I108)+199.54</f>
        <v>133.90620000000001</v>
      </c>
      <c r="M108">
        <f>H108-L108</f>
        <v>-88.186200000000014</v>
      </c>
    </row>
    <row r="109" spans="1:13" hidden="1" x14ac:dyDescent="0.3">
      <c r="A109">
        <v>107</v>
      </c>
      <c r="B109">
        <v>6</v>
      </c>
      <c r="C109" t="s">
        <v>55</v>
      </c>
      <c r="D109">
        <v>4039359</v>
      </c>
      <c r="E109" t="s">
        <v>169</v>
      </c>
      <c r="F109" t="s">
        <v>93</v>
      </c>
      <c r="G109" t="s">
        <v>19</v>
      </c>
      <c r="H109">
        <v>122.3</v>
      </c>
      <c r="I109">
        <v>108</v>
      </c>
      <c r="J109">
        <v>3</v>
      </c>
      <c r="K109">
        <v>40.770000000000003</v>
      </c>
      <c r="L109">
        <f>(-0.6134*I109)+199.54</f>
        <v>133.2928</v>
      </c>
      <c r="M109">
        <f>H109-L109</f>
        <v>-10.992800000000003</v>
      </c>
    </row>
    <row r="110" spans="1:13" hidden="1" x14ac:dyDescent="0.3">
      <c r="A110">
        <v>108</v>
      </c>
      <c r="B110">
        <v>5</v>
      </c>
      <c r="C110" t="s">
        <v>44</v>
      </c>
      <c r="D110">
        <v>2976592</v>
      </c>
      <c r="E110" t="s">
        <v>170</v>
      </c>
      <c r="F110" t="s">
        <v>25</v>
      </c>
      <c r="G110" t="s">
        <v>29</v>
      </c>
      <c r="H110">
        <v>129.5</v>
      </c>
      <c r="I110">
        <v>109</v>
      </c>
      <c r="J110">
        <v>5</v>
      </c>
      <c r="K110">
        <v>25.9</v>
      </c>
      <c r="L110">
        <f>(-0.6134*I110)+199.54</f>
        <v>132.67939999999999</v>
      </c>
      <c r="M110">
        <f>H110-L110</f>
        <v>-3.1793999999999869</v>
      </c>
    </row>
    <row r="111" spans="1:13" x14ac:dyDescent="0.3">
      <c r="A111">
        <v>109</v>
      </c>
      <c r="B111">
        <v>1</v>
      </c>
      <c r="C111" t="s">
        <v>26</v>
      </c>
      <c r="D111">
        <v>3912550</v>
      </c>
      <c r="E111" t="s">
        <v>171</v>
      </c>
      <c r="F111" t="s">
        <v>79</v>
      </c>
      <c r="G111" t="s">
        <v>19</v>
      </c>
      <c r="H111">
        <v>172.3</v>
      </c>
      <c r="I111">
        <v>110</v>
      </c>
      <c r="J111">
        <v>7</v>
      </c>
      <c r="K111">
        <v>24.61</v>
      </c>
      <c r="L111">
        <f>(-0.6134*I111)+199.54</f>
        <v>132.066</v>
      </c>
      <c r="M111">
        <f>H111-L111</f>
        <v>40.234000000000009</v>
      </c>
    </row>
    <row r="112" spans="1:13" hidden="1" x14ac:dyDescent="0.3">
      <c r="A112">
        <v>110</v>
      </c>
      <c r="B112">
        <v>10</v>
      </c>
      <c r="C112" t="s">
        <v>41</v>
      </c>
      <c r="D112">
        <v>4036131</v>
      </c>
      <c r="E112" t="s">
        <v>172</v>
      </c>
      <c r="F112" t="s">
        <v>71</v>
      </c>
      <c r="G112" t="s">
        <v>15</v>
      </c>
      <c r="H112">
        <v>118.3</v>
      </c>
      <c r="I112">
        <v>111</v>
      </c>
      <c r="J112">
        <v>2</v>
      </c>
      <c r="K112">
        <v>59.15</v>
      </c>
      <c r="L112">
        <f>(-0.6134*I112)+199.54</f>
        <v>131.45260000000002</v>
      </c>
      <c r="M112">
        <f>H112-L112</f>
        <v>-13.152600000000021</v>
      </c>
    </row>
    <row r="113" spans="1:13" hidden="1" x14ac:dyDescent="0.3">
      <c r="A113">
        <v>111</v>
      </c>
      <c r="B113">
        <v>5</v>
      </c>
      <c r="C113" t="s">
        <v>44</v>
      </c>
      <c r="D113">
        <v>3932905</v>
      </c>
      <c r="E113" t="s">
        <v>173</v>
      </c>
      <c r="F113" t="s">
        <v>84</v>
      </c>
      <c r="G113" t="s">
        <v>29</v>
      </c>
      <c r="H113">
        <v>177.8</v>
      </c>
      <c r="I113">
        <v>112</v>
      </c>
      <c r="J113">
        <v>7</v>
      </c>
      <c r="K113">
        <v>25.4</v>
      </c>
      <c r="L113">
        <f>(-0.6134*I113)+199.54</f>
        <v>130.83920000000001</v>
      </c>
      <c r="M113">
        <f>H113-L113</f>
        <v>46.960800000000006</v>
      </c>
    </row>
    <row r="114" spans="1:13" hidden="1" x14ac:dyDescent="0.3">
      <c r="A114">
        <v>112</v>
      </c>
      <c r="B114">
        <v>5</v>
      </c>
      <c r="C114" t="s">
        <v>44</v>
      </c>
      <c r="D114">
        <v>15920</v>
      </c>
      <c r="E114" t="s">
        <v>174</v>
      </c>
      <c r="F114" t="s">
        <v>28</v>
      </c>
      <c r="G114" t="s">
        <v>19</v>
      </c>
      <c r="H114">
        <v>124.7</v>
      </c>
      <c r="I114">
        <v>113</v>
      </c>
      <c r="J114">
        <v>7</v>
      </c>
      <c r="K114">
        <v>17.809999999999999</v>
      </c>
      <c r="L114">
        <f>(-0.6134*I114)+199.54</f>
        <v>130.22579999999999</v>
      </c>
      <c r="M114">
        <f>H114-L114</f>
        <v>-5.5257999999999896</v>
      </c>
    </row>
    <row r="115" spans="1:13" hidden="1" x14ac:dyDescent="0.3">
      <c r="A115">
        <v>113</v>
      </c>
      <c r="B115">
        <v>9</v>
      </c>
      <c r="C115" t="s">
        <v>39</v>
      </c>
      <c r="D115">
        <v>3043275</v>
      </c>
      <c r="E115" t="s">
        <v>175</v>
      </c>
      <c r="F115" t="s">
        <v>53</v>
      </c>
      <c r="G115" t="s">
        <v>15</v>
      </c>
      <c r="H115">
        <v>90.5</v>
      </c>
      <c r="I115">
        <v>114</v>
      </c>
      <c r="J115">
        <v>1</v>
      </c>
      <c r="K115">
        <v>90.5</v>
      </c>
      <c r="L115">
        <f>(-0.6134*I115)+199.54</f>
        <v>129.61239999999998</v>
      </c>
      <c r="M115">
        <f>H115-L115</f>
        <v>-39.11239999999998</v>
      </c>
    </row>
    <row r="116" spans="1:13" hidden="1" x14ac:dyDescent="0.3">
      <c r="A116">
        <v>114</v>
      </c>
      <c r="B116">
        <v>9</v>
      </c>
      <c r="C116" t="s">
        <v>39</v>
      </c>
      <c r="D116">
        <v>12483</v>
      </c>
      <c r="E116" t="s">
        <v>176</v>
      </c>
      <c r="F116" t="s">
        <v>90</v>
      </c>
      <c r="G116" t="s">
        <v>33</v>
      </c>
      <c r="H116">
        <v>260.56</v>
      </c>
      <c r="I116">
        <v>115</v>
      </c>
      <c r="J116">
        <v>2</v>
      </c>
      <c r="K116">
        <v>130.28</v>
      </c>
      <c r="L116">
        <f>(-0.6134*I116)+199.54</f>
        <v>128.999</v>
      </c>
      <c r="M116">
        <f>H116-L116</f>
        <v>131.56100000000001</v>
      </c>
    </row>
    <row r="117" spans="1:13" hidden="1" x14ac:dyDescent="0.3">
      <c r="A117">
        <v>115</v>
      </c>
      <c r="B117">
        <v>3</v>
      </c>
      <c r="C117" t="s">
        <v>77</v>
      </c>
      <c r="D117">
        <v>2979477</v>
      </c>
      <c r="E117" t="s">
        <v>177</v>
      </c>
      <c r="F117" t="s">
        <v>69</v>
      </c>
      <c r="G117" t="s">
        <v>19</v>
      </c>
      <c r="H117">
        <v>10.7</v>
      </c>
      <c r="I117">
        <v>116</v>
      </c>
      <c r="J117">
        <v>2</v>
      </c>
      <c r="K117">
        <v>5.35</v>
      </c>
      <c r="L117">
        <f>(-0.6134*I117)+199.54</f>
        <v>128.38560000000001</v>
      </c>
      <c r="M117">
        <f>H117-L117</f>
        <v>-117.68560000000001</v>
      </c>
    </row>
    <row r="118" spans="1:13" hidden="1" x14ac:dyDescent="0.3">
      <c r="A118">
        <v>116</v>
      </c>
      <c r="B118">
        <v>3</v>
      </c>
      <c r="C118" t="s">
        <v>77</v>
      </c>
      <c r="D118">
        <v>-14033</v>
      </c>
      <c r="E118" t="s">
        <v>178</v>
      </c>
      <c r="F118" t="s">
        <v>32</v>
      </c>
      <c r="G118" t="s">
        <v>103</v>
      </c>
      <c r="H118">
        <v>65</v>
      </c>
      <c r="I118">
        <v>117</v>
      </c>
      <c r="J118">
        <v>1</v>
      </c>
      <c r="K118">
        <v>65</v>
      </c>
      <c r="L118">
        <f>(-0.6134*I118)+199.54</f>
        <v>127.7722</v>
      </c>
      <c r="M118">
        <f>H118-L118</f>
        <v>-62.772199999999998</v>
      </c>
    </row>
    <row r="119" spans="1:13" hidden="1" x14ac:dyDescent="0.3">
      <c r="A119">
        <v>117</v>
      </c>
      <c r="B119">
        <v>12</v>
      </c>
      <c r="C119" t="s">
        <v>23</v>
      </c>
      <c r="D119">
        <v>3116136</v>
      </c>
      <c r="E119" t="s">
        <v>179</v>
      </c>
      <c r="F119" t="s">
        <v>67</v>
      </c>
      <c r="G119" t="s">
        <v>19</v>
      </c>
      <c r="H119">
        <v>55.8</v>
      </c>
      <c r="I119">
        <v>118</v>
      </c>
      <c r="J119">
        <v>2</v>
      </c>
      <c r="K119">
        <v>27.9</v>
      </c>
      <c r="L119">
        <f>(-0.6134*I119)+199.54</f>
        <v>127.1588</v>
      </c>
      <c r="M119">
        <f>H119-L119</f>
        <v>-71.358800000000002</v>
      </c>
    </row>
    <row r="120" spans="1:13" x14ac:dyDescent="0.3">
      <c r="A120">
        <v>118</v>
      </c>
      <c r="B120">
        <v>1</v>
      </c>
      <c r="C120" t="s">
        <v>26</v>
      </c>
      <c r="D120">
        <v>2573079</v>
      </c>
      <c r="E120" t="s">
        <v>180</v>
      </c>
      <c r="F120" t="s">
        <v>51</v>
      </c>
      <c r="G120" t="s">
        <v>33</v>
      </c>
      <c r="H120">
        <v>198.4</v>
      </c>
      <c r="I120">
        <v>119</v>
      </c>
      <c r="J120">
        <v>1</v>
      </c>
      <c r="K120">
        <v>198.4</v>
      </c>
      <c r="L120">
        <f>(-0.6134*I120)+199.54</f>
        <v>126.5454</v>
      </c>
      <c r="M120">
        <f>H120-L120</f>
        <v>71.854600000000005</v>
      </c>
    </row>
    <row r="121" spans="1:13" hidden="1" x14ac:dyDescent="0.3">
      <c r="A121">
        <v>119</v>
      </c>
      <c r="B121">
        <v>8</v>
      </c>
      <c r="C121" t="s">
        <v>16</v>
      </c>
      <c r="D121">
        <v>3924365</v>
      </c>
      <c r="E121" t="s">
        <v>181</v>
      </c>
      <c r="F121" t="s">
        <v>73</v>
      </c>
      <c r="G121" t="s">
        <v>15</v>
      </c>
      <c r="H121">
        <v>121.1</v>
      </c>
      <c r="I121">
        <v>120</v>
      </c>
      <c r="J121">
        <v>1</v>
      </c>
      <c r="K121">
        <v>121.1</v>
      </c>
      <c r="L121">
        <f>(-0.6134*I121)+199.54</f>
        <v>125.932</v>
      </c>
      <c r="M121">
        <f>H121-L121</f>
        <v>-4.8320000000000078</v>
      </c>
    </row>
    <row r="122" spans="1:13" hidden="1" x14ac:dyDescent="0.3">
      <c r="A122">
        <v>120</v>
      </c>
      <c r="B122">
        <v>12</v>
      </c>
      <c r="C122" t="s">
        <v>23</v>
      </c>
      <c r="D122">
        <v>3895856</v>
      </c>
      <c r="E122" t="s">
        <v>182</v>
      </c>
      <c r="F122" t="s">
        <v>36</v>
      </c>
      <c r="G122" t="s">
        <v>29</v>
      </c>
      <c r="H122">
        <v>122.4</v>
      </c>
      <c r="I122">
        <v>121</v>
      </c>
      <c r="J122">
        <v>2</v>
      </c>
      <c r="K122">
        <v>61.2</v>
      </c>
      <c r="L122">
        <f>(-0.6134*I122)+199.54</f>
        <v>125.3186</v>
      </c>
      <c r="M122">
        <f>H122-L122</f>
        <v>-2.9185999999999979</v>
      </c>
    </row>
    <row r="123" spans="1:13" hidden="1" x14ac:dyDescent="0.3">
      <c r="A123">
        <v>121</v>
      </c>
      <c r="B123">
        <v>11</v>
      </c>
      <c r="C123" t="s">
        <v>12</v>
      </c>
      <c r="D123">
        <v>-14018</v>
      </c>
      <c r="E123" t="s">
        <v>183</v>
      </c>
      <c r="F123" t="s">
        <v>28</v>
      </c>
      <c r="G123" t="s">
        <v>103</v>
      </c>
      <c r="H123">
        <v>57</v>
      </c>
      <c r="I123">
        <v>122</v>
      </c>
      <c r="J123">
        <v>1</v>
      </c>
      <c r="K123">
        <v>57</v>
      </c>
      <c r="L123">
        <f>(-0.6134*I123)+199.54</f>
        <v>124.7052</v>
      </c>
      <c r="M123">
        <f>H123-L123</f>
        <v>-67.705200000000005</v>
      </c>
    </row>
    <row r="124" spans="1:13" hidden="1" x14ac:dyDescent="0.3">
      <c r="A124">
        <v>122</v>
      </c>
      <c r="B124">
        <v>12</v>
      </c>
      <c r="C124" t="s">
        <v>23</v>
      </c>
      <c r="D124">
        <v>12537</v>
      </c>
      <c r="E124" t="s">
        <v>184</v>
      </c>
      <c r="F124" t="s">
        <v>28</v>
      </c>
      <c r="G124" t="s">
        <v>15</v>
      </c>
      <c r="H124">
        <v>108.9</v>
      </c>
      <c r="I124">
        <v>123</v>
      </c>
      <c r="J124">
        <v>2</v>
      </c>
      <c r="K124">
        <v>54.45</v>
      </c>
      <c r="L124">
        <f>(-0.6134*I124)+199.54</f>
        <v>124.09179999999999</v>
      </c>
      <c r="M124">
        <f>H124-L124</f>
        <v>-15.191799999999986</v>
      </c>
    </row>
    <row r="125" spans="1:13" hidden="1" x14ac:dyDescent="0.3">
      <c r="A125">
        <v>123</v>
      </c>
      <c r="B125">
        <v>11</v>
      </c>
      <c r="C125" t="s">
        <v>12</v>
      </c>
      <c r="D125">
        <v>-16017</v>
      </c>
      <c r="E125" t="s">
        <v>185</v>
      </c>
      <c r="F125" t="s">
        <v>149</v>
      </c>
      <c r="G125" t="s">
        <v>76</v>
      </c>
      <c r="H125">
        <v>115</v>
      </c>
      <c r="I125">
        <v>124</v>
      </c>
      <c r="J125">
        <v>2</v>
      </c>
      <c r="K125">
        <v>57.5</v>
      </c>
      <c r="L125">
        <f>(-0.6134*I125)+199.54</f>
        <v>123.47839999999999</v>
      </c>
      <c r="M125">
        <f>H125-L125</f>
        <v>-8.4783999999999935</v>
      </c>
    </row>
    <row r="126" spans="1:13" hidden="1" x14ac:dyDescent="0.3">
      <c r="A126">
        <v>124</v>
      </c>
      <c r="B126">
        <v>2</v>
      </c>
      <c r="C126" t="s">
        <v>30</v>
      </c>
      <c r="D126">
        <v>3128721</v>
      </c>
      <c r="E126" t="s">
        <v>186</v>
      </c>
      <c r="F126" t="s">
        <v>149</v>
      </c>
      <c r="G126" t="s">
        <v>19</v>
      </c>
      <c r="H126">
        <v>71.8</v>
      </c>
      <c r="I126">
        <v>125</v>
      </c>
      <c r="J126">
        <v>3</v>
      </c>
      <c r="K126">
        <v>23.93</v>
      </c>
      <c r="L126">
        <f>(-0.6134*I126)+199.54</f>
        <v>122.86499999999999</v>
      </c>
      <c r="M126">
        <f>H126-L126</f>
        <v>-51.064999999999998</v>
      </c>
    </row>
    <row r="127" spans="1:13" hidden="1" x14ac:dyDescent="0.3">
      <c r="A127">
        <v>125</v>
      </c>
      <c r="B127">
        <v>9</v>
      </c>
      <c r="C127" t="s">
        <v>39</v>
      </c>
      <c r="D127">
        <v>3918298</v>
      </c>
      <c r="E127" t="s">
        <v>187</v>
      </c>
      <c r="F127" t="s">
        <v>109</v>
      </c>
      <c r="G127" t="s">
        <v>33</v>
      </c>
      <c r="H127">
        <v>395.56</v>
      </c>
      <c r="I127">
        <v>126</v>
      </c>
      <c r="J127">
        <v>1</v>
      </c>
      <c r="K127">
        <v>395.56</v>
      </c>
      <c r="L127">
        <f>(-0.6134*I127)+199.54</f>
        <v>122.2516</v>
      </c>
      <c r="M127">
        <f>H127-L127</f>
        <v>273.30840000000001</v>
      </c>
    </row>
    <row r="128" spans="1:13" x14ac:dyDescent="0.3">
      <c r="A128">
        <v>126</v>
      </c>
      <c r="B128">
        <v>1</v>
      </c>
      <c r="C128" t="s">
        <v>26</v>
      </c>
      <c r="D128">
        <v>5536</v>
      </c>
      <c r="E128" t="s">
        <v>188</v>
      </c>
      <c r="F128" t="s">
        <v>84</v>
      </c>
      <c r="G128" t="s">
        <v>33</v>
      </c>
      <c r="H128">
        <v>267.22000000000003</v>
      </c>
      <c r="I128">
        <v>127</v>
      </c>
      <c r="J128">
        <v>2</v>
      </c>
      <c r="K128">
        <v>133.61000000000001</v>
      </c>
      <c r="L128">
        <f>(-0.6134*I128)+199.54</f>
        <v>121.6382</v>
      </c>
      <c r="M128">
        <f>H128-L128</f>
        <v>145.58180000000004</v>
      </c>
    </row>
    <row r="129" spans="1:13" hidden="1" x14ac:dyDescent="0.3">
      <c r="A129">
        <v>127</v>
      </c>
      <c r="B129">
        <v>10</v>
      </c>
      <c r="C129" t="s">
        <v>41</v>
      </c>
      <c r="D129">
        <v>-16002</v>
      </c>
      <c r="E129" t="s">
        <v>189</v>
      </c>
      <c r="F129" t="s">
        <v>109</v>
      </c>
      <c r="G129" t="s">
        <v>76</v>
      </c>
      <c r="H129">
        <v>134</v>
      </c>
      <c r="I129">
        <v>128</v>
      </c>
      <c r="J129">
        <v>2</v>
      </c>
      <c r="K129">
        <v>67</v>
      </c>
      <c r="L129">
        <f>(-0.6134*I129)+199.54</f>
        <v>121.0248</v>
      </c>
      <c r="M129">
        <f>H129-L129</f>
        <v>12.975200000000001</v>
      </c>
    </row>
    <row r="130" spans="1:13" hidden="1" x14ac:dyDescent="0.3">
      <c r="A130">
        <v>128</v>
      </c>
      <c r="B130">
        <v>4</v>
      </c>
      <c r="C130" t="s">
        <v>20</v>
      </c>
      <c r="D130">
        <v>4052042</v>
      </c>
      <c r="E130" t="s">
        <v>190</v>
      </c>
      <c r="F130" t="s">
        <v>131</v>
      </c>
      <c r="G130" t="s">
        <v>19</v>
      </c>
      <c r="H130">
        <v>225.9</v>
      </c>
      <c r="I130">
        <v>129</v>
      </c>
      <c r="J130">
        <v>3</v>
      </c>
      <c r="K130">
        <v>75.3</v>
      </c>
      <c r="L130">
        <f>(-0.6134*I130)+199.54</f>
        <v>120.4114</v>
      </c>
      <c r="M130">
        <f>H130-L130</f>
        <v>105.48860000000001</v>
      </c>
    </row>
    <row r="131" spans="1:13" x14ac:dyDescent="0.3">
      <c r="A131">
        <v>129</v>
      </c>
      <c r="B131">
        <v>1</v>
      </c>
      <c r="C131" t="s">
        <v>26</v>
      </c>
      <c r="D131">
        <v>4241389</v>
      </c>
      <c r="E131" t="s">
        <v>191</v>
      </c>
      <c r="F131" t="s">
        <v>18</v>
      </c>
      <c r="G131" t="s">
        <v>29</v>
      </c>
      <c r="H131">
        <v>180.7</v>
      </c>
      <c r="I131">
        <v>130</v>
      </c>
      <c r="J131">
        <v>3</v>
      </c>
      <c r="K131">
        <v>60.23</v>
      </c>
      <c r="L131">
        <f>(-0.6134*I131)+199.54</f>
        <v>119.798</v>
      </c>
      <c r="M131">
        <f>H131-L131</f>
        <v>60.901999999999987</v>
      </c>
    </row>
    <row r="132" spans="1:13" hidden="1" x14ac:dyDescent="0.3">
      <c r="A132">
        <v>130</v>
      </c>
      <c r="B132">
        <v>11</v>
      </c>
      <c r="C132" t="s">
        <v>12</v>
      </c>
      <c r="D132">
        <v>-14025</v>
      </c>
      <c r="E132" t="s">
        <v>192</v>
      </c>
      <c r="F132" t="s">
        <v>69</v>
      </c>
      <c r="G132" t="s">
        <v>103</v>
      </c>
      <c r="H132">
        <v>31</v>
      </c>
      <c r="I132">
        <v>131</v>
      </c>
      <c r="J132">
        <v>2</v>
      </c>
      <c r="K132">
        <v>15.5</v>
      </c>
      <c r="L132">
        <f>(-0.6134*I132)+199.54</f>
        <v>119.1846</v>
      </c>
      <c r="M132">
        <f>H132-L132</f>
        <v>-88.184600000000003</v>
      </c>
    </row>
    <row r="133" spans="1:13" hidden="1" x14ac:dyDescent="0.3">
      <c r="A133">
        <v>131</v>
      </c>
      <c r="B133">
        <v>6</v>
      </c>
      <c r="C133" t="s">
        <v>55</v>
      </c>
      <c r="D133">
        <v>13295</v>
      </c>
      <c r="E133" t="s">
        <v>193</v>
      </c>
      <c r="F133" t="s">
        <v>28</v>
      </c>
      <c r="G133" t="s">
        <v>29</v>
      </c>
      <c r="H133">
        <v>134.30000000000001</v>
      </c>
      <c r="I133">
        <v>132</v>
      </c>
      <c r="J133">
        <v>1</v>
      </c>
      <c r="K133">
        <v>134.30000000000001</v>
      </c>
      <c r="L133">
        <f>(-0.6134*I133)+199.54</f>
        <v>118.5712</v>
      </c>
      <c r="M133">
        <f>H133-L133</f>
        <v>15.728800000000007</v>
      </c>
    </row>
    <row r="134" spans="1:13" hidden="1" x14ac:dyDescent="0.3">
      <c r="A134">
        <v>132</v>
      </c>
      <c r="B134">
        <v>11</v>
      </c>
      <c r="C134" t="s">
        <v>12</v>
      </c>
      <c r="D134">
        <v>11283</v>
      </c>
      <c r="E134" t="s">
        <v>194</v>
      </c>
      <c r="F134" t="s">
        <v>51</v>
      </c>
      <c r="G134" t="s">
        <v>29</v>
      </c>
      <c r="H134">
        <v>37.799999999999997</v>
      </c>
      <c r="I134">
        <v>133</v>
      </c>
      <c r="J134">
        <v>1</v>
      </c>
      <c r="K134">
        <v>37.799999999999997</v>
      </c>
      <c r="L134">
        <f>(-0.6134*I134)+199.54</f>
        <v>117.95780000000001</v>
      </c>
      <c r="M134">
        <f>H134-L134</f>
        <v>-80.157800000000009</v>
      </c>
    </row>
    <row r="135" spans="1:13" hidden="1" x14ac:dyDescent="0.3">
      <c r="A135">
        <v>133</v>
      </c>
      <c r="B135">
        <v>7</v>
      </c>
      <c r="C135" t="s">
        <v>34</v>
      </c>
      <c r="D135">
        <v>-16016</v>
      </c>
      <c r="E135" t="s">
        <v>195</v>
      </c>
      <c r="F135" t="s">
        <v>46</v>
      </c>
      <c r="G135" t="s">
        <v>76</v>
      </c>
      <c r="H135">
        <v>82</v>
      </c>
      <c r="I135">
        <v>134</v>
      </c>
      <c r="J135">
        <v>1</v>
      </c>
      <c r="K135">
        <v>82</v>
      </c>
      <c r="L135">
        <f>(-0.6134*I135)+199.54</f>
        <v>117.34439999999999</v>
      </c>
      <c r="M135">
        <f>H135-L135</f>
        <v>-35.344399999999993</v>
      </c>
    </row>
    <row r="136" spans="1:13" hidden="1" x14ac:dyDescent="0.3">
      <c r="A136">
        <v>134</v>
      </c>
      <c r="B136">
        <v>12</v>
      </c>
      <c r="C136" t="s">
        <v>23</v>
      </c>
      <c r="D136">
        <v>16725</v>
      </c>
      <c r="E136" t="s">
        <v>196</v>
      </c>
      <c r="F136" t="s">
        <v>14</v>
      </c>
      <c r="G136" t="s">
        <v>29</v>
      </c>
      <c r="H136">
        <v>68.900000000000006</v>
      </c>
      <c r="I136">
        <v>135</v>
      </c>
      <c r="J136">
        <v>1</v>
      </c>
      <c r="K136">
        <v>68.900000000000006</v>
      </c>
      <c r="L136">
        <f>(-0.6134*I136)+199.54</f>
        <v>116.73099999999999</v>
      </c>
      <c r="M136">
        <f>H136-L136</f>
        <v>-47.830999999999989</v>
      </c>
    </row>
    <row r="137" spans="1:13" hidden="1" x14ac:dyDescent="0.3">
      <c r="A137">
        <v>135</v>
      </c>
      <c r="B137">
        <v>11</v>
      </c>
      <c r="C137" t="s">
        <v>12</v>
      </c>
      <c r="D137">
        <v>-16033</v>
      </c>
      <c r="E137" t="s">
        <v>197</v>
      </c>
      <c r="F137" t="s">
        <v>32</v>
      </c>
      <c r="G137" t="s">
        <v>76</v>
      </c>
      <c r="H137">
        <v>151</v>
      </c>
      <c r="I137">
        <v>136</v>
      </c>
      <c r="J137">
        <v>2</v>
      </c>
      <c r="K137">
        <v>75.5</v>
      </c>
      <c r="L137">
        <f>(-0.6134*I137)+199.54</f>
        <v>116.1176</v>
      </c>
      <c r="M137">
        <f>H137-L137</f>
        <v>34.882400000000004</v>
      </c>
    </row>
    <row r="138" spans="1:13" hidden="1" x14ac:dyDescent="0.3">
      <c r="A138">
        <v>136</v>
      </c>
      <c r="B138">
        <v>12</v>
      </c>
      <c r="C138" t="s">
        <v>23</v>
      </c>
      <c r="D138">
        <v>16804</v>
      </c>
      <c r="E138" t="s">
        <v>198</v>
      </c>
      <c r="F138" t="s">
        <v>109</v>
      </c>
      <c r="G138" t="s">
        <v>29</v>
      </c>
      <c r="H138">
        <v>80.3</v>
      </c>
      <c r="I138">
        <v>137</v>
      </c>
      <c r="J138">
        <v>2</v>
      </c>
      <c r="K138">
        <v>40.15</v>
      </c>
      <c r="L138">
        <f>(-0.6134*I138)+199.54</f>
        <v>115.5042</v>
      </c>
      <c r="M138">
        <f>H138-L138</f>
        <v>-35.2042</v>
      </c>
    </row>
    <row r="139" spans="1:13" hidden="1" x14ac:dyDescent="0.3">
      <c r="A139">
        <v>137</v>
      </c>
      <c r="B139">
        <v>5</v>
      </c>
      <c r="C139" t="s">
        <v>44</v>
      </c>
      <c r="D139">
        <v>-16003</v>
      </c>
      <c r="E139" t="s">
        <v>199</v>
      </c>
      <c r="F139" t="s">
        <v>97</v>
      </c>
      <c r="G139" t="s">
        <v>76</v>
      </c>
      <c r="H139">
        <v>107</v>
      </c>
      <c r="I139">
        <v>138</v>
      </c>
      <c r="J139">
        <v>1</v>
      </c>
      <c r="K139">
        <v>107</v>
      </c>
      <c r="L139">
        <f>(-0.6134*I139)+199.54</f>
        <v>114.8908</v>
      </c>
      <c r="M139">
        <f>H139-L139</f>
        <v>-7.8907999999999987</v>
      </c>
    </row>
    <row r="140" spans="1:13" hidden="1" x14ac:dyDescent="0.3">
      <c r="A140">
        <v>138</v>
      </c>
      <c r="B140">
        <v>8</v>
      </c>
      <c r="C140" t="s">
        <v>16</v>
      </c>
      <c r="D140">
        <v>3916148</v>
      </c>
      <c r="E140" t="s">
        <v>200</v>
      </c>
      <c r="F140" t="s">
        <v>18</v>
      </c>
      <c r="G140" t="s">
        <v>19</v>
      </c>
      <c r="H140">
        <v>106.7</v>
      </c>
      <c r="I140">
        <v>139</v>
      </c>
      <c r="J140">
        <v>2</v>
      </c>
      <c r="K140">
        <v>53.35</v>
      </c>
      <c r="L140">
        <f>(-0.6134*I140)+199.54</f>
        <v>114.2774</v>
      </c>
      <c r="M140">
        <f>H140-L140</f>
        <v>-7.5773999999999972</v>
      </c>
    </row>
    <row r="141" spans="1:13" hidden="1" x14ac:dyDescent="0.3">
      <c r="A141">
        <v>139</v>
      </c>
      <c r="B141">
        <v>4</v>
      </c>
      <c r="C141" t="s">
        <v>20</v>
      </c>
      <c r="D141">
        <v>4241475</v>
      </c>
      <c r="E141" t="s">
        <v>201</v>
      </c>
      <c r="F141" t="s">
        <v>48</v>
      </c>
      <c r="G141" t="s">
        <v>29</v>
      </c>
      <c r="H141">
        <v>71.099999999999994</v>
      </c>
      <c r="I141">
        <v>140</v>
      </c>
      <c r="J141">
        <v>3</v>
      </c>
      <c r="K141">
        <v>23.7</v>
      </c>
      <c r="L141">
        <f>(-0.6134*I141)+199.54</f>
        <v>113.664</v>
      </c>
      <c r="M141">
        <f>H141-L141</f>
        <v>-42.564000000000007</v>
      </c>
    </row>
    <row r="142" spans="1:13" hidden="1" x14ac:dyDescent="0.3">
      <c r="A142">
        <v>140</v>
      </c>
      <c r="B142">
        <v>8</v>
      </c>
      <c r="C142" t="s">
        <v>16</v>
      </c>
      <c r="D142">
        <v>3915399</v>
      </c>
      <c r="E142" t="s">
        <v>202</v>
      </c>
      <c r="F142" t="s">
        <v>137</v>
      </c>
      <c r="G142" t="s">
        <v>29</v>
      </c>
      <c r="H142">
        <v>65.8</v>
      </c>
      <c r="I142">
        <v>141</v>
      </c>
      <c r="J142">
        <v>2</v>
      </c>
      <c r="K142">
        <v>32.9</v>
      </c>
      <c r="L142">
        <f>(-0.6134*I142)+199.54</f>
        <v>113.0506</v>
      </c>
      <c r="M142">
        <f>H142-L142</f>
        <v>-47.250600000000006</v>
      </c>
    </row>
    <row r="143" spans="1:13" hidden="1" x14ac:dyDescent="0.3">
      <c r="A143">
        <v>141</v>
      </c>
      <c r="B143">
        <v>8</v>
      </c>
      <c r="C143" t="s">
        <v>16</v>
      </c>
      <c r="D143">
        <v>3119195</v>
      </c>
      <c r="E143" t="s">
        <v>203</v>
      </c>
      <c r="F143" t="s">
        <v>36</v>
      </c>
      <c r="G143" t="s">
        <v>19</v>
      </c>
      <c r="H143">
        <v>141.5</v>
      </c>
      <c r="I143">
        <v>142</v>
      </c>
      <c r="J143">
        <v>1</v>
      </c>
      <c r="K143">
        <v>141.5</v>
      </c>
      <c r="L143">
        <f>(-0.6134*I143)+199.54</f>
        <v>112.4372</v>
      </c>
      <c r="M143">
        <f>H143-L143</f>
        <v>29.062799999999996</v>
      </c>
    </row>
    <row r="144" spans="1:13" hidden="1" x14ac:dyDescent="0.3">
      <c r="A144">
        <v>142</v>
      </c>
      <c r="B144">
        <v>11</v>
      </c>
      <c r="C144" t="s">
        <v>12</v>
      </c>
      <c r="D144">
        <v>4262921</v>
      </c>
      <c r="E144" t="s">
        <v>204</v>
      </c>
      <c r="F144" t="s">
        <v>46</v>
      </c>
      <c r="G144" t="s">
        <v>29</v>
      </c>
      <c r="H144">
        <v>230.2</v>
      </c>
      <c r="I144">
        <v>143</v>
      </c>
      <c r="J144">
        <v>2</v>
      </c>
      <c r="K144">
        <v>115.1</v>
      </c>
      <c r="L144">
        <f>(-0.6134*I144)+199.54</f>
        <v>111.82380000000001</v>
      </c>
      <c r="M144">
        <f>H144-L144</f>
        <v>118.37619999999998</v>
      </c>
    </row>
    <row r="145" spans="1:13" hidden="1" x14ac:dyDescent="0.3">
      <c r="A145">
        <v>143</v>
      </c>
      <c r="B145">
        <v>11</v>
      </c>
      <c r="C145" t="s">
        <v>12</v>
      </c>
      <c r="D145">
        <v>4047839</v>
      </c>
      <c r="E145" t="s">
        <v>205</v>
      </c>
      <c r="F145" t="s">
        <v>149</v>
      </c>
      <c r="G145" t="s">
        <v>29</v>
      </c>
      <c r="H145">
        <v>57.4</v>
      </c>
      <c r="I145">
        <v>144</v>
      </c>
      <c r="J145">
        <v>1</v>
      </c>
      <c r="K145">
        <v>57.4</v>
      </c>
      <c r="L145">
        <f>(-0.6134*I145)+199.54</f>
        <v>111.21039999999999</v>
      </c>
      <c r="M145">
        <f>H145-L145</f>
        <v>-53.810399999999994</v>
      </c>
    </row>
    <row r="146" spans="1:13" hidden="1" x14ac:dyDescent="0.3">
      <c r="A146">
        <v>144</v>
      </c>
      <c r="B146">
        <v>11</v>
      </c>
      <c r="C146" t="s">
        <v>12</v>
      </c>
      <c r="D146">
        <v>13217</v>
      </c>
      <c r="E146" t="s">
        <v>206</v>
      </c>
      <c r="F146" t="s">
        <v>25</v>
      </c>
      <c r="G146" t="s">
        <v>29</v>
      </c>
      <c r="H146">
        <v>69.02</v>
      </c>
      <c r="I146">
        <v>145</v>
      </c>
      <c r="J146">
        <v>2</v>
      </c>
      <c r="K146">
        <v>34.51</v>
      </c>
      <c r="L146">
        <f>(-0.6134*I146)+199.54</f>
        <v>110.59699999999999</v>
      </c>
      <c r="M146">
        <f>H146-L146</f>
        <v>-41.576999999999998</v>
      </c>
    </row>
    <row r="147" spans="1:13" hidden="1" x14ac:dyDescent="0.3">
      <c r="A147">
        <v>145</v>
      </c>
      <c r="B147">
        <v>2</v>
      </c>
      <c r="C147" t="s">
        <v>30</v>
      </c>
      <c r="D147">
        <v>-16027</v>
      </c>
      <c r="E147" t="s">
        <v>207</v>
      </c>
      <c r="F147" t="s">
        <v>79</v>
      </c>
      <c r="G147" t="s">
        <v>76</v>
      </c>
      <c r="H147">
        <v>135</v>
      </c>
      <c r="I147">
        <v>146</v>
      </c>
      <c r="J147">
        <v>1</v>
      </c>
      <c r="K147">
        <v>135</v>
      </c>
      <c r="L147">
        <f>(-0.6134*I147)+199.54</f>
        <v>109.9836</v>
      </c>
      <c r="M147">
        <f>H147-L147</f>
        <v>25.016400000000004</v>
      </c>
    </row>
    <row r="148" spans="1:13" hidden="1" x14ac:dyDescent="0.3">
      <c r="A148">
        <v>146</v>
      </c>
      <c r="B148">
        <v>9</v>
      </c>
      <c r="C148" t="s">
        <v>39</v>
      </c>
      <c r="D148">
        <v>3050487</v>
      </c>
      <c r="E148" t="s">
        <v>208</v>
      </c>
      <c r="F148" t="s">
        <v>97</v>
      </c>
      <c r="G148" t="s">
        <v>29</v>
      </c>
      <c r="H148">
        <v>84.2</v>
      </c>
      <c r="I148">
        <v>147</v>
      </c>
      <c r="J148">
        <v>1</v>
      </c>
      <c r="K148">
        <v>84.2</v>
      </c>
      <c r="L148">
        <f>(-0.6134*I148)+199.54</f>
        <v>109.3702</v>
      </c>
      <c r="M148">
        <f>H148-L148</f>
        <v>-25.170199999999994</v>
      </c>
    </row>
    <row r="149" spans="1:13" hidden="1" x14ac:dyDescent="0.3">
      <c r="A149">
        <v>147</v>
      </c>
      <c r="B149">
        <v>11</v>
      </c>
      <c r="C149" t="s">
        <v>12</v>
      </c>
      <c r="D149">
        <v>3115375</v>
      </c>
      <c r="E149" t="s">
        <v>209</v>
      </c>
      <c r="F149" t="s">
        <v>14</v>
      </c>
      <c r="G149" t="s">
        <v>19</v>
      </c>
      <c r="H149">
        <v>45.5</v>
      </c>
      <c r="I149">
        <v>148</v>
      </c>
      <c r="J149">
        <v>2</v>
      </c>
      <c r="K149">
        <v>22.75</v>
      </c>
      <c r="L149">
        <f>(-0.6134*I149)+199.54</f>
        <v>108.7568</v>
      </c>
      <c r="M149">
        <f>H149-L149</f>
        <v>-63.256799999999998</v>
      </c>
    </row>
    <row r="150" spans="1:13" hidden="1" x14ac:dyDescent="0.3">
      <c r="A150">
        <v>148</v>
      </c>
      <c r="B150">
        <v>10</v>
      </c>
      <c r="C150" t="s">
        <v>41</v>
      </c>
      <c r="D150">
        <v>3916945</v>
      </c>
      <c r="E150" t="s">
        <v>210</v>
      </c>
      <c r="F150" t="s">
        <v>25</v>
      </c>
      <c r="G150" t="s">
        <v>29</v>
      </c>
      <c r="H150">
        <v>116</v>
      </c>
      <c r="I150">
        <v>149</v>
      </c>
      <c r="J150">
        <v>1</v>
      </c>
      <c r="K150">
        <v>116</v>
      </c>
      <c r="L150">
        <f>(-0.6134*I150)+199.54</f>
        <v>108.1434</v>
      </c>
      <c r="M150">
        <f>H150-L150</f>
        <v>7.8566000000000003</v>
      </c>
    </row>
    <row r="151" spans="1:13" hidden="1" x14ac:dyDescent="0.3">
      <c r="A151">
        <v>149</v>
      </c>
      <c r="B151">
        <v>4</v>
      </c>
      <c r="C151" t="s">
        <v>20</v>
      </c>
      <c r="D151">
        <v>3917792</v>
      </c>
      <c r="E151" t="s">
        <v>211</v>
      </c>
      <c r="F151" t="s">
        <v>25</v>
      </c>
      <c r="G151" t="s">
        <v>33</v>
      </c>
      <c r="H151">
        <v>180.02</v>
      </c>
      <c r="I151">
        <v>150</v>
      </c>
      <c r="J151">
        <v>1</v>
      </c>
      <c r="K151">
        <v>180.02</v>
      </c>
      <c r="L151">
        <f>(-0.6134*I151)+199.54</f>
        <v>107.53</v>
      </c>
      <c r="M151">
        <f>H151-L151</f>
        <v>72.490000000000009</v>
      </c>
    </row>
    <row r="152" spans="1:13" x14ac:dyDescent="0.3">
      <c r="A152">
        <v>150</v>
      </c>
      <c r="B152">
        <v>1</v>
      </c>
      <c r="C152" t="s">
        <v>26</v>
      </c>
      <c r="D152">
        <v>4035004</v>
      </c>
      <c r="E152" t="s">
        <v>212</v>
      </c>
      <c r="F152" t="s">
        <v>14</v>
      </c>
      <c r="G152" t="s">
        <v>29</v>
      </c>
      <c r="H152">
        <v>107.6</v>
      </c>
      <c r="I152">
        <v>151</v>
      </c>
      <c r="J152">
        <v>1</v>
      </c>
      <c r="K152">
        <v>107.6</v>
      </c>
      <c r="L152">
        <f>(-0.6134*I152)+199.54</f>
        <v>106.9166</v>
      </c>
      <c r="M152">
        <f>H152-L152</f>
        <v>0.68339999999999179</v>
      </c>
    </row>
    <row r="153" spans="1:13" hidden="1" x14ac:dyDescent="0.3">
      <c r="A153">
        <v>151</v>
      </c>
      <c r="B153">
        <v>8</v>
      </c>
      <c r="C153" t="s">
        <v>16</v>
      </c>
      <c r="D153">
        <v>4243160</v>
      </c>
      <c r="E153" t="s">
        <v>213</v>
      </c>
      <c r="F153" t="s">
        <v>131</v>
      </c>
      <c r="G153" t="s">
        <v>29</v>
      </c>
      <c r="H153">
        <v>128.1</v>
      </c>
      <c r="I153">
        <v>152</v>
      </c>
      <c r="J153">
        <v>1</v>
      </c>
      <c r="K153">
        <v>128.1</v>
      </c>
      <c r="L153">
        <f>(-0.6134*I153)+199.54</f>
        <v>106.3032</v>
      </c>
      <c r="M153">
        <f>H153-L153</f>
        <v>21.79679999999999</v>
      </c>
    </row>
    <row r="154" spans="1:13" hidden="1" x14ac:dyDescent="0.3">
      <c r="A154">
        <v>152</v>
      </c>
      <c r="B154">
        <v>6</v>
      </c>
      <c r="C154" t="s">
        <v>55</v>
      </c>
      <c r="D154">
        <v>10452</v>
      </c>
      <c r="E154" t="s">
        <v>214</v>
      </c>
      <c r="F154" t="s">
        <v>90</v>
      </c>
      <c r="G154" t="s">
        <v>19</v>
      </c>
      <c r="H154">
        <v>118.5</v>
      </c>
      <c r="I154">
        <v>153</v>
      </c>
      <c r="J154">
        <v>1</v>
      </c>
      <c r="K154">
        <v>118.5</v>
      </c>
      <c r="L154">
        <f>(-0.6134*I154)+199.54</f>
        <v>105.68980000000001</v>
      </c>
      <c r="M154">
        <f>H154-L154</f>
        <v>12.810199999999995</v>
      </c>
    </row>
    <row r="155" spans="1:13" hidden="1" x14ac:dyDescent="0.3">
      <c r="A155">
        <v>153</v>
      </c>
      <c r="B155">
        <v>11</v>
      </c>
      <c r="C155" t="s">
        <v>12</v>
      </c>
      <c r="D155">
        <v>3925347</v>
      </c>
      <c r="E155" t="s">
        <v>215</v>
      </c>
      <c r="F155" t="s">
        <v>149</v>
      </c>
      <c r="G155" t="s">
        <v>19</v>
      </c>
      <c r="H155">
        <v>88.8</v>
      </c>
      <c r="I155">
        <v>154</v>
      </c>
      <c r="J155">
        <v>1</v>
      </c>
      <c r="K155">
        <v>88.8</v>
      </c>
      <c r="L155">
        <f>(-0.6134*I155)+199.54</f>
        <v>105.07640000000001</v>
      </c>
      <c r="M155">
        <f>H155-L155</f>
        <v>-16.27640000000001</v>
      </c>
    </row>
    <row r="156" spans="1:13" hidden="1" x14ac:dyDescent="0.3">
      <c r="A156">
        <v>154</v>
      </c>
      <c r="B156">
        <v>7</v>
      </c>
      <c r="C156" t="s">
        <v>34</v>
      </c>
      <c r="D156">
        <v>3046779</v>
      </c>
      <c r="E156" t="s">
        <v>216</v>
      </c>
      <c r="F156" t="s">
        <v>93</v>
      </c>
      <c r="G156" t="s">
        <v>33</v>
      </c>
      <c r="H156">
        <v>239.98</v>
      </c>
      <c r="I156">
        <v>155</v>
      </c>
      <c r="J156">
        <v>1</v>
      </c>
      <c r="K156">
        <v>239.98</v>
      </c>
      <c r="L156">
        <f>(-0.6134*I156)+199.54</f>
        <v>104.46299999999999</v>
      </c>
      <c r="M156">
        <f>H156-L156</f>
        <v>135.517</v>
      </c>
    </row>
    <row r="157" spans="1:13" hidden="1" x14ac:dyDescent="0.3">
      <c r="A157">
        <v>155</v>
      </c>
      <c r="B157">
        <v>2</v>
      </c>
      <c r="C157" t="s">
        <v>30</v>
      </c>
      <c r="D157">
        <v>-14027</v>
      </c>
      <c r="E157" t="s">
        <v>217</v>
      </c>
      <c r="F157" t="s">
        <v>79</v>
      </c>
      <c r="G157" t="s">
        <v>103</v>
      </c>
      <c r="H157">
        <v>62</v>
      </c>
      <c r="I157">
        <v>156</v>
      </c>
      <c r="J157">
        <v>1</v>
      </c>
      <c r="K157">
        <v>62</v>
      </c>
      <c r="L157">
        <f>(-0.6134*I157)+199.54</f>
        <v>103.8496</v>
      </c>
      <c r="M157">
        <f>H157-L157</f>
        <v>-41.849599999999995</v>
      </c>
    </row>
    <row r="158" spans="1:13" hidden="1" x14ac:dyDescent="0.3">
      <c r="A158">
        <v>156</v>
      </c>
      <c r="B158">
        <v>9</v>
      </c>
      <c r="C158" t="s">
        <v>39</v>
      </c>
      <c r="D158">
        <v>3045138</v>
      </c>
      <c r="E158" t="s">
        <v>218</v>
      </c>
      <c r="F158" t="s">
        <v>67</v>
      </c>
      <c r="G158" t="s">
        <v>29</v>
      </c>
      <c r="H158">
        <v>129.69999999999999</v>
      </c>
      <c r="I158">
        <v>157</v>
      </c>
      <c r="J158">
        <v>1</v>
      </c>
      <c r="K158">
        <v>129.69999999999999</v>
      </c>
      <c r="L158">
        <f>(-0.6134*I158)+199.54</f>
        <v>103.2362</v>
      </c>
      <c r="M158">
        <f>H158-L158</f>
        <v>26.463799999999992</v>
      </c>
    </row>
    <row r="159" spans="1:13" hidden="1" x14ac:dyDescent="0.3">
      <c r="A159">
        <v>157</v>
      </c>
      <c r="B159">
        <v>5</v>
      </c>
      <c r="C159" t="s">
        <v>44</v>
      </c>
      <c r="D159">
        <v>-14006</v>
      </c>
      <c r="E159" t="s">
        <v>219</v>
      </c>
      <c r="F159" t="s">
        <v>18</v>
      </c>
      <c r="G159" t="s">
        <v>103</v>
      </c>
      <c r="H159">
        <v>21</v>
      </c>
      <c r="I159">
        <v>158</v>
      </c>
      <c r="J159">
        <v>1</v>
      </c>
      <c r="K159">
        <v>21</v>
      </c>
      <c r="L159">
        <f>(-0.6134*I159)+199.54</f>
        <v>102.6228</v>
      </c>
      <c r="M159">
        <f>H159-L159</f>
        <v>-81.622799999999998</v>
      </c>
    </row>
    <row r="160" spans="1:13" hidden="1" x14ac:dyDescent="0.3">
      <c r="A160">
        <v>158</v>
      </c>
      <c r="B160">
        <v>10</v>
      </c>
      <c r="C160" t="s">
        <v>41</v>
      </c>
      <c r="D160">
        <v>3916430</v>
      </c>
      <c r="E160" t="s">
        <v>220</v>
      </c>
      <c r="F160" t="s">
        <v>112</v>
      </c>
      <c r="G160" t="s">
        <v>19</v>
      </c>
      <c r="H160">
        <v>161.69999999999999</v>
      </c>
      <c r="I160">
        <v>159</v>
      </c>
      <c r="J160">
        <v>1</v>
      </c>
      <c r="K160">
        <v>161.69999999999999</v>
      </c>
      <c r="L160">
        <f>(-0.6134*I160)+199.54</f>
        <v>102.0094</v>
      </c>
      <c r="M160">
        <f>H160-L160</f>
        <v>59.690599999999989</v>
      </c>
    </row>
    <row r="161" spans="1:13" hidden="1" x14ac:dyDescent="0.3">
      <c r="A161">
        <v>159</v>
      </c>
      <c r="B161">
        <v>4</v>
      </c>
      <c r="C161" t="s">
        <v>20</v>
      </c>
      <c r="D161">
        <v>2574808</v>
      </c>
      <c r="E161" t="s">
        <v>221</v>
      </c>
      <c r="F161" t="s">
        <v>22</v>
      </c>
      <c r="G161" t="s">
        <v>29</v>
      </c>
      <c r="H161">
        <v>176.6</v>
      </c>
      <c r="I161">
        <v>160</v>
      </c>
      <c r="J161">
        <v>1</v>
      </c>
      <c r="K161">
        <v>176.6</v>
      </c>
      <c r="L161">
        <f>(-0.6134*I161)+199.54</f>
        <v>101.396</v>
      </c>
      <c r="M161">
        <f>H161-L161</f>
        <v>75.203999999999994</v>
      </c>
    </row>
    <row r="162" spans="1:13" x14ac:dyDescent="0.3">
      <c r="A162">
        <v>160</v>
      </c>
      <c r="B162">
        <v>1</v>
      </c>
      <c r="C162" t="s">
        <v>26</v>
      </c>
      <c r="D162">
        <v>2972460</v>
      </c>
      <c r="E162" t="s">
        <v>222</v>
      </c>
      <c r="F162" t="s">
        <v>134</v>
      </c>
      <c r="G162" t="s">
        <v>29</v>
      </c>
      <c r="H162">
        <v>84.1</v>
      </c>
      <c r="I162">
        <v>161</v>
      </c>
      <c r="J162">
        <v>1</v>
      </c>
      <c r="K162">
        <v>84.1</v>
      </c>
      <c r="L162">
        <f>(-0.6134*I162)+199.54</f>
        <v>100.7826</v>
      </c>
      <c r="M162">
        <f>H162-L162</f>
        <v>-16.682600000000008</v>
      </c>
    </row>
    <row r="163" spans="1:13" hidden="1" x14ac:dyDescent="0.3">
      <c r="A163">
        <v>161</v>
      </c>
      <c r="B163">
        <v>8</v>
      </c>
      <c r="C163" t="s">
        <v>16</v>
      </c>
      <c r="D163">
        <v>3054212</v>
      </c>
      <c r="E163" t="s">
        <v>223</v>
      </c>
      <c r="F163" t="s">
        <v>38</v>
      </c>
      <c r="G163" t="s">
        <v>15</v>
      </c>
      <c r="H163">
        <v>119.7</v>
      </c>
      <c r="I163">
        <v>162</v>
      </c>
      <c r="J163">
        <v>1</v>
      </c>
      <c r="K163">
        <v>119.7</v>
      </c>
      <c r="L163">
        <f>(-0.6134*I163)+199.54</f>
        <v>100.1692</v>
      </c>
      <c r="M163">
        <f>H163-L163</f>
        <v>19.530799999999999</v>
      </c>
    </row>
    <row r="164" spans="1:13" hidden="1" x14ac:dyDescent="0.3">
      <c r="A164">
        <v>162</v>
      </c>
      <c r="B164">
        <v>6</v>
      </c>
      <c r="C164" t="s">
        <v>55</v>
      </c>
      <c r="D164">
        <v>4360438</v>
      </c>
      <c r="E164" t="s">
        <v>224</v>
      </c>
      <c r="F164" t="s">
        <v>69</v>
      </c>
      <c r="G164" t="s">
        <v>29</v>
      </c>
      <c r="H164">
        <v>154.5</v>
      </c>
      <c r="I164">
        <v>163</v>
      </c>
      <c r="J164">
        <v>1</v>
      </c>
      <c r="K164">
        <v>154.5</v>
      </c>
      <c r="L164">
        <f>(-0.6134*I164)+199.54</f>
        <v>99.555800000000005</v>
      </c>
      <c r="M164">
        <f>H164-L164</f>
        <v>54.944199999999995</v>
      </c>
    </row>
    <row r="165" spans="1:13" hidden="1" x14ac:dyDescent="0.3">
      <c r="A165">
        <v>163</v>
      </c>
      <c r="B165">
        <v>7</v>
      </c>
      <c r="C165" t="s">
        <v>34</v>
      </c>
      <c r="D165">
        <v>2991767</v>
      </c>
      <c r="E165" t="s">
        <v>225</v>
      </c>
      <c r="F165" t="s">
        <v>18</v>
      </c>
      <c r="G165" t="s">
        <v>15</v>
      </c>
      <c r="H165">
        <v>1.7</v>
      </c>
      <c r="I165">
        <v>164</v>
      </c>
      <c r="J165">
        <v>1</v>
      </c>
      <c r="K165">
        <v>1.7</v>
      </c>
      <c r="L165">
        <f>(-0.6134*I165)+199.54</f>
        <v>98.942400000000006</v>
      </c>
      <c r="M165">
        <f>H165-L165</f>
        <v>-97.242400000000004</v>
      </c>
    </row>
    <row r="166" spans="1:13" hidden="1" x14ac:dyDescent="0.3">
      <c r="A166">
        <v>164</v>
      </c>
      <c r="B166">
        <v>2</v>
      </c>
      <c r="C166" t="s">
        <v>30</v>
      </c>
      <c r="D166">
        <v>15966</v>
      </c>
      <c r="E166" t="s">
        <v>226</v>
      </c>
      <c r="F166" t="s">
        <v>131</v>
      </c>
      <c r="G166" t="s">
        <v>19</v>
      </c>
      <c r="H166">
        <v>32.6</v>
      </c>
      <c r="I166">
        <v>165</v>
      </c>
      <c r="J166">
        <v>1</v>
      </c>
      <c r="K166">
        <v>32.6</v>
      </c>
      <c r="L166">
        <f>(-0.6134*I166)+199.54</f>
        <v>98.329000000000008</v>
      </c>
      <c r="M166">
        <f>H166-L166</f>
        <v>-65.729000000000013</v>
      </c>
    </row>
    <row r="167" spans="1:13" hidden="1" x14ac:dyDescent="0.3">
      <c r="A167">
        <v>165</v>
      </c>
      <c r="B167">
        <v>9</v>
      </c>
      <c r="C167" t="s">
        <v>39</v>
      </c>
      <c r="D167">
        <v>3051439</v>
      </c>
      <c r="E167" t="s">
        <v>227</v>
      </c>
      <c r="F167" t="s">
        <v>51</v>
      </c>
      <c r="G167" t="s">
        <v>19</v>
      </c>
      <c r="H167">
        <v>83.1</v>
      </c>
      <c r="I167">
        <v>166</v>
      </c>
      <c r="J167">
        <v>1</v>
      </c>
      <c r="K167">
        <v>83.1</v>
      </c>
      <c r="L167">
        <f>(-0.6134*I167)+199.54</f>
        <v>97.715599999999995</v>
      </c>
      <c r="M167">
        <f>H167-L167</f>
        <v>-14.615600000000001</v>
      </c>
    </row>
    <row r="168" spans="1:13" hidden="1" x14ac:dyDescent="0.3">
      <c r="A168">
        <v>166</v>
      </c>
      <c r="B168">
        <v>5</v>
      </c>
      <c r="C168" t="s">
        <v>44</v>
      </c>
      <c r="D168">
        <v>-16011</v>
      </c>
      <c r="E168" t="s">
        <v>228</v>
      </c>
      <c r="F168" t="s">
        <v>112</v>
      </c>
      <c r="G168" t="s">
        <v>76</v>
      </c>
      <c r="H168">
        <v>166</v>
      </c>
      <c r="I168">
        <v>167</v>
      </c>
      <c r="J168">
        <v>1</v>
      </c>
      <c r="K168">
        <v>166</v>
      </c>
      <c r="L168">
        <f>(-0.6134*I168)+199.54</f>
        <v>97.102199999999996</v>
      </c>
      <c r="M168">
        <f>H168-L168</f>
        <v>68.897800000000004</v>
      </c>
    </row>
    <row r="169" spans="1:13" hidden="1" x14ac:dyDescent="0.3">
      <c r="A169">
        <v>167</v>
      </c>
      <c r="B169">
        <v>10</v>
      </c>
      <c r="C169" t="s">
        <v>41</v>
      </c>
      <c r="D169">
        <v>4239934</v>
      </c>
      <c r="E169" t="s">
        <v>229</v>
      </c>
      <c r="F169" t="s">
        <v>57</v>
      </c>
      <c r="G169" t="s">
        <v>19</v>
      </c>
      <c r="H169">
        <v>39.299999999999997</v>
      </c>
      <c r="I169">
        <v>168</v>
      </c>
      <c r="J169">
        <v>1</v>
      </c>
      <c r="K169">
        <v>39.299999999999997</v>
      </c>
      <c r="L169">
        <f>(-0.6134*I169)+199.54</f>
        <v>96.488799999999998</v>
      </c>
      <c r="M169">
        <f>H169-L169</f>
        <v>-57.188800000000001</v>
      </c>
    </row>
    <row r="170" spans="1:13" hidden="1" x14ac:dyDescent="0.3">
      <c r="A170">
        <v>168</v>
      </c>
      <c r="B170">
        <v>4</v>
      </c>
      <c r="C170" t="s">
        <v>20</v>
      </c>
      <c r="D170">
        <v>12514</v>
      </c>
      <c r="E170" t="s">
        <v>230</v>
      </c>
      <c r="F170" t="s">
        <v>79</v>
      </c>
      <c r="G170" t="s">
        <v>19</v>
      </c>
      <c r="H170">
        <v>20.7</v>
      </c>
      <c r="I170">
        <v>169</v>
      </c>
      <c r="J170">
        <v>1</v>
      </c>
      <c r="K170">
        <v>20.7</v>
      </c>
      <c r="L170">
        <f>(-0.6134*I170)+199.54</f>
        <v>95.875399999999999</v>
      </c>
      <c r="M170">
        <f>H170-L170</f>
        <v>-75.175399999999996</v>
      </c>
    </row>
    <row r="171" spans="1:13" x14ac:dyDescent="0.3">
      <c r="A171">
        <v>169</v>
      </c>
      <c r="B171">
        <v>1</v>
      </c>
      <c r="C171" t="s">
        <v>26</v>
      </c>
      <c r="D171">
        <v>-16006</v>
      </c>
      <c r="E171" t="s">
        <v>231</v>
      </c>
      <c r="F171" t="s">
        <v>18</v>
      </c>
      <c r="G171" t="s">
        <v>76</v>
      </c>
      <c r="H171">
        <v>102</v>
      </c>
      <c r="I171">
        <v>170</v>
      </c>
      <c r="J171">
        <v>1</v>
      </c>
      <c r="K171">
        <v>102</v>
      </c>
      <c r="L171">
        <f>(-0.6134*I171)+199.54</f>
        <v>95.262</v>
      </c>
      <c r="M171">
        <f>H171-L171</f>
        <v>6.7379999999999995</v>
      </c>
    </row>
    <row r="172" spans="1:13" hidden="1" x14ac:dyDescent="0.3">
      <c r="A172">
        <v>170</v>
      </c>
      <c r="B172">
        <v>8</v>
      </c>
      <c r="C172" t="s">
        <v>16</v>
      </c>
      <c r="D172">
        <v>-14023</v>
      </c>
      <c r="E172" t="s">
        <v>232</v>
      </c>
      <c r="F172" t="s">
        <v>84</v>
      </c>
      <c r="G172" t="s">
        <v>103</v>
      </c>
      <c r="H172">
        <v>45</v>
      </c>
      <c r="I172">
        <v>171</v>
      </c>
      <c r="J172">
        <v>1</v>
      </c>
      <c r="K172">
        <v>45</v>
      </c>
      <c r="L172">
        <f>(-0.6134*I172)+199.54</f>
        <v>94.648600000000002</v>
      </c>
      <c r="M172">
        <f>H172-L172</f>
        <v>-49.648600000000002</v>
      </c>
    </row>
    <row r="173" spans="1:13" hidden="1" x14ac:dyDescent="0.3">
      <c r="A173">
        <v>171</v>
      </c>
      <c r="B173">
        <v>6</v>
      </c>
      <c r="C173" t="s">
        <v>55</v>
      </c>
      <c r="D173">
        <v>-16018</v>
      </c>
      <c r="E173" t="s">
        <v>233</v>
      </c>
      <c r="F173" t="s">
        <v>28</v>
      </c>
      <c r="G173" t="s">
        <v>76</v>
      </c>
      <c r="H173">
        <v>141</v>
      </c>
      <c r="I173">
        <v>172</v>
      </c>
      <c r="J173">
        <v>1</v>
      </c>
      <c r="K173">
        <v>141</v>
      </c>
      <c r="L173">
        <f>(-0.6134*I173)+199.54</f>
        <v>94.035200000000003</v>
      </c>
      <c r="M173">
        <f>H173-L173</f>
        <v>46.964799999999997</v>
      </c>
    </row>
    <row r="174" spans="1:13" hidden="1" x14ac:dyDescent="0.3">
      <c r="A174">
        <v>172</v>
      </c>
      <c r="B174">
        <v>7</v>
      </c>
      <c r="C174" t="s">
        <v>34</v>
      </c>
      <c r="D174">
        <v>-14010</v>
      </c>
      <c r="E174" t="s">
        <v>234</v>
      </c>
      <c r="F174" t="s">
        <v>38</v>
      </c>
      <c r="G174" t="s">
        <v>103</v>
      </c>
      <c r="H174">
        <v>42</v>
      </c>
      <c r="I174">
        <v>173</v>
      </c>
      <c r="J174">
        <v>1</v>
      </c>
      <c r="K174">
        <v>42</v>
      </c>
      <c r="L174">
        <f>(-0.6134*I174)+199.54</f>
        <v>93.421800000000005</v>
      </c>
      <c r="M174">
        <f>H174-L174</f>
        <v>-51.421800000000005</v>
      </c>
    </row>
    <row r="175" spans="1:13" hidden="1" x14ac:dyDescent="0.3">
      <c r="A175">
        <v>173</v>
      </c>
      <c r="B175">
        <v>2</v>
      </c>
      <c r="C175" t="s">
        <v>30</v>
      </c>
      <c r="D175">
        <v>8664</v>
      </c>
      <c r="E175" t="s">
        <v>235</v>
      </c>
      <c r="F175" t="s">
        <v>137</v>
      </c>
      <c r="G175" t="s">
        <v>33</v>
      </c>
      <c r="H175">
        <v>153.24</v>
      </c>
      <c r="I175">
        <v>174</v>
      </c>
      <c r="J175">
        <v>1</v>
      </c>
      <c r="K175">
        <v>153.24</v>
      </c>
      <c r="L175">
        <f>(-0.6134*I175)+199.54</f>
        <v>92.808400000000006</v>
      </c>
      <c r="M175">
        <f>H175-L175</f>
        <v>60.431600000000003</v>
      </c>
    </row>
    <row r="176" spans="1:13" hidden="1" x14ac:dyDescent="0.3">
      <c r="A176">
        <v>174</v>
      </c>
      <c r="B176">
        <v>9</v>
      </c>
      <c r="C176" t="s">
        <v>39</v>
      </c>
      <c r="D176">
        <v>-14002</v>
      </c>
      <c r="E176" t="s">
        <v>236</v>
      </c>
      <c r="F176" t="s">
        <v>109</v>
      </c>
      <c r="G176" t="s">
        <v>103</v>
      </c>
      <c r="H176">
        <v>57</v>
      </c>
      <c r="I176">
        <v>175</v>
      </c>
      <c r="J176">
        <v>1</v>
      </c>
      <c r="K176">
        <v>57</v>
      </c>
      <c r="L176">
        <f>(-0.6134*I176)+199.54</f>
        <v>92.195000000000007</v>
      </c>
      <c r="M176">
        <f>H176-L176</f>
        <v>-35.195000000000007</v>
      </c>
    </row>
    <row r="177" spans="1:13" hidden="1" x14ac:dyDescent="0.3">
      <c r="A177">
        <v>175</v>
      </c>
      <c r="B177">
        <v>5</v>
      </c>
      <c r="C177" t="s">
        <v>44</v>
      </c>
      <c r="D177">
        <v>3910544</v>
      </c>
      <c r="E177" t="s">
        <v>237</v>
      </c>
      <c r="F177" t="s">
        <v>67</v>
      </c>
      <c r="G177" t="s">
        <v>19</v>
      </c>
      <c r="H177">
        <v>69.7</v>
      </c>
      <c r="I177">
        <v>176</v>
      </c>
      <c r="J177">
        <v>1</v>
      </c>
      <c r="K177">
        <v>69.7</v>
      </c>
      <c r="L177">
        <f>(-0.6134*I177)+199.54</f>
        <v>91.581600000000009</v>
      </c>
      <c r="M177">
        <f>H177-L177</f>
        <v>-21.881600000000006</v>
      </c>
    </row>
    <row r="178" spans="1:13" hidden="1" x14ac:dyDescent="0.3">
      <c r="A178">
        <v>176</v>
      </c>
      <c r="B178">
        <v>10</v>
      </c>
      <c r="C178" t="s">
        <v>41</v>
      </c>
      <c r="D178">
        <v>-14011</v>
      </c>
      <c r="E178" t="s">
        <v>238</v>
      </c>
      <c r="F178" t="s">
        <v>112</v>
      </c>
      <c r="G178" t="s">
        <v>103</v>
      </c>
      <c r="H178">
        <v>48</v>
      </c>
      <c r="I178">
        <v>177</v>
      </c>
      <c r="J178">
        <v>1</v>
      </c>
      <c r="K178">
        <v>48</v>
      </c>
      <c r="L178">
        <f>(-0.6134*I178)+199.54</f>
        <v>90.968199999999996</v>
      </c>
      <c r="M178">
        <f>H178-L178</f>
        <v>-42.968199999999996</v>
      </c>
    </row>
    <row r="179" spans="1:13" hidden="1" x14ac:dyDescent="0.3">
      <c r="A179">
        <v>177</v>
      </c>
      <c r="B179">
        <v>4</v>
      </c>
      <c r="C179" t="s">
        <v>20</v>
      </c>
      <c r="D179">
        <v>4035072</v>
      </c>
      <c r="E179" t="s">
        <v>239</v>
      </c>
      <c r="F179" t="s">
        <v>84</v>
      </c>
      <c r="G179" t="s">
        <v>19</v>
      </c>
      <c r="H179">
        <v>69.900000000000006</v>
      </c>
      <c r="I179">
        <v>178</v>
      </c>
      <c r="J179">
        <v>1</v>
      </c>
      <c r="K179">
        <v>69.900000000000006</v>
      </c>
      <c r="L179">
        <f>(-0.6134*I179)+199.54</f>
        <v>90.354799999999997</v>
      </c>
      <c r="M179">
        <f>H179-L179</f>
        <v>-20.454799999999992</v>
      </c>
    </row>
    <row r="180" spans="1:13" x14ac:dyDescent="0.3">
      <c r="A180">
        <v>178</v>
      </c>
      <c r="B180">
        <v>1</v>
      </c>
      <c r="C180" t="s">
        <v>26</v>
      </c>
      <c r="D180">
        <v>-14026</v>
      </c>
      <c r="E180" t="s">
        <v>240</v>
      </c>
      <c r="F180" t="s">
        <v>64</v>
      </c>
      <c r="G180" t="s">
        <v>103</v>
      </c>
      <c r="H180">
        <v>36</v>
      </c>
      <c r="I180">
        <v>179</v>
      </c>
      <c r="J180">
        <v>1</v>
      </c>
      <c r="K180">
        <v>36</v>
      </c>
      <c r="L180">
        <f>(-0.6134*I180)+199.54</f>
        <v>89.741399999999999</v>
      </c>
      <c r="M180">
        <f>H180-L180</f>
        <v>-53.741399999999999</v>
      </c>
    </row>
    <row r="181" spans="1:13" hidden="1" x14ac:dyDescent="0.3">
      <c r="A181">
        <v>179</v>
      </c>
      <c r="B181">
        <v>8</v>
      </c>
      <c r="C181" t="s">
        <v>16</v>
      </c>
      <c r="D181">
        <v>-16021</v>
      </c>
      <c r="E181" t="s">
        <v>241</v>
      </c>
      <c r="F181" t="s">
        <v>51</v>
      </c>
      <c r="G181" t="s">
        <v>76</v>
      </c>
      <c r="H181">
        <v>123</v>
      </c>
      <c r="I181">
        <v>180</v>
      </c>
      <c r="J181">
        <v>1</v>
      </c>
      <c r="K181">
        <v>123</v>
      </c>
      <c r="L181">
        <f>(-0.6134*I181)+199.54</f>
        <v>89.128</v>
      </c>
      <c r="M181">
        <f>H181-L181</f>
        <v>33.872</v>
      </c>
    </row>
    <row r="182" spans="1:13" hidden="1" x14ac:dyDescent="0.3">
      <c r="A182">
        <v>180</v>
      </c>
      <c r="B182">
        <v>7</v>
      </c>
      <c r="C182" t="s">
        <v>34</v>
      </c>
      <c r="D182">
        <v>14876</v>
      </c>
      <c r="E182" t="s">
        <v>242</v>
      </c>
      <c r="F182" t="s">
        <v>38</v>
      </c>
      <c r="G182" t="s">
        <v>33</v>
      </c>
      <c r="H182">
        <v>343.86</v>
      </c>
      <c r="I182">
        <v>181</v>
      </c>
      <c r="J182">
        <v>1</v>
      </c>
      <c r="K182">
        <v>343.86</v>
      </c>
      <c r="L182">
        <f>(-0.6134*I182)+199.54</f>
        <v>88.514600000000002</v>
      </c>
      <c r="M182">
        <f>H182-L182</f>
        <v>255.34540000000001</v>
      </c>
    </row>
    <row r="183" spans="1:13" hidden="1" x14ac:dyDescent="0.3">
      <c r="A183">
        <v>181</v>
      </c>
      <c r="B183">
        <v>2</v>
      </c>
      <c r="C183" t="s">
        <v>30</v>
      </c>
      <c r="D183">
        <v>16777</v>
      </c>
      <c r="E183" t="s">
        <v>243</v>
      </c>
      <c r="F183" t="s">
        <v>64</v>
      </c>
      <c r="G183" t="s">
        <v>19</v>
      </c>
      <c r="H183">
        <v>76.900000000000006</v>
      </c>
      <c r="I183">
        <v>182</v>
      </c>
      <c r="J183">
        <v>1</v>
      </c>
      <c r="K183">
        <v>76.900000000000006</v>
      </c>
      <c r="L183">
        <f>(-0.6134*I183)+199.54</f>
        <v>87.901200000000003</v>
      </c>
      <c r="M183">
        <f>H183-L183</f>
        <v>-11.001199999999997</v>
      </c>
    </row>
    <row r="184" spans="1:13" hidden="1" x14ac:dyDescent="0.3">
      <c r="A184">
        <v>182</v>
      </c>
      <c r="B184">
        <v>9</v>
      </c>
      <c r="C184" t="s">
        <v>39</v>
      </c>
      <c r="D184">
        <v>4241802</v>
      </c>
      <c r="E184" t="s">
        <v>244</v>
      </c>
      <c r="F184" t="s">
        <v>51</v>
      </c>
      <c r="G184" t="s">
        <v>29</v>
      </c>
      <c r="H184">
        <v>71.7</v>
      </c>
      <c r="I184">
        <v>183</v>
      </c>
      <c r="J184">
        <v>1</v>
      </c>
      <c r="K184">
        <v>71.7</v>
      </c>
      <c r="L184">
        <f>(-0.6134*I184)+199.54</f>
        <v>87.287800000000004</v>
      </c>
      <c r="M184">
        <f>H184-L184</f>
        <v>-15.587800000000001</v>
      </c>
    </row>
    <row r="185" spans="1:13" hidden="1" x14ac:dyDescent="0.3">
      <c r="A185">
        <v>183</v>
      </c>
      <c r="B185">
        <v>4</v>
      </c>
      <c r="C185" t="s">
        <v>20</v>
      </c>
      <c r="D185">
        <v>3121427</v>
      </c>
      <c r="E185" t="s">
        <v>245</v>
      </c>
      <c r="F185" t="s">
        <v>22</v>
      </c>
      <c r="G185" t="s">
        <v>29</v>
      </c>
      <c r="H185">
        <v>173.6</v>
      </c>
      <c r="I185">
        <v>184</v>
      </c>
      <c r="J185">
        <v>1</v>
      </c>
      <c r="K185">
        <v>173.6</v>
      </c>
      <c r="L185">
        <f>(-0.6134*I185)+199.54</f>
        <v>86.674400000000006</v>
      </c>
      <c r="M185">
        <f>H185-L185</f>
        <v>86.925599999999989</v>
      </c>
    </row>
    <row r="186" spans="1:13" hidden="1" x14ac:dyDescent="0.3">
      <c r="A186">
        <v>184</v>
      </c>
      <c r="B186">
        <v>7</v>
      </c>
      <c r="C186" t="s">
        <v>34</v>
      </c>
      <c r="D186">
        <v>5528</v>
      </c>
      <c r="E186" t="s">
        <v>246</v>
      </c>
      <c r="F186" t="s">
        <v>36</v>
      </c>
      <c r="G186" t="s">
        <v>29</v>
      </c>
      <c r="H186">
        <v>73.900000000000006</v>
      </c>
      <c r="I186">
        <v>185</v>
      </c>
      <c r="J186">
        <v>1</v>
      </c>
      <c r="K186">
        <v>73.900000000000006</v>
      </c>
      <c r="L186">
        <f>(-0.6134*I186)+199.54</f>
        <v>86.061000000000007</v>
      </c>
      <c r="M186">
        <f>H186-L186</f>
        <v>-12.161000000000001</v>
      </c>
    </row>
    <row r="187" spans="1:13" hidden="1" x14ac:dyDescent="0.3">
      <c r="A187">
        <v>185</v>
      </c>
      <c r="B187">
        <v>2</v>
      </c>
      <c r="C187" t="s">
        <v>30</v>
      </c>
      <c r="D187">
        <v>3123050</v>
      </c>
      <c r="E187" t="s">
        <v>247</v>
      </c>
      <c r="F187" t="s">
        <v>134</v>
      </c>
      <c r="G187" t="s">
        <v>15</v>
      </c>
      <c r="H187">
        <v>58.2</v>
      </c>
      <c r="I187">
        <v>186</v>
      </c>
      <c r="J187">
        <v>1</v>
      </c>
      <c r="K187">
        <v>58.2</v>
      </c>
      <c r="L187">
        <f>(-0.6134*I187)+199.54</f>
        <v>85.447600000000008</v>
      </c>
      <c r="M187">
        <f>H187-L187</f>
        <v>-27.247600000000006</v>
      </c>
    </row>
    <row r="188" spans="1:13" hidden="1" x14ac:dyDescent="0.3">
      <c r="A188">
        <v>186</v>
      </c>
      <c r="B188">
        <v>9</v>
      </c>
      <c r="C188" t="s">
        <v>39</v>
      </c>
      <c r="D188">
        <v>3121023</v>
      </c>
      <c r="E188" t="s">
        <v>248</v>
      </c>
      <c r="F188" t="s">
        <v>51</v>
      </c>
      <c r="G188" t="s">
        <v>15</v>
      </c>
      <c r="H188">
        <v>93.4</v>
      </c>
      <c r="I188">
        <v>187</v>
      </c>
      <c r="J188">
        <v>1</v>
      </c>
      <c r="K188">
        <v>93.4</v>
      </c>
      <c r="L188">
        <f>(-0.6134*I188)+199.54</f>
        <v>84.834199999999996</v>
      </c>
      <c r="M188">
        <f>H188-L188</f>
        <v>8.5658000000000101</v>
      </c>
    </row>
    <row r="189" spans="1:13" hidden="1" x14ac:dyDescent="0.3">
      <c r="A189">
        <v>187</v>
      </c>
      <c r="B189">
        <v>4</v>
      </c>
      <c r="C189" t="s">
        <v>20</v>
      </c>
      <c r="D189">
        <v>-14016</v>
      </c>
      <c r="E189" t="s">
        <v>249</v>
      </c>
      <c r="F189" t="s">
        <v>46</v>
      </c>
      <c r="G189" t="s">
        <v>103</v>
      </c>
      <c r="H189">
        <v>13</v>
      </c>
      <c r="I189">
        <v>188</v>
      </c>
      <c r="J189">
        <v>1</v>
      </c>
      <c r="K189">
        <v>13</v>
      </c>
      <c r="L189">
        <f>(-0.6134*I189)+199.54</f>
        <v>84.220799999999997</v>
      </c>
      <c r="M189">
        <f>H189-L189</f>
        <v>-71.220799999999997</v>
      </c>
    </row>
    <row r="190" spans="1:13" hidden="1" x14ac:dyDescent="0.3">
      <c r="A190">
        <v>188</v>
      </c>
      <c r="B190">
        <v>7</v>
      </c>
      <c r="C190" t="s">
        <v>34</v>
      </c>
      <c r="D190">
        <v>-16007</v>
      </c>
      <c r="E190" t="s">
        <v>250</v>
      </c>
      <c r="F190" t="s">
        <v>71</v>
      </c>
      <c r="G190" t="s">
        <v>76</v>
      </c>
      <c r="H190">
        <v>99</v>
      </c>
      <c r="I190">
        <v>189</v>
      </c>
      <c r="J190">
        <v>1</v>
      </c>
      <c r="K190">
        <v>99</v>
      </c>
      <c r="L190">
        <f>(-0.6134*I190)+199.54</f>
        <v>83.607399999999998</v>
      </c>
      <c r="M190">
        <f>H190-L190</f>
        <v>15.392600000000002</v>
      </c>
    </row>
    <row r="191" spans="1:13" hidden="1" x14ac:dyDescent="0.3">
      <c r="A191">
        <v>189</v>
      </c>
      <c r="B191">
        <v>9</v>
      </c>
      <c r="C191" t="s">
        <v>39</v>
      </c>
      <c r="D191">
        <v>-16012</v>
      </c>
      <c r="E191" t="s">
        <v>251</v>
      </c>
      <c r="F191" t="s">
        <v>14</v>
      </c>
      <c r="G191" t="s">
        <v>76</v>
      </c>
      <c r="H191">
        <v>124</v>
      </c>
      <c r="I191">
        <v>190</v>
      </c>
      <c r="J191">
        <v>1</v>
      </c>
      <c r="K191">
        <v>124</v>
      </c>
      <c r="L191">
        <f>(-0.6134*I191)+199.54</f>
        <v>82.994</v>
      </c>
      <c r="M191">
        <f>H191-L191</f>
        <v>41.006</v>
      </c>
    </row>
    <row r="192" spans="1:13" hidden="1" x14ac:dyDescent="0.3">
      <c r="A192">
        <v>190</v>
      </c>
      <c r="B192">
        <v>9</v>
      </c>
      <c r="C192" t="s">
        <v>39</v>
      </c>
      <c r="D192">
        <v>3128390</v>
      </c>
      <c r="E192" t="s">
        <v>252</v>
      </c>
      <c r="F192" t="s">
        <v>57</v>
      </c>
      <c r="G192" t="s">
        <v>29</v>
      </c>
      <c r="H192">
        <v>81.3</v>
      </c>
      <c r="I192">
        <v>191</v>
      </c>
      <c r="J192">
        <v>1</v>
      </c>
      <c r="K192">
        <v>81.3</v>
      </c>
      <c r="L192">
        <f>(-0.6134*I192)+199.54</f>
        <v>82.380600000000001</v>
      </c>
      <c r="M192">
        <f>H192-L192</f>
        <v>-1.080600000000004</v>
      </c>
    </row>
    <row r="193" spans="1:24" hidden="1" x14ac:dyDescent="0.3">
      <c r="A193">
        <v>191</v>
      </c>
      <c r="B193">
        <v>9</v>
      </c>
      <c r="C193" t="s">
        <v>39</v>
      </c>
      <c r="D193">
        <v>3923397</v>
      </c>
      <c r="E193" t="s">
        <v>253</v>
      </c>
      <c r="F193" t="s">
        <v>131</v>
      </c>
      <c r="G193" t="s">
        <v>19</v>
      </c>
      <c r="H193">
        <v>0</v>
      </c>
      <c r="I193">
        <v>192</v>
      </c>
      <c r="J193">
        <v>1</v>
      </c>
      <c r="K193">
        <v>0</v>
      </c>
      <c r="L193">
        <f>(-0.6134*I193)+199.54</f>
        <v>81.767200000000003</v>
      </c>
      <c r="M193">
        <f>H193-L193</f>
        <v>-81.767200000000003</v>
      </c>
    </row>
    <row r="195" spans="1:24" x14ac:dyDescent="0.3">
      <c r="C195" t="s">
        <v>41</v>
      </c>
    </row>
    <row r="196" spans="1:24" x14ac:dyDescent="0.3">
      <c r="C196">
        <v>5</v>
      </c>
      <c r="D196">
        <v>60</v>
      </c>
      <c r="E196">
        <f>192-C196</f>
        <v>187</v>
      </c>
      <c r="F196">
        <f>E196*D196</f>
        <v>11220</v>
      </c>
      <c r="I196">
        <v>98.25</v>
      </c>
    </row>
    <row r="197" spans="1:24" x14ac:dyDescent="0.3">
      <c r="C197">
        <v>19</v>
      </c>
      <c r="D197">
        <v>26</v>
      </c>
      <c r="E197">
        <f t="shared" ref="E197:E211" si="0">192-C197</f>
        <v>173</v>
      </c>
      <c r="F197">
        <f t="shared" ref="F197:F211" si="1">E197*D197</f>
        <v>4498</v>
      </c>
      <c r="I197">
        <v>98.9375</v>
      </c>
    </row>
    <row r="198" spans="1:24" x14ac:dyDescent="0.3">
      <c r="C198">
        <v>27</v>
      </c>
      <c r="D198">
        <v>44</v>
      </c>
      <c r="E198">
        <f t="shared" si="0"/>
        <v>165</v>
      </c>
      <c r="F198">
        <f t="shared" si="1"/>
        <v>7260</v>
      </c>
      <c r="I198">
        <v>69</v>
      </c>
    </row>
    <row r="199" spans="1:24" x14ac:dyDescent="0.3">
      <c r="C199">
        <v>46</v>
      </c>
      <c r="D199">
        <v>13</v>
      </c>
      <c r="E199">
        <f t="shared" si="0"/>
        <v>146</v>
      </c>
      <c r="F199">
        <f t="shared" si="1"/>
        <v>1898</v>
      </c>
      <c r="I199">
        <v>101.625</v>
      </c>
    </row>
    <row r="200" spans="1:24" x14ac:dyDescent="0.3">
      <c r="C200">
        <v>55</v>
      </c>
      <c r="D200">
        <v>23</v>
      </c>
      <c r="E200">
        <f t="shared" si="0"/>
        <v>137</v>
      </c>
      <c r="F200">
        <f t="shared" si="1"/>
        <v>3151</v>
      </c>
      <c r="I200">
        <v>97.625</v>
      </c>
    </row>
    <row r="201" spans="1:24" x14ac:dyDescent="0.3">
      <c r="C201">
        <v>87</v>
      </c>
      <c r="D201">
        <v>3</v>
      </c>
      <c r="E201">
        <f t="shared" si="0"/>
        <v>105</v>
      </c>
      <c r="F201">
        <f t="shared" si="1"/>
        <v>315</v>
      </c>
      <c r="I201">
        <v>84.5</v>
      </c>
    </row>
    <row r="202" spans="1:24" x14ac:dyDescent="0.3">
      <c r="C202">
        <v>90</v>
      </c>
      <c r="D202">
        <v>3</v>
      </c>
      <c r="E202">
        <f t="shared" si="0"/>
        <v>102</v>
      </c>
      <c r="F202">
        <f t="shared" si="1"/>
        <v>306</v>
      </c>
      <c r="I202">
        <v>106.1875</v>
      </c>
    </row>
    <row r="203" spans="1:24" x14ac:dyDescent="0.3">
      <c r="C203">
        <v>96</v>
      </c>
      <c r="D203">
        <v>11</v>
      </c>
      <c r="E203">
        <f t="shared" si="0"/>
        <v>96</v>
      </c>
      <c r="F203">
        <f t="shared" si="1"/>
        <v>1056</v>
      </c>
      <c r="I203">
        <v>99.9375</v>
      </c>
    </row>
    <row r="204" spans="1:24" x14ac:dyDescent="0.3">
      <c r="C204">
        <v>110</v>
      </c>
      <c r="D204">
        <v>7</v>
      </c>
      <c r="E204">
        <f t="shared" si="0"/>
        <v>82</v>
      </c>
      <c r="F204">
        <f t="shared" si="1"/>
        <v>574</v>
      </c>
      <c r="I204">
        <v>127.5</v>
      </c>
      <c r="M204" t="s">
        <v>255</v>
      </c>
      <c r="N204" t="s">
        <v>256</v>
      </c>
    </row>
    <row r="205" spans="1:24" x14ac:dyDescent="0.3">
      <c r="C205">
        <v>119</v>
      </c>
      <c r="D205">
        <v>1</v>
      </c>
      <c r="E205">
        <f t="shared" si="0"/>
        <v>73</v>
      </c>
      <c r="F205">
        <f t="shared" si="1"/>
        <v>73</v>
      </c>
      <c r="I205">
        <v>95.6875</v>
      </c>
      <c r="M205">
        <v>1923.375</v>
      </c>
      <c r="N205">
        <v>1819.625</v>
      </c>
      <c r="O205">
        <v>1774.75</v>
      </c>
      <c r="P205">
        <v>2045.0625</v>
      </c>
      <c r="Q205">
        <v>1901.0625</v>
      </c>
      <c r="R205">
        <v>1790.125</v>
      </c>
      <c r="S205">
        <v>1871.1875</v>
      </c>
      <c r="T205">
        <v>2021.4375</v>
      </c>
      <c r="U205">
        <v>2053.0625</v>
      </c>
      <c r="V205">
        <v>1877.8125</v>
      </c>
      <c r="W205">
        <v>1975.75</v>
      </c>
      <c r="X205">
        <v>1998.6875</v>
      </c>
    </row>
    <row r="206" spans="1:24" x14ac:dyDescent="0.3">
      <c r="C206">
        <v>127</v>
      </c>
      <c r="D206">
        <v>2</v>
      </c>
      <c r="E206">
        <f t="shared" si="0"/>
        <v>65</v>
      </c>
      <c r="F206">
        <f t="shared" si="1"/>
        <v>130</v>
      </c>
      <c r="I206">
        <v>98.1875</v>
      </c>
    </row>
    <row r="207" spans="1:24" x14ac:dyDescent="0.3">
      <c r="C207">
        <v>130</v>
      </c>
      <c r="D207">
        <v>3</v>
      </c>
      <c r="E207">
        <f t="shared" si="0"/>
        <v>62</v>
      </c>
      <c r="F207">
        <f t="shared" si="1"/>
        <v>186</v>
      </c>
      <c r="I207">
        <v>80.5625</v>
      </c>
    </row>
    <row r="208" spans="1:24" x14ac:dyDescent="0.3">
      <c r="C208">
        <v>151</v>
      </c>
      <c r="D208">
        <v>1</v>
      </c>
      <c r="E208">
        <f t="shared" si="0"/>
        <v>41</v>
      </c>
      <c r="F208">
        <f t="shared" si="1"/>
        <v>41</v>
      </c>
    </row>
    <row r="209" spans="3:6" x14ac:dyDescent="0.3">
      <c r="C209">
        <v>161</v>
      </c>
      <c r="D209">
        <v>1</v>
      </c>
      <c r="E209">
        <f t="shared" si="0"/>
        <v>31</v>
      </c>
      <c r="F209">
        <f t="shared" si="1"/>
        <v>31</v>
      </c>
    </row>
    <row r="210" spans="3:6" x14ac:dyDescent="0.3">
      <c r="C210">
        <v>170</v>
      </c>
      <c r="D210">
        <v>1</v>
      </c>
      <c r="E210">
        <f t="shared" si="0"/>
        <v>22</v>
      </c>
      <c r="F210">
        <f t="shared" si="1"/>
        <v>22</v>
      </c>
    </row>
    <row r="211" spans="3:6" x14ac:dyDescent="0.3">
      <c r="C211">
        <v>179</v>
      </c>
      <c r="D211">
        <v>1</v>
      </c>
      <c r="E211">
        <f t="shared" si="0"/>
        <v>13</v>
      </c>
      <c r="F211">
        <f t="shared" si="1"/>
        <v>13</v>
      </c>
    </row>
    <row r="212" spans="3:6" x14ac:dyDescent="0.3">
      <c r="C212">
        <f>AVERAGE(C196:C211)</f>
        <v>98.25</v>
      </c>
      <c r="F212">
        <f>AVERAGE(F196:F211)</f>
        <v>1923.375</v>
      </c>
    </row>
  </sheetData>
  <autoFilter ref="A1:M193">
    <filterColumn colId="2">
      <filters>
        <filter val="Iain Oswald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A2" zoomScale="110" zoomScaleNormal="110" workbookViewId="0">
      <selection activeCell="C10" sqref="C10"/>
    </sheetView>
  </sheetViews>
  <sheetFormatPr defaultRowHeight="14.4" x14ac:dyDescent="0.3"/>
  <sheetData>
    <row r="1" spans="1:16" x14ac:dyDescent="0.3">
      <c r="A1">
        <v>1</v>
      </c>
      <c r="B1" t="s">
        <v>26</v>
      </c>
      <c r="E1" t="s">
        <v>255</v>
      </c>
      <c r="F1" t="s">
        <v>256</v>
      </c>
      <c r="G1" t="s">
        <v>77</v>
      </c>
      <c r="H1" t="s">
        <v>20</v>
      </c>
      <c r="I1" t="s">
        <v>44</v>
      </c>
      <c r="J1" t="s">
        <v>55</v>
      </c>
      <c r="K1" t="s">
        <v>34</v>
      </c>
      <c r="L1" t="s">
        <v>16</v>
      </c>
      <c r="M1" t="s">
        <v>39</v>
      </c>
      <c r="N1" t="s">
        <v>41</v>
      </c>
      <c r="O1" t="s">
        <v>12</v>
      </c>
      <c r="P1" t="s">
        <v>23</v>
      </c>
    </row>
    <row r="2" spans="1:16" x14ac:dyDescent="0.3">
      <c r="A2">
        <v>2</v>
      </c>
      <c r="B2" t="s">
        <v>30</v>
      </c>
      <c r="E2">
        <v>1923.375</v>
      </c>
      <c r="F2">
        <v>1819.625</v>
      </c>
      <c r="G2">
        <v>1774.75</v>
      </c>
      <c r="H2">
        <v>2045.0625</v>
      </c>
      <c r="I2">
        <v>1901.0625</v>
      </c>
      <c r="J2">
        <v>1790.125</v>
      </c>
      <c r="K2">
        <v>1871.1875</v>
      </c>
      <c r="L2">
        <v>2021.4375</v>
      </c>
      <c r="M2">
        <v>2053.0625</v>
      </c>
      <c r="N2">
        <v>1877.8125</v>
      </c>
      <c r="O2">
        <v>1975.75</v>
      </c>
      <c r="P2">
        <v>1998.6875</v>
      </c>
    </row>
    <row r="3" spans="1:16" x14ac:dyDescent="0.3">
      <c r="A3">
        <v>3</v>
      </c>
      <c r="B3" t="s">
        <v>77</v>
      </c>
    </row>
    <row r="4" spans="1:16" x14ac:dyDescent="0.3">
      <c r="A4">
        <v>4</v>
      </c>
      <c r="B4" t="s">
        <v>20</v>
      </c>
    </row>
    <row r="5" spans="1:16" x14ac:dyDescent="0.3">
      <c r="A5">
        <v>5</v>
      </c>
      <c r="B5" t="s">
        <v>44</v>
      </c>
    </row>
    <row r="6" spans="1:16" x14ac:dyDescent="0.3">
      <c r="A6">
        <v>6</v>
      </c>
      <c r="B6" t="s">
        <v>55</v>
      </c>
    </row>
    <row r="7" spans="1:16" x14ac:dyDescent="0.3">
      <c r="A7">
        <v>7</v>
      </c>
      <c r="B7" t="s">
        <v>34</v>
      </c>
    </row>
    <row r="8" spans="1:16" x14ac:dyDescent="0.3">
      <c r="A8">
        <v>8</v>
      </c>
      <c r="B8" t="s">
        <v>16</v>
      </c>
    </row>
    <row r="9" spans="1:16" x14ac:dyDescent="0.3">
      <c r="A9">
        <v>9</v>
      </c>
      <c r="B9" t="s">
        <v>39</v>
      </c>
    </row>
    <row r="10" spans="1:16" x14ac:dyDescent="0.3">
      <c r="A10">
        <v>10</v>
      </c>
      <c r="B10" t="s">
        <v>41</v>
      </c>
    </row>
    <row r="11" spans="1:16" x14ac:dyDescent="0.3">
      <c r="A11">
        <v>11</v>
      </c>
      <c r="B11" t="s">
        <v>12</v>
      </c>
    </row>
    <row r="12" spans="1:16" x14ac:dyDescent="0.3">
      <c r="A12">
        <v>12</v>
      </c>
      <c r="B12" t="s">
        <v>23</v>
      </c>
    </row>
    <row r="15" spans="1:16" x14ac:dyDescent="0.3">
      <c r="A15" t="s">
        <v>257</v>
      </c>
      <c r="B15">
        <v>1774.75</v>
      </c>
    </row>
    <row r="16" spans="1:16" x14ac:dyDescent="0.3">
      <c r="A16" t="s">
        <v>258</v>
      </c>
      <c r="B16">
        <v>1790.125</v>
      </c>
    </row>
    <row r="17" spans="1:2" x14ac:dyDescent="0.3">
      <c r="A17" t="s">
        <v>256</v>
      </c>
      <c r="B17">
        <v>1819.625</v>
      </c>
    </row>
    <row r="18" spans="1:2" x14ac:dyDescent="0.3">
      <c r="A18" t="s">
        <v>259</v>
      </c>
      <c r="B18">
        <v>1871.1875</v>
      </c>
    </row>
    <row r="19" spans="1:2" x14ac:dyDescent="0.3">
      <c r="A19" t="s">
        <v>266</v>
      </c>
      <c r="B19">
        <v>1877.8125</v>
      </c>
    </row>
    <row r="20" spans="1:2" x14ac:dyDescent="0.3">
      <c r="A20" t="s">
        <v>260</v>
      </c>
      <c r="B20">
        <v>1901.0625</v>
      </c>
    </row>
    <row r="21" spans="1:2" x14ac:dyDescent="0.3">
      <c r="A21" t="s">
        <v>255</v>
      </c>
      <c r="B21">
        <v>1923.375</v>
      </c>
    </row>
    <row r="22" spans="1:2" x14ac:dyDescent="0.3">
      <c r="A22" t="s">
        <v>261</v>
      </c>
      <c r="B22">
        <v>1975.75</v>
      </c>
    </row>
    <row r="23" spans="1:2" x14ac:dyDescent="0.3">
      <c r="A23" t="s">
        <v>262</v>
      </c>
      <c r="B23">
        <v>1998.6875</v>
      </c>
    </row>
    <row r="24" spans="1:2" x14ac:dyDescent="0.3">
      <c r="A24" t="s">
        <v>263</v>
      </c>
      <c r="B24">
        <v>2021.4375</v>
      </c>
    </row>
    <row r="25" spans="1:2" x14ac:dyDescent="0.3">
      <c r="A25" t="s">
        <v>264</v>
      </c>
      <c r="B25">
        <v>2045.0625</v>
      </c>
    </row>
    <row r="26" spans="1:2" x14ac:dyDescent="0.3">
      <c r="A26" t="s">
        <v>265</v>
      </c>
      <c r="B26">
        <v>2053.0625</v>
      </c>
    </row>
  </sheetData>
  <sortState xmlns:xlrd2="http://schemas.microsoft.com/office/spreadsheetml/2017/richdata2" ref="A15:B26">
    <sortCondition ref="B15:B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2" zoomScale="70" zoomScaleNormal="70" workbookViewId="0">
      <selection sqref="A1:O20"/>
    </sheetView>
  </sheetViews>
  <sheetFormatPr defaultRowHeight="14.4" x14ac:dyDescent="0.3"/>
  <sheetData>
    <row r="1" spans="1:15" ht="21.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1" t="s">
        <v>254</v>
      </c>
    </row>
    <row r="2" spans="1:15" x14ac:dyDescent="0.3">
      <c r="A2">
        <v>5</v>
      </c>
      <c r="B2">
        <v>2</v>
      </c>
      <c r="C2" t="s">
        <v>30</v>
      </c>
      <c r="D2">
        <v>3916387</v>
      </c>
      <c r="E2" t="s">
        <v>31</v>
      </c>
      <c r="F2" t="s">
        <v>32</v>
      </c>
      <c r="G2" t="s">
        <v>33</v>
      </c>
      <c r="H2">
        <v>332.78</v>
      </c>
      <c r="I2">
        <v>1</v>
      </c>
      <c r="J2">
        <v>6</v>
      </c>
      <c r="K2">
        <v>6</v>
      </c>
      <c r="L2">
        <v>34</v>
      </c>
      <c r="M2">
        <v>9.7899999999999991</v>
      </c>
      <c r="N2">
        <v>195.8596</v>
      </c>
      <c r="O2">
        <v>136.92039999999997</v>
      </c>
    </row>
    <row r="3" spans="1:15" x14ac:dyDescent="0.3">
      <c r="A3">
        <v>12</v>
      </c>
      <c r="B3">
        <v>11</v>
      </c>
      <c r="C3" t="s">
        <v>12</v>
      </c>
      <c r="D3">
        <v>3139477</v>
      </c>
      <c r="E3" t="s">
        <v>49</v>
      </c>
      <c r="F3" t="s">
        <v>14</v>
      </c>
      <c r="G3" t="s">
        <v>33</v>
      </c>
      <c r="H3">
        <v>374.4</v>
      </c>
      <c r="I3">
        <v>2</v>
      </c>
      <c r="J3">
        <v>1</v>
      </c>
      <c r="K3">
        <v>13</v>
      </c>
      <c r="L3">
        <v>28</v>
      </c>
      <c r="M3">
        <v>13.37</v>
      </c>
      <c r="N3">
        <v>191.5658</v>
      </c>
      <c r="O3">
        <v>182.83419999999998</v>
      </c>
    </row>
    <row r="4" spans="1:15" x14ac:dyDescent="0.3">
      <c r="A4">
        <v>21</v>
      </c>
      <c r="B4">
        <v>4</v>
      </c>
      <c r="C4" t="s">
        <v>20</v>
      </c>
      <c r="D4">
        <v>14881</v>
      </c>
      <c r="E4" t="s">
        <v>63</v>
      </c>
      <c r="F4" t="s">
        <v>64</v>
      </c>
      <c r="G4" t="s">
        <v>33</v>
      </c>
      <c r="H4">
        <v>359.78</v>
      </c>
      <c r="I4">
        <v>2</v>
      </c>
      <c r="J4">
        <v>10</v>
      </c>
      <c r="K4">
        <v>22</v>
      </c>
      <c r="L4">
        <v>16</v>
      </c>
      <c r="M4">
        <v>22.49</v>
      </c>
      <c r="N4">
        <v>186.04519999999999</v>
      </c>
      <c r="O4">
        <v>173.73479999999998</v>
      </c>
    </row>
    <row r="5" spans="1:15" x14ac:dyDescent="0.3">
      <c r="A5">
        <v>43</v>
      </c>
      <c r="B5">
        <v>3</v>
      </c>
      <c r="C5" t="s">
        <v>77</v>
      </c>
      <c r="D5">
        <v>3122840</v>
      </c>
      <c r="E5" t="s">
        <v>98</v>
      </c>
      <c r="F5" t="s">
        <v>59</v>
      </c>
      <c r="G5" t="s">
        <v>33</v>
      </c>
      <c r="H5">
        <v>369.32</v>
      </c>
      <c r="I5">
        <v>4</v>
      </c>
      <c r="J5">
        <v>8</v>
      </c>
      <c r="K5">
        <v>44</v>
      </c>
      <c r="L5">
        <v>12</v>
      </c>
      <c r="M5">
        <v>30.78</v>
      </c>
      <c r="N5">
        <v>172.5504</v>
      </c>
      <c r="O5">
        <v>196.7696</v>
      </c>
    </row>
    <row r="6" spans="1:15" x14ac:dyDescent="0.3">
      <c r="A6">
        <v>51</v>
      </c>
      <c r="B6">
        <v>6</v>
      </c>
      <c r="C6" t="s">
        <v>55</v>
      </c>
      <c r="D6">
        <v>2577417</v>
      </c>
      <c r="E6" t="s">
        <v>107</v>
      </c>
      <c r="F6" t="s">
        <v>18</v>
      </c>
      <c r="G6" t="s">
        <v>33</v>
      </c>
      <c r="H6">
        <v>135.13999999999999</v>
      </c>
      <c r="I6">
        <v>5</v>
      </c>
      <c r="J6">
        <v>4</v>
      </c>
      <c r="K6">
        <v>52</v>
      </c>
      <c r="L6">
        <v>11</v>
      </c>
      <c r="M6">
        <v>12.29</v>
      </c>
      <c r="N6">
        <v>167.64319999999998</v>
      </c>
      <c r="O6">
        <v>-32.503199999999993</v>
      </c>
    </row>
    <row r="7" spans="1:15" x14ac:dyDescent="0.3">
      <c r="A7">
        <v>63</v>
      </c>
      <c r="B7">
        <v>3</v>
      </c>
      <c r="C7" t="s">
        <v>77</v>
      </c>
      <c r="D7">
        <v>8439</v>
      </c>
      <c r="E7" t="s">
        <v>121</v>
      </c>
      <c r="F7" t="s">
        <v>57</v>
      </c>
      <c r="G7" t="s">
        <v>33</v>
      </c>
      <c r="H7">
        <v>382.76</v>
      </c>
      <c r="I7">
        <v>6</v>
      </c>
      <c r="J7">
        <v>4</v>
      </c>
      <c r="K7">
        <v>64</v>
      </c>
      <c r="L7">
        <v>3</v>
      </c>
      <c r="M7">
        <v>127.59</v>
      </c>
      <c r="N7">
        <v>160.2824</v>
      </c>
      <c r="O7">
        <v>222.4776</v>
      </c>
    </row>
    <row r="8" spans="1:15" x14ac:dyDescent="0.3">
      <c r="A8">
        <v>75</v>
      </c>
      <c r="B8">
        <v>12</v>
      </c>
      <c r="C8" t="s">
        <v>23</v>
      </c>
      <c r="D8">
        <v>2330</v>
      </c>
      <c r="E8" t="s">
        <v>135</v>
      </c>
      <c r="F8" t="s">
        <v>79</v>
      </c>
      <c r="G8" t="s">
        <v>33</v>
      </c>
      <c r="H8">
        <v>337.92</v>
      </c>
      <c r="I8">
        <v>7</v>
      </c>
      <c r="J8">
        <v>4</v>
      </c>
      <c r="K8">
        <v>76</v>
      </c>
      <c r="L8">
        <v>6</v>
      </c>
      <c r="M8">
        <v>56.32</v>
      </c>
      <c r="N8">
        <v>152.92160000000001</v>
      </c>
      <c r="O8">
        <v>184.9984</v>
      </c>
    </row>
    <row r="9" spans="1:15" x14ac:dyDescent="0.3">
      <c r="A9">
        <v>78</v>
      </c>
      <c r="B9">
        <v>8</v>
      </c>
      <c r="C9" t="s">
        <v>16</v>
      </c>
      <c r="D9">
        <v>2580</v>
      </c>
      <c r="E9" t="s">
        <v>139</v>
      </c>
      <c r="F9" t="s">
        <v>28</v>
      </c>
      <c r="G9" t="s">
        <v>33</v>
      </c>
      <c r="H9">
        <v>209.48</v>
      </c>
      <c r="I9">
        <v>7</v>
      </c>
      <c r="J9">
        <v>7</v>
      </c>
      <c r="K9">
        <v>79</v>
      </c>
      <c r="L9">
        <v>3</v>
      </c>
      <c r="M9">
        <v>69.83</v>
      </c>
      <c r="N9">
        <v>151.0814</v>
      </c>
      <c r="O9">
        <v>58.398599999999988</v>
      </c>
    </row>
    <row r="10" spans="1:15" x14ac:dyDescent="0.3">
      <c r="A10">
        <v>82</v>
      </c>
      <c r="B10">
        <v>8</v>
      </c>
      <c r="C10" t="s">
        <v>16</v>
      </c>
      <c r="D10">
        <v>3917315</v>
      </c>
      <c r="E10" t="s">
        <v>143</v>
      </c>
      <c r="F10" t="s">
        <v>36</v>
      </c>
      <c r="G10" t="s">
        <v>33</v>
      </c>
      <c r="H10">
        <v>378.74</v>
      </c>
      <c r="I10">
        <v>7</v>
      </c>
      <c r="J10">
        <v>11</v>
      </c>
      <c r="K10">
        <v>83</v>
      </c>
      <c r="L10">
        <v>9</v>
      </c>
      <c r="M10">
        <v>42.08</v>
      </c>
      <c r="N10">
        <v>148.62779999999998</v>
      </c>
      <c r="O10">
        <v>230.11220000000003</v>
      </c>
    </row>
    <row r="11" spans="1:15" x14ac:dyDescent="0.3">
      <c r="A11">
        <v>87</v>
      </c>
      <c r="B11">
        <v>10</v>
      </c>
      <c r="C11" t="s">
        <v>41</v>
      </c>
      <c r="D11">
        <v>13994</v>
      </c>
      <c r="E11" t="s">
        <v>148</v>
      </c>
      <c r="F11" t="s">
        <v>149</v>
      </c>
      <c r="G11" t="s">
        <v>33</v>
      </c>
      <c r="H11">
        <v>259.98</v>
      </c>
      <c r="I11">
        <v>8</v>
      </c>
      <c r="J11">
        <v>4</v>
      </c>
      <c r="K11">
        <v>88</v>
      </c>
      <c r="L11">
        <v>5</v>
      </c>
      <c r="M11">
        <v>52</v>
      </c>
      <c r="N11">
        <v>145.5608</v>
      </c>
      <c r="O11">
        <v>114.41920000000002</v>
      </c>
    </row>
    <row r="12" spans="1:15" x14ac:dyDescent="0.3">
      <c r="A12">
        <v>102</v>
      </c>
      <c r="B12">
        <v>5</v>
      </c>
      <c r="C12" t="s">
        <v>44</v>
      </c>
      <c r="D12">
        <v>11237</v>
      </c>
      <c r="E12" t="s">
        <v>164</v>
      </c>
      <c r="F12" t="s">
        <v>73</v>
      </c>
      <c r="G12" t="s">
        <v>33</v>
      </c>
      <c r="H12">
        <v>282.44</v>
      </c>
      <c r="I12">
        <v>9</v>
      </c>
      <c r="J12">
        <v>7</v>
      </c>
      <c r="K12">
        <v>103</v>
      </c>
      <c r="L12">
        <v>5</v>
      </c>
      <c r="M12">
        <v>56.49</v>
      </c>
      <c r="N12">
        <v>136.35980000000001</v>
      </c>
      <c r="O12">
        <v>146.08019999999999</v>
      </c>
    </row>
    <row r="13" spans="1:15" x14ac:dyDescent="0.3">
      <c r="A13">
        <v>114</v>
      </c>
      <c r="B13">
        <v>9</v>
      </c>
      <c r="C13" t="s">
        <v>39</v>
      </c>
      <c r="D13">
        <v>12483</v>
      </c>
      <c r="E13" t="s">
        <v>176</v>
      </c>
      <c r="F13" t="s">
        <v>90</v>
      </c>
      <c r="G13" t="s">
        <v>33</v>
      </c>
      <c r="H13">
        <v>260.56</v>
      </c>
      <c r="I13">
        <v>10</v>
      </c>
      <c r="J13">
        <v>7</v>
      </c>
      <c r="K13">
        <v>115</v>
      </c>
      <c r="L13">
        <v>2</v>
      </c>
      <c r="M13">
        <v>130.28</v>
      </c>
      <c r="N13">
        <v>128.999</v>
      </c>
      <c r="O13">
        <v>131.56100000000001</v>
      </c>
    </row>
    <row r="14" spans="1:15" x14ac:dyDescent="0.3">
      <c r="A14">
        <v>118</v>
      </c>
      <c r="B14">
        <v>1</v>
      </c>
      <c r="C14" t="s">
        <v>26</v>
      </c>
      <c r="D14">
        <v>2573079</v>
      </c>
      <c r="E14" t="s">
        <v>180</v>
      </c>
      <c r="F14" t="s">
        <v>51</v>
      </c>
      <c r="G14" t="s">
        <v>33</v>
      </c>
      <c r="H14">
        <v>198.4</v>
      </c>
      <c r="I14">
        <v>10</v>
      </c>
      <c r="J14">
        <v>11</v>
      </c>
      <c r="K14">
        <v>119</v>
      </c>
      <c r="L14">
        <v>1</v>
      </c>
      <c r="M14">
        <v>198.4</v>
      </c>
      <c r="N14">
        <v>126.5454</v>
      </c>
      <c r="O14">
        <v>71.854600000000005</v>
      </c>
    </row>
    <row r="15" spans="1:15" x14ac:dyDescent="0.3">
      <c r="A15">
        <v>125</v>
      </c>
      <c r="B15">
        <v>9</v>
      </c>
      <c r="C15" t="s">
        <v>39</v>
      </c>
      <c r="D15">
        <v>3918298</v>
      </c>
      <c r="E15" t="s">
        <v>187</v>
      </c>
      <c r="F15" t="s">
        <v>109</v>
      </c>
      <c r="G15" t="s">
        <v>33</v>
      </c>
      <c r="H15">
        <v>395.56</v>
      </c>
      <c r="I15">
        <v>11</v>
      </c>
      <c r="J15">
        <v>6</v>
      </c>
      <c r="K15">
        <v>126</v>
      </c>
      <c r="L15">
        <v>1</v>
      </c>
      <c r="M15">
        <v>395.56</v>
      </c>
      <c r="N15">
        <v>122.2516</v>
      </c>
      <c r="O15">
        <v>273.30840000000001</v>
      </c>
    </row>
    <row r="16" spans="1:15" x14ac:dyDescent="0.3">
      <c r="A16">
        <v>126</v>
      </c>
      <c r="B16">
        <v>1</v>
      </c>
      <c r="C16" t="s">
        <v>26</v>
      </c>
      <c r="D16">
        <v>5536</v>
      </c>
      <c r="E16" t="s">
        <v>188</v>
      </c>
      <c r="F16" t="s">
        <v>84</v>
      </c>
      <c r="G16" t="s">
        <v>33</v>
      </c>
      <c r="H16">
        <v>267.22000000000003</v>
      </c>
      <c r="I16">
        <v>11</v>
      </c>
      <c r="J16">
        <v>7</v>
      </c>
      <c r="K16">
        <v>127</v>
      </c>
      <c r="L16">
        <v>2</v>
      </c>
      <c r="M16">
        <v>133.61000000000001</v>
      </c>
      <c r="N16">
        <v>121.6382</v>
      </c>
      <c r="O16">
        <v>145.58180000000004</v>
      </c>
    </row>
    <row r="17" spans="1:15" x14ac:dyDescent="0.3">
      <c r="A17">
        <v>149</v>
      </c>
      <c r="B17">
        <v>4</v>
      </c>
      <c r="C17" t="s">
        <v>20</v>
      </c>
      <c r="D17">
        <v>3917792</v>
      </c>
      <c r="E17" t="s">
        <v>211</v>
      </c>
      <c r="F17" t="s">
        <v>25</v>
      </c>
      <c r="G17" t="s">
        <v>33</v>
      </c>
      <c r="H17">
        <v>180.02</v>
      </c>
      <c r="I17">
        <v>13</v>
      </c>
      <c r="J17">
        <v>6</v>
      </c>
      <c r="K17">
        <v>150</v>
      </c>
      <c r="L17">
        <v>1</v>
      </c>
      <c r="M17">
        <v>180.02</v>
      </c>
      <c r="N17">
        <v>107.53</v>
      </c>
      <c r="O17">
        <v>72.490000000000009</v>
      </c>
    </row>
    <row r="18" spans="1:15" x14ac:dyDescent="0.3">
      <c r="A18">
        <v>154</v>
      </c>
      <c r="B18">
        <v>7</v>
      </c>
      <c r="C18" t="s">
        <v>34</v>
      </c>
      <c r="D18">
        <v>3046779</v>
      </c>
      <c r="E18" t="s">
        <v>216</v>
      </c>
      <c r="F18" t="s">
        <v>93</v>
      </c>
      <c r="G18" t="s">
        <v>33</v>
      </c>
      <c r="H18">
        <v>239.98</v>
      </c>
      <c r="I18">
        <v>13</v>
      </c>
      <c r="J18">
        <v>11</v>
      </c>
      <c r="K18">
        <v>155</v>
      </c>
      <c r="L18">
        <v>1</v>
      </c>
      <c r="M18">
        <v>239.98</v>
      </c>
      <c r="N18">
        <v>104.46299999999999</v>
      </c>
      <c r="O18">
        <v>135.517</v>
      </c>
    </row>
    <row r="19" spans="1:15" x14ac:dyDescent="0.3">
      <c r="A19">
        <v>173</v>
      </c>
      <c r="B19">
        <v>2</v>
      </c>
      <c r="C19" t="s">
        <v>30</v>
      </c>
      <c r="D19">
        <v>8664</v>
      </c>
      <c r="E19" t="s">
        <v>235</v>
      </c>
      <c r="F19" t="s">
        <v>137</v>
      </c>
      <c r="G19" t="s">
        <v>33</v>
      </c>
      <c r="H19">
        <v>153.24</v>
      </c>
      <c r="I19">
        <v>15</v>
      </c>
      <c r="J19">
        <v>6</v>
      </c>
      <c r="K19">
        <v>174</v>
      </c>
      <c r="L19">
        <v>1</v>
      </c>
      <c r="M19">
        <v>153.24</v>
      </c>
      <c r="N19">
        <v>92.808400000000006</v>
      </c>
      <c r="O19">
        <v>60.431600000000003</v>
      </c>
    </row>
    <row r="20" spans="1:15" x14ac:dyDescent="0.3">
      <c r="A20">
        <v>180</v>
      </c>
      <c r="B20">
        <v>7</v>
      </c>
      <c r="C20" t="s">
        <v>34</v>
      </c>
      <c r="D20">
        <v>14876</v>
      </c>
      <c r="E20" t="s">
        <v>242</v>
      </c>
      <c r="F20" t="s">
        <v>38</v>
      </c>
      <c r="G20" t="s">
        <v>33</v>
      </c>
      <c r="H20">
        <v>343.86</v>
      </c>
      <c r="I20">
        <v>16</v>
      </c>
      <c r="J20">
        <v>1</v>
      </c>
      <c r="K20">
        <v>181</v>
      </c>
      <c r="L20">
        <v>1</v>
      </c>
      <c r="M20">
        <v>343.86</v>
      </c>
      <c r="N20">
        <v>88.514600000000002</v>
      </c>
      <c r="O20">
        <v>255.34540000000001</v>
      </c>
    </row>
    <row r="21" spans="1:15" x14ac:dyDescent="0.3">
      <c r="A21">
        <v>53</v>
      </c>
      <c r="B21">
        <v>7</v>
      </c>
      <c r="C21" t="s">
        <v>34</v>
      </c>
      <c r="D21">
        <v>4047646</v>
      </c>
      <c r="E21" t="s">
        <v>110</v>
      </c>
      <c r="F21" t="s">
        <v>38</v>
      </c>
      <c r="G21" t="s">
        <v>29</v>
      </c>
      <c r="H21">
        <v>212.5</v>
      </c>
      <c r="I21">
        <v>5</v>
      </c>
      <c r="J21">
        <v>6</v>
      </c>
      <c r="K21">
        <v>54</v>
      </c>
      <c r="L21">
        <v>24</v>
      </c>
      <c r="M21">
        <v>8.85</v>
      </c>
      <c r="N21">
        <v>166.41640000000001</v>
      </c>
      <c r="O21">
        <v>46.08359999999999</v>
      </c>
    </row>
    <row r="22" spans="1:15" x14ac:dyDescent="0.3">
      <c r="A22">
        <v>55</v>
      </c>
      <c r="B22">
        <v>3</v>
      </c>
      <c r="C22" t="s">
        <v>77</v>
      </c>
      <c r="D22">
        <v>13983</v>
      </c>
      <c r="E22" t="s">
        <v>113</v>
      </c>
      <c r="F22" t="s">
        <v>43</v>
      </c>
      <c r="G22" t="s">
        <v>29</v>
      </c>
      <c r="H22">
        <v>87.8</v>
      </c>
      <c r="I22">
        <v>5</v>
      </c>
      <c r="J22">
        <v>8</v>
      </c>
      <c r="K22">
        <v>56</v>
      </c>
      <c r="L22">
        <v>11</v>
      </c>
      <c r="M22">
        <v>7.98</v>
      </c>
      <c r="N22">
        <v>165.18959999999998</v>
      </c>
      <c r="O22">
        <v>-77.389599999999987</v>
      </c>
    </row>
    <row r="23" spans="1:15" x14ac:dyDescent="0.3">
      <c r="A23">
        <v>58</v>
      </c>
      <c r="B23">
        <v>10</v>
      </c>
      <c r="C23" t="s">
        <v>41</v>
      </c>
      <c r="D23">
        <v>2577327</v>
      </c>
      <c r="E23" t="s">
        <v>116</v>
      </c>
      <c r="F23" t="s">
        <v>64</v>
      </c>
      <c r="G23" t="s">
        <v>29</v>
      </c>
      <c r="H23">
        <v>215.4</v>
      </c>
      <c r="I23">
        <v>5</v>
      </c>
      <c r="J23">
        <v>11</v>
      </c>
      <c r="K23">
        <v>59</v>
      </c>
      <c r="L23">
        <v>18</v>
      </c>
      <c r="M23">
        <v>11.97</v>
      </c>
      <c r="N23">
        <v>163.3494</v>
      </c>
      <c r="O23">
        <v>52.050600000000003</v>
      </c>
    </row>
    <row r="24" spans="1:15" x14ac:dyDescent="0.3">
      <c r="A24">
        <v>61</v>
      </c>
      <c r="B24">
        <v>2</v>
      </c>
      <c r="C24" t="s">
        <v>30</v>
      </c>
      <c r="D24">
        <v>15880</v>
      </c>
      <c r="E24" t="s">
        <v>119</v>
      </c>
      <c r="F24" t="s">
        <v>93</v>
      </c>
      <c r="G24" t="s">
        <v>29</v>
      </c>
      <c r="H24">
        <v>200.1</v>
      </c>
      <c r="I24">
        <v>6</v>
      </c>
      <c r="J24">
        <v>2</v>
      </c>
      <c r="K24">
        <v>62</v>
      </c>
      <c r="L24">
        <v>19</v>
      </c>
      <c r="M24">
        <v>10.53</v>
      </c>
      <c r="N24">
        <v>161.50919999999999</v>
      </c>
      <c r="O24">
        <v>38.590800000000002</v>
      </c>
    </row>
    <row r="25" spans="1:15" x14ac:dyDescent="0.3">
      <c r="A25">
        <v>64</v>
      </c>
      <c r="B25">
        <v>2</v>
      </c>
      <c r="C25" t="s">
        <v>30</v>
      </c>
      <c r="D25">
        <v>16731</v>
      </c>
      <c r="E25" t="s">
        <v>122</v>
      </c>
      <c r="F25" t="s">
        <v>59</v>
      </c>
      <c r="G25" t="s">
        <v>29</v>
      </c>
      <c r="H25">
        <v>191.5</v>
      </c>
      <c r="I25">
        <v>6</v>
      </c>
      <c r="J25">
        <v>5</v>
      </c>
      <c r="K25">
        <v>65</v>
      </c>
      <c r="L25">
        <v>3</v>
      </c>
      <c r="M25">
        <v>63.83</v>
      </c>
      <c r="N25">
        <v>159.66899999999998</v>
      </c>
      <c r="O25">
        <v>31.831000000000017</v>
      </c>
    </row>
    <row r="26" spans="1:15" x14ac:dyDescent="0.3">
      <c r="A26">
        <v>65</v>
      </c>
      <c r="B26">
        <v>2</v>
      </c>
      <c r="C26" t="s">
        <v>30</v>
      </c>
      <c r="D26">
        <v>15818</v>
      </c>
      <c r="E26" t="s">
        <v>123</v>
      </c>
      <c r="F26" t="s">
        <v>67</v>
      </c>
      <c r="G26" t="s">
        <v>29</v>
      </c>
      <c r="H26">
        <v>195.1</v>
      </c>
      <c r="I26">
        <v>6</v>
      </c>
      <c r="J26">
        <v>6</v>
      </c>
      <c r="K26">
        <v>66</v>
      </c>
      <c r="L26">
        <v>15</v>
      </c>
      <c r="M26">
        <v>13.01</v>
      </c>
      <c r="N26">
        <v>159.0556</v>
      </c>
      <c r="O26">
        <v>36.044399999999996</v>
      </c>
    </row>
    <row r="27" spans="1:15" x14ac:dyDescent="0.3">
      <c r="A27">
        <v>69</v>
      </c>
      <c r="B27">
        <v>4</v>
      </c>
      <c r="C27" t="s">
        <v>20</v>
      </c>
      <c r="D27">
        <v>3052876</v>
      </c>
      <c r="E27" t="s">
        <v>127</v>
      </c>
      <c r="F27" t="s">
        <v>59</v>
      </c>
      <c r="G27" t="s">
        <v>29</v>
      </c>
      <c r="H27">
        <v>162.4</v>
      </c>
      <c r="I27">
        <v>6</v>
      </c>
      <c r="J27">
        <v>10</v>
      </c>
      <c r="K27">
        <v>70</v>
      </c>
      <c r="L27">
        <v>13</v>
      </c>
      <c r="M27">
        <v>12.49</v>
      </c>
      <c r="N27">
        <v>156.602</v>
      </c>
      <c r="O27">
        <v>5.7980000000000018</v>
      </c>
    </row>
    <row r="28" spans="1:15" x14ac:dyDescent="0.3">
      <c r="A28">
        <v>70</v>
      </c>
      <c r="B28">
        <v>6</v>
      </c>
      <c r="C28" t="s">
        <v>55</v>
      </c>
      <c r="D28">
        <v>14924</v>
      </c>
      <c r="E28" t="s">
        <v>128</v>
      </c>
      <c r="F28" t="s">
        <v>112</v>
      </c>
      <c r="G28" t="s">
        <v>29</v>
      </c>
      <c r="H28">
        <v>136.19999999999999</v>
      </c>
      <c r="I28">
        <v>6</v>
      </c>
      <c r="J28">
        <v>11</v>
      </c>
      <c r="K28">
        <v>71</v>
      </c>
      <c r="L28">
        <v>12</v>
      </c>
      <c r="M28">
        <v>11.35</v>
      </c>
      <c r="N28">
        <v>155.98859999999999</v>
      </c>
      <c r="O28">
        <v>-19.788600000000002</v>
      </c>
    </row>
    <row r="29" spans="1:15" x14ac:dyDescent="0.3">
      <c r="A29">
        <v>71</v>
      </c>
      <c r="B29">
        <v>3</v>
      </c>
      <c r="C29" t="s">
        <v>77</v>
      </c>
      <c r="D29">
        <v>16790</v>
      </c>
      <c r="E29" t="s">
        <v>129</v>
      </c>
      <c r="F29" t="s">
        <v>53</v>
      </c>
      <c r="G29" t="s">
        <v>29</v>
      </c>
      <c r="H29">
        <v>151.96</v>
      </c>
      <c r="I29">
        <v>6</v>
      </c>
      <c r="J29">
        <v>12</v>
      </c>
      <c r="K29">
        <v>72</v>
      </c>
      <c r="L29">
        <v>6</v>
      </c>
      <c r="M29">
        <v>25.33</v>
      </c>
      <c r="N29">
        <v>155.37520000000001</v>
      </c>
      <c r="O29">
        <v>-3.4151999999999987</v>
      </c>
    </row>
    <row r="30" spans="1:15" x14ac:dyDescent="0.3">
      <c r="A30">
        <v>72</v>
      </c>
      <c r="B30">
        <v>7</v>
      </c>
      <c r="C30" t="s">
        <v>34</v>
      </c>
      <c r="D30">
        <v>3115394</v>
      </c>
      <c r="E30" t="s">
        <v>130</v>
      </c>
      <c r="F30" t="s">
        <v>131</v>
      </c>
      <c r="G30" t="s">
        <v>29</v>
      </c>
      <c r="H30">
        <v>127.1</v>
      </c>
      <c r="I30">
        <v>7</v>
      </c>
      <c r="J30">
        <v>1</v>
      </c>
      <c r="K30">
        <v>73</v>
      </c>
      <c r="L30">
        <v>15</v>
      </c>
      <c r="M30">
        <v>8.4700000000000006</v>
      </c>
      <c r="N30">
        <v>154.76179999999999</v>
      </c>
      <c r="O30">
        <v>-27.661799999999999</v>
      </c>
    </row>
    <row r="31" spans="1:15" x14ac:dyDescent="0.3">
      <c r="A31">
        <v>74</v>
      </c>
      <c r="B31">
        <v>5</v>
      </c>
      <c r="C31" t="s">
        <v>44</v>
      </c>
      <c r="D31">
        <v>2576716</v>
      </c>
      <c r="E31" t="s">
        <v>133</v>
      </c>
      <c r="F31" t="s">
        <v>134</v>
      </c>
      <c r="G31" t="s">
        <v>29</v>
      </c>
      <c r="H31">
        <v>142.52000000000001</v>
      </c>
      <c r="I31">
        <v>7</v>
      </c>
      <c r="J31">
        <v>3</v>
      </c>
      <c r="K31">
        <v>75</v>
      </c>
      <c r="L31">
        <v>2</v>
      </c>
      <c r="M31">
        <v>71.260000000000005</v>
      </c>
      <c r="N31">
        <v>153.535</v>
      </c>
      <c r="O31">
        <v>-11.014999999999986</v>
      </c>
    </row>
    <row r="32" spans="1:15" x14ac:dyDescent="0.3">
      <c r="A32">
        <v>76</v>
      </c>
      <c r="B32">
        <v>5</v>
      </c>
      <c r="C32" t="s">
        <v>44</v>
      </c>
      <c r="D32">
        <v>2576623</v>
      </c>
      <c r="E32" t="s">
        <v>136</v>
      </c>
      <c r="F32" t="s">
        <v>137</v>
      </c>
      <c r="G32" t="s">
        <v>29</v>
      </c>
      <c r="H32">
        <v>134.80000000000001</v>
      </c>
      <c r="I32">
        <v>7</v>
      </c>
      <c r="J32">
        <v>5</v>
      </c>
      <c r="K32">
        <v>77</v>
      </c>
      <c r="L32">
        <v>12</v>
      </c>
      <c r="M32">
        <v>11.23</v>
      </c>
      <c r="N32">
        <v>152.3082</v>
      </c>
      <c r="O32">
        <v>-17.508199999999988</v>
      </c>
    </row>
    <row r="33" spans="1:15" x14ac:dyDescent="0.3">
      <c r="A33">
        <v>81</v>
      </c>
      <c r="B33">
        <v>2</v>
      </c>
      <c r="C33" t="s">
        <v>30</v>
      </c>
      <c r="D33">
        <v>2976212</v>
      </c>
      <c r="E33" t="s">
        <v>142</v>
      </c>
      <c r="F33" t="s">
        <v>109</v>
      </c>
      <c r="G33" t="s">
        <v>29</v>
      </c>
      <c r="H33">
        <v>265.10000000000002</v>
      </c>
      <c r="I33">
        <v>7</v>
      </c>
      <c r="J33">
        <v>10</v>
      </c>
      <c r="K33">
        <v>82</v>
      </c>
      <c r="L33">
        <v>12</v>
      </c>
      <c r="M33">
        <v>22.09</v>
      </c>
      <c r="N33">
        <v>149.24119999999999</v>
      </c>
      <c r="O33">
        <v>115.85880000000003</v>
      </c>
    </row>
    <row r="34" spans="1:15" x14ac:dyDescent="0.3">
      <c r="A34">
        <v>83</v>
      </c>
      <c r="B34">
        <v>11</v>
      </c>
      <c r="C34" t="s">
        <v>12</v>
      </c>
      <c r="D34">
        <v>3045144</v>
      </c>
      <c r="E34" t="s">
        <v>144</v>
      </c>
      <c r="F34" t="s">
        <v>43</v>
      </c>
      <c r="G34" t="s">
        <v>29</v>
      </c>
      <c r="H34">
        <v>153.13999999999999</v>
      </c>
      <c r="I34">
        <v>7</v>
      </c>
      <c r="J34">
        <v>12</v>
      </c>
      <c r="K34">
        <v>84</v>
      </c>
      <c r="L34">
        <v>10</v>
      </c>
      <c r="M34">
        <v>15.31</v>
      </c>
      <c r="N34">
        <v>148.01439999999999</v>
      </c>
      <c r="O34">
        <v>5.1255999999999915</v>
      </c>
    </row>
    <row r="35" spans="1:15" x14ac:dyDescent="0.3">
      <c r="A35">
        <v>84</v>
      </c>
      <c r="B35">
        <v>10</v>
      </c>
      <c r="C35" t="s">
        <v>41</v>
      </c>
      <c r="D35">
        <v>4036348</v>
      </c>
      <c r="E35" t="s">
        <v>145</v>
      </c>
      <c r="F35" t="s">
        <v>18</v>
      </c>
      <c r="G35" t="s">
        <v>29</v>
      </c>
      <c r="H35">
        <v>143.80000000000001</v>
      </c>
      <c r="I35">
        <v>8</v>
      </c>
      <c r="J35">
        <v>1</v>
      </c>
      <c r="K35">
        <v>85</v>
      </c>
      <c r="L35">
        <v>6</v>
      </c>
      <c r="M35">
        <v>23.97</v>
      </c>
      <c r="N35">
        <v>147.40100000000001</v>
      </c>
      <c r="O35">
        <v>-3.6009999999999991</v>
      </c>
    </row>
    <row r="36" spans="1:15" x14ac:dyDescent="0.3">
      <c r="A36">
        <v>85</v>
      </c>
      <c r="B36">
        <v>8</v>
      </c>
      <c r="C36" t="s">
        <v>16</v>
      </c>
      <c r="D36">
        <v>3126486</v>
      </c>
      <c r="E36" t="s">
        <v>146</v>
      </c>
      <c r="F36" t="s">
        <v>69</v>
      </c>
      <c r="G36" t="s">
        <v>29</v>
      </c>
      <c r="H36">
        <v>64.2</v>
      </c>
      <c r="I36">
        <v>8</v>
      </c>
      <c r="J36">
        <v>2</v>
      </c>
      <c r="K36">
        <v>86</v>
      </c>
      <c r="L36">
        <v>4</v>
      </c>
      <c r="M36">
        <v>16.05</v>
      </c>
      <c r="N36">
        <v>146.7876</v>
      </c>
      <c r="O36">
        <v>-82.587599999999995</v>
      </c>
    </row>
    <row r="37" spans="1:15" x14ac:dyDescent="0.3">
      <c r="A37">
        <v>88</v>
      </c>
      <c r="B37">
        <v>7</v>
      </c>
      <c r="C37" t="s">
        <v>34</v>
      </c>
      <c r="D37">
        <v>15072</v>
      </c>
      <c r="E37" t="s">
        <v>150</v>
      </c>
      <c r="F37" t="s">
        <v>90</v>
      </c>
      <c r="G37" t="s">
        <v>29</v>
      </c>
      <c r="H37">
        <v>189.8</v>
      </c>
      <c r="I37">
        <v>8</v>
      </c>
      <c r="J37">
        <v>5</v>
      </c>
      <c r="K37">
        <v>89</v>
      </c>
      <c r="L37">
        <v>4</v>
      </c>
      <c r="M37">
        <v>47.45</v>
      </c>
      <c r="N37">
        <v>144.94739999999999</v>
      </c>
      <c r="O37">
        <v>44.852600000000024</v>
      </c>
    </row>
    <row r="38" spans="1:15" x14ac:dyDescent="0.3">
      <c r="A38">
        <v>93</v>
      </c>
      <c r="B38">
        <v>4</v>
      </c>
      <c r="C38" t="s">
        <v>20</v>
      </c>
      <c r="D38">
        <v>4241463</v>
      </c>
      <c r="E38" t="s">
        <v>155</v>
      </c>
      <c r="F38" t="s">
        <v>71</v>
      </c>
      <c r="G38" t="s">
        <v>29</v>
      </c>
      <c r="H38">
        <v>131.6</v>
      </c>
      <c r="I38">
        <v>8</v>
      </c>
      <c r="J38">
        <v>10</v>
      </c>
      <c r="K38">
        <v>94</v>
      </c>
      <c r="L38">
        <v>3</v>
      </c>
      <c r="M38">
        <v>43.87</v>
      </c>
      <c r="N38">
        <v>141.88040000000001</v>
      </c>
      <c r="O38">
        <v>-10.280400000000014</v>
      </c>
    </row>
    <row r="39" spans="1:15" x14ac:dyDescent="0.3">
      <c r="A39">
        <v>95</v>
      </c>
      <c r="B39">
        <v>1</v>
      </c>
      <c r="C39" t="s">
        <v>26</v>
      </c>
      <c r="D39">
        <v>4241372</v>
      </c>
      <c r="E39" t="s">
        <v>157</v>
      </c>
      <c r="F39" t="s">
        <v>32</v>
      </c>
      <c r="G39" t="s">
        <v>29</v>
      </c>
      <c r="H39">
        <v>154</v>
      </c>
      <c r="I39">
        <v>8</v>
      </c>
      <c r="J39">
        <v>12</v>
      </c>
      <c r="K39">
        <v>96</v>
      </c>
      <c r="L39">
        <v>11</v>
      </c>
      <c r="M39">
        <v>14</v>
      </c>
      <c r="N39">
        <v>140.65359999999998</v>
      </c>
      <c r="O39">
        <v>13.346400000000017</v>
      </c>
    </row>
    <row r="40" spans="1:15" x14ac:dyDescent="0.3">
      <c r="A40">
        <v>106</v>
      </c>
      <c r="B40">
        <v>10</v>
      </c>
      <c r="C40" t="s">
        <v>41</v>
      </c>
      <c r="D40">
        <v>12649</v>
      </c>
      <c r="E40" t="s">
        <v>168</v>
      </c>
      <c r="F40" t="s">
        <v>149</v>
      </c>
      <c r="G40" t="s">
        <v>29</v>
      </c>
      <c r="H40">
        <v>45.72</v>
      </c>
      <c r="I40">
        <v>9</v>
      </c>
      <c r="J40">
        <v>11</v>
      </c>
      <c r="K40">
        <v>107</v>
      </c>
      <c r="L40">
        <v>11</v>
      </c>
      <c r="M40">
        <v>4.16</v>
      </c>
      <c r="N40">
        <v>133.90620000000001</v>
      </c>
      <c r="O40">
        <v>-88.186200000000014</v>
      </c>
    </row>
    <row r="41" spans="1:15" x14ac:dyDescent="0.3">
      <c r="A41">
        <v>108</v>
      </c>
      <c r="B41">
        <v>5</v>
      </c>
      <c r="C41" t="s">
        <v>44</v>
      </c>
      <c r="D41">
        <v>2976592</v>
      </c>
      <c r="E41" t="s">
        <v>170</v>
      </c>
      <c r="F41" t="s">
        <v>25</v>
      </c>
      <c r="G41" t="s">
        <v>29</v>
      </c>
      <c r="H41">
        <v>129.5</v>
      </c>
      <c r="I41">
        <v>10</v>
      </c>
      <c r="J41">
        <v>1</v>
      </c>
      <c r="K41">
        <v>109</v>
      </c>
      <c r="L41">
        <v>5</v>
      </c>
      <c r="M41">
        <v>25.9</v>
      </c>
      <c r="N41">
        <v>132.67939999999999</v>
      </c>
      <c r="O41">
        <v>-3.1793999999999869</v>
      </c>
    </row>
    <row r="42" spans="1:15" x14ac:dyDescent="0.3">
      <c r="A42">
        <v>111</v>
      </c>
      <c r="B42">
        <v>5</v>
      </c>
      <c r="C42" t="s">
        <v>44</v>
      </c>
      <c r="D42">
        <v>3932905</v>
      </c>
      <c r="E42" t="s">
        <v>173</v>
      </c>
      <c r="F42" t="s">
        <v>84</v>
      </c>
      <c r="G42" t="s">
        <v>29</v>
      </c>
      <c r="H42">
        <v>177.8</v>
      </c>
      <c r="I42">
        <v>10</v>
      </c>
      <c r="J42">
        <v>4</v>
      </c>
      <c r="K42">
        <v>112</v>
      </c>
      <c r="L42">
        <v>7</v>
      </c>
      <c r="M42">
        <v>25.4</v>
      </c>
      <c r="N42">
        <v>130.83920000000001</v>
      </c>
      <c r="O42">
        <v>46.960800000000006</v>
      </c>
    </row>
    <row r="43" spans="1:15" x14ac:dyDescent="0.3">
      <c r="A43">
        <v>120</v>
      </c>
      <c r="B43">
        <v>12</v>
      </c>
      <c r="C43" t="s">
        <v>23</v>
      </c>
      <c r="D43">
        <v>3895856</v>
      </c>
      <c r="E43" t="s">
        <v>182</v>
      </c>
      <c r="F43" t="s">
        <v>36</v>
      </c>
      <c r="G43" t="s">
        <v>29</v>
      </c>
      <c r="H43">
        <v>122.4</v>
      </c>
      <c r="I43">
        <v>11</v>
      </c>
      <c r="J43">
        <v>1</v>
      </c>
      <c r="K43">
        <v>121</v>
      </c>
      <c r="L43">
        <v>2</v>
      </c>
      <c r="M43">
        <v>61.2</v>
      </c>
      <c r="N43">
        <v>125.3186</v>
      </c>
      <c r="O43">
        <v>-2.9185999999999979</v>
      </c>
    </row>
    <row r="44" spans="1:15" x14ac:dyDescent="0.3">
      <c r="A44">
        <v>129</v>
      </c>
      <c r="B44">
        <v>1</v>
      </c>
      <c r="C44" t="s">
        <v>26</v>
      </c>
      <c r="D44">
        <v>4241389</v>
      </c>
      <c r="E44" t="s">
        <v>191</v>
      </c>
      <c r="F44" t="s">
        <v>18</v>
      </c>
      <c r="G44" t="s">
        <v>29</v>
      </c>
      <c r="H44">
        <v>180.7</v>
      </c>
      <c r="I44">
        <v>11</v>
      </c>
      <c r="J44">
        <v>10</v>
      </c>
      <c r="K44">
        <v>130</v>
      </c>
      <c r="L44">
        <v>3</v>
      </c>
      <c r="M44">
        <v>60.23</v>
      </c>
      <c r="N44">
        <v>119.798</v>
      </c>
      <c r="O44">
        <v>60.901999999999987</v>
      </c>
    </row>
    <row r="45" spans="1:15" x14ac:dyDescent="0.3">
      <c r="A45">
        <v>131</v>
      </c>
      <c r="B45">
        <v>6</v>
      </c>
      <c r="C45" t="s">
        <v>55</v>
      </c>
      <c r="D45">
        <v>13295</v>
      </c>
      <c r="E45" t="s">
        <v>193</v>
      </c>
      <c r="F45" t="s">
        <v>28</v>
      </c>
      <c r="G45" t="s">
        <v>29</v>
      </c>
      <c r="H45">
        <v>134.30000000000001</v>
      </c>
      <c r="I45">
        <v>11</v>
      </c>
      <c r="J45">
        <v>12</v>
      </c>
      <c r="K45">
        <v>132</v>
      </c>
      <c r="L45">
        <v>1</v>
      </c>
      <c r="M45">
        <v>134.30000000000001</v>
      </c>
      <c r="N45">
        <v>118.5712</v>
      </c>
      <c r="O45">
        <v>15.728800000000007</v>
      </c>
    </row>
    <row r="46" spans="1:15" x14ac:dyDescent="0.3">
      <c r="A46">
        <v>132</v>
      </c>
      <c r="B46">
        <v>11</v>
      </c>
      <c r="C46" t="s">
        <v>12</v>
      </c>
      <c r="D46">
        <v>11283</v>
      </c>
      <c r="E46" t="s">
        <v>194</v>
      </c>
      <c r="F46" t="s">
        <v>51</v>
      </c>
      <c r="G46" t="s">
        <v>29</v>
      </c>
      <c r="H46">
        <v>37.799999999999997</v>
      </c>
      <c r="I46">
        <v>12</v>
      </c>
      <c r="J46">
        <v>1</v>
      </c>
      <c r="K46">
        <v>133</v>
      </c>
      <c r="L46">
        <v>1</v>
      </c>
      <c r="M46">
        <v>37.799999999999997</v>
      </c>
      <c r="N46">
        <v>117.95780000000001</v>
      </c>
      <c r="O46">
        <v>-80.157800000000009</v>
      </c>
    </row>
    <row r="47" spans="1:15" x14ac:dyDescent="0.3">
      <c r="A47">
        <v>134</v>
      </c>
      <c r="B47">
        <v>12</v>
      </c>
      <c r="C47" t="s">
        <v>23</v>
      </c>
      <c r="D47">
        <v>16725</v>
      </c>
      <c r="E47" t="s">
        <v>196</v>
      </c>
      <c r="F47" t="s">
        <v>14</v>
      </c>
      <c r="G47" t="s">
        <v>29</v>
      </c>
      <c r="H47">
        <v>68.900000000000006</v>
      </c>
      <c r="I47">
        <v>12</v>
      </c>
      <c r="J47">
        <v>3</v>
      </c>
      <c r="K47">
        <v>135</v>
      </c>
      <c r="L47">
        <v>1</v>
      </c>
      <c r="M47">
        <v>68.900000000000006</v>
      </c>
      <c r="N47">
        <v>116.73099999999999</v>
      </c>
      <c r="O47">
        <v>-47.830999999999989</v>
      </c>
    </row>
    <row r="48" spans="1:15" x14ac:dyDescent="0.3">
      <c r="A48">
        <v>136</v>
      </c>
      <c r="B48">
        <v>12</v>
      </c>
      <c r="C48" t="s">
        <v>23</v>
      </c>
      <c r="D48">
        <v>16804</v>
      </c>
      <c r="E48" t="s">
        <v>198</v>
      </c>
      <c r="F48" t="s">
        <v>109</v>
      </c>
      <c r="G48" t="s">
        <v>29</v>
      </c>
      <c r="H48">
        <v>80.3</v>
      </c>
      <c r="I48">
        <v>12</v>
      </c>
      <c r="J48">
        <v>5</v>
      </c>
      <c r="K48">
        <v>137</v>
      </c>
      <c r="L48">
        <v>2</v>
      </c>
      <c r="M48">
        <v>40.15</v>
      </c>
      <c r="N48">
        <v>115.5042</v>
      </c>
      <c r="O48">
        <v>-35.2042</v>
      </c>
    </row>
    <row r="49" spans="1:15" x14ac:dyDescent="0.3">
      <c r="A49">
        <v>139</v>
      </c>
      <c r="B49">
        <v>4</v>
      </c>
      <c r="C49" t="s">
        <v>20</v>
      </c>
      <c r="D49">
        <v>4241475</v>
      </c>
      <c r="E49" t="s">
        <v>201</v>
      </c>
      <c r="F49" t="s">
        <v>48</v>
      </c>
      <c r="G49" t="s">
        <v>29</v>
      </c>
      <c r="H49">
        <v>71.099999999999994</v>
      </c>
      <c r="I49">
        <v>12</v>
      </c>
      <c r="J49">
        <v>8</v>
      </c>
      <c r="K49">
        <v>140</v>
      </c>
      <c r="L49">
        <v>3</v>
      </c>
      <c r="M49">
        <v>23.7</v>
      </c>
      <c r="N49">
        <v>113.664</v>
      </c>
      <c r="O49">
        <v>-42.564000000000007</v>
      </c>
    </row>
    <row r="50" spans="1:15" x14ac:dyDescent="0.3">
      <c r="A50">
        <v>140</v>
      </c>
      <c r="B50">
        <v>8</v>
      </c>
      <c r="C50" t="s">
        <v>16</v>
      </c>
      <c r="D50">
        <v>3915399</v>
      </c>
      <c r="E50" t="s">
        <v>202</v>
      </c>
      <c r="F50" t="s">
        <v>137</v>
      </c>
      <c r="G50" t="s">
        <v>29</v>
      </c>
      <c r="H50">
        <v>65.8</v>
      </c>
      <c r="I50">
        <v>12</v>
      </c>
      <c r="J50">
        <v>9</v>
      </c>
      <c r="K50">
        <v>141</v>
      </c>
      <c r="L50">
        <v>2</v>
      </c>
      <c r="M50">
        <v>32.9</v>
      </c>
      <c r="N50">
        <v>113.0506</v>
      </c>
      <c r="O50">
        <v>-47.250600000000006</v>
      </c>
    </row>
    <row r="51" spans="1:15" x14ac:dyDescent="0.3">
      <c r="A51">
        <v>142</v>
      </c>
      <c r="B51">
        <v>11</v>
      </c>
      <c r="C51" t="s">
        <v>12</v>
      </c>
      <c r="D51">
        <v>4262921</v>
      </c>
      <c r="E51" t="s">
        <v>204</v>
      </c>
      <c r="F51" t="s">
        <v>46</v>
      </c>
      <c r="G51" t="s">
        <v>29</v>
      </c>
      <c r="H51">
        <v>230.2</v>
      </c>
      <c r="I51">
        <v>12</v>
      </c>
      <c r="J51">
        <v>11</v>
      </c>
      <c r="K51">
        <v>143</v>
      </c>
      <c r="L51">
        <v>2</v>
      </c>
      <c r="M51">
        <v>115.1</v>
      </c>
      <c r="N51">
        <v>111.82380000000001</v>
      </c>
      <c r="O51">
        <v>118.37619999999998</v>
      </c>
    </row>
    <row r="52" spans="1:15" x14ac:dyDescent="0.3">
      <c r="A52">
        <v>143</v>
      </c>
      <c r="B52">
        <v>11</v>
      </c>
      <c r="C52" t="s">
        <v>12</v>
      </c>
      <c r="D52">
        <v>4047839</v>
      </c>
      <c r="E52" t="s">
        <v>205</v>
      </c>
      <c r="F52" t="s">
        <v>149</v>
      </c>
      <c r="G52" t="s">
        <v>29</v>
      </c>
      <c r="H52">
        <v>57.4</v>
      </c>
      <c r="I52">
        <v>12</v>
      </c>
      <c r="J52">
        <v>12</v>
      </c>
      <c r="K52">
        <v>144</v>
      </c>
      <c r="L52">
        <v>1</v>
      </c>
      <c r="M52">
        <v>57.4</v>
      </c>
      <c r="N52">
        <v>111.21039999999999</v>
      </c>
      <c r="O52">
        <v>-53.810399999999994</v>
      </c>
    </row>
    <row r="53" spans="1:15" x14ac:dyDescent="0.3">
      <c r="A53">
        <v>144</v>
      </c>
      <c r="B53">
        <v>11</v>
      </c>
      <c r="C53" t="s">
        <v>12</v>
      </c>
      <c r="D53">
        <v>13217</v>
      </c>
      <c r="E53" t="s">
        <v>206</v>
      </c>
      <c r="F53" t="s">
        <v>25</v>
      </c>
      <c r="G53" t="s">
        <v>29</v>
      </c>
      <c r="H53">
        <v>69.02</v>
      </c>
      <c r="I53">
        <v>13</v>
      </c>
      <c r="J53">
        <v>1</v>
      </c>
      <c r="K53">
        <v>145</v>
      </c>
      <c r="L53">
        <v>2</v>
      </c>
      <c r="M53">
        <v>34.51</v>
      </c>
      <c r="N53">
        <v>110.59699999999999</v>
      </c>
      <c r="O53">
        <v>-41.576999999999998</v>
      </c>
    </row>
    <row r="54" spans="1:15" x14ac:dyDescent="0.3">
      <c r="A54">
        <v>146</v>
      </c>
      <c r="B54">
        <v>9</v>
      </c>
      <c r="C54" t="s">
        <v>39</v>
      </c>
      <c r="D54">
        <v>3050487</v>
      </c>
      <c r="E54" t="s">
        <v>208</v>
      </c>
      <c r="F54" t="s">
        <v>97</v>
      </c>
      <c r="G54" t="s">
        <v>29</v>
      </c>
      <c r="H54">
        <v>84.2</v>
      </c>
      <c r="I54">
        <v>13</v>
      </c>
      <c r="J54">
        <v>3</v>
      </c>
      <c r="K54">
        <v>147</v>
      </c>
      <c r="L54">
        <v>1</v>
      </c>
      <c r="M54">
        <v>84.2</v>
      </c>
      <c r="N54">
        <v>109.3702</v>
      </c>
      <c r="O54">
        <v>-25.170199999999994</v>
      </c>
    </row>
    <row r="55" spans="1:15" x14ac:dyDescent="0.3">
      <c r="A55">
        <v>148</v>
      </c>
      <c r="B55">
        <v>10</v>
      </c>
      <c r="C55" t="s">
        <v>41</v>
      </c>
      <c r="D55">
        <v>3916945</v>
      </c>
      <c r="E55" t="s">
        <v>210</v>
      </c>
      <c r="F55" t="s">
        <v>25</v>
      </c>
      <c r="G55" t="s">
        <v>29</v>
      </c>
      <c r="H55">
        <v>116</v>
      </c>
      <c r="I55">
        <v>13</v>
      </c>
      <c r="J55">
        <v>5</v>
      </c>
      <c r="K55">
        <v>149</v>
      </c>
      <c r="L55">
        <v>1</v>
      </c>
      <c r="M55">
        <v>116</v>
      </c>
      <c r="N55">
        <v>108.1434</v>
      </c>
      <c r="O55">
        <v>7.8566000000000003</v>
      </c>
    </row>
    <row r="56" spans="1:15" x14ac:dyDescent="0.3">
      <c r="A56">
        <v>150</v>
      </c>
      <c r="B56">
        <v>1</v>
      </c>
      <c r="C56" t="s">
        <v>26</v>
      </c>
      <c r="D56">
        <v>4035004</v>
      </c>
      <c r="E56" t="s">
        <v>212</v>
      </c>
      <c r="F56" t="s">
        <v>14</v>
      </c>
      <c r="G56" t="s">
        <v>29</v>
      </c>
      <c r="H56">
        <v>107.6</v>
      </c>
      <c r="I56">
        <v>13</v>
      </c>
      <c r="J56">
        <v>7</v>
      </c>
      <c r="K56">
        <v>151</v>
      </c>
      <c r="L56">
        <v>1</v>
      </c>
      <c r="M56">
        <v>107.6</v>
      </c>
      <c r="N56">
        <v>106.9166</v>
      </c>
      <c r="O56">
        <v>0.68339999999999179</v>
      </c>
    </row>
    <row r="57" spans="1:15" x14ac:dyDescent="0.3">
      <c r="A57">
        <v>151</v>
      </c>
      <c r="B57">
        <v>8</v>
      </c>
      <c r="C57" t="s">
        <v>16</v>
      </c>
      <c r="D57">
        <v>4243160</v>
      </c>
      <c r="E57" t="s">
        <v>213</v>
      </c>
      <c r="F57" t="s">
        <v>131</v>
      </c>
      <c r="G57" t="s">
        <v>29</v>
      </c>
      <c r="H57">
        <v>128.1</v>
      </c>
      <c r="I57">
        <v>13</v>
      </c>
      <c r="J57">
        <v>8</v>
      </c>
      <c r="K57">
        <v>152</v>
      </c>
      <c r="L57">
        <v>1</v>
      </c>
      <c r="M57">
        <v>128.1</v>
      </c>
      <c r="N57">
        <v>106.3032</v>
      </c>
      <c r="O57">
        <v>21.79679999999999</v>
      </c>
    </row>
    <row r="58" spans="1:15" x14ac:dyDescent="0.3">
      <c r="A58">
        <v>156</v>
      </c>
      <c r="B58">
        <v>9</v>
      </c>
      <c r="C58" t="s">
        <v>39</v>
      </c>
      <c r="D58">
        <v>3045138</v>
      </c>
      <c r="E58" t="s">
        <v>218</v>
      </c>
      <c r="F58" t="s">
        <v>67</v>
      </c>
      <c r="G58" t="s">
        <v>29</v>
      </c>
      <c r="H58">
        <v>129.69999999999999</v>
      </c>
      <c r="I58">
        <v>14</v>
      </c>
      <c r="J58">
        <v>1</v>
      </c>
      <c r="K58">
        <v>157</v>
      </c>
      <c r="L58">
        <v>1</v>
      </c>
      <c r="M58">
        <v>129.69999999999999</v>
      </c>
      <c r="N58">
        <v>103.2362</v>
      </c>
      <c r="O58">
        <v>26.463799999999992</v>
      </c>
    </row>
    <row r="59" spans="1:15" x14ac:dyDescent="0.3">
      <c r="A59">
        <v>159</v>
      </c>
      <c r="B59">
        <v>4</v>
      </c>
      <c r="C59" t="s">
        <v>20</v>
      </c>
      <c r="D59">
        <v>2574808</v>
      </c>
      <c r="E59" t="s">
        <v>221</v>
      </c>
      <c r="F59" t="s">
        <v>22</v>
      </c>
      <c r="G59" t="s">
        <v>29</v>
      </c>
      <c r="H59">
        <v>176.6</v>
      </c>
      <c r="I59">
        <v>14</v>
      </c>
      <c r="J59">
        <v>4</v>
      </c>
      <c r="K59">
        <v>160</v>
      </c>
      <c r="L59">
        <v>1</v>
      </c>
      <c r="M59">
        <v>176.6</v>
      </c>
      <c r="N59">
        <v>101.396</v>
      </c>
      <c r="O59">
        <v>75.203999999999994</v>
      </c>
    </row>
    <row r="60" spans="1:15" x14ac:dyDescent="0.3">
      <c r="A60">
        <v>160</v>
      </c>
      <c r="B60">
        <v>1</v>
      </c>
      <c r="C60" t="s">
        <v>26</v>
      </c>
      <c r="D60">
        <v>2972460</v>
      </c>
      <c r="E60" t="s">
        <v>222</v>
      </c>
      <c r="F60" t="s">
        <v>134</v>
      </c>
      <c r="G60" t="s">
        <v>29</v>
      </c>
      <c r="H60">
        <v>84.1</v>
      </c>
      <c r="I60">
        <v>14</v>
      </c>
      <c r="J60">
        <v>5</v>
      </c>
      <c r="K60">
        <v>161</v>
      </c>
      <c r="L60">
        <v>1</v>
      </c>
      <c r="M60">
        <v>84.1</v>
      </c>
      <c r="N60">
        <v>100.7826</v>
      </c>
      <c r="O60">
        <v>-16.682600000000008</v>
      </c>
    </row>
    <row r="61" spans="1:15" x14ac:dyDescent="0.3">
      <c r="A61">
        <v>162</v>
      </c>
      <c r="B61">
        <v>6</v>
      </c>
      <c r="C61" t="s">
        <v>55</v>
      </c>
      <c r="D61">
        <v>4360438</v>
      </c>
      <c r="E61" t="s">
        <v>224</v>
      </c>
      <c r="F61" t="s">
        <v>69</v>
      </c>
      <c r="G61" t="s">
        <v>29</v>
      </c>
      <c r="H61">
        <v>154.5</v>
      </c>
      <c r="I61">
        <v>14</v>
      </c>
      <c r="J61">
        <v>7</v>
      </c>
      <c r="K61">
        <v>163</v>
      </c>
      <c r="L61">
        <v>1</v>
      </c>
      <c r="M61">
        <v>154.5</v>
      </c>
      <c r="N61">
        <v>99.555800000000005</v>
      </c>
      <c r="O61">
        <v>54.944199999999995</v>
      </c>
    </row>
    <row r="62" spans="1:15" x14ac:dyDescent="0.3">
      <c r="A62">
        <v>182</v>
      </c>
      <c r="B62">
        <v>9</v>
      </c>
      <c r="C62" t="s">
        <v>39</v>
      </c>
      <c r="D62">
        <v>4241802</v>
      </c>
      <c r="E62" t="s">
        <v>244</v>
      </c>
      <c r="F62" t="s">
        <v>51</v>
      </c>
      <c r="G62" t="s">
        <v>29</v>
      </c>
      <c r="H62">
        <v>71.7</v>
      </c>
      <c r="I62">
        <v>16</v>
      </c>
      <c r="J62">
        <v>3</v>
      </c>
      <c r="K62">
        <v>183</v>
      </c>
      <c r="L62">
        <v>1</v>
      </c>
      <c r="M62">
        <v>71.7</v>
      </c>
      <c r="N62">
        <v>87.287800000000004</v>
      </c>
      <c r="O62">
        <v>-15.587800000000001</v>
      </c>
    </row>
    <row r="63" spans="1:15" x14ac:dyDescent="0.3">
      <c r="A63">
        <v>183</v>
      </c>
      <c r="B63">
        <v>4</v>
      </c>
      <c r="C63" t="s">
        <v>20</v>
      </c>
      <c r="D63">
        <v>3121427</v>
      </c>
      <c r="E63" t="s">
        <v>245</v>
      </c>
      <c r="F63" t="s">
        <v>22</v>
      </c>
      <c r="G63" t="s">
        <v>29</v>
      </c>
      <c r="H63">
        <v>173.6</v>
      </c>
      <c r="I63">
        <v>16</v>
      </c>
      <c r="J63">
        <v>4</v>
      </c>
      <c r="K63">
        <v>184</v>
      </c>
      <c r="L63">
        <v>1</v>
      </c>
      <c r="M63">
        <v>173.6</v>
      </c>
      <c r="N63">
        <v>86.674400000000006</v>
      </c>
      <c r="O63">
        <v>86.925599999999989</v>
      </c>
    </row>
    <row r="64" spans="1:15" x14ac:dyDescent="0.3">
      <c r="A64">
        <v>184</v>
      </c>
      <c r="B64">
        <v>7</v>
      </c>
      <c r="C64" t="s">
        <v>34</v>
      </c>
      <c r="D64">
        <v>5528</v>
      </c>
      <c r="E64" t="s">
        <v>246</v>
      </c>
      <c r="F64" t="s">
        <v>36</v>
      </c>
      <c r="G64" t="s">
        <v>29</v>
      </c>
      <c r="H64">
        <v>73.900000000000006</v>
      </c>
      <c r="I64">
        <v>16</v>
      </c>
      <c r="J64">
        <v>5</v>
      </c>
      <c r="K64">
        <v>185</v>
      </c>
      <c r="L64">
        <v>1</v>
      </c>
      <c r="M64">
        <v>73.900000000000006</v>
      </c>
      <c r="N64">
        <v>86.061000000000007</v>
      </c>
      <c r="O64">
        <v>-12.161000000000001</v>
      </c>
    </row>
    <row r="65" spans="1:15" x14ac:dyDescent="0.3">
      <c r="A65">
        <v>190</v>
      </c>
      <c r="B65">
        <v>9</v>
      </c>
      <c r="C65" t="s">
        <v>39</v>
      </c>
      <c r="D65">
        <v>3128390</v>
      </c>
      <c r="E65" t="s">
        <v>252</v>
      </c>
      <c r="F65" t="s">
        <v>57</v>
      </c>
      <c r="G65" t="s">
        <v>29</v>
      </c>
      <c r="H65">
        <v>81.3</v>
      </c>
      <c r="I65">
        <v>16</v>
      </c>
      <c r="J65">
        <v>11</v>
      </c>
      <c r="K65">
        <v>191</v>
      </c>
      <c r="L65">
        <v>1</v>
      </c>
      <c r="M65">
        <v>81.3</v>
      </c>
      <c r="N65">
        <v>82.380600000000001</v>
      </c>
      <c r="O65">
        <v>-1.080600000000004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917761_2020draft_stats</vt:lpstr>
      <vt:lpstr>Sheet1</vt:lpstr>
      <vt:lpstr>Sheet3</vt:lpstr>
      <vt:lpstr>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19792</cp:lastModifiedBy>
  <dcterms:created xsi:type="dcterms:W3CDTF">2021-01-10T18:15:22Z</dcterms:created>
  <dcterms:modified xsi:type="dcterms:W3CDTF">2021-01-11T05:12:20Z</dcterms:modified>
</cp:coreProperties>
</file>