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PycharmProjects\PRFFS\2021\"/>
    </mc:Choice>
  </mc:AlternateContent>
  <xr:revisionPtr revIDLastSave="0" documentId="8_{99C51BE1-6336-4C2E-8CCF-19D35B7FDD42}" xr6:coauthVersionLast="47" xr6:coauthVersionMax="47" xr10:uidLastSave="{00000000-0000-0000-0000-000000000000}"/>
  <bookViews>
    <workbookView xWindow="-108" yWindow="-108" windowWidth="23256" windowHeight="12576"/>
  </bookViews>
  <sheets>
    <sheet name="side-point-deep-stats-202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4" i="2" l="1"/>
  <c r="H4" i="2"/>
  <c r="G4" i="2"/>
  <c r="I3" i="2"/>
  <c r="H3" i="2"/>
  <c r="G3" i="2"/>
  <c r="I2" i="2"/>
  <c r="H2" i="2"/>
  <c r="G2" i="2"/>
  <c r="I4" i="1"/>
  <c r="I3" i="1"/>
  <c r="I2" i="1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<sst xmlns="http://schemas.openxmlformats.org/spreadsheetml/2006/main" count="662" uniqueCount="132">
  <si>
    <t>Team ID</t>
  </si>
  <si>
    <t>Week</t>
  </si>
  <si>
    <t>Owner</t>
  </si>
  <si>
    <t>Points for (week)</t>
  </si>
  <si>
    <t>Side points</t>
  </si>
  <si>
    <t>Player</t>
  </si>
  <si>
    <t>Position</t>
  </si>
  <si>
    <t>Total QB points</t>
  </si>
  <si>
    <t>RB1</t>
  </si>
  <si>
    <t>RB2</t>
  </si>
  <si>
    <t>Total RB points</t>
  </si>
  <si>
    <t>WR1</t>
  </si>
  <si>
    <t>WR2</t>
  </si>
  <si>
    <t>Total WR points</t>
  </si>
  <si>
    <t>Total TE points</t>
  </si>
  <si>
    <t>D/ST</t>
  </si>
  <si>
    <t>HC</t>
  </si>
  <si>
    <t>Total DST/HC points</t>
  </si>
  <si>
    <t>Plus/Minus</t>
  </si>
  <si>
    <t>Randy Aman</t>
  </si>
  <si>
    <t>JC Francis</t>
  </si>
  <si>
    <t>Iain Oswald</t>
  </si>
  <si>
    <t>Kelton Koch</t>
  </si>
  <si>
    <t>Tristan Oswald</t>
  </si>
  <si>
    <t>Grant R.</t>
  </si>
  <si>
    <t>Michael Tanner</t>
  </si>
  <si>
    <t>Travis Bryce</t>
  </si>
  <si>
    <t>Cody Coughlin</t>
  </si>
  <si>
    <t>kelby koch</t>
  </si>
  <si>
    <t>marcus tatum</t>
  </si>
  <si>
    <t>James Oswald</t>
  </si>
  <si>
    <t>Kyler Murray</t>
  </si>
  <si>
    <t>QB</t>
  </si>
  <si>
    <t>Patrick Mahomes</t>
  </si>
  <si>
    <t>Dak Prescott</t>
  </si>
  <si>
    <t>Tom Brady</t>
  </si>
  <si>
    <t>Russell Wilson</t>
  </si>
  <si>
    <t>Matthew Stafford</t>
  </si>
  <si>
    <t>Lamar Jackson</t>
  </si>
  <si>
    <t>Josh Allen</t>
  </si>
  <si>
    <t>Ryan Tannehill</t>
  </si>
  <si>
    <t>Justin Herbert</t>
  </si>
  <si>
    <t>Aaron Rodgers</t>
  </si>
  <si>
    <t>Ryan Fitzpatrick</t>
  </si>
  <si>
    <t>Nick Chubb</t>
  </si>
  <si>
    <t>RB</t>
  </si>
  <si>
    <t>Alvin Kamara</t>
  </si>
  <si>
    <t>Jonathan Taylor</t>
  </si>
  <si>
    <t>Joe Mixon</t>
  </si>
  <si>
    <t>Christian McCaffrey</t>
  </si>
  <si>
    <t>Myles Gaskin</t>
  </si>
  <si>
    <t>Antonio Gibson</t>
  </si>
  <si>
    <t>D'Andre Swift</t>
  </si>
  <si>
    <t>Dalvin Cook</t>
  </si>
  <si>
    <t>Chase Edmonds</t>
  </si>
  <si>
    <t>James Robinson</t>
  </si>
  <si>
    <t>David Montgomery</t>
  </si>
  <si>
    <t>Ezekiel Elliott</t>
  </si>
  <si>
    <t>Ty'Son Williams</t>
  </si>
  <si>
    <t>Derrick Henry</t>
  </si>
  <si>
    <t>Austin Ekeler</t>
  </si>
  <si>
    <t>Chris Carson</t>
  </si>
  <si>
    <t>Kenyan Drake</t>
  </si>
  <si>
    <t>Najee Harris</t>
  </si>
  <si>
    <t>Clyde Edwards-Helaire</t>
  </si>
  <si>
    <t>Saquon Barkley</t>
  </si>
  <si>
    <t>Damien Harris</t>
  </si>
  <si>
    <t>Aaron Jones</t>
  </si>
  <si>
    <t>Devin Singletary</t>
  </si>
  <si>
    <t>Tyreek Hill</t>
  </si>
  <si>
    <t>WR</t>
  </si>
  <si>
    <t>DeAndre Hopkins</t>
  </si>
  <si>
    <t>Justin Jefferson</t>
  </si>
  <si>
    <t>Amari Cooper</t>
  </si>
  <si>
    <t>DeVonta Smith</t>
  </si>
  <si>
    <t>DJ Chark Jr.</t>
  </si>
  <si>
    <t>Stefon Diggs</t>
  </si>
  <si>
    <t>Cooper Kupp</t>
  </si>
  <si>
    <t>Diontae Johnson</t>
  </si>
  <si>
    <t>Chris Godwin</t>
  </si>
  <si>
    <t>Davante Adams</t>
  </si>
  <si>
    <t>CeeDee Lamb</t>
  </si>
  <si>
    <t>Keenan Allen</t>
  </si>
  <si>
    <t>Robby Anderson</t>
  </si>
  <si>
    <t>DJ Moore</t>
  </si>
  <si>
    <t>Tee Higgins</t>
  </si>
  <si>
    <t>Odell Beckham Jr.</t>
  </si>
  <si>
    <t>Adam Thielen</t>
  </si>
  <si>
    <t>A.J. Brown</t>
  </si>
  <si>
    <t>Terry McLaurin</t>
  </si>
  <si>
    <t>Calvin Ridley</t>
  </si>
  <si>
    <t>Robert Woods</t>
  </si>
  <si>
    <t>DK Metcalf</t>
  </si>
  <si>
    <t>Courtland Sutton</t>
  </si>
  <si>
    <t>Rob Gronkowski</t>
  </si>
  <si>
    <t>TE</t>
  </si>
  <si>
    <t>Travis Kelce</t>
  </si>
  <si>
    <t>T.J. Hockenson</t>
  </si>
  <si>
    <t>Darren Waller</t>
  </si>
  <si>
    <t>Logan Thomas</t>
  </si>
  <si>
    <t>George Kittle</t>
  </si>
  <si>
    <t>Tyler Higbee</t>
  </si>
  <si>
    <t>Noah Fant</t>
  </si>
  <si>
    <t>Kyle Pitts</t>
  </si>
  <si>
    <t>Mark Andrews</t>
  </si>
  <si>
    <t>Robert Tonyan</t>
  </si>
  <si>
    <t>Mike Gesicki</t>
  </si>
  <si>
    <t>49ers D/ST</t>
  </si>
  <si>
    <t>DST/HC</t>
  </si>
  <si>
    <t>Seahawks Coach</t>
  </si>
  <si>
    <t>Steelers D/ST</t>
  </si>
  <si>
    <t>Chiefs Coach</t>
  </si>
  <si>
    <t>Panthers D/ST</t>
  </si>
  <si>
    <t>49ers Coach</t>
  </si>
  <si>
    <t>Dolphins D/ST</t>
  </si>
  <si>
    <t>Rams Coach</t>
  </si>
  <si>
    <t>Rams D/ST</t>
  </si>
  <si>
    <t>Ravens Coach</t>
  </si>
  <si>
    <t>Colts D/ST</t>
  </si>
  <si>
    <t>Vikings Coach</t>
  </si>
  <si>
    <t>Washington D/ST</t>
  </si>
  <si>
    <t>Buccaneers Coach</t>
  </si>
  <si>
    <t>Bills D/ST</t>
  </si>
  <si>
    <t>Titans Coach</t>
  </si>
  <si>
    <t>Buccaneers D/ST</t>
  </si>
  <si>
    <t>Cowboys Coach</t>
  </si>
  <si>
    <t>Browns D/ST</t>
  </si>
  <si>
    <t>Packers Coach</t>
  </si>
  <si>
    <t>Packers D/ST</t>
  </si>
  <si>
    <t>Jaguars Coach</t>
  </si>
  <si>
    <t>Broncos D/ST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</si>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</sst>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481-4B0D-A8F9-13076D46F7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81-4B0D-A8F9-13076D46F75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481-4B0D-A8F9-13076D46F75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81-4B0D-A8F9-13076D46F75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481-4B0D-A8F9-13076D46F75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481-4B0D-A8F9-13076D46F75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81-4B0D-A8F9-13076D46F75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81-4B0D-A8F9-13076D46F75D}"/>
              </c:ext>
            </c:extLst>
          </c:dPt>
          <c:cat>
            <c:strRef>
              <c:f>'side-point-deep-stats-2021'!$D$2:$D$13</c:f>
              <c:strCache>
                <c:ptCount val="12"/>
                <c:pt idx="0">
                  <c:v>Randy Aman</c:v>
                </c:pt>
                <c:pt idx="1">
                  <c:v>JC Francis</c:v>
                </c:pt>
                <c:pt idx="2">
                  <c:v>Iain Oswald</c:v>
                </c:pt>
                <c:pt idx="3">
                  <c:v>Kelton Koch</c:v>
                </c:pt>
                <c:pt idx="4">
                  <c:v>Tristan Oswald</c:v>
                </c:pt>
                <c:pt idx="5">
                  <c:v>Grant R.</c:v>
                </c:pt>
                <c:pt idx="6">
                  <c:v>Michael Tanner</c:v>
                </c:pt>
                <c:pt idx="7">
                  <c:v>Travis Bryce</c:v>
                </c:pt>
                <c:pt idx="8">
                  <c:v>Cody Coughlin</c:v>
                </c:pt>
                <c:pt idx="9">
                  <c:v>kelby koch</c:v>
                </c:pt>
                <c:pt idx="10">
                  <c:v>marcus tatum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'side-point-deep-stats-2021'!$E$2:$E$13</c:f>
              <c:numCache>
                <c:formatCode>General</c:formatCode>
                <c:ptCount val="12"/>
                <c:pt idx="0">
                  <c:v>122.82</c:v>
                </c:pt>
                <c:pt idx="1">
                  <c:v>121.28</c:v>
                </c:pt>
                <c:pt idx="2">
                  <c:v>116.18</c:v>
                </c:pt>
                <c:pt idx="3">
                  <c:v>114.86</c:v>
                </c:pt>
                <c:pt idx="4">
                  <c:v>108.76</c:v>
                </c:pt>
                <c:pt idx="5">
                  <c:v>105.82</c:v>
                </c:pt>
                <c:pt idx="6">
                  <c:v>104.58</c:v>
                </c:pt>
                <c:pt idx="7">
                  <c:v>104.18</c:v>
                </c:pt>
                <c:pt idx="8">
                  <c:v>103.36</c:v>
                </c:pt>
                <c:pt idx="9">
                  <c:v>100.3</c:v>
                </c:pt>
                <c:pt idx="10">
                  <c:v>87.7</c:v>
                </c:pt>
                <c:pt idx="11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81-4B0D-A8F9-13076D46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in val="7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5128565218549E-2"/>
          <c:y val="0.16827451846402749"/>
          <c:w val="0.87792962113167661"/>
          <c:h val="0.53508952370385077"/>
        </c:manualLayout>
      </c:layout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3-4420-936F-E070848946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3-4420-936F-E070848946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3-4420-936F-E0708489468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B3-4420-936F-E070848946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B3-4420-936F-E070848946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0B3-4420-936F-E070848946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B3-4420-936F-E070848946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0B3-4420-936F-E0708489468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0B3-4420-936F-E0708489468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0B3-4420-936F-E070848946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B3-4420-936F-E0708489468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0B3-4420-936F-E0708489468F}"/>
              </c:ext>
            </c:extLst>
          </c:dPt>
          <c:cat>
            <c:strRef>
              <c:f>'side-point-deep-stats-2021'!$D$2:$D$13</c:f>
              <c:strCache>
                <c:ptCount val="12"/>
                <c:pt idx="0">
                  <c:v>Randy Aman</c:v>
                </c:pt>
                <c:pt idx="1">
                  <c:v>JC Francis</c:v>
                </c:pt>
                <c:pt idx="2">
                  <c:v>Iain Oswald</c:v>
                </c:pt>
                <c:pt idx="3">
                  <c:v>Kelton Koch</c:v>
                </c:pt>
                <c:pt idx="4">
                  <c:v>Tristan Oswald</c:v>
                </c:pt>
                <c:pt idx="5">
                  <c:v>Grant R.</c:v>
                </c:pt>
                <c:pt idx="6">
                  <c:v>Michael Tanner</c:v>
                </c:pt>
                <c:pt idx="7">
                  <c:v>Travis Bryce</c:v>
                </c:pt>
                <c:pt idx="8">
                  <c:v>Cody Coughlin</c:v>
                </c:pt>
                <c:pt idx="9">
                  <c:v>kelby koch</c:v>
                </c:pt>
                <c:pt idx="10">
                  <c:v>marcus tatum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'side-point-deep-stats-2021'!$E$2:$E$13</c:f>
              <c:numCache>
                <c:formatCode>General</c:formatCode>
                <c:ptCount val="12"/>
                <c:pt idx="0">
                  <c:v>122.82</c:v>
                </c:pt>
                <c:pt idx="1">
                  <c:v>121.28</c:v>
                </c:pt>
                <c:pt idx="2">
                  <c:v>116.18</c:v>
                </c:pt>
                <c:pt idx="3">
                  <c:v>114.86</c:v>
                </c:pt>
                <c:pt idx="4">
                  <c:v>108.76</c:v>
                </c:pt>
                <c:pt idx="5">
                  <c:v>105.82</c:v>
                </c:pt>
                <c:pt idx="6">
                  <c:v>104.58</c:v>
                </c:pt>
                <c:pt idx="7">
                  <c:v>104.18</c:v>
                </c:pt>
                <c:pt idx="8">
                  <c:v>103.36</c:v>
                </c:pt>
                <c:pt idx="9">
                  <c:v>100.3</c:v>
                </c:pt>
                <c:pt idx="10">
                  <c:v>87.7</c:v>
                </c:pt>
                <c:pt idx="11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B3-4420-936F-E0708489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130"/>
          <c:min val="7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Divisional</a:t>
            </a:r>
            <a:r>
              <a:rPr lang="en-US" baseline="0"/>
              <a:t> average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v>Total points per division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B-4FDD-BBBD-C02798FC0B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8B-4FDD-BBBD-C02798FC0B3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8B-4FDD-BBBD-C02798FC0B3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8B-4FDD-BBBD-C02798FC0B3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8B-4FDD-BBBD-C02798FC0B3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8B-4FDD-BBBD-C02798FC0B3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8B-4FDD-BBBD-C02798FC0B3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8B-4FDD-BBBD-C02798FC0B3F}"/>
              </c:ext>
            </c:extLst>
          </c:dPt>
          <c:dLbls>
            <c:dLbl>
              <c:idx val="0"/>
              <c:layout>
                <c:manualLayout>
                  <c:x val="0"/>
                  <c:y val="-0.12812064566348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E4D-440C-9B02-D9BD48881D09}"/>
                </c:ext>
              </c:extLst>
            </c:dLbl>
            <c:dLbl>
              <c:idx val="1"/>
              <c:layout>
                <c:manualLayout>
                  <c:x val="0"/>
                  <c:y val="-0.266490942980057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8B-4FDD-BBBD-C02798FC0B3F}"/>
                </c:ext>
              </c:extLst>
            </c:dLbl>
            <c:dLbl>
              <c:idx val="2"/>
              <c:layout>
                <c:manualLayout>
                  <c:x val="0"/>
                  <c:y val="-0.11787099401041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8B-4FDD-BBBD-C02798FC0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d BT" panose="020B06020202040203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'side-point-deep-stats-2021'!$I$2:$I$4</c:f>
                <c:numCache>
                  <c:formatCode>General</c:formatCode>
                  <c:ptCount val="3"/>
                  <c:pt idx="0">
                    <c:v>10.419576127015276</c:v>
                  </c:pt>
                  <c:pt idx="1">
                    <c:v>20.147280213468033</c:v>
                  </c:pt>
                  <c:pt idx="2">
                    <c:v>9.4681835639155203</c:v>
                  </c:pt>
                </c:numCache>
              </c:numRef>
            </c:plus>
            <c:minus>
              <c:numRef>
                <c:f>'side-point-deep-stats-2021'!$I$2:$I$4</c:f>
                <c:numCache>
                  <c:formatCode>General</c:formatCode>
                  <c:ptCount val="3"/>
                  <c:pt idx="0">
                    <c:v>10.419576127015276</c:v>
                  </c:pt>
                  <c:pt idx="1">
                    <c:v>20.147280213468033</c:v>
                  </c:pt>
                  <c:pt idx="2">
                    <c:v>9.4681835639155203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Brutal</c:v>
              </c:pt>
              <c:pt idx="1">
                <c:v>Dumpster</c:v>
              </c:pt>
              <c:pt idx="2">
                <c:v>Porker</c:v>
              </c:pt>
            </c:strLit>
          </c:cat>
          <c:val>
            <c:numRef>
              <c:f>'side-point-deep-stats-2021'!$H$2:$H$4</c:f>
              <c:numCache>
                <c:formatCode>General</c:formatCode>
                <c:ptCount val="3"/>
                <c:pt idx="0">
                  <c:v>110.33500000000001</c:v>
                </c:pt>
                <c:pt idx="1">
                  <c:v>104.565</c:v>
                </c:pt>
                <c:pt idx="2">
                  <c:v>101.61499999999999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8B-4FDD-BBBD-C02798FC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130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Divisional</a:t>
            </a:r>
            <a:r>
              <a:rPr lang="en-US" baseline="0"/>
              <a:t> total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v>Total points per division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7-4FCD-B52D-52C6E525399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7-4FCD-B52D-52C6E525399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D7-4FCD-B52D-52C6E525399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D7-4FCD-B52D-52C6E525399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D7-4FCD-B52D-52C6E525399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D7-4FCD-B52D-52C6E525399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D7-4FCD-B52D-52C6E525399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D7-4FCD-B52D-52C6E525399B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5.1248258265395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D7-4FCD-B52D-52C6E525399B}"/>
                </c:ext>
              </c:extLst>
            </c:dLbl>
            <c:dLbl>
              <c:idx val="1"/>
              <c:layout>
                <c:manualLayout>
                  <c:x val="0"/>
                  <c:y val="5.12482582653948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D7-4FCD-B52D-52C6E525399B}"/>
                </c:ext>
              </c:extLst>
            </c:dLbl>
            <c:dLbl>
              <c:idx val="2"/>
              <c:layout>
                <c:manualLayout>
                  <c:x val="-1.0185067526415994E-16"/>
                  <c:y val="1.0249651653079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D7-4FCD-B52D-52C6E5253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d BT" panose="020B06020202040203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"/>
              <c:pt idx="0">
                <c:v>Brutal</c:v>
              </c:pt>
              <c:pt idx="1">
                <c:v>Dumpster</c:v>
              </c:pt>
              <c:pt idx="2">
                <c:v>Porker</c:v>
              </c:pt>
            </c:strLit>
          </c:cat>
          <c:val>
            <c:numRef>
              <c:f>'side-point-deep-stats-2021'!$G$2:$G$4</c:f>
              <c:numCache>
                <c:formatCode>General</c:formatCode>
                <c:ptCount val="3"/>
                <c:pt idx="0">
                  <c:v>441.34000000000003</c:v>
                </c:pt>
                <c:pt idx="1">
                  <c:v>418.26</c:v>
                </c:pt>
                <c:pt idx="2">
                  <c:v>406.46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D7-4FCD-B52D-52C6E525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450"/>
          <c:min val="4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Largest</a:t>
            </a:r>
            <a:r>
              <a:rPr lang="en-US" baseline="0"/>
              <a:t> margin of victory </a:t>
            </a:r>
            <a:r>
              <a:rPr lang="en-US"/>
              <a:t>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5128565218549E-2"/>
          <c:y val="0.16827451846402749"/>
          <c:w val="0.87792962113167661"/>
          <c:h val="0.53508952370385077"/>
        </c:manualLayout>
      </c:layout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5-4FE7-A6E5-47980BA7FF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F5-4FE7-A6E5-47980BA7FF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F5-4FE7-A6E5-47980BA7FF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F5-4FE7-A6E5-47980BA7FF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F5-4FE7-A6E5-47980BA7FF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F5-4FE7-A6E5-47980BA7FF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F5-4FE7-A6E5-47980BA7FF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F5-4FE7-A6E5-47980BA7FFD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F5-4FE7-A6E5-47980BA7FF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F5-4FE7-A6E5-47980BA7FFD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F5-4FE7-A6E5-47980BA7FFD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F5-4FE7-A6E5-47980BA7FFD1}"/>
              </c:ext>
            </c:extLst>
          </c:dPt>
          <c:cat>
            <c:strRef>
              <c:f>'side-point-deep-stats-2021'!$D$110:$D$121</c:f>
              <c:strCache>
                <c:ptCount val="12"/>
                <c:pt idx="0">
                  <c:v>Michael Tanner</c:v>
                </c:pt>
                <c:pt idx="1">
                  <c:v>Randy Aman</c:v>
                </c:pt>
                <c:pt idx="2">
                  <c:v>Grant R.</c:v>
                </c:pt>
                <c:pt idx="3">
                  <c:v>Kelton Koch</c:v>
                </c:pt>
                <c:pt idx="4">
                  <c:v>JC Francis</c:v>
                </c:pt>
                <c:pt idx="5">
                  <c:v>Tristan Oswald</c:v>
                </c:pt>
                <c:pt idx="6">
                  <c:v>Travis Bryce</c:v>
                </c:pt>
                <c:pt idx="7">
                  <c:v>Iain Oswald</c:v>
                </c:pt>
                <c:pt idx="8">
                  <c:v>Cody Coughlin</c:v>
                </c:pt>
                <c:pt idx="9">
                  <c:v>marcus tatum</c:v>
                </c:pt>
                <c:pt idx="10">
                  <c:v>kelby koch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'side-point-deep-stats-2021'!$T$110:$T$121</c:f>
              <c:numCache>
                <c:formatCode>General</c:formatCode>
                <c:ptCount val="12"/>
                <c:pt idx="0">
                  <c:v>28.36</c:v>
                </c:pt>
                <c:pt idx="1">
                  <c:v>22.52</c:v>
                </c:pt>
                <c:pt idx="2">
                  <c:v>18.119999999999902</c:v>
                </c:pt>
                <c:pt idx="3">
                  <c:v>11.5</c:v>
                </c:pt>
                <c:pt idx="4">
                  <c:v>5.0999999999999899</c:v>
                </c:pt>
                <c:pt idx="5">
                  <c:v>4.5799999999999903</c:v>
                </c:pt>
                <c:pt idx="6">
                  <c:v>-4.5799999999999903</c:v>
                </c:pt>
                <c:pt idx="7">
                  <c:v>-5.0999999999999899</c:v>
                </c:pt>
                <c:pt idx="8">
                  <c:v>-11.5</c:v>
                </c:pt>
                <c:pt idx="9">
                  <c:v>-18.119999999999902</c:v>
                </c:pt>
                <c:pt idx="10">
                  <c:v>-22.52</c:v>
                </c:pt>
                <c:pt idx="11">
                  <c:v>-28.36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F5-4FE7-A6E5-47980BA7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v>Total points per division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4-4690-9830-A41B3F5D14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4-4690-9830-A41B3F5D14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4-4690-9830-A41B3F5D14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4-4690-9830-A41B3F5D14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4-4690-9830-A41B3F5D14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14-4690-9830-A41B3F5D145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14-4690-9830-A41B3F5D14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F14-4690-9830-A41B3F5D1456}"/>
              </c:ext>
            </c:extLst>
          </c:dPt>
          <c:cat>
            <c:strLit>
              <c:ptCount val="3"/>
              <c:pt idx="0">
                <c:v>Brutal</c:v>
              </c:pt>
              <c:pt idx="1">
                <c:v>Dumpster</c:v>
              </c:pt>
              <c:pt idx="2">
                <c:v>Porker</c:v>
              </c:pt>
            </c:strLit>
          </c:cat>
          <c:val>
            <c:numRef>
              <c:f>'side-point-deep-stats-2021'!$G$2:$G$4</c:f>
              <c:numCache>
                <c:formatCode>General</c:formatCode>
                <c:ptCount val="3"/>
                <c:pt idx="0">
                  <c:v>441.34000000000003</c:v>
                </c:pt>
                <c:pt idx="1">
                  <c:v>418.26</c:v>
                </c:pt>
                <c:pt idx="2">
                  <c:v>406.46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14-4690-9830-A41B3F5D1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in val="4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QB 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E4-459D-AE89-B420BD030B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3-4793-AE60-DBB978A5C8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3-4793-AE60-DBB978A5C8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73-4793-AE60-DBB978A5C80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73-4793-AE60-DBB978A5C8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973-4793-AE60-DBB978A5C8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73-4793-AE60-DBB978A5C8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DE4-459D-AE89-B420BD030B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E4-459D-AE89-B420BD030B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73-4793-AE60-DBB978A5C8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973-4793-AE60-DBB978A5C807}"/>
              </c:ext>
            </c:extLst>
          </c:dPt>
          <c:cat>
            <c:strRef>
              <c:f>'side-point-deep-stats-2021'!$D$14:$D$25</c:f>
              <c:strCache>
                <c:ptCount val="12"/>
                <c:pt idx="0">
                  <c:v>Tristan Oswald</c:v>
                </c:pt>
                <c:pt idx="1">
                  <c:v>JC Francis</c:v>
                </c:pt>
                <c:pt idx="2">
                  <c:v>Randy Aman</c:v>
                </c:pt>
                <c:pt idx="3">
                  <c:v>Cody Coughlin</c:v>
                </c:pt>
                <c:pt idx="4">
                  <c:v>Kelton Koch</c:v>
                </c:pt>
                <c:pt idx="5">
                  <c:v>Iain Oswald</c:v>
                </c:pt>
                <c:pt idx="6">
                  <c:v>marcus tatum</c:v>
                </c:pt>
                <c:pt idx="7">
                  <c:v>kelby koch</c:v>
                </c:pt>
                <c:pt idx="8">
                  <c:v>Travis Bryce</c:v>
                </c:pt>
                <c:pt idx="9">
                  <c:v>Michael Tanner</c:v>
                </c:pt>
                <c:pt idx="10">
                  <c:v>Grant R.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'side-point-deep-stats-2021'!$I$14:$I$25</c:f>
              <c:numCache>
                <c:formatCode>General</c:formatCode>
                <c:ptCount val="12"/>
                <c:pt idx="0">
                  <c:v>33.56</c:v>
                </c:pt>
                <c:pt idx="1">
                  <c:v>33.28</c:v>
                </c:pt>
                <c:pt idx="2">
                  <c:v>27.42</c:v>
                </c:pt>
                <c:pt idx="3">
                  <c:v>27.16</c:v>
                </c:pt>
                <c:pt idx="4">
                  <c:v>27.06</c:v>
                </c:pt>
                <c:pt idx="5">
                  <c:v>24.34</c:v>
                </c:pt>
                <c:pt idx="6">
                  <c:v>18</c:v>
                </c:pt>
                <c:pt idx="7">
                  <c:v>17.2</c:v>
                </c:pt>
                <c:pt idx="8">
                  <c:v>14.18</c:v>
                </c:pt>
                <c:pt idx="9">
                  <c:v>13.38</c:v>
                </c:pt>
                <c:pt idx="10">
                  <c:v>1.32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73-4793-AE60-DBB978A5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3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RB 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C4-477E-82D8-F5E0DAFD22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0-4F0C-A425-0BC697E935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F0-4F0C-A425-0BC697E935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EC4-477E-82D8-F5E0DAFD22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F0-4F0C-A425-0BC697E935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F0-4F0C-A425-0BC697E9359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F0-4F0C-A425-0BC697E9359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F0-4F0C-A425-0BC697E9359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EC4-477E-82D8-F5E0DAFD223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F0-4F0C-A425-0BC697E9359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F0-4F0C-A425-0BC697E93599}"/>
              </c:ext>
            </c:extLst>
          </c:dPt>
          <c:cat>
            <c:strRef>
              <c:f>'side-point-deep-stats-2021'!$D$26:$D$37</c:f>
              <c:strCache>
                <c:ptCount val="12"/>
                <c:pt idx="0">
                  <c:v>Michael Tanner</c:v>
                </c:pt>
                <c:pt idx="1">
                  <c:v>kelby koch</c:v>
                </c:pt>
                <c:pt idx="2">
                  <c:v>Travis Bryce</c:v>
                </c:pt>
                <c:pt idx="3">
                  <c:v>Grant R.</c:v>
                </c:pt>
                <c:pt idx="4">
                  <c:v>marcus tatum</c:v>
                </c:pt>
                <c:pt idx="5">
                  <c:v>Randy Aman</c:v>
                </c:pt>
                <c:pt idx="6">
                  <c:v>JC Francis</c:v>
                </c:pt>
                <c:pt idx="7">
                  <c:v>Tristan Oswald</c:v>
                </c:pt>
                <c:pt idx="8">
                  <c:v>Iain Oswald</c:v>
                </c:pt>
                <c:pt idx="9">
                  <c:v>Cody Coughlin</c:v>
                </c:pt>
                <c:pt idx="10">
                  <c:v>Kelton Koch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'side-point-deep-stats-2021'!$L$26:$L$37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37.6</c:v>
                </c:pt>
                <c:pt idx="2">
                  <c:v>33.299999999999997</c:v>
                </c:pt>
                <c:pt idx="3">
                  <c:v>30.7</c:v>
                </c:pt>
                <c:pt idx="4">
                  <c:v>30</c:v>
                </c:pt>
                <c:pt idx="5">
                  <c:v>25.2</c:v>
                </c:pt>
                <c:pt idx="6">
                  <c:v>21.799999999999901</c:v>
                </c:pt>
                <c:pt idx="7">
                  <c:v>20.9</c:v>
                </c:pt>
                <c:pt idx="8">
                  <c:v>20.7</c:v>
                </c:pt>
                <c:pt idx="9">
                  <c:v>14.1</c:v>
                </c:pt>
                <c:pt idx="10">
                  <c:v>13.899999999999901</c:v>
                </c:pt>
                <c:pt idx="11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F0-4F0C-A425-0BC697E9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WR 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D-4889-9979-82B9AD616C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D-4889-9979-82B9AD616C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D-4889-9979-82B9AD616C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BD-4889-9979-82B9AD616C4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BD-4889-9979-82B9AD616C4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BD-4889-9979-82B9AD616C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BD-4889-9979-82B9AD616C4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0BD-4889-9979-82B9AD616C4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0BD-4889-9979-82B9AD616C4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0BD-4889-9979-82B9AD616C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0BD-4889-9979-82B9AD616C4C}"/>
              </c:ext>
            </c:extLst>
          </c:dPt>
          <c:cat>
            <c:strRef>
              <c:f>'side-point-deep-stats-2021'!$D$38:$D$49</c:f>
              <c:strCache>
                <c:ptCount val="12"/>
                <c:pt idx="0">
                  <c:v>James Oswald</c:v>
                </c:pt>
                <c:pt idx="1">
                  <c:v>Iain Oswald</c:v>
                </c:pt>
                <c:pt idx="2">
                  <c:v>JC Francis</c:v>
                </c:pt>
                <c:pt idx="3">
                  <c:v>Kelton Koch</c:v>
                </c:pt>
                <c:pt idx="4">
                  <c:v>Tristan Oswald</c:v>
                </c:pt>
                <c:pt idx="5">
                  <c:v>Travis Bryce</c:v>
                </c:pt>
                <c:pt idx="6">
                  <c:v>kelby koch</c:v>
                </c:pt>
                <c:pt idx="7">
                  <c:v>marcus tatum</c:v>
                </c:pt>
                <c:pt idx="8">
                  <c:v>Michael Tanner</c:v>
                </c:pt>
                <c:pt idx="9">
                  <c:v>Grant R.</c:v>
                </c:pt>
                <c:pt idx="10">
                  <c:v>Randy Aman</c:v>
                </c:pt>
                <c:pt idx="11">
                  <c:v>Cody Coughlin</c:v>
                </c:pt>
              </c:strCache>
            </c:strRef>
          </c:cat>
          <c:val>
            <c:numRef>
              <c:f>'side-point-deep-stats-2021'!$O$38:$O$49</c:f>
              <c:numCache>
                <c:formatCode>General</c:formatCode>
                <c:ptCount val="12"/>
                <c:pt idx="0">
                  <c:v>54.9</c:v>
                </c:pt>
                <c:pt idx="1">
                  <c:v>42.44</c:v>
                </c:pt>
                <c:pt idx="2">
                  <c:v>32.200000000000003</c:v>
                </c:pt>
                <c:pt idx="3">
                  <c:v>31.7</c:v>
                </c:pt>
                <c:pt idx="4">
                  <c:v>31.1</c:v>
                </c:pt>
                <c:pt idx="5">
                  <c:v>28</c:v>
                </c:pt>
                <c:pt idx="6">
                  <c:v>26.7</c:v>
                </c:pt>
                <c:pt idx="7">
                  <c:v>26.2</c:v>
                </c:pt>
                <c:pt idx="8">
                  <c:v>25.7</c:v>
                </c:pt>
                <c:pt idx="9">
                  <c:v>21.1</c:v>
                </c:pt>
                <c:pt idx="10">
                  <c:v>18.5</c:v>
                </c:pt>
                <c:pt idx="11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BD-4889-9979-82B9AD61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55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TE 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A-4CAF-8640-EF3E64A54E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A-4CAF-8640-EF3E64A54E8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A-4CAF-8640-EF3E64A54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A-4CAF-8640-EF3E64A54E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A-4CAF-8640-EF3E64A54E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7A-4CAF-8640-EF3E64A54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7A-4CAF-8640-EF3E64A54E8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7A-4CAF-8640-EF3E64A54E8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7A-4CAF-8640-EF3E64A54E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7A-4CAF-8640-EF3E64A54E8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7A-4CAF-8640-EF3E64A54E8F}"/>
              </c:ext>
            </c:extLst>
          </c:dPt>
          <c:cat>
            <c:strRef>
              <c:f>'side-point-deep-stats-2021'!$D$50:$D$61</c:f>
              <c:strCache>
                <c:ptCount val="12"/>
                <c:pt idx="0">
                  <c:v>Cody Coughlin</c:v>
                </c:pt>
                <c:pt idx="1">
                  <c:v>JC Francis</c:v>
                </c:pt>
                <c:pt idx="2">
                  <c:v>Grant R.</c:v>
                </c:pt>
                <c:pt idx="3">
                  <c:v>Randy Aman</c:v>
                </c:pt>
                <c:pt idx="4">
                  <c:v>Michael Tanner</c:v>
                </c:pt>
                <c:pt idx="5">
                  <c:v>Kelton Koch</c:v>
                </c:pt>
                <c:pt idx="6">
                  <c:v>Iain Oswald</c:v>
                </c:pt>
                <c:pt idx="7">
                  <c:v>Travis Bryce</c:v>
                </c:pt>
                <c:pt idx="8">
                  <c:v>kelby koch</c:v>
                </c:pt>
                <c:pt idx="9">
                  <c:v>marcus tatum</c:v>
                </c:pt>
                <c:pt idx="10">
                  <c:v>Tristan Oswald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'side-point-deep-stats-2021'!$P$50:$P$61</c:f>
              <c:numCache>
                <c:formatCode>General</c:formatCode>
                <c:ptCount val="12"/>
                <c:pt idx="0">
                  <c:v>25</c:v>
                </c:pt>
                <c:pt idx="1">
                  <c:v>22.6</c:v>
                </c:pt>
                <c:pt idx="2">
                  <c:v>21.7</c:v>
                </c:pt>
                <c:pt idx="3">
                  <c:v>21.5</c:v>
                </c:pt>
                <c:pt idx="4">
                  <c:v>10.5</c:v>
                </c:pt>
                <c:pt idx="5">
                  <c:v>9.8000000000000007</c:v>
                </c:pt>
                <c:pt idx="6">
                  <c:v>9.3000000000000007</c:v>
                </c:pt>
                <c:pt idx="7">
                  <c:v>9.1999999999999993</c:v>
                </c:pt>
                <c:pt idx="8">
                  <c:v>5.0999999999999996</c:v>
                </c:pt>
                <c:pt idx="9">
                  <c:v>3.5</c:v>
                </c:pt>
                <c:pt idx="10">
                  <c:v>1.8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7A-4CAF-8640-EF3E64A5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3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D/ST/HC points for 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5128565218549E-2"/>
          <c:y val="0.16827451846402749"/>
          <c:w val="0.87792962113167661"/>
          <c:h val="0.53508952370385077"/>
        </c:manualLayout>
      </c:layout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8-4C22-A9F6-D78E2A490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8-4C22-A9F6-D78E2A4904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28-4C22-A9F6-D78E2A4904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028-4C22-A9F6-D78E2A4904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28-4C22-A9F6-D78E2A49047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28-4C22-A9F6-D78E2A4904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28-4C22-A9F6-D78E2A4904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28-4C22-A9F6-D78E2A4904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28-4C22-A9F6-D78E2A490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28-4C22-A9F6-D78E2A490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28-4C22-A9F6-D78E2A4904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028-4C22-A9F6-D78E2A490473}"/>
              </c:ext>
            </c:extLst>
          </c:dPt>
          <c:cat>
            <c:strRef>
              <c:f>'side-point-deep-stats-2021'!$D$62:$D$73</c:f>
              <c:strCache>
                <c:ptCount val="12"/>
                <c:pt idx="0">
                  <c:v>Randy Aman</c:v>
                </c:pt>
                <c:pt idx="1">
                  <c:v>Iain Oswald</c:v>
                </c:pt>
                <c:pt idx="2">
                  <c:v>Travis Bryce</c:v>
                </c:pt>
                <c:pt idx="3">
                  <c:v>Tristan Oswald</c:v>
                </c:pt>
                <c:pt idx="4">
                  <c:v>marcus tatum</c:v>
                </c:pt>
                <c:pt idx="5">
                  <c:v>Grant R.</c:v>
                </c:pt>
                <c:pt idx="6">
                  <c:v>kelby koch</c:v>
                </c:pt>
                <c:pt idx="7">
                  <c:v>Kelton Koch</c:v>
                </c:pt>
                <c:pt idx="8">
                  <c:v>James Oswald</c:v>
                </c:pt>
                <c:pt idx="9">
                  <c:v>JC Francis</c:v>
                </c:pt>
                <c:pt idx="10">
                  <c:v>Michael Tanner</c:v>
                </c:pt>
                <c:pt idx="11">
                  <c:v>Cody Coughlin</c:v>
                </c:pt>
              </c:strCache>
            </c:strRef>
          </c:cat>
          <c:val>
            <c:numRef>
              <c:f>'side-point-deep-stats-2021'!$S$62:$S$73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28-4C22-A9F6-D78E2A49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Most points in losses</a:t>
            </a:r>
            <a:r>
              <a:rPr lang="en-US" baseline="0"/>
              <a:t> </a:t>
            </a:r>
            <a:r>
              <a:rPr lang="en-US"/>
              <a:t>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5128565218549E-2"/>
          <c:y val="0.16827451846402749"/>
          <c:w val="0.87792962113167661"/>
          <c:h val="0.53508952370385077"/>
        </c:manualLayout>
      </c:layout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30-420E-A10F-13126DD9AE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30-420E-A10F-13126DD9AE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0-420E-A10F-13126DD9AE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0-420E-A10F-13126DD9AE8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0-420E-A10F-13126DD9AE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30-420E-A10F-13126DD9AE8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30-420E-A10F-13126DD9AE8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30-420E-A10F-13126DD9AE8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30-420E-A10F-13126DD9AE8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30-420E-A10F-13126DD9AE8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30-420E-A10F-13126DD9AE8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30-420E-A10F-13126DD9A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d BT" panose="020B06020202040203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'side-point-deep-stats-2021'!$D$74:$D$79</c:f>
              <c:strCache>
                <c:ptCount val="6"/>
                <c:pt idx="0">
                  <c:v>Iain Oswald</c:v>
                </c:pt>
                <c:pt idx="1">
                  <c:v>Travis Bryce</c:v>
                </c:pt>
                <c:pt idx="2">
                  <c:v>Cody Coughlin</c:v>
                </c:pt>
                <c:pt idx="3">
                  <c:v>kelby koch</c:v>
                </c:pt>
                <c:pt idx="4">
                  <c:v>marcus tatum</c:v>
                </c:pt>
                <c:pt idx="5">
                  <c:v>James Oswald</c:v>
                </c:pt>
              </c:strCache>
            </c:strRef>
          </c:cat>
          <c:val>
            <c:numRef>
              <c:f>'side-point-deep-stats-2021'!$E$74:$E$79</c:f>
              <c:numCache>
                <c:formatCode>General</c:formatCode>
                <c:ptCount val="6"/>
                <c:pt idx="0">
                  <c:v>116.18</c:v>
                </c:pt>
                <c:pt idx="1">
                  <c:v>104.18</c:v>
                </c:pt>
                <c:pt idx="2">
                  <c:v>103.36</c:v>
                </c:pt>
                <c:pt idx="3">
                  <c:v>100.3</c:v>
                </c:pt>
                <c:pt idx="4">
                  <c:v>87.7</c:v>
                </c:pt>
                <c:pt idx="5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30-420E-A10F-13126DD9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120"/>
          <c:min val="7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r>
              <a:rPr lang="en-US"/>
              <a:t>Largest</a:t>
            </a:r>
            <a:r>
              <a:rPr lang="en-US" baseline="0"/>
              <a:t> margin of victory </a:t>
            </a:r>
            <a:r>
              <a:rPr lang="en-US"/>
              <a:t>(week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utura Md BT" panose="020B06020202040203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5128565218549E-2"/>
          <c:y val="0.16827451846402749"/>
          <c:w val="0.87792962113167661"/>
          <c:h val="0.53508952370385077"/>
        </c:manualLayout>
      </c:layout>
      <c:barChart>
        <c:barDir val="col"/>
        <c:grouping val="clustered"/>
        <c:varyColors val="0"/>
        <c:ser>
          <c:idx val="18"/>
          <c:order val="0"/>
          <c:tx>
            <c:strRef>
              <c:f>'side-point-deep-stats-2021'!$E$1</c:f>
              <c:strCache>
                <c:ptCount val="1"/>
                <c:pt idx="0">
                  <c:v>Points for (week)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7-4A7D-A6F1-15E8740D12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7-4A7D-A6F1-15E8740D12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D7-4A7D-A6F1-15E8740D12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D7-4A7D-A6F1-15E8740D12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D7-4A7D-A6F1-15E8740D12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D7-4A7D-A6F1-15E8740D12B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D7-4A7D-A6F1-15E8740D12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D7-4A7D-A6F1-15E8740D12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FD7-4A7D-A6F1-15E8740D12B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D7-4A7D-A6F1-15E8740D12B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FD7-4A7D-A6F1-15E8740D12B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FD7-4A7D-A6F1-15E8740D12BA}"/>
              </c:ext>
            </c:extLst>
          </c:dPt>
          <c:cat>
            <c:strRef>
              <c:f>'side-point-deep-stats-2021'!$D$110:$D$121</c:f>
              <c:strCache>
                <c:ptCount val="12"/>
                <c:pt idx="0">
                  <c:v>Michael Tanner</c:v>
                </c:pt>
                <c:pt idx="1">
                  <c:v>Randy Aman</c:v>
                </c:pt>
                <c:pt idx="2">
                  <c:v>Grant R.</c:v>
                </c:pt>
                <c:pt idx="3">
                  <c:v>Kelton Koch</c:v>
                </c:pt>
                <c:pt idx="4">
                  <c:v>JC Francis</c:v>
                </c:pt>
                <c:pt idx="5">
                  <c:v>Tristan Oswald</c:v>
                </c:pt>
                <c:pt idx="6">
                  <c:v>Travis Bryce</c:v>
                </c:pt>
                <c:pt idx="7">
                  <c:v>Iain Oswald</c:v>
                </c:pt>
                <c:pt idx="8">
                  <c:v>Cody Coughlin</c:v>
                </c:pt>
                <c:pt idx="9">
                  <c:v>marcus tatum</c:v>
                </c:pt>
                <c:pt idx="10">
                  <c:v>kelby koch</c:v>
                </c:pt>
                <c:pt idx="11">
                  <c:v>James Oswald</c:v>
                </c:pt>
              </c:strCache>
            </c:strRef>
          </c:cat>
          <c:val>
            <c:numRef>
              <c:f>'side-point-deep-stats-2021'!$T$110:$T$121</c:f>
              <c:numCache>
                <c:formatCode>General</c:formatCode>
                <c:ptCount val="12"/>
                <c:pt idx="0">
                  <c:v>28.36</c:v>
                </c:pt>
                <c:pt idx="1">
                  <c:v>22.52</c:v>
                </c:pt>
                <c:pt idx="2">
                  <c:v>18.119999999999902</c:v>
                </c:pt>
                <c:pt idx="3">
                  <c:v>11.5</c:v>
                </c:pt>
                <c:pt idx="4">
                  <c:v>5.0999999999999899</c:v>
                </c:pt>
                <c:pt idx="5">
                  <c:v>4.5799999999999903</c:v>
                </c:pt>
                <c:pt idx="6">
                  <c:v>-4.5799999999999903</c:v>
                </c:pt>
                <c:pt idx="7">
                  <c:v>-5.0999999999999899</c:v>
                </c:pt>
                <c:pt idx="8">
                  <c:v>-11.5</c:v>
                </c:pt>
                <c:pt idx="9">
                  <c:v>-18.119999999999902</c:v>
                </c:pt>
                <c:pt idx="10">
                  <c:v>-22.52</c:v>
                </c:pt>
                <c:pt idx="11">
                  <c:v>-28.36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D7-4A7D-A6F1-15E8740D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78784"/>
        <c:axId val="1218179616"/>
      </c:barChart>
      <c:catAx>
        <c:axId val="1218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9616"/>
        <c:crosses val="autoZero"/>
        <c:auto val="1"/>
        <c:lblAlgn val="ctr"/>
        <c:lblOffset val="100"/>
        <c:noMultiLvlLbl val="0"/>
      </c:catAx>
      <c:valAx>
        <c:axId val="1218179616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d BT" panose="020B0602020204020303" pitchFamily="34" charset="0"/>
                <a:ea typeface="+mn-ea"/>
                <a:cs typeface="+mn-cs"/>
              </a:defRPr>
            </a:pPr>
            <a:endParaRPr lang="en-US"/>
          </a:p>
        </c:txPr>
        <c:crossAx val="12181787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Futura Md BT" panose="020B06020202040203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20683</xdr:rowOff>
    </xdr:from>
    <xdr:to>
      <xdr:col>20</xdr:col>
      <xdr:colOff>489857</xdr:colOff>
      <xdr:row>20</xdr:row>
      <xdr:rowOff>20683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958BF-1758-48E2-99B7-6D9F9159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27214</xdr:colOff>
      <xdr:row>36</xdr:row>
      <xdr:rowOff>123009</xdr:rowOff>
    </xdr:from>
    <xdr:to>
      <xdr:col>33</xdr:col>
      <xdr:colOff>332014</xdr:colOff>
      <xdr:row>50</xdr:row>
      <xdr:rowOff>10342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A42BC-3FEC-4C04-ABF3-F34B4516F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15</xdr:row>
      <xdr:rowOff>53340</xdr:rowOff>
    </xdr:from>
    <xdr:to>
      <xdr:col>17</xdr:col>
      <xdr:colOff>152400</xdr:colOff>
      <xdr:row>30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1CA6F5-F00C-429D-B051-AD59B4DD3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130629</xdr:colOff>
      <xdr:row>0</xdr:row>
      <xdr:rowOff>10885</xdr:rowOff>
    </xdr:from>
    <xdr:to>
      <xdr:col>24</xdr:col>
      <xdr:colOff>435429</xdr:colOff>
      <xdr:row>15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3A5E1-3DE3-40AF-8CB4-B48471ED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130629</xdr:colOff>
      <xdr:row>15</xdr:row>
      <xdr:rowOff>10886</xdr:rowOff>
    </xdr:from>
    <xdr:to>
      <xdr:col>24</xdr:col>
      <xdr:colOff>435429</xdr:colOff>
      <xdr:row>30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63E879-C380-412D-91DF-EA9BD44B1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370114</xdr:colOff>
      <xdr:row>30</xdr:row>
      <xdr:rowOff>43543</xdr:rowOff>
    </xdr:from>
    <xdr:to>
      <xdr:col>17</xdr:col>
      <xdr:colOff>65314</xdr:colOff>
      <xdr:row>45</xdr:row>
      <xdr:rowOff>43543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6896C1-2225-4C03-B3A6-FD30ED235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87085</xdr:colOff>
      <xdr:row>47</xdr:row>
      <xdr:rowOff>43543</xdr:rowOff>
    </xdr:from>
    <xdr:to>
      <xdr:col>16</xdr:col>
      <xdr:colOff>206828</xdr:colOff>
      <xdr:row>62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372E51-8626-4D82-A74E-B4518EED6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228600</xdr:colOff>
      <xdr:row>47</xdr:row>
      <xdr:rowOff>32657</xdr:rowOff>
    </xdr:from>
    <xdr:to>
      <xdr:col>22</xdr:col>
      <xdr:colOff>10886</xdr:colOff>
      <xdr:row>62</xdr:row>
      <xdr:rowOff>32657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1A6CF-7E67-4121-B421-BA9286B75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544285</xdr:colOff>
      <xdr:row>95</xdr:row>
      <xdr:rowOff>-1</xdr:rowOff>
    </xdr:from>
    <xdr:to>
      <xdr:col>16</xdr:col>
      <xdr:colOff>1273628</xdr:colOff>
      <xdr:row>110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5F8AF8-6A17-40CB-ADD9-3E2FA4C0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489856</xdr:colOff>
      <xdr:row>30</xdr:row>
      <xdr:rowOff>10886</xdr:rowOff>
    </xdr:from>
    <xdr:to>
      <xdr:col>25</xdr:col>
      <xdr:colOff>185056</xdr:colOff>
      <xdr:row>45</xdr:row>
      <xdr:rowOff>10886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19B6EF-6989-4AA0-AB6E-672C7E46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141513</xdr:colOff>
      <xdr:row>9</xdr:row>
      <xdr:rowOff>21772</xdr:rowOff>
    </xdr:from>
    <xdr:to>
      <xdr:col>15</xdr:col>
      <xdr:colOff>446313</xdr:colOff>
      <xdr:row>22</xdr:row>
      <xdr:rowOff>94162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790112-3E60-4391-B34B-AF5C0D28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43543</xdr:colOff>
      <xdr:row>22</xdr:row>
      <xdr:rowOff>10886</xdr:rowOff>
    </xdr:from>
    <xdr:to>
      <xdr:col>9</xdr:col>
      <xdr:colOff>348343</xdr:colOff>
      <xdr:row>35</xdr:row>
      <xdr:rowOff>83276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48CFC1-E32E-4953-AA88-72CE0099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544285</xdr:colOff>
      <xdr:row>95</xdr:row>
      <xdr:rowOff>-1</xdr:rowOff>
    </xdr:from>
    <xdr:to>
      <xdr:col>16</xdr:col>
      <xdr:colOff>1273628</xdr:colOff>
      <xdr:row>110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7F441-6AA7-4402-AC51-539CC5F99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zoomScale="70" zoomScaleNormal="70" workbookViewId="0">
      <selection activeCell="F13" sqref="A1:T121"/>
    </sheetView>
  </sheetViews>
  <sheetFormatPr defaultRowHeight="14.4" x14ac:dyDescent="0.3"/>
  <cols>
    <col min="17" max="17" width="25.44140625" customWidth="1"/>
    <col min="18" max="18" width="18.21875" customWidth="1"/>
    <col min="19" max="19" width="14.55468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</v>
      </c>
      <c r="B2">
        <v>5</v>
      </c>
      <c r="C2">
        <v>1</v>
      </c>
      <c r="D2" t="s">
        <v>19</v>
      </c>
      <c r="E2">
        <v>122.82</v>
      </c>
      <c r="F2">
        <v>2</v>
      </c>
      <c r="G2">
        <f>SUM(E2,E5,E11,E10)</f>
        <v>441.34000000000003</v>
      </c>
      <c r="H2">
        <f>AVERAGE(E2,E5,E10,E11)</f>
        <v>110.33500000000001</v>
      </c>
      <c r="I2">
        <f>_xlfn.STDEV.S(E2,E5,E10,E11)</f>
        <v>10.419576127015276</v>
      </c>
    </row>
    <row r="3" spans="1:20" x14ac:dyDescent="0.3">
      <c r="A3">
        <v>1</v>
      </c>
      <c r="B3">
        <v>7</v>
      </c>
      <c r="C3">
        <v>1</v>
      </c>
      <c r="D3" t="s">
        <v>20</v>
      </c>
      <c r="E3">
        <v>121.28</v>
      </c>
      <c r="F3">
        <v>0</v>
      </c>
      <c r="G3">
        <f>SUM(E3,E4,E8,E13)</f>
        <v>418.26</v>
      </c>
      <c r="H3">
        <f>AVERAGE(E3,E4,E8,E13)</f>
        <v>104.565</v>
      </c>
      <c r="I3">
        <f>_xlfn.STDEV.S(E3,E4,E8,E13)</f>
        <v>20.147280213468033</v>
      </c>
    </row>
    <row r="4" spans="1:20" x14ac:dyDescent="0.3">
      <c r="A4">
        <v>2</v>
      </c>
      <c r="B4">
        <v>1</v>
      </c>
      <c r="C4">
        <v>1</v>
      </c>
      <c r="D4" t="s">
        <v>21</v>
      </c>
      <c r="E4">
        <v>116.18</v>
      </c>
      <c r="F4">
        <v>0</v>
      </c>
      <c r="G4">
        <f>SUM(E6,E7,E9,E12)</f>
        <v>406.46</v>
      </c>
      <c r="H4">
        <f>AVERAGE(E6:E7,E9,E12)</f>
        <v>101.61499999999999</v>
      </c>
      <c r="I4">
        <f>_xlfn.STDEV.S(E6,E7,E9,E12)</f>
        <v>9.4681835639155203</v>
      </c>
    </row>
    <row r="5" spans="1:20" x14ac:dyDescent="0.3">
      <c r="A5">
        <v>3</v>
      </c>
      <c r="B5">
        <v>11</v>
      </c>
      <c r="C5">
        <v>1</v>
      </c>
      <c r="D5" t="s">
        <v>22</v>
      </c>
      <c r="E5">
        <v>114.86</v>
      </c>
      <c r="F5">
        <v>0</v>
      </c>
    </row>
    <row r="6" spans="1:20" x14ac:dyDescent="0.3">
      <c r="A6">
        <v>4</v>
      </c>
      <c r="B6">
        <v>3</v>
      </c>
      <c r="C6">
        <v>1</v>
      </c>
      <c r="D6" t="s">
        <v>23</v>
      </c>
      <c r="E6">
        <v>108.76</v>
      </c>
      <c r="F6">
        <v>0</v>
      </c>
    </row>
    <row r="7" spans="1:20" x14ac:dyDescent="0.3">
      <c r="A7">
        <v>5</v>
      </c>
      <c r="B7">
        <v>10</v>
      </c>
      <c r="C7">
        <v>1</v>
      </c>
      <c r="D7" t="s">
        <v>24</v>
      </c>
      <c r="E7">
        <v>105.82</v>
      </c>
      <c r="F7">
        <v>0</v>
      </c>
    </row>
    <row r="8" spans="1:20" x14ac:dyDescent="0.3">
      <c r="A8">
        <v>6</v>
      </c>
      <c r="B8">
        <v>12</v>
      </c>
      <c r="C8">
        <v>1</v>
      </c>
      <c r="D8" t="s">
        <v>25</v>
      </c>
      <c r="E8">
        <v>104.58</v>
      </c>
      <c r="F8">
        <v>0</v>
      </c>
    </row>
    <row r="9" spans="1:20" x14ac:dyDescent="0.3">
      <c r="A9">
        <v>7</v>
      </c>
      <c r="B9">
        <v>8</v>
      </c>
      <c r="C9">
        <v>1</v>
      </c>
      <c r="D9" t="s">
        <v>26</v>
      </c>
      <c r="E9">
        <v>104.18</v>
      </c>
      <c r="F9">
        <v>0</v>
      </c>
    </row>
    <row r="10" spans="1:20" x14ac:dyDescent="0.3">
      <c r="A10">
        <v>8</v>
      </c>
      <c r="B10">
        <v>6</v>
      </c>
      <c r="C10">
        <v>1</v>
      </c>
      <c r="D10" t="s">
        <v>27</v>
      </c>
      <c r="E10">
        <v>103.36</v>
      </c>
      <c r="F10">
        <v>0</v>
      </c>
    </row>
    <row r="11" spans="1:20" x14ac:dyDescent="0.3">
      <c r="A11">
        <v>9</v>
      </c>
      <c r="B11">
        <v>9</v>
      </c>
      <c r="C11">
        <v>1</v>
      </c>
      <c r="D11" t="s">
        <v>28</v>
      </c>
      <c r="E11">
        <v>100.3</v>
      </c>
      <c r="F11">
        <v>0</v>
      </c>
    </row>
    <row r="12" spans="1:20" x14ac:dyDescent="0.3">
      <c r="A12">
        <v>10</v>
      </c>
      <c r="B12">
        <v>4</v>
      </c>
      <c r="C12">
        <v>1</v>
      </c>
      <c r="D12" t="s">
        <v>29</v>
      </c>
      <c r="E12">
        <v>87.7</v>
      </c>
      <c r="F12">
        <v>0</v>
      </c>
    </row>
    <row r="13" spans="1:20" x14ac:dyDescent="0.3">
      <c r="A13">
        <v>11</v>
      </c>
      <c r="B13">
        <v>2</v>
      </c>
      <c r="C13">
        <v>1</v>
      </c>
      <c r="D13" t="s">
        <v>30</v>
      </c>
      <c r="E13">
        <v>76.22</v>
      </c>
      <c r="F13">
        <v>0</v>
      </c>
    </row>
    <row r="14" spans="1:20" x14ac:dyDescent="0.3">
      <c r="A14">
        <v>12</v>
      </c>
      <c r="B14">
        <v>3</v>
      </c>
      <c r="C14">
        <v>1</v>
      </c>
      <c r="D14" t="s">
        <v>23</v>
      </c>
      <c r="F14">
        <v>1</v>
      </c>
      <c r="G14" t="s">
        <v>31</v>
      </c>
      <c r="H14" t="s">
        <v>32</v>
      </c>
      <c r="I14">
        <v>33.56</v>
      </c>
    </row>
    <row r="15" spans="1:20" x14ac:dyDescent="0.3">
      <c r="A15">
        <v>13</v>
      </c>
      <c r="B15">
        <v>7</v>
      </c>
      <c r="C15">
        <v>1</v>
      </c>
      <c r="D15" t="s">
        <v>20</v>
      </c>
      <c r="F15">
        <v>0</v>
      </c>
      <c r="G15" t="s">
        <v>33</v>
      </c>
      <c r="H15" t="s">
        <v>32</v>
      </c>
      <c r="I15">
        <v>33.28</v>
      </c>
    </row>
    <row r="16" spans="1:20" x14ac:dyDescent="0.3">
      <c r="A16">
        <v>14</v>
      </c>
      <c r="B16">
        <v>5</v>
      </c>
      <c r="C16">
        <v>1</v>
      </c>
      <c r="D16" t="s">
        <v>19</v>
      </c>
      <c r="F16">
        <v>0</v>
      </c>
      <c r="G16" t="s">
        <v>34</v>
      </c>
      <c r="H16" t="s">
        <v>32</v>
      </c>
      <c r="I16">
        <v>27.42</v>
      </c>
    </row>
    <row r="17" spans="1:12" x14ac:dyDescent="0.3">
      <c r="A17">
        <v>15</v>
      </c>
      <c r="B17">
        <v>6</v>
      </c>
      <c r="C17">
        <v>1</v>
      </c>
      <c r="D17" t="s">
        <v>27</v>
      </c>
      <c r="F17">
        <v>0</v>
      </c>
      <c r="G17" t="s">
        <v>35</v>
      </c>
      <c r="H17" t="s">
        <v>32</v>
      </c>
      <c r="I17">
        <v>27.16</v>
      </c>
    </row>
    <row r="18" spans="1:12" x14ac:dyDescent="0.3">
      <c r="A18">
        <v>16</v>
      </c>
      <c r="B18">
        <v>11</v>
      </c>
      <c r="C18">
        <v>1</v>
      </c>
      <c r="D18" t="s">
        <v>22</v>
      </c>
      <c r="F18">
        <v>0</v>
      </c>
      <c r="G18" t="s">
        <v>36</v>
      </c>
      <c r="H18" t="s">
        <v>32</v>
      </c>
      <c r="I18">
        <v>27.06</v>
      </c>
    </row>
    <row r="19" spans="1:12" x14ac:dyDescent="0.3">
      <c r="A19">
        <v>17</v>
      </c>
      <c r="B19">
        <v>1</v>
      </c>
      <c r="C19">
        <v>1</v>
      </c>
      <c r="D19" t="s">
        <v>21</v>
      </c>
      <c r="F19">
        <v>0</v>
      </c>
      <c r="G19" t="s">
        <v>37</v>
      </c>
      <c r="H19" t="s">
        <v>32</v>
      </c>
      <c r="I19">
        <v>24.34</v>
      </c>
    </row>
    <row r="20" spans="1:12" x14ac:dyDescent="0.3">
      <c r="A20">
        <v>18</v>
      </c>
      <c r="B20">
        <v>4</v>
      </c>
      <c r="C20">
        <v>1</v>
      </c>
      <c r="D20" t="s">
        <v>29</v>
      </c>
      <c r="F20">
        <v>0</v>
      </c>
      <c r="G20" t="s">
        <v>38</v>
      </c>
      <c r="H20" t="s">
        <v>32</v>
      </c>
      <c r="I20">
        <v>18</v>
      </c>
    </row>
    <row r="21" spans="1:12" x14ac:dyDescent="0.3">
      <c r="A21">
        <v>19</v>
      </c>
      <c r="B21">
        <v>9</v>
      </c>
      <c r="C21">
        <v>1</v>
      </c>
      <c r="D21" t="s">
        <v>28</v>
      </c>
      <c r="F21">
        <v>0</v>
      </c>
      <c r="G21" t="s">
        <v>39</v>
      </c>
      <c r="H21" t="s">
        <v>32</v>
      </c>
      <c r="I21">
        <v>17.2</v>
      </c>
    </row>
    <row r="22" spans="1:12" x14ac:dyDescent="0.3">
      <c r="A22">
        <v>20</v>
      </c>
      <c r="B22">
        <v>8</v>
      </c>
      <c r="C22">
        <v>1</v>
      </c>
      <c r="D22" t="s">
        <v>26</v>
      </c>
      <c r="F22">
        <v>0</v>
      </c>
      <c r="G22" t="s">
        <v>40</v>
      </c>
      <c r="H22" t="s">
        <v>32</v>
      </c>
      <c r="I22">
        <v>14.18</v>
      </c>
    </row>
    <row r="23" spans="1:12" x14ac:dyDescent="0.3">
      <c r="A23">
        <v>21</v>
      </c>
      <c r="B23">
        <v>12</v>
      </c>
      <c r="C23">
        <v>1</v>
      </c>
      <c r="D23" t="s">
        <v>25</v>
      </c>
      <c r="F23">
        <v>0</v>
      </c>
      <c r="G23" t="s">
        <v>41</v>
      </c>
      <c r="H23" t="s">
        <v>32</v>
      </c>
      <c r="I23">
        <v>13.38</v>
      </c>
    </row>
    <row r="24" spans="1:12" x14ac:dyDescent="0.3">
      <c r="A24">
        <v>22</v>
      </c>
      <c r="B24">
        <v>10</v>
      </c>
      <c r="C24">
        <v>1</v>
      </c>
      <c r="D24" t="s">
        <v>24</v>
      </c>
      <c r="F24">
        <v>0</v>
      </c>
      <c r="G24" t="s">
        <v>42</v>
      </c>
      <c r="H24" t="s">
        <v>32</v>
      </c>
      <c r="I24">
        <v>1.32</v>
      </c>
    </row>
    <row r="25" spans="1:12" x14ac:dyDescent="0.3">
      <c r="A25">
        <v>23</v>
      </c>
      <c r="B25">
        <v>2</v>
      </c>
      <c r="C25">
        <v>1</v>
      </c>
      <c r="D25" t="s">
        <v>30</v>
      </c>
      <c r="F25">
        <v>0</v>
      </c>
      <c r="G25" t="s">
        <v>43</v>
      </c>
      <c r="H25" t="s">
        <v>32</v>
      </c>
      <c r="I25">
        <v>0.72</v>
      </c>
    </row>
    <row r="26" spans="1:12" x14ac:dyDescent="0.3">
      <c r="A26">
        <v>24</v>
      </c>
      <c r="B26">
        <v>12</v>
      </c>
      <c r="C26">
        <v>1</v>
      </c>
      <c r="D26" t="s">
        <v>25</v>
      </c>
      <c r="F26">
        <v>1</v>
      </c>
      <c r="G26" t="s">
        <v>44</v>
      </c>
      <c r="H26" t="s">
        <v>45</v>
      </c>
      <c r="J26" t="s">
        <v>44</v>
      </c>
      <c r="K26" t="s">
        <v>46</v>
      </c>
      <c r="L26">
        <v>37.700000000000003</v>
      </c>
    </row>
    <row r="27" spans="1:12" x14ac:dyDescent="0.3">
      <c r="A27">
        <v>25</v>
      </c>
      <c r="B27">
        <v>9</v>
      </c>
      <c r="C27">
        <v>1</v>
      </c>
      <c r="D27" t="s">
        <v>28</v>
      </c>
      <c r="F27">
        <v>0</v>
      </c>
      <c r="G27" t="s">
        <v>47</v>
      </c>
      <c r="H27" t="s">
        <v>45</v>
      </c>
      <c r="J27" t="s">
        <v>47</v>
      </c>
      <c r="K27" t="s">
        <v>48</v>
      </c>
      <c r="L27">
        <v>37.6</v>
      </c>
    </row>
    <row r="28" spans="1:12" x14ac:dyDescent="0.3">
      <c r="A28">
        <v>26</v>
      </c>
      <c r="B28">
        <v>8</v>
      </c>
      <c r="C28">
        <v>1</v>
      </c>
      <c r="D28" t="s">
        <v>26</v>
      </c>
      <c r="F28">
        <v>0</v>
      </c>
      <c r="G28" t="s">
        <v>49</v>
      </c>
      <c r="H28" t="s">
        <v>45</v>
      </c>
      <c r="J28" t="s">
        <v>49</v>
      </c>
      <c r="K28" t="s">
        <v>50</v>
      </c>
      <c r="L28">
        <v>33.299999999999997</v>
      </c>
    </row>
    <row r="29" spans="1:12" x14ac:dyDescent="0.3">
      <c r="A29">
        <v>27</v>
      </c>
      <c r="B29">
        <v>10</v>
      </c>
      <c r="C29">
        <v>1</v>
      </c>
      <c r="D29" t="s">
        <v>24</v>
      </c>
      <c r="F29">
        <v>0</v>
      </c>
      <c r="G29" t="s">
        <v>51</v>
      </c>
      <c r="H29" t="s">
        <v>45</v>
      </c>
      <c r="J29" t="s">
        <v>51</v>
      </c>
      <c r="K29" t="s">
        <v>52</v>
      </c>
      <c r="L29">
        <v>30.7</v>
      </c>
    </row>
    <row r="30" spans="1:12" x14ac:dyDescent="0.3">
      <c r="A30">
        <v>28</v>
      </c>
      <c r="B30">
        <v>4</v>
      </c>
      <c r="C30">
        <v>1</v>
      </c>
      <c r="D30" t="s">
        <v>29</v>
      </c>
      <c r="F30">
        <v>0</v>
      </c>
      <c r="G30" t="s">
        <v>53</v>
      </c>
      <c r="H30" t="s">
        <v>45</v>
      </c>
      <c r="J30" t="s">
        <v>53</v>
      </c>
      <c r="K30" t="s">
        <v>54</v>
      </c>
      <c r="L30">
        <v>30</v>
      </c>
    </row>
    <row r="31" spans="1:12" x14ac:dyDescent="0.3">
      <c r="A31">
        <v>29</v>
      </c>
      <c r="B31">
        <v>5</v>
      </c>
      <c r="C31">
        <v>1</v>
      </c>
      <c r="D31" t="s">
        <v>19</v>
      </c>
      <c r="F31">
        <v>0</v>
      </c>
      <c r="G31" t="s">
        <v>55</v>
      </c>
      <c r="H31" t="s">
        <v>45</v>
      </c>
      <c r="J31" t="s">
        <v>55</v>
      </c>
      <c r="K31" t="s">
        <v>56</v>
      </c>
      <c r="L31">
        <v>25.2</v>
      </c>
    </row>
    <row r="32" spans="1:12" x14ac:dyDescent="0.3">
      <c r="A32">
        <v>30</v>
      </c>
      <c r="B32">
        <v>7</v>
      </c>
      <c r="C32">
        <v>1</v>
      </c>
      <c r="D32" t="s">
        <v>20</v>
      </c>
      <c r="F32">
        <v>0</v>
      </c>
      <c r="G32" t="s">
        <v>57</v>
      </c>
      <c r="H32" t="s">
        <v>45</v>
      </c>
      <c r="J32" t="s">
        <v>57</v>
      </c>
      <c r="K32" t="s">
        <v>58</v>
      </c>
      <c r="L32">
        <v>21.799999999999901</v>
      </c>
    </row>
    <row r="33" spans="1:15" x14ac:dyDescent="0.3">
      <c r="A33">
        <v>31</v>
      </c>
      <c r="B33">
        <v>3</v>
      </c>
      <c r="C33">
        <v>1</v>
      </c>
      <c r="D33" t="s">
        <v>23</v>
      </c>
      <c r="F33">
        <v>0</v>
      </c>
      <c r="G33" t="s">
        <v>59</v>
      </c>
      <c r="H33" t="s">
        <v>45</v>
      </c>
      <c r="J33" t="s">
        <v>59</v>
      </c>
      <c r="K33" t="s">
        <v>60</v>
      </c>
      <c r="L33">
        <v>20.9</v>
      </c>
    </row>
    <row r="34" spans="1:15" x14ac:dyDescent="0.3">
      <c r="A34">
        <v>32</v>
      </c>
      <c r="B34">
        <v>1</v>
      </c>
      <c r="C34">
        <v>1</v>
      </c>
      <c r="D34" t="s">
        <v>21</v>
      </c>
      <c r="F34">
        <v>0</v>
      </c>
      <c r="G34" t="s">
        <v>61</v>
      </c>
      <c r="H34" t="s">
        <v>45</v>
      </c>
      <c r="J34" t="s">
        <v>61</v>
      </c>
      <c r="K34" t="s">
        <v>62</v>
      </c>
      <c r="L34">
        <v>20.7</v>
      </c>
    </row>
    <row r="35" spans="1:15" x14ac:dyDescent="0.3">
      <c r="A35">
        <v>33</v>
      </c>
      <c r="B35">
        <v>6</v>
      </c>
      <c r="C35">
        <v>1</v>
      </c>
      <c r="D35" t="s">
        <v>27</v>
      </c>
      <c r="F35">
        <v>0</v>
      </c>
      <c r="G35" t="s">
        <v>63</v>
      </c>
      <c r="H35" t="s">
        <v>45</v>
      </c>
      <c r="J35" t="s">
        <v>63</v>
      </c>
      <c r="K35" t="s">
        <v>64</v>
      </c>
      <c r="L35">
        <v>14.1</v>
      </c>
    </row>
    <row r="36" spans="1:15" x14ac:dyDescent="0.3">
      <c r="A36">
        <v>34</v>
      </c>
      <c r="B36">
        <v>11</v>
      </c>
      <c r="C36">
        <v>1</v>
      </c>
      <c r="D36" t="s">
        <v>22</v>
      </c>
      <c r="F36">
        <v>0</v>
      </c>
      <c r="G36" t="s">
        <v>65</v>
      </c>
      <c r="H36" t="s">
        <v>45</v>
      </c>
      <c r="J36" t="s">
        <v>65</v>
      </c>
      <c r="K36" t="s">
        <v>66</v>
      </c>
      <c r="L36">
        <v>13.899999999999901</v>
      </c>
    </row>
    <row r="37" spans="1:15" x14ac:dyDescent="0.3">
      <c r="A37">
        <v>35</v>
      </c>
      <c r="B37">
        <v>2</v>
      </c>
      <c r="C37">
        <v>1</v>
      </c>
      <c r="D37" t="s">
        <v>30</v>
      </c>
      <c r="F37">
        <v>0</v>
      </c>
      <c r="G37" t="s">
        <v>67</v>
      </c>
      <c r="H37" t="s">
        <v>45</v>
      </c>
      <c r="J37" t="s">
        <v>67</v>
      </c>
      <c r="K37" t="s">
        <v>68</v>
      </c>
      <c r="L37">
        <v>12.7</v>
      </c>
    </row>
    <row r="38" spans="1:15" x14ac:dyDescent="0.3">
      <c r="A38">
        <v>36</v>
      </c>
      <c r="B38">
        <v>2</v>
      </c>
      <c r="C38">
        <v>1</v>
      </c>
      <c r="D38" t="s">
        <v>30</v>
      </c>
      <c r="F38">
        <v>1</v>
      </c>
      <c r="G38" t="s">
        <v>69</v>
      </c>
      <c r="H38" t="s">
        <v>70</v>
      </c>
      <c r="M38" t="s">
        <v>69</v>
      </c>
      <c r="N38" t="s">
        <v>71</v>
      </c>
      <c r="O38">
        <v>54.9</v>
      </c>
    </row>
    <row r="39" spans="1:15" x14ac:dyDescent="0.3">
      <c r="A39">
        <v>37</v>
      </c>
      <c r="B39">
        <v>1</v>
      </c>
      <c r="C39">
        <v>1</v>
      </c>
      <c r="D39" t="s">
        <v>21</v>
      </c>
      <c r="F39">
        <v>0</v>
      </c>
      <c r="G39" t="s">
        <v>72</v>
      </c>
      <c r="H39" t="s">
        <v>70</v>
      </c>
      <c r="M39" t="s">
        <v>72</v>
      </c>
      <c r="N39" t="s">
        <v>73</v>
      </c>
      <c r="O39">
        <v>42.44</v>
      </c>
    </row>
    <row r="40" spans="1:15" x14ac:dyDescent="0.3">
      <c r="A40">
        <v>38</v>
      </c>
      <c r="B40">
        <v>7</v>
      </c>
      <c r="C40">
        <v>1</v>
      </c>
      <c r="D40" t="s">
        <v>20</v>
      </c>
      <c r="F40">
        <v>0</v>
      </c>
      <c r="G40" t="s">
        <v>74</v>
      </c>
      <c r="H40" t="s">
        <v>70</v>
      </c>
      <c r="M40" t="s">
        <v>74</v>
      </c>
      <c r="N40" t="s">
        <v>75</v>
      </c>
      <c r="O40">
        <v>32.200000000000003</v>
      </c>
    </row>
    <row r="41" spans="1:15" x14ac:dyDescent="0.3">
      <c r="A41">
        <v>39</v>
      </c>
      <c r="B41">
        <v>11</v>
      </c>
      <c r="C41">
        <v>1</v>
      </c>
      <c r="D41" t="s">
        <v>22</v>
      </c>
      <c r="F41">
        <v>0</v>
      </c>
      <c r="G41" t="s">
        <v>76</v>
      </c>
      <c r="H41" t="s">
        <v>70</v>
      </c>
      <c r="M41" t="s">
        <v>76</v>
      </c>
      <c r="N41" t="s">
        <v>77</v>
      </c>
      <c r="O41">
        <v>31.7</v>
      </c>
    </row>
    <row r="42" spans="1:15" x14ac:dyDescent="0.3">
      <c r="A42">
        <v>40</v>
      </c>
      <c r="B42">
        <v>3</v>
      </c>
      <c r="C42">
        <v>1</v>
      </c>
      <c r="D42" t="s">
        <v>23</v>
      </c>
      <c r="F42">
        <v>0</v>
      </c>
      <c r="G42" t="s">
        <v>78</v>
      </c>
      <c r="H42" t="s">
        <v>70</v>
      </c>
      <c r="M42" t="s">
        <v>78</v>
      </c>
      <c r="N42" t="s">
        <v>79</v>
      </c>
      <c r="O42">
        <v>31.1</v>
      </c>
    </row>
    <row r="43" spans="1:15" x14ac:dyDescent="0.3">
      <c r="A43">
        <v>41</v>
      </c>
      <c r="B43">
        <v>8</v>
      </c>
      <c r="C43">
        <v>1</v>
      </c>
      <c r="D43" t="s">
        <v>26</v>
      </c>
      <c r="F43">
        <v>0</v>
      </c>
      <c r="G43" t="s">
        <v>80</v>
      </c>
      <c r="H43" t="s">
        <v>70</v>
      </c>
      <c r="M43" t="s">
        <v>80</v>
      </c>
      <c r="N43" t="s">
        <v>81</v>
      </c>
      <c r="O43">
        <v>28</v>
      </c>
    </row>
    <row r="44" spans="1:15" x14ac:dyDescent="0.3">
      <c r="A44">
        <v>42</v>
      </c>
      <c r="B44">
        <v>9</v>
      </c>
      <c r="C44">
        <v>1</v>
      </c>
      <c r="D44" t="s">
        <v>28</v>
      </c>
      <c r="F44">
        <v>0</v>
      </c>
      <c r="G44" t="s">
        <v>82</v>
      </c>
      <c r="H44" t="s">
        <v>70</v>
      </c>
      <c r="M44" t="s">
        <v>82</v>
      </c>
      <c r="N44" t="s">
        <v>83</v>
      </c>
      <c r="O44">
        <v>26.7</v>
      </c>
    </row>
    <row r="45" spans="1:15" x14ac:dyDescent="0.3">
      <c r="A45">
        <v>43</v>
      </c>
      <c r="B45">
        <v>4</v>
      </c>
      <c r="C45">
        <v>1</v>
      </c>
      <c r="D45" t="s">
        <v>29</v>
      </c>
      <c r="F45">
        <v>0</v>
      </c>
      <c r="G45" t="s">
        <v>84</v>
      </c>
      <c r="H45" t="s">
        <v>70</v>
      </c>
      <c r="M45" t="s">
        <v>84</v>
      </c>
      <c r="N45" t="s">
        <v>85</v>
      </c>
      <c r="O45">
        <v>26.2</v>
      </c>
    </row>
    <row r="46" spans="1:15" x14ac:dyDescent="0.3">
      <c r="A46">
        <v>44</v>
      </c>
      <c r="B46">
        <v>12</v>
      </c>
      <c r="C46">
        <v>1</v>
      </c>
      <c r="D46" t="s">
        <v>25</v>
      </c>
      <c r="F46">
        <v>0</v>
      </c>
      <c r="G46" t="s">
        <v>86</v>
      </c>
      <c r="H46" t="s">
        <v>70</v>
      </c>
      <c r="M46" t="s">
        <v>86</v>
      </c>
      <c r="N46" t="s">
        <v>87</v>
      </c>
      <c r="O46">
        <v>25.7</v>
      </c>
    </row>
    <row r="47" spans="1:15" x14ac:dyDescent="0.3">
      <c r="A47">
        <v>45</v>
      </c>
      <c r="B47">
        <v>10</v>
      </c>
      <c r="C47">
        <v>1</v>
      </c>
      <c r="D47" t="s">
        <v>24</v>
      </c>
      <c r="F47">
        <v>0</v>
      </c>
      <c r="G47" t="s">
        <v>88</v>
      </c>
      <c r="H47" t="s">
        <v>70</v>
      </c>
      <c r="M47" t="s">
        <v>88</v>
      </c>
      <c r="N47" t="s">
        <v>89</v>
      </c>
      <c r="O47">
        <v>21.1</v>
      </c>
    </row>
    <row r="48" spans="1:15" x14ac:dyDescent="0.3">
      <c r="A48">
        <v>46</v>
      </c>
      <c r="B48">
        <v>5</v>
      </c>
      <c r="C48">
        <v>1</v>
      </c>
      <c r="D48" t="s">
        <v>19</v>
      </c>
      <c r="F48">
        <v>0</v>
      </c>
      <c r="G48" t="s">
        <v>90</v>
      </c>
      <c r="H48" t="s">
        <v>70</v>
      </c>
      <c r="M48" t="s">
        <v>90</v>
      </c>
      <c r="N48" t="s">
        <v>91</v>
      </c>
      <c r="O48">
        <v>18.5</v>
      </c>
    </row>
    <row r="49" spans="1:19" x14ac:dyDescent="0.3">
      <c r="A49">
        <v>47</v>
      </c>
      <c r="B49">
        <v>6</v>
      </c>
      <c r="C49">
        <v>1</v>
      </c>
      <c r="D49" t="s">
        <v>27</v>
      </c>
      <c r="F49">
        <v>0</v>
      </c>
      <c r="G49" t="s">
        <v>92</v>
      </c>
      <c r="H49" t="s">
        <v>70</v>
      </c>
      <c r="M49" t="s">
        <v>92</v>
      </c>
      <c r="N49" t="s">
        <v>93</v>
      </c>
      <c r="O49">
        <v>15.9</v>
      </c>
    </row>
    <row r="50" spans="1:19" x14ac:dyDescent="0.3">
      <c r="A50">
        <v>48</v>
      </c>
      <c r="B50">
        <v>6</v>
      </c>
      <c r="C50">
        <v>1</v>
      </c>
      <c r="D50" t="s">
        <v>27</v>
      </c>
      <c r="F50">
        <v>0.5</v>
      </c>
      <c r="G50" t="s">
        <v>94</v>
      </c>
      <c r="H50" t="s">
        <v>95</v>
      </c>
      <c r="P50">
        <v>25</v>
      </c>
    </row>
    <row r="51" spans="1:19" x14ac:dyDescent="0.3">
      <c r="A51">
        <v>49</v>
      </c>
      <c r="B51">
        <v>7</v>
      </c>
      <c r="C51">
        <v>1</v>
      </c>
      <c r="D51" t="s">
        <v>20</v>
      </c>
      <c r="F51">
        <v>0</v>
      </c>
      <c r="G51" t="s">
        <v>96</v>
      </c>
      <c r="H51" t="s">
        <v>95</v>
      </c>
      <c r="P51">
        <v>22.6</v>
      </c>
    </row>
    <row r="52" spans="1:19" x14ac:dyDescent="0.3">
      <c r="A52">
        <v>50</v>
      </c>
      <c r="B52">
        <v>10</v>
      </c>
      <c r="C52">
        <v>1</v>
      </c>
      <c r="D52" t="s">
        <v>24</v>
      </c>
      <c r="F52">
        <v>0</v>
      </c>
      <c r="G52" t="s">
        <v>97</v>
      </c>
      <c r="H52" t="s">
        <v>95</v>
      </c>
      <c r="P52">
        <v>21.7</v>
      </c>
    </row>
    <row r="53" spans="1:19" x14ac:dyDescent="0.3">
      <c r="A53">
        <v>51</v>
      </c>
      <c r="B53">
        <v>5</v>
      </c>
      <c r="C53">
        <v>1</v>
      </c>
      <c r="D53" t="s">
        <v>19</v>
      </c>
      <c r="F53">
        <v>0</v>
      </c>
      <c r="G53" t="s">
        <v>98</v>
      </c>
      <c r="H53" t="s">
        <v>95</v>
      </c>
      <c r="P53">
        <v>21.5</v>
      </c>
    </row>
    <row r="54" spans="1:19" x14ac:dyDescent="0.3">
      <c r="A54">
        <v>52</v>
      </c>
      <c r="B54">
        <v>12</v>
      </c>
      <c r="C54">
        <v>1</v>
      </c>
      <c r="D54" t="s">
        <v>25</v>
      </c>
      <c r="F54">
        <v>0</v>
      </c>
      <c r="G54" t="s">
        <v>99</v>
      </c>
      <c r="H54" t="s">
        <v>95</v>
      </c>
      <c r="P54">
        <v>10.5</v>
      </c>
    </row>
    <row r="55" spans="1:19" x14ac:dyDescent="0.3">
      <c r="A55">
        <v>53</v>
      </c>
      <c r="B55">
        <v>11</v>
      </c>
      <c r="C55">
        <v>1</v>
      </c>
      <c r="D55" t="s">
        <v>22</v>
      </c>
      <c r="F55">
        <v>0</v>
      </c>
      <c r="G55" t="s">
        <v>100</v>
      </c>
      <c r="H55" t="s">
        <v>95</v>
      </c>
      <c r="P55">
        <v>9.8000000000000007</v>
      </c>
    </row>
    <row r="56" spans="1:19" x14ac:dyDescent="0.3">
      <c r="A56">
        <v>54</v>
      </c>
      <c r="B56">
        <v>1</v>
      </c>
      <c r="C56">
        <v>1</v>
      </c>
      <c r="D56" t="s">
        <v>21</v>
      </c>
      <c r="F56">
        <v>0</v>
      </c>
      <c r="G56" t="s">
        <v>101</v>
      </c>
      <c r="H56" t="s">
        <v>95</v>
      </c>
      <c r="P56">
        <v>9.3000000000000007</v>
      </c>
    </row>
    <row r="57" spans="1:19" x14ac:dyDescent="0.3">
      <c r="A57">
        <v>55</v>
      </c>
      <c r="B57">
        <v>8</v>
      </c>
      <c r="C57">
        <v>1</v>
      </c>
      <c r="D57" t="s">
        <v>26</v>
      </c>
      <c r="F57">
        <v>0</v>
      </c>
      <c r="G57" t="s">
        <v>102</v>
      </c>
      <c r="H57" t="s">
        <v>95</v>
      </c>
      <c r="P57">
        <v>9.1999999999999993</v>
      </c>
    </row>
    <row r="58" spans="1:19" x14ac:dyDescent="0.3">
      <c r="A58">
        <v>56</v>
      </c>
      <c r="B58">
        <v>9</v>
      </c>
      <c r="C58">
        <v>1</v>
      </c>
      <c r="D58" t="s">
        <v>28</v>
      </c>
      <c r="F58">
        <v>0</v>
      </c>
      <c r="G58" t="s">
        <v>103</v>
      </c>
      <c r="H58" t="s">
        <v>95</v>
      </c>
      <c r="P58">
        <v>5.0999999999999996</v>
      </c>
    </row>
    <row r="59" spans="1:19" x14ac:dyDescent="0.3">
      <c r="A59">
        <v>57</v>
      </c>
      <c r="B59">
        <v>4</v>
      </c>
      <c r="C59">
        <v>1</v>
      </c>
      <c r="D59" t="s">
        <v>29</v>
      </c>
      <c r="F59">
        <v>0</v>
      </c>
      <c r="G59" t="s">
        <v>104</v>
      </c>
      <c r="H59" t="s">
        <v>95</v>
      </c>
      <c r="P59">
        <v>3.5</v>
      </c>
    </row>
    <row r="60" spans="1:19" x14ac:dyDescent="0.3">
      <c r="A60">
        <v>58</v>
      </c>
      <c r="B60">
        <v>3</v>
      </c>
      <c r="C60">
        <v>1</v>
      </c>
      <c r="D60" t="s">
        <v>23</v>
      </c>
      <c r="F60">
        <v>0</v>
      </c>
      <c r="G60" t="s">
        <v>105</v>
      </c>
      <c r="H60" t="s">
        <v>95</v>
      </c>
      <c r="P60">
        <v>1.8</v>
      </c>
    </row>
    <row r="61" spans="1:19" x14ac:dyDescent="0.3">
      <c r="A61">
        <v>59</v>
      </c>
      <c r="B61">
        <v>2</v>
      </c>
      <c r="C61">
        <v>1</v>
      </c>
      <c r="D61" t="s">
        <v>30</v>
      </c>
      <c r="F61">
        <v>0</v>
      </c>
      <c r="G61" t="s">
        <v>106</v>
      </c>
      <c r="H61" t="s">
        <v>95</v>
      </c>
      <c r="P61">
        <v>0</v>
      </c>
    </row>
    <row r="62" spans="1:19" x14ac:dyDescent="0.3">
      <c r="A62">
        <v>60</v>
      </c>
      <c r="B62">
        <v>5</v>
      </c>
      <c r="C62">
        <v>1</v>
      </c>
      <c r="D62" t="s">
        <v>19</v>
      </c>
      <c r="F62">
        <v>0.25</v>
      </c>
      <c r="G62" t="s">
        <v>107</v>
      </c>
      <c r="H62" t="s">
        <v>108</v>
      </c>
      <c r="Q62" t="s">
        <v>107</v>
      </c>
      <c r="R62" t="s">
        <v>109</v>
      </c>
      <c r="S62">
        <v>15</v>
      </c>
    </row>
    <row r="63" spans="1:19" x14ac:dyDescent="0.3">
      <c r="A63">
        <v>61</v>
      </c>
      <c r="B63">
        <v>1</v>
      </c>
      <c r="C63">
        <v>1</v>
      </c>
      <c r="D63" t="s">
        <v>21</v>
      </c>
      <c r="F63">
        <v>0.25</v>
      </c>
      <c r="G63" t="s">
        <v>110</v>
      </c>
      <c r="H63" t="s">
        <v>108</v>
      </c>
      <c r="Q63" t="s">
        <v>110</v>
      </c>
      <c r="R63" t="s">
        <v>111</v>
      </c>
      <c r="S63">
        <v>15</v>
      </c>
    </row>
    <row r="64" spans="1:19" x14ac:dyDescent="0.3">
      <c r="A64">
        <v>62</v>
      </c>
      <c r="B64">
        <v>8</v>
      </c>
      <c r="C64">
        <v>1</v>
      </c>
      <c r="D64" t="s">
        <v>26</v>
      </c>
      <c r="F64">
        <v>0</v>
      </c>
      <c r="G64" t="s">
        <v>112</v>
      </c>
      <c r="H64" t="s">
        <v>108</v>
      </c>
      <c r="Q64" t="s">
        <v>112</v>
      </c>
      <c r="R64" t="s">
        <v>113</v>
      </c>
      <c r="S64">
        <v>13</v>
      </c>
    </row>
    <row r="65" spans="1:20" x14ac:dyDescent="0.3">
      <c r="A65">
        <v>63</v>
      </c>
      <c r="B65">
        <v>3</v>
      </c>
      <c r="C65">
        <v>1</v>
      </c>
      <c r="D65" t="s">
        <v>23</v>
      </c>
      <c r="F65">
        <v>0</v>
      </c>
      <c r="G65" t="s">
        <v>114</v>
      </c>
      <c r="H65" t="s">
        <v>108</v>
      </c>
      <c r="Q65" t="s">
        <v>114</v>
      </c>
      <c r="R65" t="s">
        <v>115</v>
      </c>
      <c r="S65">
        <v>13</v>
      </c>
    </row>
    <row r="66" spans="1:20" x14ac:dyDescent="0.3">
      <c r="A66">
        <v>64</v>
      </c>
      <c r="B66">
        <v>4</v>
      </c>
      <c r="C66">
        <v>1</v>
      </c>
      <c r="D66" t="s">
        <v>29</v>
      </c>
      <c r="F66">
        <v>0</v>
      </c>
      <c r="G66" t="s">
        <v>116</v>
      </c>
      <c r="H66" t="s">
        <v>108</v>
      </c>
      <c r="Q66" t="s">
        <v>116</v>
      </c>
      <c r="R66" t="s">
        <v>117</v>
      </c>
      <c r="S66">
        <v>8</v>
      </c>
    </row>
    <row r="67" spans="1:20" x14ac:dyDescent="0.3">
      <c r="A67">
        <v>71</v>
      </c>
      <c r="B67">
        <v>10</v>
      </c>
      <c r="C67">
        <v>1</v>
      </c>
      <c r="D67" t="s">
        <v>24</v>
      </c>
      <c r="F67">
        <v>0</v>
      </c>
      <c r="G67" t="s">
        <v>130</v>
      </c>
      <c r="H67" t="s">
        <v>108</v>
      </c>
      <c r="Q67" t="s">
        <v>130</v>
      </c>
      <c r="R67" t="s">
        <v>131</v>
      </c>
      <c r="S67">
        <v>7</v>
      </c>
    </row>
    <row r="68" spans="1:20" x14ac:dyDescent="0.3">
      <c r="A68">
        <v>65</v>
      </c>
      <c r="B68">
        <v>9</v>
      </c>
      <c r="C68">
        <v>1</v>
      </c>
      <c r="D68" t="s">
        <v>28</v>
      </c>
      <c r="F68">
        <v>0</v>
      </c>
      <c r="G68" t="s">
        <v>118</v>
      </c>
      <c r="H68" t="s">
        <v>108</v>
      </c>
      <c r="Q68" t="s">
        <v>118</v>
      </c>
      <c r="R68" t="s">
        <v>119</v>
      </c>
      <c r="S68">
        <v>5</v>
      </c>
    </row>
    <row r="69" spans="1:20" x14ac:dyDescent="0.3">
      <c r="A69">
        <v>66</v>
      </c>
      <c r="B69">
        <v>11</v>
      </c>
      <c r="C69">
        <v>1</v>
      </c>
      <c r="D69" t="s">
        <v>22</v>
      </c>
      <c r="F69">
        <v>0</v>
      </c>
      <c r="G69" t="s">
        <v>120</v>
      </c>
      <c r="H69" t="s">
        <v>108</v>
      </c>
      <c r="Q69" t="s">
        <v>120</v>
      </c>
      <c r="R69" t="s">
        <v>121</v>
      </c>
      <c r="S69">
        <v>5</v>
      </c>
    </row>
    <row r="70" spans="1:20" x14ac:dyDescent="0.3">
      <c r="A70">
        <v>67</v>
      </c>
      <c r="B70">
        <v>2</v>
      </c>
      <c r="C70">
        <v>1</v>
      </c>
      <c r="D70" t="s">
        <v>30</v>
      </c>
      <c r="F70">
        <v>0</v>
      </c>
      <c r="G70" t="s">
        <v>122</v>
      </c>
      <c r="H70" t="s">
        <v>108</v>
      </c>
      <c r="Q70" t="s">
        <v>122</v>
      </c>
      <c r="R70" t="s">
        <v>123</v>
      </c>
      <c r="S70">
        <v>4</v>
      </c>
    </row>
    <row r="71" spans="1:20" x14ac:dyDescent="0.3">
      <c r="A71">
        <v>68</v>
      </c>
      <c r="B71">
        <v>7</v>
      </c>
      <c r="C71">
        <v>1</v>
      </c>
      <c r="D71" t="s">
        <v>20</v>
      </c>
      <c r="F71">
        <v>0</v>
      </c>
      <c r="G71" t="s">
        <v>124</v>
      </c>
      <c r="H71" t="s">
        <v>108</v>
      </c>
      <c r="Q71" t="s">
        <v>124</v>
      </c>
      <c r="R71" t="s">
        <v>125</v>
      </c>
      <c r="S71">
        <v>3</v>
      </c>
    </row>
    <row r="72" spans="1:20" x14ac:dyDescent="0.3">
      <c r="A72">
        <v>69</v>
      </c>
      <c r="B72">
        <v>12</v>
      </c>
      <c r="C72">
        <v>1</v>
      </c>
      <c r="D72" t="s">
        <v>25</v>
      </c>
      <c r="F72">
        <v>0</v>
      </c>
      <c r="G72" t="s">
        <v>126</v>
      </c>
      <c r="H72" t="s">
        <v>108</v>
      </c>
      <c r="Q72" t="s">
        <v>126</v>
      </c>
      <c r="R72" t="s">
        <v>127</v>
      </c>
      <c r="S72">
        <v>2</v>
      </c>
    </row>
    <row r="73" spans="1:20" x14ac:dyDescent="0.3">
      <c r="A73">
        <v>70</v>
      </c>
      <c r="B73">
        <v>6</v>
      </c>
      <c r="C73">
        <v>1</v>
      </c>
      <c r="D73" t="s">
        <v>27</v>
      </c>
      <c r="F73">
        <v>0</v>
      </c>
      <c r="G73" t="s">
        <v>128</v>
      </c>
      <c r="H73" t="s">
        <v>108</v>
      </c>
      <c r="Q73" t="s">
        <v>128</v>
      </c>
      <c r="R73" t="s">
        <v>129</v>
      </c>
      <c r="S73">
        <v>0</v>
      </c>
    </row>
    <row r="74" spans="1:20" x14ac:dyDescent="0.3">
      <c r="A74">
        <v>72</v>
      </c>
      <c r="B74">
        <v>1</v>
      </c>
      <c r="C74">
        <v>1</v>
      </c>
      <c r="D74" t="s">
        <v>21</v>
      </c>
      <c r="E74">
        <v>116.18</v>
      </c>
      <c r="F74">
        <v>0.5</v>
      </c>
      <c r="T74">
        <v>-5.0999999999999899</v>
      </c>
    </row>
    <row r="75" spans="1:20" x14ac:dyDescent="0.3">
      <c r="A75">
        <v>73</v>
      </c>
      <c r="B75">
        <v>8</v>
      </c>
      <c r="C75">
        <v>1</v>
      </c>
      <c r="D75" t="s">
        <v>26</v>
      </c>
      <c r="E75">
        <v>104.18</v>
      </c>
      <c r="F75">
        <v>0</v>
      </c>
      <c r="T75">
        <v>-4.5799999999999903</v>
      </c>
    </row>
    <row r="76" spans="1:20" x14ac:dyDescent="0.3">
      <c r="A76">
        <v>74</v>
      </c>
      <c r="B76">
        <v>6</v>
      </c>
      <c r="C76">
        <v>1</v>
      </c>
      <c r="D76" t="s">
        <v>27</v>
      </c>
      <c r="E76">
        <v>103.36</v>
      </c>
      <c r="F76">
        <v>0</v>
      </c>
      <c r="T76">
        <v>-11.5</v>
      </c>
    </row>
    <row r="77" spans="1:20" x14ac:dyDescent="0.3">
      <c r="A77">
        <v>75</v>
      </c>
      <c r="B77">
        <v>9</v>
      </c>
      <c r="C77">
        <v>1</v>
      </c>
      <c r="D77" t="s">
        <v>28</v>
      </c>
      <c r="E77">
        <v>100.3</v>
      </c>
      <c r="F77">
        <v>0</v>
      </c>
      <c r="T77">
        <v>-22.52</v>
      </c>
    </row>
    <row r="78" spans="1:20" x14ac:dyDescent="0.3">
      <c r="A78">
        <v>76</v>
      </c>
      <c r="B78">
        <v>4</v>
      </c>
      <c r="C78">
        <v>1</v>
      </c>
      <c r="D78" t="s">
        <v>29</v>
      </c>
      <c r="E78">
        <v>87.7</v>
      </c>
      <c r="F78">
        <v>0</v>
      </c>
      <c r="T78">
        <v>-18.119999999999902</v>
      </c>
    </row>
    <row r="79" spans="1:20" x14ac:dyDescent="0.3">
      <c r="A79">
        <v>77</v>
      </c>
      <c r="B79">
        <v>2</v>
      </c>
      <c r="C79">
        <v>1</v>
      </c>
      <c r="D79" t="s">
        <v>30</v>
      </c>
      <c r="E79">
        <v>76.22</v>
      </c>
      <c r="F79">
        <v>0</v>
      </c>
      <c r="T79">
        <v>-28.36</v>
      </c>
    </row>
    <row r="80" spans="1:20" x14ac:dyDescent="0.3">
      <c r="A80">
        <v>78</v>
      </c>
      <c r="B80">
        <v>12</v>
      </c>
      <c r="C80">
        <v>1</v>
      </c>
      <c r="D80" t="s">
        <v>25</v>
      </c>
      <c r="E80">
        <v>104.58</v>
      </c>
      <c r="F80">
        <v>0</v>
      </c>
      <c r="T80">
        <v>28.36</v>
      </c>
    </row>
    <row r="81" spans="1:20" x14ac:dyDescent="0.3">
      <c r="A81">
        <v>79</v>
      </c>
      <c r="B81">
        <v>10</v>
      </c>
      <c r="C81">
        <v>1</v>
      </c>
      <c r="D81" t="s">
        <v>24</v>
      </c>
      <c r="E81">
        <v>105.82</v>
      </c>
      <c r="F81">
        <v>0</v>
      </c>
      <c r="T81">
        <v>18.119999999999902</v>
      </c>
    </row>
    <row r="82" spans="1:20" x14ac:dyDescent="0.3">
      <c r="A82">
        <v>80</v>
      </c>
      <c r="B82">
        <v>3</v>
      </c>
      <c r="C82">
        <v>1</v>
      </c>
      <c r="D82" t="s">
        <v>23</v>
      </c>
      <c r="E82">
        <v>108.76</v>
      </c>
      <c r="F82">
        <v>0</v>
      </c>
      <c r="T82">
        <v>4.5799999999999903</v>
      </c>
    </row>
    <row r="83" spans="1:20" x14ac:dyDescent="0.3">
      <c r="A83">
        <v>81</v>
      </c>
      <c r="B83">
        <v>11</v>
      </c>
      <c r="C83">
        <v>1</v>
      </c>
      <c r="D83" t="s">
        <v>22</v>
      </c>
      <c r="E83">
        <v>114.86</v>
      </c>
      <c r="F83">
        <v>0</v>
      </c>
      <c r="T83">
        <v>11.5</v>
      </c>
    </row>
    <row r="84" spans="1:20" x14ac:dyDescent="0.3">
      <c r="A84">
        <v>82</v>
      </c>
      <c r="B84">
        <v>7</v>
      </c>
      <c r="C84">
        <v>1</v>
      </c>
      <c r="D84" t="s">
        <v>20</v>
      </c>
      <c r="E84">
        <v>121.28</v>
      </c>
      <c r="F84">
        <v>0</v>
      </c>
      <c r="T84">
        <v>5.0999999999999899</v>
      </c>
    </row>
    <row r="85" spans="1:20" x14ac:dyDescent="0.3">
      <c r="A85">
        <v>83</v>
      </c>
      <c r="B85">
        <v>5</v>
      </c>
      <c r="C85">
        <v>1</v>
      </c>
      <c r="D85" t="s">
        <v>19</v>
      </c>
      <c r="E85">
        <v>122.82</v>
      </c>
      <c r="F85">
        <v>0</v>
      </c>
      <c r="T85">
        <v>22.52</v>
      </c>
    </row>
    <row r="86" spans="1:20" x14ac:dyDescent="0.3">
      <c r="A86">
        <v>84</v>
      </c>
      <c r="B86">
        <v>5</v>
      </c>
      <c r="C86">
        <v>1</v>
      </c>
      <c r="D86" t="s">
        <v>19</v>
      </c>
      <c r="E86">
        <v>122.82</v>
      </c>
      <c r="F86">
        <v>0</v>
      </c>
      <c r="T86">
        <v>22.52</v>
      </c>
    </row>
    <row r="87" spans="1:20" x14ac:dyDescent="0.3">
      <c r="A87">
        <v>85</v>
      </c>
      <c r="B87">
        <v>7</v>
      </c>
      <c r="C87">
        <v>1</v>
      </c>
      <c r="D87" t="s">
        <v>20</v>
      </c>
      <c r="E87">
        <v>121.28</v>
      </c>
      <c r="F87">
        <v>0</v>
      </c>
      <c r="T87">
        <v>5.0999999999999899</v>
      </c>
    </row>
    <row r="88" spans="1:20" x14ac:dyDescent="0.3">
      <c r="A88">
        <v>86</v>
      </c>
      <c r="B88">
        <v>1</v>
      </c>
      <c r="C88">
        <v>1</v>
      </c>
      <c r="D88" t="s">
        <v>21</v>
      </c>
      <c r="E88">
        <v>116.18</v>
      </c>
      <c r="F88">
        <v>0</v>
      </c>
      <c r="T88">
        <v>-5.0999999999999899</v>
      </c>
    </row>
    <row r="89" spans="1:20" x14ac:dyDescent="0.3">
      <c r="A89">
        <v>87</v>
      </c>
      <c r="B89">
        <v>11</v>
      </c>
      <c r="C89">
        <v>1</v>
      </c>
      <c r="D89" t="s">
        <v>22</v>
      </c>
      <c r="E89">
        <v>114.86</v>
      </c>
      <c r="F89">
        <v>0</v>
      </c>
      <c r="T89">
        <v>11.5</v>
      </c>
    </row>
    <row r="90" spans="1:20" x14ac:dyDescent="0.3">
      <c r="A90">
        <v>88</v>
      </c>
      <c r="B90">
        <v>3</v>
      </c>
      <c r="C90">
        <v>1</v>
      </c>
      <c r="D90" t="s">
        <v>23</v>
      </c>
      <c r="E90">
        <v>108.76</v>
      </c>
      <c r="F90">
        <v>0</v>
      </c>
      <c r="T90">
        <v>4.5799999999999903</v>
      </c>
    </row>
    <row r="91" spans="1:20" x14ac:dyDescent="0.3">
      <c r="A91">
        <v>89</v>
      </c>
      <c r="B91">
        <v>10</v>
      </c>
      <c r="C91">
        <v>1</v>
      </c>
      <c r="D91" t="s">
        <v>24</v>
      </c>
      <c r="E91">
        <v>105.82</v>
      </c>
      <c r="F91">
        <v>0</v>
      </c>
      <c r="T91">
        <v>18.119999999999902</v>
      </c>
    </row>
    <row r="92" spans="1:20" x14ac:dyDescent="0.3">
      <c r="A92">
        <v>90</v>
      </c>
      <c r="B92">
        <v>12</v>
      </c>
      <c r="C92">
        <v>1</v>
      </c>
      <c r="D92" t="s">
        <v>25</v>
      </c>
      <c r="E92">
        <v>104.58</v>
      </c>
      <c r="F92">
        <v>0</v>
      </c>
      <c r="T92">
        <v>28.36</v>
      </c>
    </row>
    <row r="93" spans="1:20" x14ac:dyDescent="0.3">
      <c r="A93">
        <v>91</v>
      </c>
      <c r="B93">
        <v>8</v>
      </c>
      <c r="C93">
        <v>1</v>
      </c>
      <c r="D93" t="s">
        <v>26</v>
      </c>
      <c r="E93">
        <v>104.18</v>
      </c>
      <c r="F93">
        <v>0</v>
      </c>
      <c r="T93">
        <v>-4.5799999999999903</v>
      </c>
    </row>
    <row r="94" spans="1:20" x14ac:dyDescent="0.3">
      <c r="A94">
        <v>92</v>
      </c>
      <c r="B94">
        <v>6</v>
      </c>
      <c r="C94">
        <v>1</v>
      </c>
      <c r="D94" t="s">
        <v>27</v>
      </c>
      <c r="E94">
        <v>103.36</v>
      </c>
      <c r="F94">
        <v>0</v>
      </c>
      <c r="T94">
        <v>-11.5</v>
      </c>
    </row>
    <row r="95" spans="1:20" x14ac:dyDescent="0.3">
      <c r="A95">
        <v>93</v>
      </c>
      <c r="B95">
        <v>9</v>
      </c>
      <c r="C95">
        <v>1</v>
      </c>
      <c r="D95" t="s">
        <v>28</v>
      </c>
      <c r="E95">
        <v>100.3</v>
      </c>
      <c r="F95">
        <v>0</v>
      </c>
      <c r="T95">
        <v>-22.52</v>
      </c>
    </row>
    <row r="96" spans="1:20" x14ac:dyDescent="0.3">
      <c r="A96">
        <v>94</v>
      </c>
      <c r="B96">
        <v>4</v>
      </c>
      <c r="C96">
        <v>1</v>
      </c>
      <c r="D96" t="s">
        <v>29</v>
      </c>
      <c r="E96">
        <v>87.7</v>
      </c>
      <c r="F96">
        <v>0</v>
      </c>
      <c r="T96">
        <v>-18.119999999999902</v>
      </c>
    </row>
    <row r="97" spans="1:20" x14ac:dyDescent="0.3">
      <c r="A97">
        <v>95</v>
      </c>
      <c r="B97">
        <v>2</v>
      </c>
      <c r="C97">
        <v>1</v>
      </c>
      <c r="D97" t="s">
        <v>30</v>
      </c>
      <c r="E97">
        <v>76.22</v>
      </c>
      <c r="F97">
        <v>0</v>
      </c>
      <c r="T97">
        <v>-28.36</v>
      </c>
    </row>
    <row r="98" spans="1:20" x14ac:dyDescent="0.3">
      <c r="A98">
        <v>96</v>
      </c>
      <c r="B98">
        <v>2</v>
      </c>
      <c r="C98">
        <v>1</v>
      </c>
      <c r="D98" t="s">
        <v>30</v>
      </c>
      <c r="E98">
        <v>76.22</v>
      </c>
      <c r="F98">
        <v>-0.5</v>
      </c>
    </row>
    <row r="99" spans="1:20" x14ac:dyDescent="0.3">
      <c r="A99">
        <v>97</v>
      </c>
      <c r="B99">
        <v>4</v>
      </c>
      <c r="C99">
        <v>1</v>
      </c>
      <c r="D99" t="s">
        <v>29</v>
      </c>
      <c r="E99">
        <v>87.7</v>
      </c>
      <c r="F99">
        <v>0</v>
      </c>
    </row>
    <row r="100" spans="1:20" x14ac:dyDescent="0.3">
      <c r="A100">
        <v>98</v>
      </c>
      <c r="B100">
        <v>9</v>
      </c>
      <c r="C100">
        <v>1</v>
      </c>
      <c r="D100" t="s">
        <v>28</v>
      </c>
      <c r="E100">
        <v>100.3</v>
      </c>
      <c r="F100">
        <v>0</v>
      </c>
    </row>
    <row r="101" spans="1:20" x14ac:dyDescent="0.3">
      <c r="A101">
        <v>99</v>
      </c>
      <c r="B101">
        <v>6</v>
      </c>
      <c r="C101">
        <v>1</v>
      </c>
      <c r="D101" t="s">
        <v>27</v>
      </c>
      <c r="E101">
        <v>103.36</v>
      </c>
      <c r="F101">
        <v>0</v>
      </c>
    </row>
    <row r="102" spans="1:20" x14ac:dyDescent="0.3">
      <c r="A102">
        <v>100</v>
      </c>
      <c r="B102">
        <v>8</v>
      </c>
      <c r="C102">
        <v>1</v>
      </c>
      <c r="D102" t="s">
        <v>26</v>
      </c>
      <c r="E102">
        <v>104.18</v>
      </c>
      <c r="F102">
        <v>0</v>
      </c>
    </row>
    <row r="103" spans="1:20" x14ac:dyDescent="0.3">
      <c r="A103">
        <v>101</v>
      </c>
      <c r="B103">
        <v>12</v>
      </c>
      <c r="C103">
        <v>1</v>
      </c>
      <c r="D103" t="s">
        <v>25</v>
      </c>
      <c r="E103">
        <v>104.58</v>
      </c>
      <c r="F103">
        <v>0</v>
      </c>
    </row>
    <row r="104" spans="1:20" x14ac:dyDescent="0.3">
      <c r="A104">
        <v>102</v>
      </c>
      <c r="B104">
        <v>10</v>
      </c>
      <c r="C104">
        <v>1</v>
      </c>
      <c r="D104" t="s">
        <v>24</v>
      </c>
      <c r="E104">
        <v>105.82</v>
      </c>
      <c r="F104">
        <v>0</v>
      </c>
    </row>
    <row r="105" spans="1:20" x14ac:dyDescent="0.3">
      <c r="A105">
        <v>103</v>
      </c>
      <c r="B105">
        <v>3</v>
      </c>
      <c r="C105">
        <v>1</v>
      </c>
      <c r="D105" t="s">
        <v>23</v>
      </c>
      <c r="E105">
        <v>108.76</v>
      </c>
      <c r="F105">
        <v>0</v>
      </c>
    </row>
    <row r="106" spans="1:20" x14ac:dyDescent="0.3">
      <c r="A106">
        <v>104</v>
      </c>
      <c r="B106">
        <v>11</v>
      </c>
      <c r="C106">
        <v>1</v>
      </c>
      <c r="D106" t="s">
        <v>22</v>
      </c>
      <c r="E106">
        <v>114.86</v>
      </c>
      <c r="F106">
        <v>0</v>
      </c>
    </row>
    <row r="107" spans="1:20" x14ac:dyDescent="0.3">
      <c r="A107">
        <v>105</v>
      </c>
      <c r="B107">
        <v>1</v>
      </c>
      <c r="C107">
        <v>1</v>
      </c>
      <c r="D107" t="s">
        <v>21</v>
      </c>
      <c r="E107">
        <v>116.18</v>
      </c>
      <c r="F107">
        <v>0</v>
      </c>
    </row>
    <row r="108" spans="1:20" x14ac:dyDescent="0.3">
      <c r="A108">
        <v>106</v>
      </c>
      <c r="B108">
        <v>7</v>
      </c>
      <c r="C108">
        <v>1</v>
      </c>
      <c r="D108" t="s">
        <v>20</v>
      </c>
      <c r="E108">
        <v>121.28</v>
      </c>
      <c r="F108">
        <v>0</v>
      </c>
    </row>
    <row r="109" spans="1:20" x14ac:dyDescent="0.3">
      <c r="A109">
        <v>107</v>
      </c>
      <c r="B109">
        <v>5</v>
      </c>
      <c r="C109">
        <v>1</v>
      </c>
      <c r="D109" t="s">
        <v>19</v>
      </c>
      <c r="E109">
        <v>122.82</v>
      </c>
      <c r="F109">
        <v>0</v>
      </c>
    </row>
    <row r="110" spans="1:20" x14ac:dyDescent="0.3">
      <c r="A110">
        <v>108</v>
      </c>
      <c r="B110">
        <v>12</v>
      </c>
      <c r="C110">
        <v>1</v>
      </c>
      <c r="D110" t="s">
        <v>25</v>
      </c>
      <c r="F110">
        <v>0.5</v>
      </c>
      <c r="T110">
        <v>28.36</v>
      </c>
    </row>
    <row r="111" spans="1:20" x14ac:dyDescent="0.3">
      <c r="A111">
        <v>109</v>
      </c>
      <c r="B111">
        <v>5</v>
      </c>
      <c r="C111">
        <v>1</v>
      </c>
      <c r="D111" t="s">
        <v>19</v>
      </c>
      <c r="F111">
        <v>0</v>
      </c>
      <c r="T111">
        <v>22.52</v>
      </c>
    </row>
    <row r="112" spans="1:20" x14ac:dyDescent="0.3">
      <c r="A112">
        <v>110</v>
      </c>
      <c r="B112">
        <v>10</v>
      </c>
      <c r="C112">
        <v>1</v>
      </c>
      <c r="D112" t="s">
        <v>24</v>
      </c>
      <c r="F112">
        <v>0</v>
      </c>
      <c r="T112">
        <v>18.119999999999902</v>
      </c>
    </row>
    <row r="113" spans="1:20" x14ac:dyDescent="0.3">
      <c r="A113">
        <v>111</v>
      </c>
      <c r="B113">
        <v>11</v>
      </c>
      <c r="C113">
        <v>1</v>
      </c>
      <c r="D113" t="s">
        <v>22</v>
      </c>
      <c r="F113">
        <v>0</v>
      </c>
      <c r="T113">
        <v>11.5</v>
      </c>
    </row>
    <row r="114" spans="1:20" x14ac:dyDescent="0.3">
      <c r="A114">
        <v>112</v>
      </c>
      <c r="B114">
        <v>7</v>
      </c>
      <c r="C114">
        <v>1</v>
      </c>
      <c r="D114" t="s">
        <v>20</v>
      </c>
      <c r="F114">
        <v>0</v>
      </c>
      <c r="T114">
        <v>5.0999999999999899</v>
      </c>
    </row>
    <row r="115" spans="1:20" x14ac:dyDescent="0.3">
      <c r="A115">
        <v>113</v>
      </c>
      <c r="B115">
        <v>3</v>
      </c>
      <c r="C115">
        <v>1</v>
      </c>
      <c r="D115" t="s">
        <v>23</v>
      </c>
      <c r="F115">
        <v>0</v>
      </c>
      <c r="T115">
        <v>4.5799999999999903</v>
      </c>
    </row>
    <row r="116" spans="1:20" x14ac:dyDescent="0.3">
      <c r="A116">
        <v>114</v>
      </c>
      <c r="B116">
        <v>8</v>
      </c>
      <c r="C116">
        <v>1</v>
      </c>
      <c r="D116" t="s">
        <v>26</v>
      </c>
      <c r="F116">
        <v>0</v>
      </c>
      <c r="T116">
        <v>-4.5799999999999903</v>
      </c>
    </row>
    <row r="117" spans="1:20" x14ac:dyDescent="0.3">
      <c r="A117">
        <v>115</v>
      </c>
      <c r="B117">
        <v>1</v>
      </c>
      <c r="C117">
        <v>1</v>
      </c>
      <c r="D117" t="s">
        <v>21</v>
      </c>
      <c r="F117">
        <v>0</v>
      </c>
      <c r="T117">
        <v>-5.0999999999999899</v>
      </c>
    </row>
    <row r="118" spans="1:20" x14ac:dyDescent="0.3">
      <c r="A118">
        <v>116</v>
      </c>
      <c r="B118">
        <v>6</v>
      </c>
      <c r="C118">
        <v>1</v>
      </c>
      <c r="D118" t="s">
        <v>27</v>
      </c>
      <c r="F118">
        <v>0</v>
      </c>
      <c r="T118">
        <v>-11.5</v>
      </c>
    </row>
    <row r="119" spans="1:20" x14ac:dyDescent="0.3">
      <c r="A119">
        <v>117</v>
      </c>
      <c r="B119">
        <v>4</v>
      </c>
      <c r="C119">
        <v>1</v>
      </c>
      <c r="D119" t="s">
        <v>29</v>
      </c>
      <c r="F119">
        <v>0</v>
      </c>
      <c r="T119">
        <v>-18.119999999999902</v>
      </c>
    </row>
    <row r="120" spans="1:20" x14ac:dyDescent="0.3">
      <c r="A120">
        <v>118</v>
      </c>
      <c r="B120">
        <v>9</v>
      </c>
      <c r="C120">
        <v>1</v>
      </c>
      <c r="D120" t="s">
        <v>28</v>
      </c>
      <c r="F120">
        <v>0</v>
      </c>
      <c r="T120">
        <v>-22.52</v>
      </c>
    </row>
    <row r="121" spans="1:20" x14ac:dyDescent="0.3">
      <c r="A121">
        <v>119</v>
      </c>
      <c r="B121">
        <v>2</v>
      </c>
      <c r="C121">
        <v>1</v>
      </c>
      <c r="D121" t="s">
        <v>30</v>
      </c>
      <c r="F121">
        <v>0</v>
      </c>
      <c r="T121">
        <v>-28.36</v>
      </c>
    </row>
  </sheetData>
  <sortState xmlns:xlrd2="http://schemas.microsoft.com/office/spreadsheetml/2017/richdata2" ref="A62:S73">
    <sortCondition descending="1" ref="S62:S7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zoomScale="72" workbookViewId="0">
      <selection activeCell="K73" sqref="K73"/>
    </sheetView>
  </sheetViews>
  <sheetFormatPr defaultRowHeight="14.4" x14ac:dyDescent="0.3"/>
  <cols>
    <col min="4" max="4" width="21.218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0</v>
      </c>
      <c r="B2">
        <v>5</v>
      </c>
      <c r="C2">
        <v>1</v>
      </c>
      <c r="D2" t="s">
        <v>19</v>
      </c>
      <c r="E2">
        <v>122.82</v>
      </c>
      <c r="F2">
        <v>2</v>
      </c>
      <c r="G2">
        <f>SUM(E2,E5,E11,E10)</f>
        <v>441.34000000000003</v>
      </c>
      <c r="H2">
        <f>AVERAGE(E2,E5,E10,E11)</f>
        <v>110.33500000000001</v>
      </c>
      <c r="I2">
        <f>_xlfn.STDEV.S(E2,E5,E10,E11)</f>
        <v>10.419576127015276</v>
      </c>
    </row>
    <row r="3" spans="1:20" x14ac:dyDescent="0.3">
      <c r="A3">
        <v>1</v>
      </c>
      <c r="B3">
        <v>7</v>
      </c>
      <c r="C3">
        <v>1</v>
      </c>
      <c r="D3" t="s">
        <v>20</v>
      </c>
      <c r="E3">
        <v>121.28</v>
      </c>
      <c r="F3">
        <v>0</v>
      </c>
      <c r="G3">
        <f>SUM(E3,E4,E8,E13)</f>
        <v>418.26</v>
      </c>
      <c r="H3">
        <f>AVERAGE(E3,E4,E8,E13)</f>
        <v>104.565</v>
      </c>
      <c r="I3">
        <f>_xlfn.STDEV.S(E3,E4,E8,E13)</f>
        <v>20.147280213468033</v>
      </c>
    </row>
    <row r="4" spans="1:20" x14ac:dyDescent="0.3">
      <c r="A4">
        <v>2</v>
      </c>
      <c r="B4">
        <v>1</v>
      </c>
      <c r="C4">
        <v>1</v>
      </c>
      <c r="D4" t="s">
        <v>21</v>
      </c>
      <c r="E4">
        <v>116.18</v>
      </c>
      <c r="F4">
        <v>0</v>
      </c>
      <c r="G4">
        <f>SUM(E6,E7,E9,E12)</f>
        <v>406.46</v>
      </c>
      <c r="H4">
        <f>AVERAGE(E6:E7,E9,E12)</f>
        <v>101.61499999999999</v>
      </c>
      <c r="I4">
        <f>_xlfn.STDEV.S(E6,E7,E9,E12)</f>
        <v>9.4681835639155203</v>
      </c>
    </row>
    <row r="5" spans="1:20" x14ac:dyDescent="0.3">
      <c r="A5">
        <v>3</v>
      </c>
      <c r="B5">
        <v>11</v>
      </c>
      <c r="C5">
        <v>1</v>
      </c>
      <c r="D5" t="s">
        <v>22</v>
      </c>
      <c r="E5">
        <v>114.86</v>
      </c>
      <c r="F5">
        <v>0</v>
      </c>
    </row>
    <row r="6" spans="1:20" x14ac:dyDescent="0.3">
      <c r="A6">
        <v>4</v>
      </c>
      <c r="B6">
        <v>3</v>
      </c>
      <c r="C6">
        <v>1</v>
      </c>
      <c r="D6" t="s">
        <v>23</v>
      </c>
      <c r="E6">
        <v>108.76</v>
      </c>
      <c r="F6">
        <v>0</v>
      </c>
    </row>
    <row r="7" spans="1:20" x14ac:dyDescent="0.3">
      <c r="A7">
        <v>5</v>
      </c>
      <c r="B7">
        <v>10</v>
      </c>
      <c r="C7">
        <v>1</v>
      </c>
      <c r="D7" t="s">
        <v>24</v>
      </c>
      <c r="E7">
        <v>105.82</v>
      </c>
      <c r="F7">
        <v>0</v>
      </c>
    </row>
    <row r="8" spans="1:20" x14ac:dyDescent="0.3">
      <c r="A8">
        <v>6</v>
      </c>
      <c r="B8">
        <v>12</v>
      </c>
      <c r="C8">
        <v>1</v>
      </c>
      <c r="D8" t="s">
        <v>25</v>
      </c>
      <c r="E8">
        <v>104.58</v>
      </c>
      <c r="F8">
        <v>0</v>
      </c>
    </row>
    <row r="9" spans="1:20" x14ac:dyDescent="0.3">
      <c r="A9">
        <v>7</v>
      </c>
      <c r="B9">
        <v>8</v>
      </c>
      <c r="C9">
        <v>1</v>
      </c>
      <c r="D9" t="s">
        <v>26</v>
      </c>
      <c r="E9">
        <v>104.18</v>
      </c>
      <c r="F9">
        <v>0</v>
      </c>
    </row>
    <row r="10" spans="1:20" x14ac:dyDescent="0.3">
      <c r="A10">
        <v>8</v>
      </c>
      <c r="B10">
        <v>6</v>
      </c>
      <c r="C10">
        <v>1</v>
      </c>
      <c r="D10" t="s">
        <v>27</v>
      </c>
      <c r="E10">
        <v>103.36</v>
      </c>
      <c r="F10">
        <v>0</v>
      </c>
    </row>
    <row r="11" spans="1:20" x14ac:dyDescent="0.3">
      <c r="A11">
        <v>9</v>
      </c>
      <c r="B11">
        <v>9</v>
      </c>
      <c r="C11">
        <v>1</v>
      </c>
      <c r="D11" t="s">
        <v>28</v>
      </c>
      <c r="E11">
        <v>100.3</v>
      </c>
      <c r="F11">
        <v>0</v>
      </c>
    </row>
    <row r="12" spans="1:20" x14ac:dyDescent="0.3">
      <c r="A12">
        <v>10</v>
      </c>
      <c r="B12">
        <v>4</v>
      </c>
      <c r="C12">
        <v>1</v>
      </c>
      <c r="D12" t="s">
        <v>29</v>
      </c>
      <c r="E12">
        <v>87.7</v>
      </c>
      <c r="F12">
        <v>0</v>
      </c>
    </row>
    <row r="13" spans="1:20" x14ac:dyDescent="0.3">
      <c r="A13">
        <v>11</v>
      </c>
      <c r="B13">
        <v>2</v>
      </c>
      <c r="C13">
        <v>1</v>
      </c>
      <c r="D13" t="s">
        <v>30</v>
      </c>
      <c r="E13">
        <v>76.22</v>
      </c>
      <c r="F13">
        <v>0</v>
      </c>
    </row>
    <row r="14" spans="1:20" x14ac:dyDescent="0.3">
      <c r="A14">
        <v>12</v>
      </c>
      <c r="B14">
        <v>3</v>
      </c>
      <c r="C14">
        <v>1</v>
      </c>
      <c r="D14" t="s">
        <v>23</v>
      </c>
      <c r="F14">
        <v>1</v>
      </c>
      <c r="G14" t="s">
        <v>31</v>
      </c>
      <c r="H14" t="s">
        <v>32</v>
      </c>
      <c r="I14">
        <v>33.56</v>
      </c>
    </row>
    <row r="15" spans="1:20" x14ac:dyDescent="0.3">
      <c r="A15">
        <v>13</v>
      </c>
      <c r="B15">
        <v>7</v>
      </c>
      <c r="C15">
        <v>1</v>
      </c>
      <c r="D15" t="s">
        <v>20</v>
      </c>
      <c r="F15">
        <v>0</v>
      </c>
      <c r="G15" t="s">
        <v>33</v>
      </c>
      <c r="H15" t="s">
        <v>32</v>
      </c>
      <c r="I15">
        <v>33.28</v>
      </c>
    </row>
    <row r="16" spans="1:20" x14ac:dyDescent="0.3">
      <c r="A16">
        <v>14</v>
      </c>
      <c r="B16">
        <v>5</v>
      </c>
      <c r="C16">
        <v>1</v>
      </c>
      <c r="D16" t="s">
        <v>19</v>
      </c>
      <c r="F16">
        <v>0</v>
      </c>
      <c r="G16" t="s">
        <v>34</v>
      </c>
      <c r="H16" t="s">
        <v>32</v>
      </c>
      <c r="I16">
        <v>27.42</v>
      </c>
    </row>
    <row r="17" spans="1:12" x14ac:dyDescent="0.3">
      <c r="A17">
        <v>15</v>
      </c>
      <c r="B17">
        <v>6</v>
      </c>
      <c r="C17">
        <v>1</v>
      </c>
      <c r="D17" t="s">
        <v>27</v>
      </c>
      <c r="F17">
        <v>0</v>
      </c>
      <c r="G17" t="s">
        <v>35</v>
      </c>
      <c r="H17" t="s">
        <v>32</v>
      </c>
      <c r="I17">
        <v>27.16</v>
      </c>
    </row>
    <row r="18" spans="1:12" x14ac:dyDescent="0.3">
      <c r="A18">
        <v>16</v>
      </c>
      <c r="B18">
        <v>11</v>
      </c>
      <c r="C18">
        <v>1</v>
      </c>
      <c r="D18" t="s">
        <v>22</v>
      </c>
      <c r="F18">
        <v>0</v>
      </c>
      <c r="G18" t="s">
        <v>36</v>
      </c>
      <c r="H18" t="s">
        <v>32</v>
      </c>
      <c r="I18">
        <v>27.06</v>
      </c>
    </row>
    <row r="19" spans="1:12" x14ac:dyDescent="0.3">
      <c r="A19">
        <v>17</v>
      </c>
      <c r="B19">
        <v>1</v>
      </c>
      <c r="C19">
        <v>1</v>
      </c>
      <c r="D19" t="s">
        <v>21</v>
      </c>
      <c r="F19">
        <v>0</v>
      </c>
      <c r="G19" t="s">
        <v>37</v>
      </c>
      <c r="H19" t="s">
        <v>32</v>
      </c>
      <c r="I19">
        <v>24.34</v>
      </c>
    </row>
    <row r="20" spans="1:12" x14ac:dyDescent="0.3">
      <c r="A20">
        <v>18</v>
      </c>
      <c r="B20">
        <v>4</v>
      </c>
      <c r="C20">
        <v>1</v>
      </c>
      <c r="D20" t="s">
        <v>29</v>
      </c>
      <c r="F20">
        <v>0</v>
      </c>
      <c r="G20" t="s">
        <v>38</v>
      </c>
      <c r="H20" t="s">
        <v>32</v>
      </c>
      <c r="I20">
        <v>18</v>
      </c>
    </row>
    <row r="21" spans="1:12" x14ac:dyDescent="0.3">
      <c r="A21">
        <v>19</v>
      </c>
      <c r="B21">
        <v>9</v>
      </c>
      <c r="C21">
        <v>1</v>
      </c>
      <c r="D21" t="s">
        <v>28</v>
      </c>
      <c r="F21">
        <v>0</v>
      </c>
      <c r="G21" t="s">
        <v>39</v>
      </c>
      <c r="H21" t="s">
        <v>32</v>
      </c>
      <c r="I21">
        <v>17.2</v>
      </c>
    </row>
    <row r="22" spans="1:12" x14ac:dyDescent="0.3">
      <c r="A22">
        <v>20</v>
      </c>
      <c r="B22">
        <v>8</v>
      </c>
      <c r="C22">
        <v>1</v>
      </c>
      <c r="D22" t="s">
        <v>26</v>
      </c>
      <c r="F22">
        <v>0</v>
      </c>
      <c r="G22" t="s">
        <v>40</v>
      </c>
      <c r="H22" t="s">
        <v>32</v>
      </c>
      <c r="I22">
        <v>14.18</v>
      </c>
    </row>
    <row r="23" spans="1:12" x14ac:dyDescent="0.3">
      <c r="A23">
        <v>21</v>
      </c>
      <c r="B23">
        <v>12</v>
      </c>
      <c r="C23">
        <v>1</v>
      </c>
      <c r="D23" t="s">
        <v>25</v>
      </c>
      <c r="F23">
        <v>0</v>
      </c>
      <c r="G23" t="s">
        <v>41</v>
      </c>
      <c r="H23" t="s">
        <v>32</v>
      </c>
      <c r="I23">
        <v>13.38</v>
      </c>
    </row>
    <row r="24" spans="1:12" x14ac:dyDescent="0.3">
      <c r="A24">
        <v>22</v>
      </c>
      <c r="B24">
        <v>10</v>
      </c>
      <c r="C24">
        <v>1</v>
      </c>
      <c r="D24" t="s">
        <v>24</v>
      </c>
      <c r="F24">
        <v>0</v>
      </c>
      <c r="G24" t="s">
        <v>42</v>
      </c>
      <c r="H24" t="s">
        <v>32</v>
      </c>
      <c r="I24">
        <v>1.32</v>
      </c>
    </row>
    <row r="25" spans="1:12" x14ac:dyDescent="0.3">
      <c r="A25">
        <v>23</v>
      </c>
      <c r="B25">
        <v>2</v>
      </c>
      <c r="C25">
        <v>1</v>
      </c>
      <c r="D25" t="s">
        <v>30</v>
      </c>
      <c r="F25">
        <v>0</v>
      </c>
      <c r="G25" t="s">
        <v>43</v>
      </c>
      <c r="H25" t="s">
        <v>32</v>
      </c>
      <c r="I25">
        <v>0.72</v>
      </c>
    </row>
    <row r="26" spans="1:12" x14ac:dyDescent="0.3">
      <c r="A26">
        <v>24</v>
      </c>
      <c r="B26">
        <v>12</v>
      </c>
      <c r="C26">
        <v>1</v>
      </c>
      <c r="D26" t="s">
        <v>25</v>
      </c>
      <c r="F26">
        <v>1</v>
      </c>
      <c r="G26" t="s">
        <v>44</v>
      </c>
      <c r="H26" t="s">
        <v>45</v>
      </c>
      <c r="J26" t="s">
        <v>44</v>
      </c>
      <c r="K26" t="s">
        <v>46</v>
      </c>
      <c r="L26">
        <v>37.700000000000003</v>
      </c>
    </row>
    <row r="27" spans="1:12" x14ac:dyDescent="0.3">
      <c r="A27">
        <v>25</v>
      </c>
      <c r="B27">
        <v>9</v>
      </c>
      <c r="C27">
        <v>1</v>
      </c>
      <c r="D27" t="s">
        <v>28</v>
      </c>
      <c r="F27">
        <v>0</v>
      </c>
      <c r="G27" t="s">
        <v>47</v>
      </c>
      <c r="H27" t="s">
        <v>45</v>
      </c>
      <c r="J27" t="s">
        <v>47</v>
      </c>
      <c r="K27" t="s">
        <v>48</v>
      </c>
      <c r="L27">
        <v>37.6</v>
      </c>
    </row>
    <row r="28" spans="1:12" x14ac:dyDescent="0.3">
      <c r="A28">
        <v>26</v>
      </c>
      <c r="B28">
        <v>8</v>
      </c>
      <c r="C28">
        <v>1</v>
      </c>
      <c r="D28" t="s">
        <v>26</v>
      </c>
      <c r="F28">
        <v>0</v>
      </c>
      <c r="G28" t="s">
        <v>49</v>
      </c>
      <c r="H28" t="s">
        <v>45</v>
      </c>
      <c r="J28" t="s">
        <v>49</v>
      </c>
      <c r="K28" t="s">
        <v>50</v>
      </c>
      <c r="L28">
        <v>33.299999999999997</v>
      </c>
    </row>
    <row r="29" spans="1:12" x14ac:dyDescent="0.3">
      <c r="A29">
        <v>27</v>
      </c>
      <c r="B29">
        <v>10</v>
      </c>
      <c r="C29">
        <v>1</v>
      </c>
      <c r="D29" t="s">
        <v>24</v>
      </c>
      <c r="F29">
        <v>0</v>
      </c>
      <c r="G29" t="s">
        <v>51</v>
      </c>
      <c r="H29" t="s">
        <v>45</v>
      </c>
      <c r="J29" t="s">
        <v>51</v>
      </c>
      <c r="K29" t="s">
        <v>52</v>
      </c>
      <c r="L29">
        <v>30.7</v>
      </c>
    </row>
    <row r="30" spans="1:12" x14ac:dyDescent="0.3">
      <c r="A30">
        <v>28</v>
      </c>
      <c r="B30">
        <v>4</v>
      </c>
      <c r="C30">
        <v>1</v>
      </c>
      <c r="D30" t="s">
        <v>29</v>
      </c>
      <c r="F30">
        <v>0</v>
      </c>
      <c r="G30" t="s">
        <v>53</v>
      </c>
      <c r="H30" t="s">
        <v>45</v>
      </c>
      <c r="J30" t="s">
        <v>53</v>
      </c>
      <c r="K30" t="s">
        <v>54</v>
      </c>
      <c r="L30">
        <v>30</v>
      </c>
    </row>
    <row r="31" spans="1:12" x14ac:dyDescent="0.3">
      <c r="A31">
        <v>29</v>
      </c>
      <c r="B31">
        <v>5</v>
      </c>
      <c r="C31">
        <v>1</v>
      </c>
      <c r="D31" t="s">
        <v>19</v>
      </c>
      <c r="F31">
        <v>0</v>
      </c>
      <c r="G31" t="s">
        <v>55</v>
      </c>
      <c r="H31" t="s">
        <v>45</v>
      </c>
      <c r="J31" t="s">
        <v>55</v>
      </c>
      <c r="K31" t="s">
        <v>56</v>
      </c>
      <c r="L31">
        <v>25.2</v>
      </c>
    </row>
    <row r="32" spans="1:12" x14ac:dyDescent="0.3">
      <c r="A32">
        <v>30</v>
      </c>
      <c r="B32">
        <v>7</v>
      </c>
      <c r="C32">
        <v>1</v>
      </c>
      <c r="D32" t="s">
        <v>20</v>
      </c>
      <c r="F32">
        <v>0</v>
      </c>
      <c r="G32" t="s">
        <v>57</v>
      </c>
      <c r="H32" t="s">
        <v>45</v>
      </c>
      <c r="J32" t="s">
        <v>57</v>
      </c>
      <c r="K32" t="s">
        <v>58</v>
      </c>
      <c r="L32">
        <v>21.799999999999901</v>
      </c>
    </row>
    <row r="33" spans="1:15" x14ac:dyDescent="0.3">
      <c r="A33">
        <v>31</v>
      </c>
      <c r="B33">
        <v>3</v>
      </c>
      <c r="C33">
        <v>1</v>
      </c>
      <c r="D33" t="s">
        <v>23</v>
      </c>
      <c r="F33">
        <v>0</v>
      </c>
      <c r="G33" t="s">
        <v>59</v>
      </c>
      <c r="H33" t="s">
        <v>45</v>
      </c>
      <c r="J33" t="s">
        <v>59</v>
      </c>
      <c r="K33" t="s">
        <v>60</v>
      </c>
      <c r="L33">
        <v>20.9</v>
      </c>
    </row>
    <row r="34" spans="1:15" x14ac:dyDescent="0.3">
      <c r="A34">
        <v>32</v>
      </c>
      <c r="B34">
        <v>1</v>
      </c>
      <c r="C34">
        <v>1</v>
      </c>
      <c r="D34" t="s">
        <v>21</v>
      </c>
      <c r="F34">
        <v>0</v>
      </c>
      <c r="G34" t="s">
        <v>61</v>
      </c>
      <c r="H34" t="s">
        <v>45</v>
      </c>
      <c r="J34" t="s">
        <v>61</v>
      </c>
      <c r="K34" t="s">
        <v>62</v>
      </c>
      <c r="L34">
        <v>20.7</v>
      </c>
    </row>
    <row r="35" spans="1:15" x14ac:dyDescent="0.3">
      <c r="A35">
        <v>33</v>
      </c>
      <c r="B35">
        <v>6</v>
      </c>
      <c r="C35">
        <v>1</v>
      </c>
      <c r="D35" t="s">
        <v>27</v>
      </c>
      <c r="F35">
        <v>0</v>
      </c>
      <c r="G35" t="s">
        <v>63</v>
      </c>
      <c r="H35" t="s">
        <v>45</v>
      </c>
      <c r="J35" t="s">
        <v>63</v>
      </c>
      <c r="K35" t="s">
        <v>64</v>
      </c>
      <c r="L35">
        <v>14.1</v>
      </c>
    </row>
    <row r="36" spans="1:15" x14ac:dyDescent="0.3">
      <c r="A36">
        <v>34</v>
      </c>
      <c r="B36">
        <v>11</v>
      </c>
      <c r="C36">
        <v>1</v>
      </c>
      <c r="D36" t="s">
        <v>22</v>
      </c>
      <c r="F36">
        <v>0</v>
      </c>
      <c r="G36" t="s">
        <v>65</v>
      </c>
      <c r="H36" t="s">
        <v>45</v>
      </c>
      <c r="J36" t="s">
        <v>65</v>
      </c>
      <c r="K36" t="s">
        <v>66</v>
      </c>
      <c r="L36">
        <v>13.899999999999901</v>
      </c>
    </row>
    <row r="37" spans="1:15" x14ac:dyDescent="0.3">
      <c r="A37">
        <v>35</v>
      </c>
      <c r="B37">
        <v>2</v>
      </c>
      <c r="C37">
        <v>1</v>
      </c>
      <c r="D37" t="s">
        <v>30</v>
      </c>
      <c r="F37">
        <v>0</v>
      </c>
      <c r="G37" t="s">
        <v>67</v>
      </c>
      <c r="H37" t="s">
        <v>45</v>
      </c>
      <c r="J37" t="s">
        <v>67</v>
      </c>
      <c r="K37" t="s">
        <v>68</v>
      </c>
      <c r="L37">
        <v>12.7</v>
      </c>
    </row>
    <row r="38" spans="1:15" x14ac:dyDescent="0.3">
      <c r="A38">
        <v>36</v>
      </c>
      <c r="B38">
        <v>2</v>
      </c>
      <c r="C38">
        <v>1</v>
      </c>
      <c r="D38" t="s">
        <v>30</v>
      </c>
      <c r="F38">
        <v>1</v>
      </c>
      <c r="G38" t="s">
        <v>69</v>
      </c>
      <c r="H38" t="s">
        <v>70</v>
      </c>
      <c r="M38" t="s">
        <v>69</v>
      </c>
      <c r="N38" t="s">
        <v>71</v>
      </c>
      <c r="O38">
        <v>54.9</v>
      </c>
    </row>
    <row r="39" spans="1:15" x14ac:dyDescent="0.3">
      <c r="A39">
        <v>37</v>
      </c>
      <c r="B39">
        <v>1</v>
      </c>
      <c r="C39">
        <v>1</v>
      </c>
      <c r="D39" t="s">
        <v>21</v>
      </c>
      <c r="F39">
        <v>0</v>
      </c>
      <c r="G39" t="s">
        <v>72</v>
      </c>
      <c r="H39" t="s">
        <v>70</v>
      </c>
      <c r="M39" t="s">
        <v>72</v>
      </c>
      <c r="N39" t="s">
        <v>73</v>
      </c>
      <c r="O39">
        <v>42.44</v>
      </c>
    </row>
    <row r="40" spans="1:15" x14ac:dyDescent="0.3">
      <c r="A40">
        <v>38</v>
      </c>
      <c r="B40">
        <v>7</v>
      </c>
      <c r="C40">
        <v>1</v>
      </c>
      <c r="D40" t="s">
        <v>20</v>
      </c>
      <c r="F40">
        <v>0</v>
      </c>
      <c r="G40" t="s">
        <v>74</v>
      </c>
      <c r="H40" t="s">
        <v>70</v>
      </c>
      <c r="M40" t="s">
        <v>74</v>
      </c>
      <c r="N40" t="s">
        <v>75</v>
      </c>
      <c r="O40">
        <v>32.200000000000003</v>
      </c>
    </row>
    <row r="41" spans="1:15" x14ac:dyDescent="0.3">
      <c r="A41">
        <v>39</v>
      </c>
      <c r="B41">
        <v>11</v>
      </c>
      <c r="C41">
        <v>1</v>
      </c>
      <c r="D41" t="s">
        <v>22</v>
      </c>
      <c r="F41">
        <v>0</v>
      </c>
      <c r="G41" t="s">
        <v>76</v>
      </c>
      <c r="H41" t="s">
        <v>70</v>
      </c>
      <c r="M41" t="s">
        <v>76</v>
      </c>
      <c r="N41" t="s">
        <v>77</v>
      </c>
      <c r="O41">
        <v>31.7</v>
      </c>
    </row>
    <row r="42" spans="1:15" x14ac:dyDescent="0.3">
      <c r="A42">
        <v>40</v>
      </c>
      <c r="B42">
        <v>3</v>
      </c>
      <c r="C42">
        <v>1</v>
      </c>
      <c r="D42" t="s">
        <v>23</v>
      </c>
      <c r="F42">
        <v>0</v>
      </c>
      <c r="G42" t="s">
        <v>78</v>
      </c>
      <c r="H42" t="s">
        <v>70</v>
      </c>
      <c r="M42" t="s">
        <v>78</v>
      </c>
      <c r="N42" t="s">
        <v>79</v>
      </c>
      <c r="O42">
        <v>31.1</v>
      </c>
    </row>
    <row r="43" spans="1:15" x14ac:dyDescent="0.3">
      <c r="A43">
        <v>41</v>
      </c>
      <c r="B43">
        <v>8</v>
      </c>
      <c r="C43">
        <v>1</v>
      </c>
      <c r="D43" t="s">
        <v>26</v>
      </c>
      <c r="F43">
        <v>0</v>
      </c>
      <c r="G43" t="s">
        <v>80</v>
      </c>
      <c r="H43" t="s">
        <v>70</v>
      </c>
      <c r="M43" t="s">
        <v>80</v>
      </c>
      <c r="N43" t="s">
        <v>81</v>
      </c>
      <c r="O43">
        <v>28</v>
      </c>
    </row>
    <row r="44" spans="1:15" x14ac:dyDescent="0.3">
      <c r="A44">
        <v>42</v>
      </c>
      <c r="B44">
        <v>9</v>
      </c>
      <c r="C44">
        <v>1</v>
      </c>
      <c r="D44" t="s">
        <v>28</v>
      </c>
      <c r="F44">
        <v>0</v>
      </c>
      <c r="G44" t="s">
        <v>82</v>
      </c>
      <c r="H44" t="s">
        <v>70</v>
      </c>
      <c r="M44" t="s">
        <v>82</v>
      </c>
      <c r="N44" t="s">
        <v>83</v>
      </c>
      <c r="O44">
        <v>26.7</v>
      </c>
    </row>
    <row r="45" spans="1:15" x14ac:dyDescent="0.3">
      <c r="A45">
        <v>43</v>
      </c>
      <c r="B45">
        <v>4</v>
      </c>
      <c r="C45">
        <v>1</v>
      </c>
      <c r="D45" t="s">
        <v>29</v>
      </c>
      <c r="F45">
        <v>0</v>
      </c>
      <c r="G45" t="s">
        <v>84</v>
      </c>
      <c r="H45" t="s">
        <v>70</v>
      </c>
      <c r="M45" t="s">
        <v>84</v>
      </c>
      <c r="N45" t="s">
        <v>85</v>
      </c>
      <c r="O45">
        <v>26.2</v>
      </c>
    </row>
    <row r="46" spans="1:15" x14ac:dyDescent="0.3">
      <c r="A46">
        <v>44</v>
      </c>
      <c r="B46">
        <v>12</v>
      </c>
      <c r="C46">
        <v>1</v>
      </c>
      <c r="D46" t="s">
        <v>25</v>
      </c>
      <c r="F46">
        <v>0</v>
      </c>
      <c r="G46" t="s">
        <v>86</v>
      </c>
      <c r="H46" t="s">
        <v>70</v>
      </c>
      <c r="M46" t="s">
        <v>86</v>
      </c>
      <c r="N46" t="s">
        <v>87</v>
      </c>
      <c r="O46">
        <v>25.7</v>
      </c>
    </row>
    <row r="47" spans="1:15" x14ac:dyDescent="0.3">
      <c r="A47">
        <v>45</v>
      </c>
      <c r="B47">
        <v>10</v>
      </c>
      <c r="C47">
        <v>1</v>
      </c>
      <c r="D47" t="s">
        <v>24</v>
      </c>
      <c r="F47">
        <v>0</v>
      </c>
      <c r="G47" t="s">
        <v>88</v>
      </c>
      <c r="H47" t="s">
        <v>70</v>
      </c>
      <c r="M47" t="s">
        <v>88</v>
      </c>
      <c r="N47" t="s">
        <v>89</v>
      </c>
      <c r="O47">
        <v>21.1</v>
      </c>
    </row>
    <row r="48" spans="1:15" x14ac:dyDescent="0.3">
      <c r="A48">
        <v>46</v>
      </c>
      <c r="B48">
        <v>5</v>
      </c>
      <c r="C48">
        <v>1</v>
      </c>
      <c r="D48" t="s">
        <v>19</v>
      </c>
      <c r="F48">
        <v>0</v>
      </c>
      <c r="G48" t="s">
        <v>90</v>
      </c>
      <c r="H48" t="s">
        <v>70</v>
      </c>
      <c r="M48" t="s">
        <v>90</v>
      </c>
      <c r="N48" t="s">
        <v>91</v>
      </c>
      <c r="O48">
        <v>18.5</v>
      </c>
    </row>
    <row r="49" spans="1:19" x14ac:dyDescent="0.3">
      <c r="A49">
        <v>47</v>
      </c>
      <c r="B49">
        <v>6</v>
      </c>
      <c r="C49">
        <v>1</v>
      </c>
      <c r="D49" t="s">
        <v>27</v>
      </c>
      <c r="F49">
        <v>0</v>
      </c>
      <c r="G49" t="s">
        <v>92</v>
      </c>
      <c r="H49" t="s">
        <v>70</v>
      </c>
      <c r="M49" t="s">
        <v>92</v>
      </c>
      <c r="N49" t="s">
        <v>93</v>
      </c>
      <c r="O49">
        <v>15.9</v>
      </c>
    </row>
    <row r="50" spans="1:19" x14ac:dyDescent="0.3">
      <c r="A50">
        <v>48</v>
      </c>
      <c r="B50">
        <v>6</v>
      </c>
      <c r="C50">
        <v>1</v>
      </c>
      <c r="D50" t="s">
        <v>27</v>
      </c>
      <c r="F50">
        <v>0.5</v>
      </c>
      <c r="G50" t="s">
        <v>94</v>
      </c>
      <c r="H50" t="s">
        <v>95</v>
      </c>
      <c r="P50">
        <v>25</v>
      </c>
    </row>
    <row r="51" spans="1:19" x14ac:dyDescent="0.3">
      <c r="A51">
        <v>49</v>
      </c>
      <c r="B51">
        <v>7</v>
      </c>
      <c r="C51">
        <v>1</v>
      </c>
      <c r="D51" t="s">
        <v>20</v>
      </c>
      <c r="F51">
        <v>0</v>
      </c>
      <c r="G51" t="s">
        <v>96</v>
      </c>
      <c r="H51" t="s">
        <v>95</v>
      </c>
      <c r="P51">
        <v>22.6</v>
      </c>
    </row>
    <row r="52" spans="1:19" x14ac:dyDescent="0.3">
      <c r="A52">
        <v>50</v>
      </c>
      <c r="B52">
        <v>10</v>
      </c>
      <c r="C52">
        <v>1</v>
      </c>
      <c r="D52" t="s">
        <v>24</v>
      </c>
      <c r="F52">
        <v>0</v>
      </c>
      <c r="G52" t="s">
        <v>97</v>
      </c>
      <c r="H52" t="s">
        <v>95</v>
      </c>
      <c r="P52">
        <v>21.7</v>
      </c>
    </row>
    <row r="53" spans="1:19" x14ac:dyDescent="0.3">
      <c r="A53">
        <v>51</v>
      </c>
      <c r="B53">
        <v>5</v>
      </c>
      <c r="C53">
        <v>1</v>
      </c>
      <c r="D53" t="s">
        <v>19</v>
      </c>
      <c r="F53">
        <v>0</v>
      </c>
      <c r="G53" t="s">
        <v>98</v>
      </c>
      <c r="H53" t="s">
        <v>95</v>
      </c>
      <c r="P53">
        <v>21.5</v>
      </c>
    </row>
    <row r="54" spans="1:19" x14ac:dyDescent="0.3">
      <c r="A54">
        <v>52</v>
      </c>
      <c r="B54">
        <v>12</v>
      </c>
      <c r="C54">
        <v>1</v>
      </c>
      <c r="D54" t="s">
        <v>25</v>
      </c>
      <c r="F54">
        <v>0</v>
      </c>
      <c r="G54" t="s">
        <v>99</v>
      </c>
      <c r="H54" t="s">
        <v>95</v>
      </c>
      <c r="P54">
        <v>10.5</v>
      </c>
    </row>
    <row r="55" spans="1:19" x14ac:dyDescent="0.3">
      <c r="A55">
        <v>53</v>
      </c>
      <c r="B55">
        <v>11</v>
      </c>
      <c r="C55">
        <v>1</v>
      </c>
      <c r="D55" t="s">
        <v>22</v>
      </c>
      <c r="F55">
        <v>0</v>
      </c>
      <c r="G55" t="s">
        <v>100</v>
      </c>
      <c r="H55" t="s">
        <v>95</v>
      </c>
      <c r="P55">
        <v>9.8000000000000007</v>
      </c>
    </row>
    <row r="56" spans="1:19" x14ac:dyDescent="0.3">
      <c r="A56">
        <v>54</v>
      </c>
      <c r="B56">
        <v>1</v>
      </c>
      <c r="C56">
        <v>1</v>
      </c>
      <c r="D56" t="s">
        <v>21</v>
      </c>
      <c r="F56">
        <v>0</v>
      </c>
      <c r="G56" t="s">
        <v>101</v>
      </c>
      <c r="H56" t="s">
        <v>95</v>
      </c>
      <c r="P56">
        <v>9.3000000000000007</v>
      </c>
    </row>
    <row r="57" spans="1:19" x14ac:dyDescent="0.3">
      <c r="A57">
        <v>55</v>
      </c>
      <c r="B57">
        <v>8</v>
      </c>
      <c r="C57">
        <v>1</v>
      </c>
      <c r="D57" t="s">
        <v>26</v>
      </c>
      <c r="F57">
        <v>0</v>
      </c>
      <c r="G57" t="s">
        <v>102</v>
      </c>
      <c r="H57" t="s">
        <v>95</v>
      </c>
      <c r="P57">
        <v>9.1999999999999993</v>
      </c>
    </row>
    <row r="58" spans="1:19" x14ac:dyDescent="0.3">
      <c r="A58">
        <v>56</v>
      </c>
      <c r="B58">
        <v>9</v>
      </c>
      <c r="C58">
        <v>1</v>
      </c>
      <c r="D58" t="s">
        <v>28</v>
      </c>
      <c r="F58">
        <v>0</v>
      </c>
      <c r="G58" t="s">
        <v>103</v>
      </c>
      <c r="H58" t="s">
        <v>95</v>
      </c>
      <c r="P58">
        <v>5.0999999999999996</v>
      </c>
    </row>
    <row r="59" spans="1:19" x14ac:dyDescent="0.3">
      <c r="A59">
        <v>57</v>
      </c>
      <c r="B59">
        <v>4</v>
      </c>
      <c r="C59">
        <v>1</v>
      </c>
      <c r="D59" t="s">
        <v>29</v>
      </c>
      <c r="F59">
        <v>0</v>
      </c>
      <c r="G59" t="s">
        <v>104</v>
      </c>
      <c r="H59" t="s">
        <v>95</v>
      </c>
      <c r="P59">
        <v>3.5</v>
      </c>
    </row>
    <row r="60" spans="1:19" x14ac:dyDescent="0.3">
      <c r="A60">
        <v>58</v>
      </c>
      <c r="B60">
        <v>3</v>
      </c>
      <c r="C60">
        <v>1</v>
      </c>
      <c r="D60" t="s">
        <v>23</v>
      </c>
      <c r="F60">
        <v>0</v>
      </c>
      <c r="G60" t="s">
        <v>105</v>
      </c>
      <c r="H60" t="s">
        <v>95</v>
      </c>
      <c r="P60">
        <v>1.8</v>
      </c>
    </row>
    <row r="61" spans="1:19" x14ac:dyDescent="0.3">
      <c r="A61">
        <v>59</v>
      </c>
      <c r="B61">
        <v>2</v>
      </c>
      <c r="C61">
        <v>1</v>
      </c>
      <c r="D61" t="s">
        <v>30</v>
      </c>
      <c r="F61">
        <v>0</v>
      </c>
      <c r="G61" t="s">
        <v>106</v>
      </c>
      <c r="H61" t="s">
        <v>95</v>
      </c>
      <c r="P61">
        <v>0</v>
      </c>
    </row>
    <row r="62" spans="1:19" x14ac:dyDescent="0.3">
      <c r="A62">
        <v>60</v>
      </c>
      <c r="B62">
        <v>5</v>
      </c>
      <c r="C62">
        <v>1</v>
      </c>
      <c r="D62" t="s">
        <v>19</v>
      </c>
      <c r="F62">
        <v>0.25</v>
      </c>
      <c r="G62" t="s">
        <v>107</v>
      </c>
      <c r="H62" t="s">
        <v>108</v>
      </c>
      <c r="Q62" t="s">
        <v>107</v>
      </c>
      <c r="R62" t="s">
        <v>109</v>
      </c>
      <c r="S62">
        <v>15</v>
      </c>
    </row>
    <row r="63" spans="1:19" x14ac:dyDescent="0.3">
      <c r="A63">
        <v>61</v>
      </c>
      <c r="B63">
        <v>1</v>
      </c>
      <c r="C63">
        <v>1</v>
      </c>
      <c r="D63" t="s">
        <v>21</v>
      </c>
      <c r="F63">
        <v>0.25</v>
      </c>
      <c r="G63" t="s">
        <v>110</v>
      </c>
      <c r="H63" t="s">
        <v>108</v>
      </c>
      <c r="Q63" t="s">
        <v>110</v>
      </c>
      <c r="R63" t="s">
        <v>111</v>
      </c>
      <c r="S63">
        <v>15</v>
      </c>
    </row>
    <row r="64" spans="1:19" x14ac:dyDescent="0.3">
      <c r="A64">
        <v>62</v>
      </c>
      <c r="B64">
        <v>8</v>
      </c>
      <c r="C64">
        <v>1</v>
      </c>
      <c r="D64" t="s">
        <v>26</v>
      </c>
      <c r="F64">
        <v>0</v>
      </c>
      <c r="G64" t="s">
        <v>112</v>
      </c>
      <c r="H64" t="s">
        <v>108</v>
      </c>
      <c r="Q64" t="s">
        <v>112</v>
      </c>
      <c r="R64" t="s">
        <v>113</v>
      </c>
      <c r="S64">
        <v>13</v>
      </c>
    </row>
    <row r="65" spans="1:20" x14ac:dyDescent="0.3">
      <c r="A65">
        <v>63</v>
      </c>
      <c r="B65">
        <v>3</v>
      </c>
      <c r="C65">
        <v>1</v>
      </c>
      <c r="D65" t="s">
        <v>23</v>
      </c>
      <c r="F65">
        <v>0</v>
      </c>
      <c r="G65" t="s">
        <v>114</v>
      </c>
      <c r="H65" t="s">
        <v>108</v>
      </c>
      <c r="Q65" t="s">
        <v>114</v>
      </c>
      <c r="R65" t="s">
        <v>115</v>
      </c>
      <c r="S65">
        <v>13</v>
      </c>
    </row>
    <row r="66" spans="1:20" x14ac:dyDescent="0.3">
      <c r="A66">
        <v>64</v>
      </c>
      <c r="B66">
        <v>4</v>
      </c>
      <c r="C66">
        <v>1</v>
      </c>
      <c r="D66" t="s">
        <v>29</v>
      </c>
      <c r="F66">
        <v>0</v>
      </c>
      <c r="G66" t="s">
        <v>116</v>
      </c>
      <c r="H66" t="s">
        <v>108</v>
      </c>
      <c r="Q66" t="s">
        <v>116</v>
      </c>
      <c r="R66" t="s">
        <v>117</v>
      </c>
      <c r="S66">
        <v>8</v>
      </c>
    </row>
    <row r="67" spans="1:20" x14ac:dyDescent="0.3">
      <c r="A67">
        <v>71</v>
      </c>
      <c r="B67">
        <v>10</v>
      </c>
      <c r="C67">
        <v>1</v>
      </c>
      <c r="D67" t="s">
        <v>24</v>
      </c>
      <c r="F67">
        <v>0</v>
      </c>
      <c r="G67" t="s">
        <v>130</v>
      </c>
      <c r="H67" t="s">
        <v>108</v>
      </c>
      <c r="Q67" t="s">
        <v>130</v>
      </c>
      <c r="R67" t="s">
        <v>131</v>
      </c>
      <c r="S67">
        <v>7</v>
      </c>
    </row>
    <row r="68" spans="1:20" x14ac:dyDescent="0.3">
      <c r="A68">
        <v>65</v>
      </c>
      <c r="B68">
        <v>9</v>
      </c>
      <c r="C68">
        <v>1</v>
      </c>
      <c r="D68" t="s">
        <v>28</v>
      </c>
      <c r="F68">
        <v>0</v>
      </c>
      <c r="G68" t="s">
        <v>118</v>
      </c>
      <c r="H68" t="s">
        <v>108</v>
      </c>
      <c r="Q68" t="s">
        <v>118</v>
      </c>
      <c r="R68" t="s">
        <v>119</v>
      </c>
      <c r="S68">
        <v>5</v>
      </c>
    </row>
    <row r="69" spans="1:20" x14ac:dyDescent="0.3">
      <c r="A69">
        <v>66</v>
      </c>
      <c r="B69">
        <v>11</v>
      </c>
      <c r="C69">
        <v>1</v>
      </c>
      <c r="D69" t="s">
        <v>22</v>
      </c>
      <c r="F69">
        <v>0</v>
      </c>
      <c r="G69" t="s">
        <v>120</v>
      </c>
      <c r="H69" t="s">
        <v>108</v>
      </c>
      <c r="Q69" t="s">
        <v>120</v>
      </c>
      <c r="R69" t="s">
        <v>121</v>
      </c>
      <c r="S69">
        <v>5</v>
      </c>
    </row>
    <row r="70" spans="1:20" x14ac:dyDescent="0.3">
      <c r="A70">
        <v>67</v>
      </c>
      <c r="B70">
        <v>2</v>
      </c>
      <c r="C70">
        <v>1</v>
      </c>
      <c r="D70" t="s">
        <v>30</v>
      </c>
      <c r="F70">
        <v>0</v>
      </c>
      <c r="G70" t="s">
        <v>122</v>
      </c>
      <c r="H70" t="s">
        <v>108</v>
      </c>
      <c r="Q70" t="s">
        <v>122</v>
      </c>
      <c r="R70" t="s">
        <v>123</v>
      </c>
      <c r="S70">
        <v>4</v>
      </c>
    </row>
    <row r="71" spans="1:20" x14ac:dyDescent="0.3">
      <c r="A71">
        <v>68</v>
      </c>
      <c r="B71">
        <v>7</v>
      </c>
      <c r="C71">
        <v>1</v>
      </c>
      <c r="D71" t="s">
        <v>20</v>
      </c>
      <c r="F71">
        <v>0</v>
      </c>
      <c r="G71" t="s">
        <v>124</v>
      </c>
      <c r="H71" t="s">
        <v>108</v>
      </c>
      <c r="Q71" t="s">
        <v>124</v>
      </c>
      <c r="R71" t="s">
        <v>125</v>
      </c>
      <c r="S71">
        <v>3</v>
      </c>
    </row>
    <row r="72" spans="1:20" x14ac:dyDescent="0.3">
      <c r="A72">
        <v>69</v>
      </c>
      <c r="B72">
        <v>12</v>
      </c>
      <c r="C72">
        <v>1</v>
      </c>
      <c r="D72" t="s">
        <v>25</v>
      </c>
      <c r="F72">
        <v>0</v>
      </c>
      <c r="G72" t="s">
        <v>126</v>
      </c>
      <c r="H72" t="s">
        <v>108</v>
      </c>
      <c r="Q72" t="s">
        <v>126</v>
      </c>
      <c r="R72" t="s">
        <v>127</v>
      </c>
      <c r="S72">
        <v>2</v>
      </c>
    </row>
    <row r="73" spans="1:20" x14ac:dyDescent="0.3">
      <c r="A73">
        <v>70</v>
      </c>
      <c r="B73">
        <v>6</v>
      </c>
      <c r="C73">
        <v>1</v>
      </c>
      <c r="D73" t="s">
        <v>27</v>
      </c>
      <c r="F73">
        <v>0</v>
      </c>
      <c r="G73" t="s">
        <v>128</v>
      </c>
      <c r="H73" t="s">
        <v>108</v>
      </c>
      <c r="Q73" t="s">
        <v>128</v>
      </c>
      <c r="R73" t="s">
        <v>129</v>
      </c>
      <c r="S73">
        <v>0</v>
      </c>
    </row>
    <row r="74" spans="1:20" x14ac:dyDescent="0.3">
      <c r="A74">
        <v>72</v>
      </c>
      <c r="B74">
        <v>1</v>
      </c>
      <c r="C74">
        <v>1</v>
      </c>
      <c r="D74" t="s">
        <v>21</v>
      </c>
      <c r="E74">
        <v>116.18</v>
      </c>
      <c r="F74">
        <v>0.5</v>
      </c>
      <c r="T74">
        <v>-5.0999999999999899</v>
      </c>
    </row>
    <row r="75" spans="1:20" x14ac:dyDescent="0.3">
      <c r="A75">
        <v>73</v>
      </c>
      <c r="B75">
        <v>8</v>
      </c>
      <c r="C75">
        <v>1</v>
      </c>
      <c r="D75" t="s">
        <v>26</v>
      </c>
      <c r="E75">
        <v>104.18</v>
      </c>
      <c r="F75">
        <v>0</v>
      </c>
      <c r="T75">
        <v>-4.5799999999999903</v>
      </c>
    </row>
    <row r="76" spans="1:20" x14ac:dyDescent="0.3">
      <c r="A76">
        <v>74</v>
      </c>
      <c r="B76">
        <v>6</v>
      </c>
      <c r="C76">
        <v>1</v>
      </c>
      <c r="D76" t="s">
        <v>27</v>
      </c>
      <c r="E76">
        <v>103.36</v>
      </c>
      <c r="F76">
        <v>0</v>
      </c>
      <c r="T76">
        <v>-11.5</v>
      </c>
    </row>
    <row r="77" spans="1:20" x14ac:dyDescent="0.3">
      <c r="A77">
        <v>75</v>
      </c>
      <c r="B77">
        <v>9</v>
      </c>
      <c r="C77">
        <v>1</v>
      </c>
      <c r="D77" t="s">
        <v>28</v>
      </c>
      <c r="E77">
        <v>100.3</v>
      </c>
      <c r="F77">
        <v>0</v>
      </c>
      <c r="T77">
        <v>-22.52</v>
      </c>
    </row>
    <row r="78" spans="1:20" x14ac:dyDescent="0.3">
      <c r="A78">
        <v>76</v>
      </c>
      <c r="B78">
        <v>4</v>
      </c>
      <c r="C78">
        <v>1</v>
      </c>
      <c r="D78" t="s">
        <v>29</v>
      </c>
      <c r="E78">
        <v>87.7</v>
      </c>
      <c r="F78">
        <v>0</v>
      </c>
      <c r="T78">
        <v>-18.119999999999902</v>
      </c>
    </row>
    <row r="79" spans="1:20" x14ac:dyDescent="0.3">
      <c r="A79">
        <v>77</v>
      </c>
      <c r="B79">
        <v>2</v>
      </c>
      <c r="C79">
        <v>1</v>
      </c>
      <c r="D79" t="s">
        <v>30</v>
      </c>
      <c r="E79">
        <v>76.22</v>
      </c>
      <c r="F79">
        <v>0</v>
      </c>
      <c r="T79">
        <v>-28.36</v>
      </c>
    </row>
    <row r="80" spans="1:20" x14ac:dyDescent="0.3">
      <c r="A80">
        <v>78</v>
      </c>
      <c r="B80">
        <v>12</v>
      </c>
      <c r="C80">
        <v>1</v>
      </c>
      <c r="D80" t="s">
        <v>25</v>
      </c>
      <c r="E80">
        <v>104.58</v>
      </c>
      <c r="F80">
        <v>0</v>
      </c>
      <c r="T80">
        <v>28.36</v>
      </c>
    </row>
    <row r="81" spans="1:20" x14ac:dyDescent="0.3">
      <c r="A81">
        <v>79</v>
      </c>
      <c r="B81">
        <v>10</v>
      </c>
      <c r="C81">
        <v>1</v>
      </c>
      <c r="D81" t="s">
        <v>24</v>
      </c>
      <c r="E81">
        <v>105.82</v>
      </c>
      <c r="F81">
        <v>0</v>
      </c>
      <c r="T81">
        <v>18.119999999999902</v>
      </c>
    </row>
    <row r="82" spans="1:20" x14ac:dyDescent="0.3">
      <c r="A82">
        <v>80</v>
      </c>
      <c r="B82">
        <v>3</v>
      </c>
      <c r="C82">
        <v>1</v>
      </c>
      <c r="D82" t="s">
        <v>23</v>
      </c>
      <c r="E82">
        <v>108.76</v>
      </c>
      <c r="F82">
        <v>0</v>
      </c>
      <c r="T82">
        <v>4.5799999999999903</v>
      </c>
    </row>
    <row r="83" spans="1:20" x14ac:dyDescent="0.3">
      <c r="A83">
        <v>81</v>
      </c>
      <c r="B83">
        <v>11</v>
      </c>
      <c r="C83">
        <v>1</v>
      </c>
      <c r="D83" t="s">
        <v>22</v>
      </c>
      <c r="E83">
        <v>114.86</v>
      </c>
      <c r="F83">
        <v>0</v>
      </c>
      <c r="T83">
        <v>11.5</v>
      </c>
    </row>
    <row r="84" spans="1:20" x14ac:dyDescent="0.3">
      <c r="A84">
        <v>82</v>
      </c>
      <c r="B84">
        <v>7</v>
      </c>
      <c r="C84">
        <v>1</v>
      </c>
      <c r="D84" t="s">
        <v>20</v>
      </c>
      <c r="E84">
        <v>121.28</v>
      </c>
      <c r="F84">
        <v>0</v>
      </c>
      <c r="T84">
        <v>5.0999999999999899</v>
      </c>
    </row>
    <row r="85" spans="1:20" x14ac:dyDescent="0.3">
      <c r="A85">
        <v>83</v>
      </c>
      <c r="B85">
        <v>5</v>
      </c>
      <c r="C85">
        <v>1</v>
      </c>
      <c r="D85" t="s">
        <v>19</v>
      </c>
      <c r="E85">
        <v>122.82</v>
      </c>
      <c r="F85">
        <v>0</v>
      </c>
      <c r="T85">
        <v>22.52</v>
      </c>
    </row>
    <row r="86" spans="1:20" x14ac:dyDescent="0.3">
      <c r="A86">
        <v>84</v>
      </c>
      <c r="B86">
        <v>5</v>
      </c>
      <c r="C86">
        <v>1</v>
      </c>
      <c r="D86" t="s">
        <v>19</v>
      </c>
      <c r="E86">
        <v>122.82</v>
      </c>
      <c r="F86">
        <v>0</v>
      </c>
      <c r="T86">
        <v>22.52</v>
      </c>
    </row>
    <row r="87" spans="1:20" x14ac:dyDescent="0.3">
      <c r="A87">
        <v>85</v>
      </c>
      <c r="B87">
        <v>7</v>
      </c>
      <c r="C87">
        <v>1</v>
      </c>
      <c r="D87" t="s">
        <v>20</v>
      </c>
      <c r="E87">
        <v>121.28</v>
      </c>
      <c r="F87">
        <v>0</v>
      </c>
      <c r="T87">
        <v>5.0999999999999899</v>
      </c>
    </row>
    <row r="88" spans="1:20" x14ac:dyDescent="0.3">
      <c r="A88">
        <v>86</v>
      </c>
      <c r="B88">
        <v>1</v>
      </c>
      <c r="C88">
        <v>1</v>
      </c>
      <c r="D88" t="s">
        <v>21</v>
      </c>
      <c r="E88">
        <v>116.18</v>
      </c>
      <c r="F88">
        <v>0</v>
      </c>
      <c r="T88">
        <v>-5.0999999999999899</v>
      </c>
    </row>
    <row r="89" spans="1:20" x14ac:dyDescent="0.3">
      <c r="A89">
        <v>87</v>
      </c>
      <c r="B89">
        <v>11</v>
      </c>
      <c r="C89">
        <v>1</v>
      </c>
      <c r="D89" t="s">
        <v>22</v>
      </c>
      <c r="E89">
        <v>114.86</v>
      </c>
      <c r="F89">
        <v>0</v>
      </c>
      <c r="T89">
        <v>11.5</v>
      </c>
    </row>
    <row r="90" spans="1:20" x14ac:dyDescent="0.3">
      <c r="A90">
        <v>88</v>
      </c>
      <c r="B90">
        <v>3</v>
      </c>
      <c r="C90">
        <v>1</v>
      </c>
      <c r="D90" t="s">
        <v>23</v>
      </c>
      <c r="E90">
        <v>108.76</v>
      </c>
      <c r="F90">
        <v>0</v>
      </c>
      <c r="T90">
        <v>4.5799999999999903</v>
      </c>
    </row>
    <row r="91" spans="1:20" x14ac:dyDescent="0.3">
      <c r="A91">
        <v>89</v>
      </c>
      <c r="B91">
        <v>10</v>
      </c>
      <c r="C91">
        <v>1</v>
      </c>
      <c r="D91" t="s">
        <v>24</v>
      </c>
      <c r="E91">
        <v>105.82</v>
      </c>
      <c r="F91">
        <v>0</v>
      </c>
      <c r="T91">
        <v>18.119999999999902</v>
      </c>
    </row>
    <row r="92" spans="1:20" x14ac:dyDescent="0.3">
      <c r="A92">
        <v>90</v>
      </c>
      <c r="B92">
        <v>12</v>
      </c>
      <c r="C92">
        <v>1</v>
      </c>
      <c r="D92" t="s">
        <v>25</v>
      </c>
      <c r="E92">
        <v>104.58</v>
      </c>
      <c r="F92">
        <v>0</v>
      </c>
      <c r="T92">
        <v>28.36</v>
      </c>
    </row>
    <row r="93" spans="1:20" x14ac:dyDescent="0.3">
      <c r="A93">
        <v>91</v>
      </c>
      <c r="B93">
        <v>8</v>
      </c>
      <c r="C93">
        <v>1</v>
      </c>
      <c r="D93" t="s">
        <v>26</v>
      </c>
      <c r="E93">
        <v>104.18</v>
      </c>
      <c r="F93">
        <v>0</v>
      </c>
      <c r="T93">
        <v>-4.5799999999999903</v>
      </c>
    </row>
    <row r="94" spans="1:20" x14ac:dyDescent="0.3">
      <c r="A94">
        <v>92</v>
      </c>
      <c r="B94">
        <v>6</v>
      </c>
      <c r="C94">
        <v>1</v>
      </c>
      <c r="D94" t="s">
        <v>27</v>
      </c>
      <c r="E94">
        <v>103.36</v>
      </c>
      <c r="F94">
        <v>0</v>
      </c>
      <c r="T94">
        <v>-11.5</v>
      </c>
    </row>
    <row r="95" spans="1:20" x14ac:dyDescent="0.3">
      <c r="A95">
        <v>93</v>
      </c>
      <c r="B95">
        <v>9</v>
      </c>
      <c r="C95">
        <v>1</v>
      </c>
      <c r="D95" t="s">
        <v>28</v>
      </c>
      <c r="E95">
        <v>100.3</v>
      </c>
      <c r="F95">
        <v>0</v>
      </c>
      <c r="T95">
        <v>-22.52</v>
      </c>
    </row>
    <row r="96" spans="1:20" x14ac:dyDescent="0.3">
      <c r="A96">
        <v>94</v>
      </c>
      <c r="B96">
        <v>4</v>
      </c>
      <c r="C96">
        <v>1</v>
      </c>
      <c r="D96" t="s">
        <v>29</v>
      </c>
      <c r="E96">
        <v>87.7</v>
      </c>
      <c r="F96">
        <v>0</v>
      </c>
      <c r="T96">
        <v>-18.119999999999902</v>
      </c>
    </row>
    <row r="97" spans="1:20" x14ac:dyDescent="0.3">
      <c r="A97">
        <v>95</v>
      </c>
      <c r="B97">
        <v>2</v>
      </c>
      <c r="C97">
        <v>1</v>
      </c>
      <c r="D97" t="s">
        <v>30</v>
      </c>
      <c r="E97">
        <v>76.22</v>
      </c>
      <c r="F97">
        <v>0</v>
      </c>
      <c r="T97">
        <v>-28.36</v>
      </c>
    </row>
    <row r="98" spans="1:20" x14ac:dyDescent="0.3">
      <c r="A98">
        <v>96</v>
      </c>
      <c r="B98">
        <v>2</v>
      </c>
      <c r="C98">
        <v>1</v>
      </c>
      <c r="D98" t="s">
        <v>30</v>
      </c>
      <c r="E98">
        <v>76.22</v>
      </c>
      <c r="F98">
        <v>-0.5</v>
      </c>
    </row>
    <row r="99" spans="1:20" x14ac:dyDescent="0.3">
      <c r="A99">
        <v>97</v>
      </c>
      <c r="B99">
        <v>4</v>
      </c>
      <c r="C99">
        <v>1</v>
      </c>
      <c r="D99" t="s">
        <v>29</v>
      </c>
      <c r="E99">
        <v>87.7</v>
      </c>
      <c r="F99">
        <v>0</v>
      </c>
    </row>
    <row r="100" spans="1:20" x14ac:dyDescent="0.3">
      <c r="A100">
        <v>98</v>
      </c>
      <c r="B100">
        <v>9</v>
      </c>
      <c r="C100">
        <v>1</v>
      </c>
      <c r="D100" t="s">
        <v>28</v>
      </c>
      <c r="E100">
        <v>100.3</v>
      </c>
      <c r="F100">
        <v>0</v>
      </c>
    </row>
    <row r="101" spans="1:20" x14ac:dyDescent="0.3">
      <c r="A101">
        <v>99</v>
      </c>
      <c r="B101">
        <v>6</v>
      </c>
      <c r="C101">
        <v>1</v>
      </c>
      <c r="D101" t="s">
        <v>27</v>
      </c>
      <c r="E101">
        <v>103.36</v>
      </c>
      <c r="F101">
        <v>0</v>
      </c>
    </row>
    <row r="102" spans="1:20" x14ac:dyDescent="0.3">
      <c r="A102">
        <v>100</v>
      </c>
      <c r="B102">
        <v>8</v>
      </c>
      <c r="C102">
        <v>1</v>
      </c>
      <c r="D102" t="s">
        <v>26</v>
      </c>
      <c r="E102">
        <v>104.18</v>
      </c>
      <c r="F102">
        <v>0</v>
      </c>
    </row>
    <row r="103" spans="1:20" x14ac:dyDescent="0.3">
      <c r="A103">
        <v>101</v>
      </c>
      <c r="B103">
        <v>12</v>
      </c>
      <c r="C103">
        <v>1</v>
      </c>
      <c r="D103" t="s">
        <v>25</v>
      </c>
      <c r="E103">
        <v>104.58</v>
      </c>
      <c r="F103">
        <v>0</v>
      </c>
    </row>
    <row r="104" spans="1:20" x14ac:dyDescent="0.3">
      <c r="A104">
        <v>102</v>
      </c>
      <c r="B104">
        <v>10</v>
      </c>
      <c r="C104">
        <v>1</v>
      </c>
      <c r="D104" t="s">
        <v>24</v>
      </c>
      <c r="E104">
        <v>105.82</v>
      </c>
      <c r="F104">
        <v>0</v>
      </c>
    </row>
    <row r="105" spans="1:20" x14ac:dyDescent="0.3">
      <c r="A105">
        <v>103</v>
      </c>
      <c r="B105">
        <v>3</v>
      </c>
      <c r="C105">
        <v>1</v>
      </c>
      <c r="D105" t="s">
        <v>23</v>
      </c>
      <c r="E105">
        <v>108.76</v>
      </c>
      <c r="F105">
        <v>0</v>
      </c>
    </row>
    <row r="106" spans="1:20" x14ac:dyDescent="0.3">
      <c r="A106">
        <v>104</v>
      </c>
      <c r="B106">
        <v>11</v>
      </c>
      <c r="C106">
        <v>1</v>
      </c>
      <c r="D106" t="s">
        <v>22</v>
      </c>
      <c r="E106">
        <v>114.86</v>
      </c>
      <c r="F106">
        <v>0</v>
      </c>
    </row>
    <row r="107" spans="1:20" x14ac:dyDescent="0.3">
      <c r="A107">
        <v>105</v>
      </c>
      <c r="B107">
        <v>1</v>
      </c>
      <c r="C107">
        <v>1</v>
      </c>
      <c r="D107" t="s">
        <v>21</v>
      </c>
      <c r="E107">
        <v>116.18</v>
      </c>
      <c r="F107">
        <v>0</v>
      </c>
    </row>
    <row r="108" spans="1:20" x14ac:dyDescent="0.3">
      <c r="A108">
        <v>106</v>
      </c>
      <c r="B108">
        <v>7</v>
      </c>
      <c r="C108">
        <v>1</v>
      </c>
      <c r="D108" t="s">
        <v>20</v>
      </c>
      <c r="E108">
        <v>121.28</v>
      </c>
      <c r="F108">
        <v>0</v>
      </c>
    </row>
    <row r="109" spans="1:20" x14ac:dyDescent="0.3">
      <c r="A109">
        <v>107</v>
      </c>
      <c r="B109">
        <v>5</v>
      </c>
      <c r="C109">
        <v>1</v>
      </c>
      <c r="D109" t="s">
        <v>19</v>
      </c>
      <c r="E109">
        <v>122.82</v>
      </c>
      <c r="F109">
        <v>0</v>
      </c>
    </row>
    <row r="110" spans="1:20" x14ac:dyDescent="0.3">
      <c r="A110">
        <v>108</v>
      </c>
      <c r="B110">
        <v>12</v>
      </c>
      <c r="C110">
        <v>1</v>
      </c>
      <c r="D110" t="s">
        <v>25</v>
      </c>
      <c r="F110">
        <v>0.5</v>
      </c>
      <c r="T110">
        <v>28.36</v>
      </c>
    </row>
    <row r="111" spans="1:20" x14ac:dyDescent="0.3">
      <c r="A111">
        <v>109</v>
      </c>
      <c r="B111">
        <v>5</v>
      </c>
      <c r="C111">
        <v>1</v>
      </c>
      <c r="D111" t="s">
        <v>19</v>
      </c>
      <c r="F111">
        <v>0</v>
      </c>
      <c r="T111">
        <v>22.52</v>
      </c>
    </row>
    <row r="112" spans="1:20" x14ac:dyDescent="0.3">
      <c r="A112">
        <v>110</v>
      </c>
      <c r="B112">
        <v>10</v>
      </c>
      <c r="C112">
        <v>1</v>
      </c>
      <c r="D112" t="s">
        <v>24</v>
      </c>
      <c r="F112">
        <v>0</v>
      </c>
      <c r="T112">
        <v>18.119999999999902</v>
      </c>
    </row>
    <row r="113" spans="1:20" x14ac:dyDescent="0.3">
      <c r="A113">
        <v>111</v>
      </c>
      <c r="B113">
        <v>11</v>
      </c>
      <c r="C113">
        <v>1</v>
      </c>
      <c r="D113" t="s">
        <v>22</v>
      </c>
      <c r="F113">
        <v>0</v>
      </c>
      <c r="T113">
        <v>11.5</v>
      </c>
    </row>
    <row r="114" spans="1:20" x14ac:dyDescent="0.3">
      <c r="A114">
        <v>112</v>
      </c>
      <c r="B114">
        <v>7</v>
      </c>
      <c r="C114">
        <v>1</v>
      </c>
      <c r="D114" t="s">
        <v>20</v>
      </c>
      <c r="F114">
        <v>0</v>
      </c>
      <c r="T114">
        <v>5.0999999999999899</v>
      </c>
    </row>
    <row r="115" spans="1:20" x14ac:dyDescent="0.3">
      <c r="A115">
        <v>113</v>
      </c>
      <c r="B115">
        <v>3</v>
      </c>
      <c r="C115">
        <v>1</v>
      </c>
      <c r="D115" t="s">
        <v>23</v>
      </c>
      <c r="F115">
        <v>0</v>
      </c>
      <c r="T115">
        <v>4.5799999999999903</v>
      </c>
    </row>
    <row r="116" spans="1:20" x14ac:dyDescent="0.3">
      <c r="A116">
        <v>114</v>
      </c>
      <c r="B116">
        <v>8</v>
      </c>
      <c r="C116">
        <v>1</v>
      </c>
      <c r="D116" t="s">
        <v>26</v>
      </c>
      <c r="F116">
        <v>0</v>
      </c>
      <c r="T116">
        <v>-4.5799999999999903</v>
      </c>
    </row>
    <row r="117" spans="1:20" x14ac:dyDescent="0.3">
      <c r="A117">
        <v>115</v>
      </c>
      <c r="B117">
        <v>1</v>
      </c>
      <c r="C117">
        <v>1</v>
      </c>
      <c r="D117" t="s">
        <v>21</v>
      </c>
      <c r="F117">
        <v>0</v>
      </c>
      <c r="T117">
        <v>-5.0999999999999899</v>
      </c>
    </row>
    <row r="118" spans="1:20" x14ac:dyDescent="0.3">
      <c r="A118">
        <v>116</v>
      </c>
      <c r="B118">
        <v>6</v>
      </c>
      <c r="C118">
        <v>1</v>
      </c>
      <c r="D118" t="s">
        <v>27</v>
      </c>
      <c r="F118">
        <v>0</v>
      </c>
      <c r="T118">
        <v>-11.5</v>
      </c>
    </row>
    <row r="119" spans="1:20" x14ac:dyDescent="0.3">
      <c r="A119">
        <v>117</v>
      </c>
      <c r="B119">
        <v>4</v>
      </c>
      <c r="C119">
        <v>1</v>
      </c>
      <c r="D119" t="s">
        <v>29</v>
      </c>
      <c r="F119">
        <v>0</v>
      </c>
      <c r="T119">
        <v>-18.119999999999902</v>
      </c>
    </row>
    <row r="120" spans="1:20" x14ac:dyDescent="0.3">
      <c r="A120">
        <v>118</v>
      </c>
      <c r="B120">
        <v>9</v>
      </c>
      <c r="C120">
        <v>1</v>
      </c>
      <c r="D120" t="s">
        <v>28</v>
      </c>
      <c r="F120">
        <v>0</v>
      </c>
      <c r="T120">
        <v>-22.52</v>
      </c>
    </row>
    <row r="121" spans="1:20" x14ac:dyDescent="0.3">
      <c r="A121">
        <v>119</v>
      </c>
      <c r="B121">
        <v>2</v>
      </c>
      <c r="C121">
        <v>1</v>
      </c>
      <c r="D121" t="s">
        <v>30</v>
      </c>
      <c r="F121">
        <v>0</v>
      </c>
      <c r="T121">
        <v>-28.36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side-point-deep-stats-2021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19792</dc:creator>
  <cp:lastModifiedBy>19792</cp:lastModifiedBy>
  <dcterms:created xsi:type="dcterms:W3CDTF">2021-09-17T02:05:35Z</dcterms:created>
  <dcterms:modified xsi:type="dcterms:W3CDTF">2021-09-17T02:05:35Z</dcterms:modified>
</cp:coreProperties>
</file>