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0.AaWanjugu\0.Moringa\Projects\Dishi\"/>
    </mc:Choice>
  </mc:AlternateContent>
  <bookViews>
    <workbookView xWindow="0" yWindow="0" windowWidth="23040" windowHeight="9048"/>
  </bookViews>
  <sheets>
    <sheet name="Visualizations" sheetId="2" r:id="rId1"/>
    <sheet name="PricingCharts" sheetId="7" r:id="rId2"/>
    <sheet name="Pricing" sheetId="6" r:id="rId3"/>
    <sheet name="NotOrdering" sheetId="5" r:id="rId4"/>
    <sheet name="OrderingReasons" sheetId="3" r:id="rId5"/>
    <sheet name="Improvements" sheetId="4" r:id="rId6"/>
    <sheet name="Form responses 1" sheetId="1" r:id="rId7"/>
  </sheets>
  <definedNames>
    <definedName name="_xlnm._FilterDatabase" localSheetId="6" hidden="1">'Form responses 1'!$A$1:$R$160</definedName>
  </definedNames>
  <calcPr calcId="152511"/>
  <pivotCaches>
    <pivotCache cacheId="1" r:id="rId8"/>
    <pivotCache cacheId="2" r:id="rId9"/>
  </pivotCaches>
  <fileRecoveryPr repairLoad="1"/>
</workbook>
</file>

<file path=xl/calcChain.xml><?xml version="1.0" encoding="utf-8"?>
<calcChain xmlns="http://schemas.openxmlformats.org/spreadsheetml/2006/main">
  <c r="C60" i="6" l="1"/>
  <c r="C59" i="6"/>
  <c r="C58" i="6"/>
  <c r="C57" i="6"/>
  <c r="C56" i="6"/>
  <c r="C55" i="6"/>
  <c r="C54" i="6"/>
  <c r="C53" i="6"/>
  <c r="C52" i="6"/>
  <c r="C51" i="6"/>
  <c r="C24" i="5"/>
  <c r="C23" i="5"/>
  <c r="C22" i="5"/>
  <c r="C21" i="5"/>
  <c r="C20" i="5"/>
  <c r="C29" i="4"/>
  <c r="C28" i="4"/>
  <c r="C26" i="4"/>
  <c r="C25" i="4"/>
  <c r="C27" i="4"/>
  <c r="C25" i="3"/>
  <c r="C24" i="3"/>
  <c r="C23" i="3"/>
  <c r="C22" i="3"/>
  <c r="C21" i="3"/>
</calcChain>
</file>

<file path=xl/sharedStrings.xml><?xml version="1.0" encoding="utf-8"?>
<sst xmlns="http://schemas.openxmlformats.org/spreadsheetml/2006/main" count="2022" uniqueCount="243">
  <si>
    <t>Timestamp</t>
  </si>
  <si>
    <t>Gender</t>
  </si>
  <si>
    <t>Age in years</t>
  </si>
  <si>
    <t>1. Have you ever ordered ready-made food?</t>
  </si>
  <si>
    <t>2. (i) How often would you say you have ordered for food?</t>
  </si>
  <si>
    <t>(iii) How did you make the order(s)?</t>
  </si>
  <si>
    <t>(iv) What, if anything, did you not like about the experince</t>
  </si>
  <si>
    <t>(v) What improvements would you like the next order to have?</t>
  </si>
  <si>
    <t>(vii) If you order again, what would be your preferred methods?</t>
  </si>
  <si>
    <t>(viii) Any ADDITIONAL information you think would be helpful?</t>
  </si>
  <si>
    <t>(ii) Would you ever consider ordering for food delivery?</t>
  </si>
  <si>
    <t>(iii) If YES, what would be the determining factors?</t>
  </si>
  <si>
    <t>(v) If NO, please explain why?</t>
  </si>
  <si>
    <t>Yes</t>
  </si>
  <si>
    <t>Convenience</t>
  </si>
  <si>
    <t>Telephone (calling the food owners)</t>
  </si>
  <si>
    <t>food always cold</t>
  </si>
  <si>
    <t>Faster delivery</t>
  </si>
  <si>
    <t>600 - 1,000</t>
  </si>
  <si>
    <t>Telephone</t>
  </si>
  <si>
    <t>Female</t>
  </si>
  <si>
    <t>20 - 25</t>
  </si>
  <si>
    <t>No</t>
  </si>
  <si>
    <t>Male</t>
  </si>
  <si>
    <t>The food being ordered is delicious!</t>
  </si>
  <si>
    <t>N/@</t>
  </si>
  <si>
    <t>Faster delivery, Cheaper prices for the food, More variety (local  foods), A wider variety of foods (Healthier options)</t>
  </si>
  <si>
    <t>100 - 300</t>
  </si>
  <si>
    <t>Telephone, Phone App</t>
  </si>
  <si>
    <t>more than 15</t>
  </si>
  <si>
    <t>Saves time (compared to cooking own meal), The food being ordered is delicious!</t>
  </si>
  <si>
    <t>Phone App</t>
  </si>
  <si>
    <t>25 -35</t>
  </si>
  <si>
    <t>Delay</t>
  </si>
  <si>
    <t>Cheaper prices for the food</t>
  </si>
  <si>
    <t>300 - 600</t>
  </si>
  <si>
    <t>15 - 20</t>
  </si>
  <si>
    <t>cold food</t>
  </si>
  <si>
    <t>Cost (too expensive)</t>
  </si>
  <si>
    <t>Cost</t>
  </si>
  <si>
    <t>Above 35</t>
  </si>
  <si>
    <t>Quality of the food, Easy ordering process</t>
  </si>
  <si>
    <t>The food took too long to be delivered..about 2 hours</t>
  </si>
  <si>
    <t>Convenience, Saves time (compared to cooking own meal)</t>
  </si>
  <si>
    <t>Faster delivery, More variety (local  foods), A wider variety of foods (Healthier options)</t>
  </si>
  <si>
    <t>Telephone, SMS, Phone App</t>
  </si>
  <si>
    <t>Faster delivery, Cheaper prices for the food</t>
  </si>
  <si>
    <t>Saves time (compared to cooking own meal)</t>
  </si>
  <si>
    <t>Telephone (calling the food owners), Website (Made the order on-line)</t>
  </si>
  <si>
    <t>1. Website is slow.
2. Delivery not made on time</t>
  </si>
  <si>
    <t>Faster delivery, A wider variety of foods (Healthier options)</t>
  </si>
  <si>
    <t>SMS</t>
  </si>
  <si>
    <t>Cost, Quality of the food, Easy ordering process</t>
  </si>
  <si>
    <t>100 - 300, 300 - 600</t>
  </si>
  <si>
    <t>Cheaper prices for the food, A wider variety of foods (Healthier options)</t>
  </si>
  <si>
    <t>Food to be ordered is not to your liking</t>
  </si>
  <si>
    <t>Cost, Quality of the food, Easy ordering process, Short delivery times</t>
  </si>
  <si>
    <t>300 - 600, 600 - 1,000</t>
  </si>
  <si>
    <t>A wider variety of foods (Healthier options)</t>
  </si>
  <si>
    <t>Convenience, The food being ordered is delicious!</t>
  </si>
  <si>
    <t>1,000 - 2,000</t>
  </si>
  <si>
    <t>Website, Phone App</t>
  </si>
  <si>
    <t>increased diversity in delivery zones</t>
  </si>
  <si>
    <t>I don't cook too well 😢</t>
  </si>
  <si>
    <t>More variety (local  foods), A wider variety of foods (Healthier options)</t>
  </si>
  <si>
    <t>Convenience, Saves time (compared to cooking own meal), The food being ordered is delicious!</t>
  </si>
  <si>
    <t>I had to give my details every time I ordered.</t>
  </si>
  <si>
    <t>Cheaper prices for the food, More variety (local  foods), A wider variety of foods (Healthier options)</t>
  </si>
  <si>
    <t>Quality of the food</t>
  </si>
  <si>
    <t>More than 2,000</t>
  </si>
  <si>
    <t>Too time consuming (food takes a while to reach me)</t>
  </si>
  <si>
    <t>Short delivery times</t>
  </si>
  <si>
    <t>A vegetarian menu is so hard to come buy.. We need a change.</t>
  </si>
  <si>
    <t>There's a day i called for delivery early n it took more than 4hrs to get the food</t>
  </si>
  <si>
    <t>Convenience, Cost (it's cheaper), Saves time (compared to cooking own meal), The food being ordered is delicious!</t>
  </si>
  <si>
    <t>Faster delivery, More variety (local  foods)</t>
  </si>
  <si>
    <t>Telephone (calling the food owners), SMS (texting the order to the food owners), Website (Made the order on-line), Phone App (Made the order through an iOS, android or Windows app)</t>
  </si>
  <si>
    <t>Faster delivery, Cheaper prices for the food, A wider variety of foods (Healthier options)</t>
  </si>
  <si>
    <t>Telephone, Website, Phone App</t>
  </si>
  <si>
    <t>Response or picking up phones on their side takes forever</t>
  </si>
  <si>
    <t>Website</t>
  </si>
  <si>
    <t>More information on what's in the food especially for health conscious clients</t>
  </si>
  <si>
    <t>never bothered</t>
  </si>
  <si>
    <t>The order delivered was wrong.</t>
  </si>
  <si>
    <t>Faster delivery, correct deliveries</t>
  </si>
  <si>
    <t>SMS, Website, Phone App</t>
  </si>
  <si>
    <t>Late delivery 
Delivery of cold food</t>
  </si>
  <si>
    <t>Quick delivery is very critical to customer satisfaction</t>
  </si>
  <si>
    <t>we dont have a culture of ordering,we either eat out or cook</t>
  </si>
  <si>
    <t>Have meal vouchers if the food is late or cold,keep my contact details for the next time i order,allow me to pay by card or MPESA as well</t>
  </si>
  <si>
    <t>Telephone, SMS, Website, Phone App</t>
  </si>
  <si>
    <t>I had to call a day earlier.</t>
  </si>
  <si>
    <t>Cost (it's cheaper)</t>
  </si>
  <si>
    <t>100 - 300, 300 - 600, 600 - 1,000</t>
  </si>
  <si>
    <t>Easy ordering process</t>
  </si>
  <si>
    <t>1.the time taken on delivery sometimes is too much.
2.they might offer something you didn't want on the day.
3.when you call and the food owner cannot be reached and you are hungry :(</t>
  </si>
  <si>
    <t>N/A</t>
  </si>
  <si>
    <t>Telephone (calling the food owners), SMS (texting the order to the food owners)</t>
  </si>
  <si>
    <t>More variety (local  foods)</t>
  </si>
  <si>
    <t>600 - 1,000, 1,000 - 2,000</t>
  </si>
  <si>
    <t>Delays and non fresh /cold food</t>
  </si>
  <si>
    <t>Convenience, Cost (it's cheaper), Saves time (compared to cooking own meal)</t>
  </si>
  <si>
    <t>Telephone (calling the food owners), Phone App (Made the order through an iOS, android or Windows app)</t>
  </si>
  <si>
    <t>Taking so much time.</t>
  </si>
  <si>
    <t>Food delivery is amazing and makes things easier</t>
  </si>
  <si>
    <t>took time</t>
  </si>
  <si>
    <t>no</t>
  </si>
  <si>
    <t>Website (Made the order on-line)</t>
  </si>
  <si>
    <t>Delays in delivery</t>
  </si>
  <si>
    <t>I would love it if there are more varieties of local food</t>
  </si>
  <si>
    <t>Easy ordering process, Short delivery times</t>
  </si>
  <si>
    <t>The timing of delivery is usually ridiculously long.</t>
  </si>
  <si>
    <t>Faster delivery, More variety (local  foods), A wider variety of foods (Healthier options), if delivery is not withing a given time, the food should be free or half off</t>
  </si>
  <si>
    <t>100 - 300, 300 - 600, 600 - 1,000, 1,000 - 2,000</t>
  </si>
  <si>
    <t>Apps should have GPS information on the whereabouts of the food. So that it builds the anticipation and customer satisfaction of observing one's food traveling to them</t>
  </si>
  <si>
    <t>Telephone, SMS, Website</t>
  </si>
  <si>
    <t>I go to where food is</t>
  </si>
  <si>
    <t>Cost (too expensive), Too time consuming (food takes a while to reach me)</t>
  </si>
  <si>
    <t>Telephone, SMS</t>
  </si>
  <si>
    <t>Delayed deliveries</t>
  </si>
  <si>
    <t>you could not order some foods you get at the shop itself</t>
  </si>
  <si>
    <t>The amount I would be willing to spend depends on the food and place I am ordering from. So it would range from 300 - 3000</t>
  </si>
  <si>
    <t>I have not seen the need to. Food is either cooked at home or we go to the food joints and eat from there</t>
  </si>
  <si>
    <t>Cost, Quality of the food, Short delivery times</t>
  </si>
  <si>
    <t>Faster delivery, Cheaper prices for the food, More variety (local  foods)</t>
  </si>
  <si>
    <t>the food at times was cold or sloppily presented
delivery time was slow</t>
  </si>
  <si>
    <t>Too slow</t>
  </si>
  <si>
    <t>Cost (too expensive), Food to be ordered is not to your liking</t>
  </si>
  <si>
    <t>Quality of the food, Short delivery times</t>
  </si>
  <si>
    <t>Was a bit slow</t>
  </si>
  <si>
    <t>price doesn't matter if my demands are met {cost,quality,ease in process,time}</t>
  </si>
  <si>
    <t>Took a little too long to deliver
Pretty expensive.</t>
  </si>
  <si>
    <t>Takes longer than indicated to arrive.</t>
  </si>
  <si>
    <t>SMS, Phone App</t>
  </si>
  <si>
    <t>Delays</t>
  </si>
  <si>
    <t>Nahhhhh!</t>
  </si>
  <si>
    <t>Wrong order sometimes as well as late delivery.</t>
  </si>
  <si>
    <t>they were too slow so we ended up getting cold pizza</t>
  </si>
  <si>
    <t>Laziness to cook</t>
  </si>
  <si>
    <t>Delivery to be convenient</t>
  </si>
  <si>
    <t>Peer pressure</t>
  </si>
  <si>
    <t>The amount is little</t>
  </si>
  <si>
    <t>600 - 1,000, 1,000 - 2,000, More than 2,000</t>
  </si>
  <si>
    <t>Telephone, Website</t>
  </si>
  <si>
    <t>The food delivery guys were rather slow.</t>
  </si>
  <si>
    <t>Cost, Easy ordering process, Short delivery times</t>
  </si>
  <si>
    <t>Uh no.. 
Just that there should be more delivery companies.. 
..but then again, obesity :D</t>
  </si>
  <si>
    <t>The minimal amount to pay for odered food is expensive</t>
  </si>
  <si>
    <t>SMS, Website</t>
  </si>
  <si>
    <t>Faster delivery, deliver promises/what is said on advert/communication</t>
  </si>
  <si>
    <t>Website (Made the order on-line), Phone App (Made the order through an iOS, android or Windows app)</t>
  </si>
  <si>
    <t>Sometimes takes too long</t>
  </si>
  <si>
    <t>Delicious</t>
  </si>
  <si>
    <t>slow delivery</t>
  </si>
  <si>
    <t>Took too long to deliver</t>
  </si>
  <si>
    <t>SMS (texting the order to the food owners)</t>
  </si>
  <si>
    <t>Delays
Too many spices
No menu variety</t>
  </si>
  <si>
    <t>The fries were not well cooked
Delayed delivery</t>
  </si>
  <si>
    <t>nothing</t>
  </si>
  <si>
    <t>naaaah...</t>
  </si>
  <si>
    <t>At times the amount is small</t>
  </si>
  <si>
    <t>Non</t>
  </si>
  <si>
    <t>Phone App (Made the order through an iOS, android or Windows app)</t>
  </si>
  <si>
    <t>300 - 600, 600 - 1,000, 1,000 - 2,000</t>
  </si>
  <si>
    <t>Took longer than expected.</t>
  </si>
  <si>
    <t>Faster delivery,cheaper prices and more variety</t>
  </si>
  <si>
    <t>A healthier variety of food for order.</t>
  </si>
  <si>
    <t>maybe</t>
  </si>
  <si>
    <t>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t>
  </si>
  <si>
    <t>The order may not be very accurate and there's nothing one can do about it.</t>
  </si>
  <si>
    <t>Convenience, work</t>
  </si>
  <si>
    <t>Telephone, SMS, monthly fill out form</t>
  </si>
  <si>
    <t>For delivery services it would be cheaper for both parties to have da option of monthly delivery, full course meals</t>
  </si>
  <si>
    <t>quality and the services</t>
  </si>
  <si>
    <t>Nothing</t>
  </si>
  <si>
    <t>maybe depending on certainty circumstance</t>
  </si>
  <si>
    <t>Quality of the food, Easy ordering process, Short delivery times</t>
  </si>
  <si>
    <t>Although the charges would vary or can be determined by the number of people am ordering food for</t>
  </si>
  <si>
    <t>(blank)</t>
  </si>
  <si>
    <t>Count of 1. Have you ever ordered ready-made food?</t>
  </si>
  <si>
    <t>(All)</t>
  </si>
  <si>
    <t>Their pickup places are a bit far and not convenient..
slow delivary</t>
  </si>
  <si>
    <t>It takes a long time to arrive.</t>
  </si>
  <si>
    <t>Never felt the need to</t>
  </si>
  <si>
    <t>cold food. Takes time to get to me</t>
  </si>
  <si>
    <t>(ii) What are the reasons for choosing to do this?</t>
  </si>
  <si>
    <t>(vi) How much are you willing to pay for a meal, EXCLUDING delivery charges?</t>
  </si>
  <si>
    <t>3 (i) What are the reasons for NOT ordering ready made food?</t>
  </si>
  <si>
    <t>(iv) How much are you willing to pay a meal, EXCLUDING delivery charges?</t>
  </si>
  <si>
    <t>Limited options</t>
  </si>
  <si>
    <t>For catering</t>
  </si>
  <si>
    <t>Foods on offer are not necessarily the healthiest</t>
  </si>
  <si>
    <t>a cost-free method of making my order would be good.</t>
  </si>
  <si>
    <t>The food took too long to be delivered</t>
  </si>
  <si>
    <t>When they got the order not so right, eg wrong drink, no spice when i clearly asked for spicy etc etc and i couldnt just reject it</t>
  </si>
  <si>
    <t>The food was good and it was pocket friendly; especially since it was on offer. However, that's not the case for all food delivery services 😊</t>
  </si>
  <si>
    <t>The delivery company only delivers in certain areas which I found very inconvenient.</t>
  </si>
  <si>
    <t xml:space="preserve">Always indicate how long a delivery will take. At times delay causes one to change a food vendor.
</t>
  </si>
  <si>
    <t xml:space="preserve">The food delaying 
</t>
  </si>
  <si>
    <t xml:space="preserve">1.Mpesa as a payment form.
2.quick response times
</t>
  </si>
  <si>
    <t xml:space="preserve">sometimes the food comes when its cold.
it takes a while to be deliverd because they are not sure about diresctions to your house.
</t>
  </si>
  <si>
    <t xml:space="preserve">food turned cold
</t>
  </si>
  <si>
    <t>Takes too long to arrive sometimes</t>
  </si>
  <si>
    <t>Customer care mostly would be the best</t>
  </si>
  <si>
    <t>Never thought of it</t>
  </si>
  <si>
    <t>Hope there are all kind of food</t>
  </si>
  <si>
    <t>Some time it takes more time than expected</t>
  </si>
  <si>
    <t>Well, we already have hello food...Google it :P</t>
  </si>
  <si>
    <t>Cold food
Delayed time of delivery</t>
  </si>
  <si>
    <t>It was a whim!</t>
  </si>
  <si>
    <t>The delivery charges were not stated anywhere.</t>
  </si>
  <si>
    <t>Faster delivery, Cheaper prices for the food, Stating the extra amount I need to pay upon delivery.</t>
  </si>
  <si>
    <t>None 
But Pizza Inn are good</t>
  </si>
  <si>
    <t>Delay in delivery. 
Not well prepared meals</t>
  </si>
  <si>
    <t>Sometimes the delivery takes too long</t>
  </si>
  <si>
    <t xml:space="preserve">directing the delivery guy to my place
</t>
  </si>
  <si>
    <t xml:space="preserve">time taken 
</t>
  </si>
  <si>
    <t xml:space="preserve">I think phoning the Food Delivery guys is much faster than the rest of the options. 
</t>
  </si>
  <si>
    <t>It's costly!</t>
  </si>
  <si>
    <t>Have not seen any food ordering services offered by food outlets</t>
  </si>
  <si>
    <t>Too little</t>
  </si>
  <si>
    <t>Sometimes it takes long</t>
  </si>
  <si>
    <t xml:space="preserve">Took forever 
</t>
  </si>
  <si>
    <t>Tell us why debonairs phone number is 48</t>
  </si>
  <si>
    <t>there was an offer for four pieces of chicken at a discounted rate but received two good sized ones plus two tiny wings, not as per my expectations and the poster of the advert</t>
  </si>
  <si>
    <t>1. The food was cold when it reached me. 
2.Slow delivery.</t>
  </si>
  <si>
    <t>Quality was never guaranteed plus delays in food delivery.</t>
  </si>
  <si>
    <t>The food is never sufficient, it's a bit more costly, and one is never in control of the QUALITY.</t>
  </si>
  <si>
    <t xml:space="preserve">Cold food isn't my thing
</t>
  </si>
  <si>
    <t xml:space="preserve">Delay in delivering of food
Wrong delivery of food
Cold food
</t>
  </si>
  <si>
    <t>Some times it may not be up to my expectations.</t>
  </si>
  <si>
    <t>Telephone (calling the food owners), Website (Made the order on-line), Phone App (Made the order through an iOS, android or Windows app)</t>
  </si>
  <si>
    <t>The food is not cooked the way mama does it .</t>
  </si>
  <si>
    <t>I like chapeau dondeau a la sautee de chou</t>
  </si>
  <si>
    <t>I'm not in Kenya</t>
  </si>
  <si>
    <t>Other</t>
  </si>
  <si>
    <t>Key:</t>
  </si>
  <si>
    <t>Combied Numbers</t>
  </si>
  <si>
    <t>Other includes</t>
  </si>
  <si>
    <t>Count</t>
  </si>
  <si>
    <t>Have you ever ordered ready-made food?</t>
  </si>
  <si>
    <t>How much are you willing to pay a meal, EXCLUDING delivery charges?</t>
  </si>
  <si>
    <t>Sum of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</si>
</sst>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color rgb="FF000000"/>
      <name val="Arial"/>
      <family val="2"/>
    </font>
    <font>
      <b/>
      <sz val="10"/>
      <color theme="1"/>
      <name val="Arial"/>
      <family val="2"/>
    </font>
    <font>
      <b/>
      <sz val="10"/>
      <color theme="1"/>
      <name val="Arial"/>
    </font>
    <font>
      <u/>
      <sz val="10"/>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Alignment="1">
      <alignment wrapText="1"/>
    </xf>
    <xf numFmtId="0" fontId="1" fillId="0" borderId="0" xfId="0" applyFont="1" applyAlignment="1"/>
    <xf numFmtId="22" fontId="1" fillId="0" borderId="0" xfId="0" applyNumberFormat="1" applyFont="1" applyAlignment="1">
      <alignment horizontal="right" wrapText="1"/>
    </xf>
    <xf numFmtId="0" fontId="1" fillId="0" borderId="0" xfId="0" applyFont="1" applyAlignment="1">
      <alignment vertical="center" wrapText="1"/>
    </xf>
    <xf numFmtId="16" fontId="1" fillId="0" borderId="0" xfId="0" applyNumberFormat="1" applyFont="1" applyAlignment="1">
      <alignment wrapText="1"/>
    </xf>
    <xf numFmtId="17" fontId="1" fillId="0" borderId="0" xfId="0" applyNumberFormat="1" applyFont="1" applyAlignment="1">
      <alignment wrapText="1"/>
    </xf>
    <xf numFmtId="0" fontId="3" fillId="2" borderId="1" xfId="0" applyFont="1" applyFill="1" applyBorder="1"/>
    <xf numFmtId="0" fontId="3" fillId="0" borderId="0" xfId="0" applyFont="1"/>
    <xf numFmtId="0" fontId="3" fillId="0" borderId="1" xfId="0" applyFont="1" applyBorder="1"/>
    <xf numFmtId="0" fontId="3" fillId="2" borderId="1" xfId="0" applyFont="1" applyFill="1" applyBorder="1" applyAlignment="1"/>
    <xf numFmtId="0" fontId="4" fillId="0" borderId="0" xfId="0" applyFont="1" applyAlignment="1"/>
    <xf numFmtId="0" fontId="2" fillId="2" borderId="1" xfId="0" applyFont="1" applyFill="1" applyBorder="1"/>
    <xf numFmtId="0" fontId="2" fillId="0" borderId="0" xfId="0" applyFont="1"/>
    <xf numFmtId="0" fontId="2" fillId="0" borderId="1" xfId="0" applyFont="1" applyBorder="1"/>
    <xf numFmtId="0" fontId="2"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-209 Responses + Visualizations (Autosaved).xlsx]Visualizations!PivotTable11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a:t>
            </a:r>
            <a:r>
              <a:rPr lang="en-GB" baseline="0"/>
              <a:t>/ Haven't Ordered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Visualizations!$B$4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Visualizations!$A$5:$A$8</c:f>
              <c:strCache>
                <c:ptCount val="4"/>
                <c:pt idx="0">
                  <c:v>15 - 20</c:v>
                </c:pt>
                <c:pt idx="1">
                  <c:v>20 - 25</c:v>
                </c:pt>
                <c:pt idx="2">
                  <c:v>25 -35</c:v>
                </c:pt>
                <c:pt idx="3">
                  <c:v>Above 35</c:v>
                </c:pt>
              </c:strCache>
            </c:strRef>
          </c:cat>
          <c:val>
            <c:numRef>
              <c:f>Visualizations!$B$5:$B$8</c:f>
              <c:numCache>
                <c:formatCode>General</c:formatCode>
                <c:ptCount val="4"/>
                <c:pt idx="0">
                  <c:v>57</c:v>
                </c:pt>
                <c:pt idx="1">
                  <c:v>95</c:v>
                </c:pt>
                <c:pt idx="2">
                  <c:v>50</c:v>
                </c:pt>
                <c:pt idx="3">
                  <c:v>5</c:v>
                </c:pt>
              </c:numCache>
            </c:numRef>
          </c:val>
        </c:ser>
        <c:dLbls>
          <c:showLegendKey val="0"/>
          <c:showVal val="0"/>
          <c:showCatName val="0"/>
          <c:showSerName val="0"/>
          <c:showPercent val="0"/>
          <c:showBubbleSize val="0"/>
        </c:dLbls>
        <c:gapWidth val="219"/>
        <c:overlap val="-27"/>
        <c:axId val="351705264"/>
        <c:axId val="351711536"/>
      </c:barChart>
      <c:catAx>
        <c:axId val="35170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in Years</a:t>
                </a:r>
              </a:p>
            </c:rich>
          </c:tx>
          <c:layout>
            <c:manualLayout>
              <c:xMode val="edge"/>
              <c:yMode val="edge"/>
              <c:x val="0.43932039922903376"/>
              <c:y val="0.877765638146906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11536"/>
        <c:crosses val="autoZero"/>
        <c:auto val="1"/>
        <c:lblAlgn val="ctr"/>
        <c:lblOffset val="100"/>
        <c:noMultiLvlLbl val="0"/>
      </c:catAx>
      <c:valAx>
        <c:axId val="35171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Responses</a:t>
                </a:r>
              </a:p>
            </c:rich>
          </c:tx>
          <c:layout>
            <c:manualLayout>
              <c:xMode val="edge"/>
              <c:yMode val="edge"/>
              <c:x val="1.8071299490717924E-2"/>
              <c:y val="0.496359785170394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0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-209 Responses + Visualizations (Autosaved).xlsx]PricingCharts!PivotTable18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Price of Meal, EXCLUDING delivery charges( Yes Responses)</a:t>
            </a:r>
          </a:p>
        </c:rich>
      </c:tx>
      <c:layout>
        <c:manualLayout>
          <c:xMode val="edge"/>
          <c:yMode val="edge"/>
          <c:x val="0.12031319910514542"/>
          <c:y val="0.186712928624784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PricingCharts!$B$3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PricingCharts!$A$4:$A$8</c:f>
              <c:strCache>
                <c:ptCount val="5"/>
                <c:pt idx="0">
                  <c:v>1,000 - 2,000</c:v>
                </c:pt>
                <c:pt idx="1">
                  <c:v>100 - 300</c:v>
                </c:pt>
                <c:pt idx="2">
                  <c:v>300 - 600</c:v>
                </c:pt>
                <c:pt idx="3">
                  <c:v>600 - 1,000</c:v>
                </c:pt>
                <c:pt idx="4">
                  <c:v>More than 2,000</c:v>
                </c:pt>
              </c:strCache>
            </c:strRef>
          </c:cat>
          <c:val>
            <c:numRef>
              <c:f>PricingCharts!$B$4:$B$8</c:f>
              <c:numCache>
                <c:formatCode>General</c:formatCode>
                <c:ptCount val="5"/>
                <c:pt idx="0">
                  <c:v>6</c:v>
                </c:pt>
                <c:pt idx="1">
                  <c:v>45</c:v>
                </c:pt>
                <c:pt idx="2">
                  <c:v>64</c:v>
                </c:pt>
                <c:pt idx="3">
                  <c:v>49</c:v>
                </c:pt>
                <c:pt idx="4">
                  <c:v>4</c:v>
                </c:pt>
              </c:numCache>
            </c:numRef>
          </c:val>
        </c:ser>
        <c:dLbls>
          <c:showLegendKey val="0"/>
          <c:showVal val="0"/>
          <c:showCatName val="0"/>
          <c:showSerName val="0"/>
          <c:showPercent val="0"/>
          <c:showBubbleSize val="0"/>
        </c:dLbls>
        <c:gapWidth val="219"/>
        <c:overlap val="-27"/>
        <c:axId val="351707616"/>
        <c:axId val="351708008"/>
      </c:barChart>
      <c:catAx>
        <c:axId val="35170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r>
                  <a:rPr lang="en-GB" baseline="0"/>
                  <a:t> Range </a:t>
                </a:r>
                <a:r>
                  <a:rPr lang="en-GB"/>
                  <a:t>(KSH)</a:t>
                </a:r>
              </a:p>
            </c:rich>
          </c:tx>
          <c:layout>
            <c:manualLayout>
              <c:xMode val="edge"/>
              <c:yMode val="edge"/>
              <c:x val="0.50276189469604893"/>
              <c:y val="0.82407478283362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08008"/>
        <c:crosses val="autoZero"/>
        <c:auto val="1"/>
        <c:lblAlgn val="ctr"/>
        <c:lblOffset val="100"/>
        <c:noMultiLvlLbl val="0"/>
      </c:catAx>
      <c:valAx>
        <c:axId val="351708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Respondents</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0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Reasons for NOT Ordering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NotOrdering!$B$20:$B$24</c:f>
              <c:strCache>
                <c:ptCount val="5"/>
                <c:pt idx="0">
                  <c:v>Cost (too expensive)</c:v>
                </c:pt>
                <c:pt idx="1">
                  <c:v>Food to be ordered is not to your liking</c:v>
                </c:pt>
                <c:pt idx="2">
                  <c:v>Too time consuming (food takes a while to reach me)</c:v>
                </c:pt>
                <c:pt idx="3">
                  <c:v>Never felt the need to</c:v>
                </c:pt>
                <c:pt idx="4">
                  <c:v>Other</c:v>
                </c:pt>
              </c:strCache>
            </c:strRef>
          </c:cat>
          <c:val>
            <c:numRef>
              <c:f>NotOrdering!$C$20:$C$24</c:f>
              <c:numCache>
                <c:formatCode>General</c:formatCode>
                <c:ptCount val="5"/>
                <c:pt idx="0">
                  <c:v>18</c:v>
                </c:pt>
                <c:pt idx="1">
                  <c:v>16</c:v>
                </c:pt>
                <c:pt idx="2">
                  <c:v>19</c:v>
                </c:pt>
                <c:pt idx="3">
                  <c:v>3</c:v>
                </c:pt>
                <c:pt idx="4">
                  <c:v>6</c:v>
                </c:pt>
              </c:numCache>
            </c:numRef>
          </c:val>
        </c:ser>
        <c:dLbls>
          <c:showLegendKey val="0"/>
          <c:showVal val="0"/>
          <c:showCatName val="0"/>
          <c:showSerName val="0"/>
          <c:showPercent val="0"/>
          <c:showBubbleSize val="0"/>
        </c:dLbls>
        <c:gapWidth val="182"/>
        <c:axId val="358079944"/>
        <c:axId val="358077592"/>
      </c:barChart>
      <c:catAx>
        <c:axId val="358079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7592"/>
        <c:crosses val="autoZero"/>
        <c:auto val="1"/>
        <c:lblAlgn val="ctr"/>
        <c:lblOffset val="100"/>
        <c:noMultiLvlLbl val="0"/>
      </c:catAx>
      <c:valAx>
        <c:axId val="358077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9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Reasons For Ordering (Yes</a:t>
            </a:r>
            <a:r>
              <a:rPr lang="en-GB" baseline="0"/>
              <a:t> Responders)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1"/>
              <c:layout>
                <c:manualLayout>
                  <c:x val="-1.1494295536290286E-2"/>
                  <c:y val="-2.0534267544966736E-3"/>
                </c:manualLayout>
              </c:layout>
              <c:showLegendKey val="1"/>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1"/>
            <c:showBubbleSize val="0"/>
            <c:separator>; </c:separator>
            <c:showLeaderLines val="0"/>
            <c:extLst>
              <c:ext xmlns:c15="http://schemas.microsoft.com/office/drawing/2012/chart" uri="{CE6537A1-D6FC-4f65-9D91-7224C49458BB}"/>
            </c:extLst>
          </c:dLbls>
          <c:cat>
            <c:strRef>
              <c:f>OrderingReasons!$B$21:$B$25</c:f>
              <c:strCache>
                <c:ptCount val="5"/>
                <c:pt idx="0">
                  <c:v>Convenience</c:v>
                </c:pt>
                <c:pt idx="1">
                  <c:v>Cost (it's cheaper)</c:v>
                </c:pt>
                <c:pt idx="2">
                  <c:v>Saves time (compared to cooking own meal)</c:v>
                </c:pt>
                <c:pt idx="3">
                  <c:v>The food being ordered is delicious!</c:v>
                </c:pt>
                <c:pt idx="4">
                  <c:v>Other</c:v>
                </c:pt>
              </c:strCache>
            </c:strRef>
          </c:cat>
          <c:val>
            <c:numRef>
              <c:f>OrderingReasons!$C$21:$C$25</c:f>
              <c:numCache>
                <c:formatCode>General</c:formatCode>
                <c:ptCount val="5"/>
                <c:pt idx="0">
                  <c:v>92</c:v>
                </c:pt>
                <c:pt idx="1">
                  <c:v>8</c:v>
                </c:pt>
                <c:pt idx="2">
                  <c:v>61</c:v>
                </c:pt>
                <c:pt idx="3">
                  <c:v>32</c:v>
                </c:pt>
                <c:pt idx="4">
                  <c:v>4</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Problems and Improvements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Improvements!$B$25:$B$29</c:f>
              <c:strCache>
                <c:ptCount val="5"/>
                <c:pt idx="0">
                  <c:v>Faster delivery</c:v>
                </c:pt>
                <c:pt idx="1">
                  <c:v>Cheaper prices for the food</c:v>
                </c:pt>
                <c:pt idx="2">
                  <c:v>A wider variety of foods (Healthier options)</c:v>
                </c:pt>
                <c:pt idx="3">
                  <c:v>More variety (local  foods)</c:v>
                </c:pt>
                <c:pt idx="4">
                  <c:v>Other</c:v>
                </c:pt>
              </c:strCache>
            </c:strRef>
          </c:cat>
          <c:val>
            <c:numRef>
              <c:f>Improvements!$C$25:$C$29</c:f>
              <c:numCache>
                <c:formatCode>General</c:formatCode>
                <c:ptCount val="5"/>
                <c:pt idx="0">
                  <c:v>100</c:v>
                </c:pt>
                <c:pt idx="1">
                  <c:v>48</c:v>
                </c:pt>
                <c:pt idx="2">
                  <c:v>53</c:v>
                </c:pt>
                <c:pt idx="3">
                  <c:v>47</c:v>
                </c:pt>
                <c:pt idx="4">
                  <c:v>4</c:v>
                </c:pt>
              </c:numCache>
            </c:numRef>
          </c:val>
        </c:ser>
        <c:dLbls>
          <c:showLegendKey val="0"/>
          <c:showVal val="0"/>
          <c:showCatName val="0"/>
          <c:showSerName val="0"/>
          <c:showPercent val="0"/>
          <c:showBubbleSize val="0"/>
        </c:dLbls>
        <c:gapWidth val="182"/>
        <c:axId val="358079552"/>
        <c:axId val="358077200"/>
      </c:barChart>
      <c:catAx>
        <c:axId val="35807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7200"/>
        <c:crosses val="autoZero"/>
        <c:auto val="1"/>
        <c:lblAlgn val="ctr"/>
        <c:lblOffset val="100"/>
        <c:noMultiLvlLbl val="0"/>
      </c:catAx>
      <c:valAx>
        <c:axId val="35807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79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2236470</xdr:colOff>
      <xdr:row>3</xdr:row>
      <xdr:rowOff>121920</xdr:rowOff>
    </xdr:from>
    <xdr:to>
      <xdr:col>12</xdr:col>
      <xdr:colOff>236220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3101340</xdr:colOff>
      <xdr:row>8</xdr:row>
      <xdr:rowOff>13334</xdr:rowOff>
    </xdr:from>
    <xdr:to>
      <xdr:col>7</xdr:col>
      <xdr:colOff>99060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5</xdr:row>
      <xdr:rowOff>93345</xdr:rowOff>
    </xdr:from>
    <xdr:to>
      <xdr:col>9</xdr:col>
      <xdr:colOff>571500</xdr:colOff>
      <xdr:row>23</xdr:row>
      <xdr:rowOff>24765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179070</xdr:colOff>
      <xdr:row>4</xdr:row>
      <xdr:rowOff>28574</xdr:rowOff>
    </xdr:from>
    <xdr:to>
      <xdr:col>13</xdr:col>
      <xdr:colOff>350520</xdr:colOff>
      <xdr:row>29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2945130</xdr:colOff>
      <xdr:row>4</xdr:row>
      <xdr:rowOff>97155</xdr:rowOff>
    </xdr:from>
    <xdr:to>
      <xdr:col>2</xdr:col>
      <xdr:colOff>457200</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Wanjugu" refreshedDate="42338.358698263888" createdVersion="5" refreshedVersion="5" minRefreshableVersion="3" recordCount="208">
  <cacheSource type="worksheet">
    <worksheetSource ref="A1:R209" sheet="Form responses 1"/>
  </cacheSource>
  <cacheFields count="18">
    <cacheField name="Timestamp" numFmtId="22">
      <sharedItems containsSemiMixedTypes="0" containsNonDate="0" containsDate="1" containsString="0" minDate="2015-11-26T14:46:10" maxDate="2015-11-29T10:56:29"/>
    </cacheField>
    <cacheField name="Gender" numFmtId="0">
      <sharedItems containsBlank="1" count="3">
        <m/>
        <s v="Female"/>
        <s v="Male"/>
      </sharedItems>
    </cacheField>
    <cacheField name="Age in years" numFmtId="0">
      <sharedItems containsBlank="1" count="5">
        <m/>
        <s v="20 - 25"/>
        <s v="25 -35"/>
        <s v="15 - 20"/>
        <s v="Above 35"/>
      </sharedItems>
    </cacheField>
    <cacheField name="1. Have you ever ordered ready-made food?" numFmtId="0">
      <sharedItems count="2">
        <s v="Yes"/>
        <s v="No"/>
      </sharedItems>
    </cacheField>
    <cacheField name="2. (i) How often would you say you have ordered for food?" numFmtId="0">
      <sharedItems containsDate="1" containsBlank="1" containsMixedTypes="1" minDate="2015-02-01T00:00:00" maxDate="2015-09-02T00:00:00"/>
    </cacheField>
    <cacheField name="(ii) What are the reasons for choosing to do this?" numFmtId="0">
      <sharedItems containsBlank="1" count="16">
        <s v="Convenience"/>
        <m/>
        <s v="The food being ordered is delicious!"/>
        <s v="Saves time (compared to cooking own meal), The food being ordered is delicious!"/>
        <s v="Convenience, Saves time (compared to cooking own meal)"/>
        <s v="Saves time (compared to cooking own meal)"/>
        <s v="Convenience, The food being ordered is delicious!"/>
        <s v="I don't cook too well 😢"/>
        <s v="Convenience, Saves time (compared to cooking own meal), The food being ordered is delicious!"/>
        <s v="Convenience, Cost (it's cheaper), Saves time (compared to cooking own meal), The food being ordered is delicious!"/>
        <s v="Cost (it's cheaper)"/>
        <s v="Convenience, Cost (it's cheaper), Saves time (compared to cooking own meal)"/>
        <s v="It was a whim!"/>
        <s v="Laziness to cook"/>
        <s v="Peer pressure"/>
        <s v="Convenience, work"/>
      </sharedItems>
    </cacheField>
    <cacheField name="(iii) How did you make the order(s)?" numFmtId="0">
      <sharedItems containsBlank="1"/>
    </cacheField>
    <cacheField name="(iv) What, if anything, did you not like about the experince" numFmtId="0">
      <sharedItems containsBlank="1" count="73">
        <s v="food always cold"/>
        <m/>
        <s v="N/@"/>
        <s v="Delay"/>
        <s v="cold food"/>
        <s v="The food took too long to be delivered..about 2 hours"/>
        <s v="1. Website is slow._x000a_2. Delivery not made on time"/>
        <s v="Foods on offer are not necessarily the healthiest"/>
        <s v="I had to give my details every time I ordered."/>
        <s v="The food took too long to be delivered"/>
        <s v="There's a day i called for delivery early n it took more than 4hrs to get the food"/>
        <s v="When they got the order not so right, eg wrong drink, no spice when i clearly asked for spicy etc etc and i couldnt just reject it"/>
        <s v="Response or picking up phones on their side takes forever"/>
        <s v="The order delivered was wrong."/>
        <s v="Late delivery _x000a_Delivery of cold food"/>
        <s v="I had to call a day earlier."/>
        <s v="The food was good and it was pocket friendly; especially since it was on offer. However, that's not the case for all food delivery services 😊"/>
        <s v="The delivery company only delivers in certain areas which I found very inconvenient."/>
        <s v="1.the time taken on delivery sometimes is too much._x000a_2.they might offer something you didn't want on the day._x000a_3.when you call and the food owner cannot be reached and you are hungry :("/>
        <s v="The food delaying _x000a_"/>
        <s v="Delays and non fresh /cold food"/>
        <s v="Taking so much time."/>
        <s v="took time"/>
        <s v="sometimes the food comes when its cold._x000a_it takes a while to be deliverd because they are not sure about diresctions to your house._x000a_"/>
        <s v="Delays in delivery"/>
        <s v="The timing of delivery is usually ridiculously long."/>
        <s v="food turned cold_x000a__x000a_"/>
        <s v="Takes too long to arrive sometimes"/>
        <s v="Delayed deliveries"/>
        <s v="you could not order some foods you get at the shop itself"/>
        <s v="Some time it takes more time than expected"/>
        <s v="Cold food_x000a_Delayed time of delivery"/>
        <s v="The delivery charges were not stated anywhere."/>
        <s v="the food at times was cold or sloppily presented_x000a_delivery time was slow"/>
        <s v="Too slow"/>
        <s v="Delay in delivery. _x000a_Not well prepared meals"/>
        <s v="Was a bit slow"/>
        <s v="Sometimes the delivery takes too long"/>
        <s v="Took a little too long to deliver_x000a_Pretty expensive."/>
        <s v="Takes longer than indicated to arrive."/>
        <s v="Delays"/>
        <s v="Wrong order sometimes as well as late delivery."/>
        <s v="they were too slow so we ended up getting cold pizza"/>
        <s v="directing the delivery guy to my place_x000a_"/>
        <s v="The amount is little"/>
        <s v="time taken _x000a_"/>
        <s v="The food delivery guys were rather slow."/>
        <s v="It's costly!"/>
        <s v="Too little"/>
        <s v="The minimal amount to pay for odered food is expensive"/>
        <s v="Sometimes it takes long"/>
        <s v="Took forever _x000a_"/>
        <s v="there was an offer for four pieces of chicken at a discounted rate but received two good sized ones plus two tiny wings, not as per my expectations and the poster of the advert"/>
        <s v="1. The food was cold when it reached me. _x000a_2.Slow delivery."/>
        <s v="Quality was never guaranteed plus delays in food delivery."/>
        <s v="Sometimes takes too long"/>
        <s v="Delicious"/>
        <s v="slow delivery"/>
        <s v="The food is never sufficient, it's a bit more costly, and one is never in control of the QUALITY."/>
        <s v="Took too long to deliver"/>
        <s v="Delays_x000a_Too many spices_x000a_No menu variety"/>
        <s v="The fries were not well cooked_x000a_Delayed delivery"/>
        <s v="Cold food isn't my thing_x000a_"/>
        <s v="nothing"/>
        <s v="At times the amount is small"/>
        <s v="Took longer than expected."/>
        <s v="The order may not be very accurate and there's nothing one can do about it."/>
        <s v="Delay in delivering of food_x000a_Wrong delivery of food_x000a_Cold food_x000a_"/>
        <s v="Some times it may not be up to my expectations."/>
        <s v="Their pickup places are a bit far and not convenient.._x000a__x000a_slow delivary"/>
        <s v="It takes a long time to arrive."/>
        <s v="cold food. Takes time to get to me"/>
        <s v="The food is not cooked the way mama does it ."/>
      </sharedItems>
    </cacheField>
    <cacheField name="(v) What improvements would you like the next order to have?" numFmtId="0">
      <sharedItems containsBlank="1" count="21">
        <s v="Faster delivery"/>
        <m/>
        <s v="Faster delivery, Cheaper prices for the food, More variety (local  foods), A wider variety of foods (Healthier options)"/>
        <s v="Cheaper prices for the food"/>
        <s v="Faster delivery, More variety (local  foods), A wider variety of foods (Healthier options)"/>
        <s v="Faster delivery, Cheaper prices for the food"/>
        <s v="Faster delivery, A wider variety of foods (Healthier options)"/>
        <s v="Cheaper prices for the food, A wider variety of foods (Healthier options)"/>
        <s v="A wider variety of foods (Healthier options)"/>
        <s v="increased diversity in delivery zones"/>
        <s v="More variety (local  foods), A wider variety of foods (Healthier options)"/>
        <s v="Cheaper prices for the food, More variety (local  foods), A wider variety of foods (Healthier options)"/>
        <s v="Faster delivery, More variety (local  foods)"/>
        <s v="Faster delivery, Cheaper prices for the food, A wider variety of foods (Healthier options)"/>
        <s v="Faster delivery, correct deliveries"/>
        <s v="More variety (local  foods)"/>
        <s v="Faster delivery, More variety (local  foods), A wider variety of foods (Healthier options), if delivery is not withing a given time, the food should be free or half off"/>
        <s v="Faster delivery, Cheaper prices for the food, More variety (local  foods)"/>
        <s v="Faster delivery, Cheaper prices for the food, Stating the extra amount I need to pay upon delivery."/>
        <s v="Faster delivery, deliver promises/what is said on advert/communication"/>
        <s v="Faster delivery,cheaper prices and more variety"/>
      </sharedItems>
    </cacheField>
    <cacheField name="(vi) How much are you willing to pay for a meal, EXCLUDING delivery charges?" numFmtId="0">
      <sharedItems containsBlank="1" count="12">
        <s v="600 - 1,000"/>
        <m/>
        <s v="100 - 300"/>
        <s v="300 - 600"/>
        <s v="300 - 600, 600 - 1,000"/>
        <s v="1,000 - 2,000"/>
        <s v="100 - 300, 300 - 600"/>
        <s v="600 - 1,000, 1,000 - 2,000"/>
        <s v="More than 2,000"/>
        <s v="100 - 300, 300 - 600, 600 - 1,000, 1,000 - 2,000"/>
        <s v="600 - 1,000, 1,000 - 2,000, More than 2,000"/>
        <s v="100 - 300, 300 - 600, 600 - 1,000"/>
      </sharedItems>
    </cacheField>
    <cacheField name="(vii) If you order again, what would be your preferred methods?" numFmtId="0">
      <sharedItems containsBlank="1"/>
    </cacheField>
    <cacheField name="(viii) Any ADDITIONAL information you think would be helpful?" numFmtId="0">
      <sharedItems containsBlank="1"/>
    </cacheField>
    <cacheField name="3 (i) What are the reasons for NOT ordering ready made food?" numFmtId="0">
      <sharedItems containsBlank="1" count="15">
        <m/>
        <s v="Cost (too expensive)"/>
        <s v="Limited options"/>
        <s v="Food to be ordered is not to your liking"/>
        <s v="Too time consuming (food takes a while to reach me)"/>
        <s v="never bothered"/>
        <s v="we dont have a culture of ordering,we either eat out or cook"/>
        <s v="I go to where food is"/>
        <s v="Cost (too expensive), Too time consuming (food takes a while to reach me)"/>
        <s v="Never thought of it"/>
        <s v="I have not seen the need to. Food is either cooked at home or we go to the food joints and eat from there"/>
        <s v="Cost (too expensive), Food to be ordered is not to your liking"/>
        <s v="Have not seen any food ordering services offered by food outlets"/>
        <s v="Never felt the need to"/>
        <s v="I'm not in Kenya"/>
      </sharedItems>
    </cacheField>
    <cacheField name="(ii) Would you ever consider ordering for food delivery?" numFmtId="0">
      <sharedItems containsBlank="1"/>
    </cacheField>
    <cacheField name="(iii) If YES, what would be the determining factors?" numFmtId="0">
      <sharedItems containsBlank="1"/>
    </cacheField>
    <cacheField name="(iv) How much are you willing to pay a meal, EXCLUDING delivery charges?" numFmtId="0">
      <sharedItems containsBlank="1" count="10">
        <m/>
        <s v="300 - 600"/>
        <s v="100 - 300, 300 - 600"/>
        <s v="100 - 300"/>
        <s v="More than 2,000"/>
        <s v="100 - 300, 300 - 600, 600 - 1,000"/>
        <s v="600 - 1,000"/>
        <s v="300 - 600, 600 - 1,000"/>
        <s v="1,000 - 2,000"/>
        <s v="300 - 600, 600 - 1,000, 1,000 - 2,000"/>
      </sharedItems>
    </cacheField>
    <cacheField name="(v) If NO, please explain why?" numFmtId="0">
      <sharedItems containsNonDate="0" containsString="0" containsBlank="1"/>
    </cacheField>
    <cacheField name="(viii) Any ADDITIONAL information you think would be helpful?2"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Wanjugu" refreshedDate="42341.618799189811" createdVersion="5" refreshedVersion="5" minRefreshableVersion="3" recordCount="10">
  <cacheSource type="worksheet">
    <worksheetSource ref="A50:C60" sheet="Pricing"/>
  </cacheSource>
  <cacheFields count="3">
    <cacheField name="1. Have you ever ordered ready-made food?" numFmtId="0">
      <sharedItems count="2">
        <s v="No"/>
        <s v="Yes"/>
      </sharedItems>
    </cacheField>
    <cacheField name="How much are you willing to pay a meal, EXCLUDING delivery charges?" numFmtId="0">
      <sharedItems count="5">
        <s v="100 - 300"/>
        <s v="300 - 600"/>
        <s v="600 - 1,000"/>
        <s v="1,000 - 2,000"/>
        <s v="More than 2,000"/>
      </sharedItems>
    </cacheField>
    <cacheField name="Count" numFmtId="0">
      <sharedItems containsSemiMixedTypes="0" containsString="0" containsNumber="1" containsInteger="1" minValue="3"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d v="2015-11-26T14:46:10"/>
    <x v="0"/>
    <x v="0"/>
    <x v="0"/>
    <d v="2015-08-03T00:00:00"/>
    <x v="0"/>
    <s v="Telephone (calling the food owners)"/>
    <x v="0"/>
    <x v="0"/>
    <x v="0"/>
    <s v="Telephone"/>
    <m/>
    <x v="0"/>
    <m/>
    <m/>
    <x v="0"/>
    <m/>
    <m/>
  </r>
  <r>
    <d v="2015-11-26T16:28:12"/>
    <x v="1"/>
    <x v="1"/>
    <x v="1"/>
    <m/>
    <x v="1"/>
    <m/>
    <x v="1"/>
    <x v="1"/>
    <x v="1"/>
    <m/>
    <m/>
    <x v="0"/>
    <m/>
    <m/>
    <x v="0"/>
    <m/>
    <m/>
  </r>
  <r>
    <d v="2015-11-26T18:19:27"/>
    <x v="2"/>
    <x v="1"/>
    <x v="0"/>
    <d v="2015-02-01T00:00:00"/>
    <x v="2"/>
    <s v="Telephone (calling the food owners)"/>
    <x v="2"/>
    <x v="2"/>
    <x v="2"/>
    <s v="Telephone, Phone App"/>
    <m/>
    <x v="0"/>
    <m/>
    <m/>
    <x v="0"/>
    <m/>
    <m/>
  </r>
  <r>
    <d v="2015-11-26T18:19:36"/>
    <x v="2"/>
    <x v="1"/>
    <x v="0"/>
    <s v="more than 15"/>
    <x v="3"/>
    <s v="Telephone (calling the food owners)"/>
    <x v="1"/>
    <x v="2"/>
    <x v="2"/>
    <s v="Phone App"/>
    <m/>
    <x v="0"/>
    <m/>
    <m/>
    <x v="0"/>
    <m/>
    <m/>
  </r>
  <r>
    <d v="2015-11-26T18:25:31"/>
    <x v="2"/>
    <x v="2"/>
    <x v="0"/>
    <d v="2015-08-03T00:00:00"/>
    <x v="0"/>
    <s v="Telephone (calling the food owners)"/>
    <x v="3"/>
    <x v="3"/>
    <x v="3"/>
    <s v="Telephone"/>
    <m/>
    <x v="0"/>
    <m/>
    <m/>
    <x v="0"/>
    <m/>
    <m/>
  </r>
  <r>
    <d v="2015-11-26T18:31:26"/>
    <x v="2"/>
    <x v="3"/>
    <x v="0"/>
    <d v="2015-08-03T00:00:00"/>
    <x v="0"/>
    <s v="Telephone (calling the food owners)"/>
    <x v="4"/>
    <x v="0"/>
    <x v="0"/>
    <s v="Telephone"/>
    <m/>
    <x v="0"/>
    <m/>
    <m/>
    <x v="0"/>
    <m/>
    <m/>
  </r>
  <r>
    <d v="2015-11-26T18:35:34"/>
    <x v="2"/>
    <x v="1"/>
    <x v="1"/>
    <m/>
    <x v="1"/>
    <m/>
    <x v="1"/>
    <x v="1"/>
    <x v="1"/>
    <m/>
    <m/>
    <x v="1"/>
    <s v="Yes"/>
    <s v="Cost"/>
    <x v="1"/>
    <m/>
    <m/>
  </r>
  <r>
    <d v="2015-11-26T18:39:25"/>
    <x v="1"/>
    <x v="4"/>
    <x v="1"/>
    <m/>
    <x v="1"/>
    <m/>
    <x v="1"/>
    <x v="1"/>
    <x v="1"/>
    <m/>
    <m/>
    <x v="2"/>
    <s v="For catering"/>
    <s v="Quality of the food, Easy ordering process"/>
    <x v="1"/>
    <m/>
    <m/>
  </r>
  <r>
    <d v="2015-11-26T18:40:05"/>
    <x v="1"/>
    <x v="1"/>
    <x v="0"/>
    <d v="2015-08-03T00:00:00"/>
    <x v="0"/>
    <s v="Telephone (calling the food owners)"/>
    <x v="5"/>
    <x v="0"/>
    <x v="0"/>
    <s v="Telephone"/>
    <m/>
    <x v="0"/>
    <m/>
    <m/>
    <x v="0"/>
    <m/>
    <m/>
  </r>
  <r>
    <d v="2015-11-26T18:43:25"/>
    <x v="2"/>
    <x v="2"/>
    <x v="0"/>
    <d v="2015-08-03T00:00:00"/>
    <x v="4"/>
    <s v="Telephone (calling the food owners)"/>
    <x v="1"/>
    <x v="4"/>
    <x v="0"/>
    <s v="Telephone, SMS, Phone App"/>
    <m/>
    <x v="0"/>
    <m/>
    <m/>
    <x v="0"/>
    <m/>
    <m/>
  </r>
  <r>
    <d v="2015-11-26T18:44:32"/>
    <x v="1"/>
    <x v="2"/>
    <x v="0"/>
    <d v="2015-09-01T00:00:00"/>
    <x v="0"/>
    <s v="Telephone (calling the food owners)"/>
    <x v="1"/>
    <x v="5"/>
    <x v="0"/>
    <s v="Phone App"/>
    <m/>
    <x v="0"/>
    <m/>
    <m/>
    <x v="0"/>
    <m/>
    <m/>
  </r>
  <r>
    <d v="2015-11-26T18:45:12"/>
    <x v="2"/>
    <x v="1"/>
    <x v="0"/>
    <d v="2015-08-03T00:00:00"/>
    <x v="5"/>
    <s v="Telephone (calling the food owners), Website (Made the order on-line)"/>
    <x v="6"/>
    <x v="6"/>
    <x v="2"/>
    <s v="SMS"/>
    <m/>
    <x v="0"/>
    <m/>
    <m/>
    <x v="0"/>
    <m/>
    <m/>
  </r>
  <r>
    <d v="2015-11-26T18:45:24"/>
    <x v="2"/>
    <x v="1"/>
    <x v="1"/>
    <m/>
    <x v="1"/>
    <m/>
    <x v="1"/>
    <x v="1"/>
    <x v="1"/>
    <m/>
    <m/>
    <x v="1"/>
    <s v="Yes"/>
    <s v="Cost, Quality of the food, Easy ordering process"/>
    <x v="2"/>
    <m/>
    <m/>
  </r>
  <r>
    <d v="2015-11-26T18:47:57"/>
    <x v="2"/>
    <x v="2"/>
    <x v="0"/>
    <s v="more than 15"/>
    <x v="5"/>
    <s v="Telephone (calling the food owners)"/>
    <x v="1"/>
    <x v="7"/>
    <x v="2"/>
    <s v="Telephone, Phone App"/>
    <m/>
    <x v="0"/>
    <m/>
    <m/>
    <x v="0"/>
    <m/>
    <m/>
  </r>
  <r>
    <d v="2015-11-26T18:49:11"/>
    <x v="2"/>
    <x v="2"/>
    <x v="1"/>
    <m/>
    <x v="1"/>
    <m/>
    <x v="1"/>
    <x v="1"/>
    <x v="1"/>
    <m/>
    <m/>
    <x v="3"/>
    <s v="Yes"/>
    <s v="Cost, Quality of the food, Easy ordering process, Short delivery times"/>
    <x v="3"/>
    <m/>
    <m/>
  </r>
  <r>
    <d v="2015-11-26T18:51:57"/>
    <x v="1"/>
    <x v="2"/>
    <x v="0"/>
    <s v="more than 15"/>
    <x v="5"/>
    <s v="Telephone (calling the food owners)"/>
    <x v="1"/>
    <x v="2"/>
    <x v="4"/>
    <s v="Telephone, Phone App"/>
    <m/>
    <x v="0"/>
    <m/>
    <m/>
    <x v="0"/>
    <m/>
    <m/>
  </r>
  <r>
    <d v="2015-11-26T18:53:20"/>
    <x v="1"/>
    <x v="2"/>
    <x v="0"/>
    <s v="more than 15"/>
    <x v="5"/>
    <s v="Telephone (calling the food owners)"/>
    <x v="1"/>
    <x v="8"/>
    <x v="0"/>
    <s v="Phone App"/>
    <m/>
    <x v="0"/>
    <m/>
    <m/>
    <x v="0"/>
    <m/>
    <m/>
  </r>
  <r>
    <d v="2015-11-26T18:53:59"/>
    <x v="2"/>
    <x v="1"/>
    <x v="0"/>
    <d v="2015-08-03T00:00:00"/>
    <x v="6"/>
    <s v="Telephone (calling the food owners)"/>
    <x v="1"/>
    <x v="4"/>
    <x v="0"/>
    <s v="Telephone"/>
    <m/>
    <x v="0"/>
    <m/>
    <m/>
    <x v="0"/>
    <m/>
    <m/>
  </r>
  <r>
    <d v="2015-11-26T18:55:06"/>
    <x v="2"/>
    <x v="2"/>
    <x v="0"/>
    <s v="more than 15"/>
    <x v="0"/>
    <s v="Telephone (calling the food owners), Website (Made the order on-line)"/>
    <x v="1"/>
    <x v="4"/>
    <x v="5"/>
    <s v="Website, Phone App"/>
    <m/>
    <x v="0"/>
    <m/>
    <m/>
    <x v="0"/>
    <m/>
    <m/>
  </r>
  <r>
    <d v="2015-11-26T18:55:36"/>
    <x v="2"/>
    <x v="1"/>
    <x v="0"/>
    <d v="2015-08-03T00:00:00"/>
    <x v="5"/>
    <s v="Telephone (calling the food owners)"/>
    <x v="1"/>
    <x v="0"/>
    <x v="0"/>
    <s v="Telephone"/>
    <m/>
    <x v="0"/>
    <m/>
    <m/>
    <x v="0"/>
    <m/>
    <m/>
  </r>
  <r>
    <d v="2015-11-26T18:57:34"/>
    <x v="1"/>
    <x v="1"/>
    <x v="0"/>
    <d v="2015-02-01T00:00:00"/>
    <x v="0"/>
    <s v="Telephone (calling the food owners)"/>
    <x v="1"/>
    <x v="9"/>
    <x v="2"/>
    <s v="Telephone"/>
    <m/>
    <x v="0"/>
    <m/>
    <m/>
    <x v="0"/>
    <m/>
    <m/>
  </r>
  <r>
    <d v="2015-11-26T18:59:10"/>
    <x v="1"/>
    <x v="2"/>
    <x v="0"/>
    <s v="more than 15"/>
    <x v="7"/>
    <s v="Telephone (calling the food owners)"/>
    <x v="7"/>
    <x v="10"/>
    <x v="3"/>
    <s v="Telephone"/>
    <m/>
    <x v="0"/>
    <m/>
    <m/>
    <x v="0"/>
    <m/>
    <m/>
  </r>
  <r>
    <d v="2015-11-26T18:59:12"/>
    <x v="1"/>
    <x v="1"/>
    <x v="0"/>
    <d v="2015-09-01T00:00:00"/>
    <x v="8"/>
    <s v="Telephone (calling the food owners)"/>
    <x v="8"/>
    <x v="11"/>
    <x v="0"/>
    <s v="Website, Phone App"/>
    <s v="a cost-free method of making my order would be good."/>
    <x v="0"/>
    <m/>
    <m/>
    <x v="0"/>
    <m/>
    <m/>
  </r>
  <r>
    <d v="2015-11-26T19:00:15"/>
    <x v="2"/>
    <x v="2"/>
    <x v="1"/>
    <m/>
    <x v="1"/>
    <m/>
    <x v="1"/>
    <x v="1"/>
    <x v="1"/>
    <m/>
    <m/>
    <x v="3"/>
    <s v="Yes"/>
    <s v="Quality of the food"/>
    <x v="4"/>
    <m/>
    <m/>
  </r>
  <r>
    <d v="2015-11-26T19:00:21"/>
    <x v="1"/>
    <x v="1"/>
    <x v="1"/>
    <m/>
    <x v="1"/>
    <m/>
    <x v="1"/>
    <x v="1"/>
    <x v="1"/>
    <m/>
    <m/>
    <x v="4"/>
    <s v="Yes"/>
    <s v="Short delivery times"/>
    <x v="3"/>
    <m/>
    <s v="A vegetarian menu is so hard to come buy.. We need a change."/>
  </r>
  <r>
    <d v="2015-11-26T19:01:09"/>
    <x v="1"/>
    <x v="1"/>
    <x v="0"/>
    <d v="2015-08-03T00:00:00"/>
    <x v="5"/>
    <s v="Telephone (calling the food owners)"/>
    <x v="1"/>
    <x v="0"/>
    <x v="3"/>
    <s v="Telephone"/>
    <m/>
    <x v="0"/>
    <m/>
    <m/>
    <x v="0"/>
    <m/>
    <m/>
  </r>
  <r>
    <d v="2015-11-26T19:02:11"/>
    <x v="1"/>
    <x v="1"/>
    <x v="1"/>
    <m/>
    <x v="1"/>
    <m/>
    <x v="1"/>
    <x v="1"/>
    <x v="1"/>
    <m/>
    <m/>
    <x v="1"/>
    <s v="Yes"/>
    <s v="Cost, Quality of the food, Easy ordering process, Short delivery times"/>
    <x v="1"/>
    <m/>
    <m/>
  </r>
  <r>
    <d v="2015-11-26T19:04:01"/>
    <x v="1"/>
    <x v="2"/>
    <x v="0"/>
    <d v="2015-02-01T00:00:00"/>
    <x v="0"/>
    <s v="Telephone (calling the food owners)"/>
    <x v="9"/>
    <x v="0"/>
    <x v="0"/>
    <s v="Telephone"/>
    <m/>
    <x v="0"/>
    <m/>
    <m/>
    <x v="0"/>
    <m/>
    <m/>
  </r>
  <r>
    <d v="2015-11-26T19:05:44"/>
    <x v="1"/>
    <x v="1"/>
    <x v="0"/>
    <d v="2015-09-01T00:00:00"/>
    <x v="8"/>
    <s v="Telephone (calling the food owners)"/>
    <x v="10"/>
    <x v="5"/>
    <x v="3"/>
    <s v="Telephone"/>
    <m/>
    <x v="0"/>
    <m/>
    <m/>
    <x v="0"/>
    <m/>
    <m/>
  </r>
  <r>
    <d v="2015-11-26T19:05:54"/>
    <x v="2"/>
    <x v="2"/>
    <x v="0"/>
    <s v="more than 15"/>
    <x v="9"/>
    <s v="Telephone (calling the food owners)"/>
    <x v="1"/>
    <x v="12"/>
    <x v="3"/>
    <s v="Phone App"/>
    <m/>
    <x v="0"/>
    <m/>
    <m/>
    <x v="0"/>
    <m/>
    <m/>
  </r>
  <r>
    <d v="2015-11-26T19:09:34"/>
    <x v="2"/>
    <x v="2"/>
    <x v="0"/>
    <d v="2015-08-03T00:00:00"/>
    <x v="0"/>
    <s v="Telephone (calling the food owners)"/>
    <x v="1"/>
    <x v="8"/>
    <x v="0"/>
    <s v="Telephone"/>
    <m/>
    <x v="0"/>
    <m/>
    <m/>
    <x v="0"/>
    <m/>
    <m/>
  </r>
  <r>
    <d v="2015-11-26T19:13:52"/>
    <x v="2"/>
    <x v="2"/>
    <x v="0"/>
    <d v="2015-08-03T00:00:00"/>
    <x v="5"/>
    <s v="Telephone (calling the food owners), SMS (texting the order to the food owners), Website (Made the order on-line), Phone App (Made the order through an iOS, android or Windows app)"/>
    <x v="1"/>
    <x v="13"/>
    <x v="4"/>
    <s v="Telephone, Website, Phone App"/>
    <m/>
    <x v="0"/>
    <m/>
    <m/>
    <x v="0"/>
    <m/>
    <m/>
  </r>
  <r>
    <d v="2015-11-26T19:14:15"/>
    <x v="1"/>
    <x v="2"/>
    <x v="0"/>
    <d v="2015-09-01T00:00:00"/>
    <x v="4"/>
    <s v="Telephone (calling the food owners)"/>
    <x v="11"/>
    <x v="8"/>
    <x v="0"/>
    <s v="Phone App"/>
    <m/>
    <x v="0"/>
    <m/>
    <m/>
    <x v="0"/>
    <m/>
    <m/>
  </r>
  <r>
    <d v="2015-11-26T19:16:18"/>
    <x v="2"/>
    <x v="3"/>
    <x v="0"/>
    <d v="2015-02-01T00:00:00"/>
    <x v="0"/>
    <s v="Telephone (calling the food owners)"/>
    <x v="1"/>
    <x v="1"/>
    <x v="6"/>
    <s v="Phone App"/>
    <m/>
    <x v="0"/>
    <m/>
    <m/>
    <x v="0"/>
    <m/>
    <m/>
  </r>
  <r>
    <d v="2015-11-26T19:20:14"/>
    <x v="1"/>
    <x v="2"/>
    <x v="0"/>
    <s v="more than 15"/>
    <x v="8"/>
    <s v="Telephone (calling the food owners)"/>
    <x v="1"/>
    <x v="2"/>
    <x v="6"/>
    <s v="Telephone"/>
    <m/>
    <x v="0"/>
    <m/>
    <m/>
    <x v="0"/>
    <m/>
    <m/>
  </r>
  <r>
    <d v="2015-11-26T19:23:11"/>
    <x v="1"/>
    <x v="2"/>
    <x v="0"/>
    <d v="2015-02-01T00:00:00"/>
    <x v="4"/>
    <s v="Telephone (calling the food owners)"/>
    <x v="12"/>
    <x v="6"/>
    <x v="0"/>
    <s v="Website"/>
    <s v="More information on what's in the food especially for health conscious clients"/>
    <x v="0"/>
    <m/>
    <m/>
    <x v="0"/>
    <m/>
    <m/>
  </r>
  <r>
    <d v="2015-11-26T19:24:33"/>
    <x v="2"/>
    <x v="2"/>
    <x v="0"/>
    <d v="2015-02-01T00:00:00"/>
    <x v="0"/>
    <s v="Telephone (calling the food owners)"/>
    <x v="1"/>
    <x v="0"/>
    <x v="3"/>
    <s v="Telephone"/>
    <m/>
    <x v="0"/>
    <m/>
    <m/>
    <x v="0"/>
    <m/>
    <m/>
  </r>
  <r>
    <d v="2015-11-26T19:25:50"/>
    <x v="2"/>
    <x v="4"/>
    <x v="1"/>
    <m/>
    <x v="1"/>
    <m/>
    <x v="1"/>
    <x v="1"/>
    <x v="1"/>
    <m/>
    <m/>
    <x v="5"/>
    <s v="Yes"/>
    <s v="Quality of the food"/>
    <x v="1"/>
    <m/>
    <m/>
  </r>
  <r>
    <d v="2015-11-26T19:26:09"/>
    <x v="2"/>
    <x v="2"/>
    <x v="1"/>
    <m/>
    <x v="1"/>
    <m/>
    <x v="1"/>
    <x v="1"/>
    <x v="1"/>
    <m/>
    <m/>
    <x v="1"/>
    <s v="No"/>
    <s v="Cost"/>
    <x v="1"/>
    <m/>
    <m/>
  </r>
  <r>
    <d v="2015-11-26T19:27:18"/>
    <x v="1"/>
    <x v="2"/>
    <x v="0"/>
    <d v="2015-02-01T00:00:00"/>
    <x v="0"/>
    <s v="Telephone (calling the food owners)"/>
    <x v="1"/>
    <x v="8"/>
    <x v="3"/>
    <s v="Phone App"/>
    <m/>
    <x v="0"/>
    <m/>
    <m/>
    <x v="0"/>
    <m/>
    <m/>
  </r>
  <r>
    <d v="2015-11-26T19:32:50"/>
    <x v="1"/>
    <x v="3"/>
    <x v="1"/>
    <m/>
    <x v="1"/>
    <m/>
    <x v="1"/>
    <x v="1"/>
    <x v="1"/>
    <m/>
    <m/>
    <x v="4"/>
    <s v="Yes"/>
    <s v="Short delivery times"/>
    <x v="1"/>
    <m/>
    <m/>
  </r>
  <r>
    <d v="2015-11-26T19:35:05"/>
    <x v="2"/>
    <x v="1"/>
    <x v="1"/>
    <m/>
    <x v="1"/>
    <m/>
    <x v="1"/>
    <x v="1"/>
    <x v="1"/>
    <m/>
    <m/>
    <x v="1"/>
    <s v="Yes"/>
    <s v="Short delivery times"/>
    <x v="1"/>
    <m/>
    <m/>
  </r>
  <r>
    <d v="2015-11-26T19:35:18"/>
    <x v="1"/>
    <x v="2"/>
    <x v="0"/>
    <d v="2015-08-03T00:00:00"/>
    <x v="2"/>
    <s v="Telephone (calling the food owners)"/>
    <x v="13"/>
    <x v="14"/>
    <x v="4"/>
    <s v="SMS, Website, Phone App"/>
    <m/>
    <x v="0"/>
    <m/>
    <m/>
    <x v="0"/>
    <m/>
    <m/>
  </r>
  <r>
    <d v="2015-11-26T19:42:08"/>
    <x v="1"/>
    <x v="2"/>
    <x v="0"/>
    <s v="more than 15"/>
    <x v="5"/>
    <s v="Telephone (calling the food owners)"/>
    <x v="14"/>
    <x v="13"/>
    <x v="3"/>
    <s v="Telephone"/>
    <s v="Quick delivery is very critical to customer satisfaction"/>
    <x v="0"/>
    <m/>
    <m/>
    <x v="0"/>
    <m/>
    <m/>
  </r>
  <r>
    <d v="2015-11-26T19:42:33"/>
    <x v="1"/>
    <x v="2"/>
    <x v="1"/>
    <m/>
    <x v="1"/>
    <m/>
    <x v="1"/>
    <x v="1"/>
    <x v="1"/>
    <m/>
    <m/>
    <x v="6"/>
    <s v="Yes"/>
    <s v="Cost, Quality of the food, Easy ordering process, Short delivery times"/>
    <x v="3"/>
    <m/>
    <s v="Have meal vouchers if the food is late or cold,keep my contact details for the next time i order,allow me to pay by card or MPESA as well"/>
  </r>
  <r>
    <d v="2015-11-26T19:47:24"/>
    <x v="2"/>
    <x v="2"/>
    <x v="0"/>
    <s v="more than 15"/>
    <x v="2"/>
    <s v="Telephone (calling the food owners)"/>
    <x v="1"/>
    <x v="3"/>
    <x v="0"/>
    <s v="Telephone"/>
    <m/>
    <x v="0"/>
    <m/>
    <m/>
    <x v="0"/>
    <m/>
    <m/>
  </r>
  <r>
    <d v="2015-11-26T19:48:38"/>
    <x v="2"/>
    <x v="2"/>
    <x v="0"/>
    <s v="more than 15"/>
    <x v="8"/>
    <s v="Telephone (calling the food owners), Website (Made the order on-line)"/>
    <x v="1"/>
    <x v="12"/>
    <x v="3"/>
    <s v="Telephone, SMS, Website, Phone App"/>
    <m/>
    <x v="0"/>
    <m/>
    <m/>
    <x v="0"/>
    <m/>
    <m/>
  </r>
  <r>
    <d v="2015-11-26T19:50:50"/>
    <x v="1"/>
    <x v="2"/>
    <x v="0"/>
    <d v="2015-08-03T00:00:00"/>
    <x v="0"/>
    <s v="Telephone (calling the food owners), Website (Made the order on-line)"/>
    <x v="1"/>
    <x v="4"/>
    <x v="0"/>
    <s v="Telephone"/>
    <m/>
    <x v="0"/>
    <m/>
    <m/>
    <x v="0"/>
    <m/>
    <m/>
  </r>
  <r>
    <d v="2015-11-26T19:53:22"/>
    <x v="2"/>
    <x v="1"/>
    <x v="0"/>
    <d v="2015-08-03T00:00:00"/>
    <x v="5"/>
    <s v="Telephone (calling the food owners)"/>
    <x v="15"/>
    <x v="0"/>
    <x v="2"/>
    <s v="Telephone, Phone App"/>
    <m/>
    <x v="0"/>
    <m/>
    <m/>
    <x v="0"/>
    <m/>
    <m/>
  </r>
  <r>
    <d v="2015-11-26T19:57:03"/>
    <x v="1"/>
    <x v="1"/>
    <x v="0"/>
    <d v="2015-08-03T00:00:00"/>
    <x v="10"/>
    <s v="Telephone (calling the food owners)"/>
    <x v="16"/>
    <x v="13"/>
    <x v="2"/>
    <s v="Telephone"/>
    <m/>
    <x v="0"/>
    <m/>
    <m/>
    <x v="0"/>
    <m/>
    <m/>
  </r>
  <r>
    <d v="2015-11-26T20:04:50"/>
    <x v="2"/>
    <x v="3"/>
    <x v="1"/>
    <m/>
    <x v="1"/>
    <m/>
    <x v="1"/>
    <x v="1"/>
    <x v="1"/>
    <m/>
    <m/>
    <x v="1"/>
    <s v="Yes"/>
    <s v="Cost"/>
    <x v="3"/>
    <m/>
    <m/>
  </r>
  <r>
    <d v="2015-11-26T20:08:25"/>
    <x v="1"/>
    <x v="1"/>
    <x v="1"/>
    <m/>
    <x v="1"/>
    <m/>
    <x v="1"/>
    <x v="1"/>
    <x v="1"/>
    <m/>
    <m/>
    <x v="3"/>
    <s v="Yes"/>
    <s v="Cost, Quality of the food, Easy ordering process, Short delivery times"/>
    <x v="5"/>
    <m/>
    <m/>
  </r>
  <r>
    <d v="2015-11-26T20:09:49"/>
    <x v="1"/>
    <x v="2"/>
    <x v="0"/>
    <d v="2015-08-03T00:00:00"/>
    <x v="2"/>
    <s v="Telephone (calling the food owners)"/>
    <x v="17"/>
    <x v="8"/>
    <x v="3"/>
    <s v="Telephone"/>
    <s v="Always indicate how long a delivery will take. At times delay causes one to change a food vendor._x000a_"/>
    <x v="0"/>
    <m/>
    <m/>
    <x v="0"/>
    <m/>
    <m/>
  </r>
  <r>
    <d v="2015-11-26T20:13:15"/>
    <x v="2"/>
    <x v="1"/>
    <x v="1"/>
    <m/>
    <x v="1"/>
    <m/>
    <x v="1"/>
    <x v="1"/>
    <x v="1"/>
    <m/>
    <m/>
    <x v="1"/>
    <s v="Yes"/>
    <s v="Easy ordering process"/>
    <x v="3"/>
    <m/>
    <m/>
  </r>
  <r>
    <d v="2015-11-26T20:13:38"/>
    <x v="2"/>
    <x v="1"/>
    <x v="0"/>
    <d v="2015-02-01T00:00:00"/>
    <x v="0"/>
    <s v="Telephone (calling the food owners)"/>
    <x v="1"/>
    <x v="5"/>
    <x v="3"/>
    <s v="Telephone"/>
    <m/>
    <x v="0"/>
    <m/>
    <m/>
    <x v="0"/>
    <m/>
    <m/>
  </r>
  <r>
    <d v="2015-11-26T20:15:42"/>
    <x v="2"/>
    <x v="2"/>
    <x v="0"/>
    <d v="2015-08-03T00:00:00"/>
    <x v="0"/>
    <s v="Telephone (calling the food owners)"/>
    <x v="18"/>
    <x v="0"/>
    <x v="2"/>
    <s v="Telephone"/>
    <s v="N/A"/>
    <x v="0"/>
    <m/>
    <m/>
    <x v="0"/>
    <m/>
    <m/>
  </r>
  <r>
    <d v="2015-11-26T20:17:57"/>
    <x v="2"/>
    <x v="1"/>
    <x v="0"/>
    <d v="2015-08-03T00:00:00"/>
    <x v="0"/>
    <s v="Telephone (calling the food owners)"/>
    <x v="1"/>
    <x v="3"/>
    <x v="2"/>
    <s v="Phone App"/>
    <m/>
    <x v="0"/>
    <m/>
    <m/>
    <x v="0"/>
    <m/>
    <m/>
  </r>
  <r>
    <d v="2015-11-26T20:27:51"/>
    <x v="1"/>
    <x v="1"/>
    <x v="0"/>
    <d v="2015-08-03T00:00:00"/>
    <x v="2"/>
    <s v="Telephone (calling the food owners), SMS (texting the order to the food owners)"/>
    <x v="19"/>
    <x v="4"/>
    <x v="4"/>
    <s v="Telephone"/>
    <m/>
    <x v="0"/>
    <m/>
    <m/>
    <x v="0"/>
    <m/>
    <m/>
  </r>
  <r>
    <d v="2015-11-26T20:31:43"/>
    <x v="2"/>
    <x v="2"/>
    <x v="0"/>
    <d v="2015-02-01T00:00:00"/>
    <x v="0"/>
    <s v="Telephone (calling the food owners)"/>
    <x v="1"/>
    <x v="15"/>
    <x v="7"/>
    <s v="Phone App"/>
    <m/>
    <x v="0"/>
    <m/>
    <m/>
    <x v="0"/>
    <m/>
    <m/>
  </r>
  <r>
    <d v="2015-11-26T20:33:29"/>
    <x v="2"/>
    <x v="1"/>
    <x v="0"/>
    <d v="2015-02-01T00:00:00"/>
    <x v="0"/>
    <s v="Telephone (calling the food owners)"/>
    <x v="20"/>
    <x v="0"/>
    <x v="2"/>
    <s v="Telephone"/>
    <m/>
    <x v="0"/>
    <m/>
    <m/>
    <x v="0"/>
    <m/>
    <m/>
  </r>
  <r>
    <d v="2015-11-26T20:39:33"/>
    <x v="1"/>
    <x v="2"/>
    <x v="1"/>
    <m/>
    <x v="1"/>
    <m/>
    <x v="1"/>
    <x v="1"/>
    <x v="1"/>
    <m/>
    <m/>
    <x v="1"/>
    <s v="Yes"/>
    <m/>
    <x v="3"/>
    <m/>
    <m/>
  </r>
  <r>
    <d v="2015-11-26T20:40:36"/>
    <x v="1"/>
    <x v="2"/>
    <x v="0"/>
    <s v="more than 15"/>
    <x v="11"/>
    <s v="Telephone (calling the food owners), SMS (texting the order to the food owners)"/>
    <x v="1"/>
    <x v="10"/>
    <x v="2"/>
    <s v="Telephone, SMS, Website, Phone App"/>
    <s v="1.Mpesa as a payment form._x000a_2.quick response times_x000a_"/>
    <x v="0"/>
    <m/>
    <m/>
    <x v="0"/>
    <m/>
    <m/>
  </r>
  <r>
    <d v="2015-11-26T20:44:15"/>
    <x v="1"/>
    <x v="1"/>
    <x v="0"/>
    <d v="2015-08-03T00:00:00"/>
    <x v="0"/>
    <s v="Telephone (calling the food owners), Phone App (Made the order through an iOS, android or Windows app)"/>
    <x v="21"/>
    <x v="6"/>
    <x v="8"/>
    <s v="Telephone"/>
    <s v="Food delivery is amazing and makes things easier"/>
    <x v="0"/>
    <m/>
    <m/>
    <x v="0"/>
    <m/>
    <m/>
  </r>
  <r>
    <d v="2015-11-26T20:51:57"/>
    <x v="2"/>
    <x v="3"/>
    <x v="0"/>
    <d v="2015-02-01T00:00:00"/>
    <x v="5"/>
    <s v="Telephone (calling the food owners)"/>
    <x v="1"/>
    <x v="13"/>
    <x v="3"/>
    <s v="Telephone"/>
    <m/>
    <x v="0"/>
    <m/>
    <m/>
    <x v="0"/>
    <m/>
    <m/>
  </r>
  <r>
    <d v="2015-11-26T20:56:00"/>
    <x v="1"/>
    <x v="1"/>
    <x v="0"/>
    <d v="2015-08-03T00:00:00"/>
    <x v="5"/>
    <s v="Telephone (calling the food owners)"/>
    <x v="22"/>
    <x v="0"/>
    <x v="3"/>
    <s v="Telephone"/>
    <s v="no"/>
    <x v="0"/>
    <m/>
    <m/>
    <x v="0"/>
    <m/>
    <m/>
  </r>
  <r>
    <d v="2015-11-26T20:56:18"/>
    <x v="2"/>
    <x v="3"/>
    <x v="0"/>
    <d v="2015-08-03T00:00:00"/>
    <x v="2"/>
    <s v="Website (Made the order on-line)"/>
    <x v="1"/>
    <x v="3"/>
    <x v="2"/>
    <s v="SMS"/>
    <m/>
    <x v="0"/>
    <m/>
    <m/>
    <x v="0"/>
    <m/>
    <m/>
  </r>
  <r>
    <d v="2015-11-26T21:06:57"/>
    <x v="1"/>
    <x v="3"/>
    <x v="0"/>
    <s v="more than 15"/>
    <x v="0"/>
    <s v="Telephone (calling the food owners)"/>
    <x v="1"/>
    <x v="15"/>
    <x v="5"/>
    <s v="Telephone"/>
    <m/>
    <x v="0"/>
    <m/>
    <m/>
    <x v="0"/>
    <m/>
    <m/>
  </r>
  <r>
    <d v="2015-11-26T21:07:10"/>
    <x v="2"/>
    <x v="3"/>
    <x v="0"/>
    <d v="2015-08-03T00:00:00"/>
    <x v="0"/>
    <s v="Telephone (calling the food owners)"/>
    <x v="1"/>
    <x v="15"/>
    <x v="0"/>
    <s v="Phone App"/>
    <m/>
    <x v="0"/>
    <m/>
    <m/>
    <x v="0"/>
    <m/>
    <m/>
  </r>
  <r>
    <d v="2015-11-26T21:08:30"/>
    <x v="1"/>
    <x v="3"/>
    <x v="0"/>
    <s v="more than 15"/>
    <x v="0"/>
    <s v="Telephone (calling the food owners)"/>
    <x v="23"/>
    <x v="3"/>
    <x v="3"/>
    <s v="Phone App"/>
    <m/>
    <x v="0"/>
    <m/>
    <m/>
    <x v="0"/>
    <m/>
    <m/>
  </r>
  <r>
    <d v="2015-11-26T21:10:41"/>
    <x v="2"/>
    <x v="3"/>
    <x v="0"/>
    <s v="more than 15"/>
    <x v="2"/>
    <s v="Telephone (calling the food owners), Website (Made the order on-line)"/>
    <x v="1"/>
    <x v="0"/>
    <x v="8"/>
    <s v="Telephone, Website, Phone App"/>
    <m/>
    <x v="0"/>
    <m/>
    <m/>
    <x v="0"/>
    <m/>
    <m/>
  </r>
  <r>
    <d v="2015-11-26T21:11:03"/>
    <x v="2"/>
    <x v="3"/>
    <x v="0"/>
    <s v="more than 15"/>
    <x v="0"/>
    <s v="Telephone (calling the food owners)"/>
    <x v="24"/>
    <x v="0"/>
    <x v="5"/>
    <s v="Telephone"/>
    <s v="I would love it if there are more varieties of local food"/>
    <x v="0"/>
    <m/>
    <m/>
    <x v="0"/>
    <m/>
    <m/>
  </r>
  <r>
    <d v="2015-11-26T21:11:38"/>
    <x v="1"/>
    <x v="1"/>
    <x v="1"/>
    <m/>
    <x v="1"/>
    <m/>
    <x v="1"/>
    <x v="1"/>
    <x v="1"/>
    <m/>
    <m/>
    <x v="3"/>
    <s v="Yes"/>
    <s v="Easy ordering process, Short delivery times"/>
    <x v="1"/>
    <m/>
    <m/>
  </r>
  <r>
    <d v="2015-11-26T21:11:45"/>
    <x v="2"/>
    <x v="3"/>
    <x v="0"/>
    <s v="more than 15"/>
    <x v="11"/>
    <s v="Telephone (calling the food owners), Website (Made the order on-line)"/>
    <x v="25"/>
    <x v="16"/>
    <x v="9"/>
    <s v="Telephone, Website, Phone App"/>
    <s v="Apps should have GPS information on the whereabouts of the food. So that it builds the anticipation and customer satisfaction of observing one's food traveling to them"/>
    <x v="0"/>
    <m/>
    <m/>
    <x v="0"/>
    <m/>
    <m/>
  </r>
  <r>
    <d v="2015-11-26T21:12:59"/>
    <x v="1"/>
    <x v="4"/>
    <x v="0"/>
    <s v="more than 15"/>
    <x v="5"/>
    <s v="Telephone (calling the food owners)"/>
    <x v="1"/>
    <x v="8"/>
    <x v="0"/>
    <s v="Telephone"/>
    <m/>
    <x v="0"/>
    <m/>
    <m/>
    <x v="0"/>
    <m/>
    <m/>
  </r>
  <r>
    <d v="2015-11-26T21:13:12"/>
    <x v="2"/>
    <x v="1"/>
    <x v="1"/>
    <m/>
    <x v="1"/>
    <m/>
    <x v="1"/>
    <x v="1"/>
    <x v="1"/>
    <m/>
    <m/>
    <x v="4"/>
    <s v="No"/>
    <m/>
    <x v="3"/>
    <m/>
    <m/>
  </r>
  <r>
    <d v="2015-11-26T21:18:48"/>
    <x v="1"/>
    <x v="3"/>
    <x v="0"/>
    <d v="2015-02-01T00:00:00"/>
    <x v="5"/>
    <s v="Telephone (calling the food owners)"/>
    <x v="26"/>
    <x v="0"/>
    <x v="0"/>
    <s v="Telephone"/>
    <m/>
    <x v="0"/>
    <m/>
    <m/>
    <x v="0"/>
    <m/>
    <m/>
  </r>
  <r>
    <d v="2015-11-26T21:21:59"/>
    <x v="2"/>
    <x v="2"/>
    <x v="0"/>
    <d v="2015-08-03T00:00:00"/>
    <x v="5"/>
    <s v="Telephone (calling the food owners)"/>
    <x v="1"/>
    <x v="0"/>
    <x v="3"/>
    <s v="Telephone"/>
    <m/>
    <x v="0"/>
    <m/>
    <m/>
    <x v="0"/>
    <m/>
    <m/>
  </r>
  <r>
    <d v="2015-11-26T21:23:52"/>
    <x v="2"/>
    <x v="2"/>
    <x v="0"/>
    <d v="2015-08-03T00:00:00"/>
    <x v="5"/>
    <s v="Telephone (calling the food owners), Website (Made the order on-line)"/>
    <x v="1"/>
    <x v="11"/>
    <x v="2"/>
    <s v="Telephone, SMS, Website"/>
    <m/>
    <x v="0"/>
    <m/>
    <m/>
    <x v="0"/>
    <m/>
    <m/>
  </r>
  <r>
    <d v="2015-11-26T21:24:49"/>
    <x v="2"/>
    <x v="1"/>
    <x v="0"/>
    <d v="2015-08-03T00:00:00"/>
    <x v="4"/>
    <s v="Telephone (calling the food owners)"/>
    <x v="1"/>
    <x v="1"/>
    <x v="2"/>
    <s v="Telephone"/>
    <m/>
    <x v="0"/>
    <m/>
    <m/>
    <x v="0"/>
    <m/>
    <m/>
  </r>
  <r>
    <d v="2015-11-26T21:25:08"/>
    <x v="2"/>
    <x v="1"/>
    <x v="1"/>
    <m/>
    <x v="1"/>
    <m/>
    <x v="1"/>
    <x v="1"/>
    <x v="1"/>
    <m/>
    <m/>
    <x v="7"/>
    <s v="Yes"/>
    <s v="Quality of the food"/>
    <x v="6"/>
    <m/>
    <m/>
  </r>
  <r>
    <d v="2015-11-26T21:25:31"/>
    <x v="1"/>
    <x v="3"/>
    <x v="1"/>
    <m/>
    <x v="1"/>
    <m/>
    <x v="1"/>
    <x v="1"/>
    <x v="1"/>
    <m/>
    <m/>
    <x v="8"/>
    <s v="Yes"/>
    <s v="Easy ordering process, Short delivery times"/>
    <x v="3"/>
    <m/>
    <m/>
  </r>
  <r>
    <d v="2015-11-26T21:27:12"/>
    <x v="1"/>
    <x v="3"/>
    <x v="0"/>
    <d v="2015-09-01T00:00:00"/>
    <x v="0"/>
    <s v="Telephone (calling the food owners)"/>
    <x v="1"/>
    <x v="3"/>
    <x v="5"/>
    <s v="Telephone, Phone App"/>
    <m/>
    <x v="0"/>
    <m/>
    <m/>
    <x v="0"/>
    <m/>
    <m/>
  </r>
  <r>
    <d v="2015-11-26T21:27:49"/>
    <x v="1"/>
    <x v="3"/>
    <x v="0"/>
    <s v="more than 15"/>
    <x v="0"/>
    <s v="Telephone (calling the food owners)"/>
    <x v="27"/>
    <x v="0"/>
    <x v="0"/>
    <s v="Telephone"/>
    <m/>
    <x v="0"/>
    <m/>
    <m/>
    <x v="0"/>
    <m/>
    <m/>
  </r>
  <r>
    <d v="2015-11-26T21:28:12"/>
    <x v="1"/>
    <x v="1"/>
    <x v="0"/>
    <s v="more than 15"/>
    <x v="2"/>
    <s v="Telephone (calling the food owners)"/>
    <x v="1"/>
    <x v="2"/>
    <x v="7"/>
    <s v="Telephone, SMS"/>
    <m/>
    <x v="0"/>
    <m/>
    <m/>
    <x v="0"/>
    <m/>
    <m/>
  </r>
  <r>
    <d v="2015-11-26T21:28:39"/>
    <x v="1"/>
    <x v="3"/>
    <x v="0"/>
    <d v="2015-02-01T00:00:00"/>
    <x v="0"/>
    <s v="Telephone (calling the food owners)"/>
    <x v="1"/>
    <x v="0"/>
    <x v="0"/>
    <s v="Telephone"/>
    <m/>
    <x v="0"/>
    <m/>
    <m/>
    <x v="0"/>
    <m/>
    <m/>
  </r>
  <r>
    <d v="2015-11-26T21:29:02"/>
    <x v="1"/>
    <x v="3"/>
    <x v="0"/>
    <s v="more than 15"/>
    <x v="0"/>
    <s v="Telephone (calling the food owners)"/>
    <x v="28"/>
    <x v="0"/>
    <x v="0"/>
    <s v="Telephone"/>
    <m/>
    <x v="0"/>
    <m/>
    <m/>
    <x v="0"/>
    <m/>
    <m/>
  </r>
  <r>
    <d v="2015-11-26T21:29:34"/>
    <x v="1"/>
    <x v="3"/>
    <x v="0"/>
    <d v="2015-08-03T00:00:00"/>
    <x v="5"/>
    <s v="Telephone (calling the food owners)"/>
    <x v="29"/>
    <x v="0"/>
    <x v="8"/>
    <s v="Telephone"/>
    <m/>
    <x v="0"/>
    <m/>
    <m/>
    <x v="0"/>
    <m/>
    <m/>
  </r>
  <r>
    <d v="2015-11-26T21:32:54"/>
    <x v="2"/>
    <x v="3"/>
    <x v="1"/>
    <m/>
    <x v="1"/>
    <m/>
    <x v="1"/>
    <x v="1"/>
    <x v="1"/>
    <m/>
    <m/>
    <x v="1"/>
    <s v="No"/>
    <s v="Cost"/>
    <x v="1"/>
    <m/>
    <m/>
  </r>
  <r>
    <d v="2015-11-26T21:33:29"/>
    <x v="2"/>
    <x v="2"/>
    <x v="1"/>
    <m/>
    <x v="1"/>
    <m/>
    <x v="1"/>
    <x v="1"/>
    <x v="1"/>
    <m/>
    <m/>
    <x v="3"/>
    <s v="Yes"/>
    <s v="Cost, Quality of the food, Easy ordering process, Short delivery times"/>
    <x v="1"/>
    <m/>
    <s v="Customer care mostly would be the best"/>
  </r>
  <r>
    <d v="2015-11-26T21:40:26"/>
    <x v="2"/>
    <x v="1"/>
    <x v="1"/>
    <m/>
    <x v="1"/>
    <m/>
    <x v="1"/>
    <x v="1"/>
    <x v="1"/>
    <m/>
    <m/>
    <x v="4"/>
    <s v="Yes"/>
    <s v="Cost, Quality of the food, Easy ordering process, Short delivery times"/>
    <x v="6"/>
    <m/>
    <m/>
  </r>
  <r>
    <d v="2015-11-26T21:44:03"/>
    <x v="1"/>
    <x v="3"/>
    <x v="1"/>
    <m/>
    <x v="1"/>
    <m/>
    <x v="1"/>
    <x v="1"/>
    <x v="1"/>
    <m/>
    <m/>
    <x v="9"/>
    <s v="Yes"/>
    <s v="Quality of the food"/>
    <x v="1"/>
    <m/>
    <s v="The amount I would be willing to spend depends on the food and place I am ordering from. So it would range from 300 - 3000"/>
  </r>
  <r>
    <d v="2015-11-26T21:45:34"/>
    <x v="2"/>
    <x v="1"/>
    <x v="1"/>
    <m/>
    <x v="1"/>
    <m/>
    <x v="1"/>
    <x v="1"/>
    <x v="1"/>
    <m/>
    <m/>
    <x v="4"/>
    <s v="Yes"/>
    <s v="Cost"/>
    <x v="1"/>
    <m/>
    <s v="Hope there are all kind of food"/>
  </r>
  <r>
    <d v="2015-11-26T21:45:58"/>
    <x v="2"/>
    <x v="1"/>
    <x v="0"/>
    <d v="2015-08-03T00:00:00"/>
    <x v="3"/>
    <s v="Telephone (calling the food owners)"/>
    <x v="1"/>
    <x v="0"/>
    <x v="5"/>
    <s v="Phone App"/>
    <m/>
    <x v="0"/>
    <m/>
    <m/>
    <x v="0"/>
    <m/>
    <m/>
  </r>
  <r>
    <d v="2015-11-26T21:46:50"/>
    <x v="1"/>
    <x v="3"/>
    <x v="1"/>
    <m/>
    <x v="1"/>
    <m/>
    <x v="1"/>
    <x v="1"/>
    <x v="1"/>
    <m/>
    <m/>
    <x v="3"/>
    <s v="Yes"/>
    <s v="Quality of the food, Easy ordering process"/>
    <x v="1"/>
    <m/>
    <m/>
  </r>
  <r>
    <d v="2015-11-26T21:47:08"/>
    <x v="1"/>
    <x v="1"/>
    <x v="1"/>
    <m/>
    <x v="1"/>
    <m/>
    <x v="1"/>
    <x v="1"/>
    <x v="1"/>
    <m/>
    <m/>
    <x v="1"/>
    <s v="Yes"/>
    <s v="Cost, Quality of the food, Easy ordering process, Short delivery times"/>
    <x v="6"/>
    <m/>
    <m/>
  </r>
  <r>
    <d v="2015-11-26T21:47:36"/>
    <x v="2"/>
    <x v="3"/>
    <x v="1"/>
    <m/>
    <x v="1"/>
    <m/>
    <x v="1"/>
    <x v="1"/>
    <x v="1"/>
    <m/>
    <m/>
    <x v="10"/>
    <s v="Yes"/>
    <s v="Cost, Quality of the food, Easy ordering process, Short delivery times"/>
    <x v="4"/>
    <m/>
    <m/>
  </r>
  <r>
    <d v="2015-11-26T21:55:02"/>
    <x v="2"/>
    <x v="3"/>
    <x v="1"/>
    <m/>
    <x v="1"/>
    <m/>
    <x v="1"/>
    <x v="1"/>
    <x v="1"/>
    <m/>
    <m/>
    <x v="4"/>
    <s v="Yes"/>
    <s v="Cost, Quality of the food, Short delivery times"/>
    <x v="3"/>
    <m/>
    <m/>
  </r>
  <r>
    <d v="2015-11-26T21:55:10"/>
    <x v="2"/>
    <x v="1"/>
    <x v="0"/>
    <s v="more than 15"/>
    <x v="0"/>
    <s v="Telephone (calling the food owners), Phone App (Made the order through an iOS, android or Windows app)"/>
    <x v="30"/>
    <x v="17"/>
    <x v="2"/>
    <s v="Phone App"/>
    <s v="Well, we already have hello food...Google it :P"/>
    <x v="0"/>
    <m/>
    <m/>
    <x v="0"/>
    <m/>
    <m/>
  </r>
  <r>
    <d v="2015-11-26T21:55:14"/>
    <x v="1"/>
    <x v="1"/>
    <x v="0"/>
    <d v="2015-02-01T00:00:00"/>
    <x v="5"/>
    <s v="Telephone (calling the food owners)"/>
    <x v="31"/>
    <x v="0"/>
    <x v="3"/>
    <s v="Telephone"/>
    <m/>
    <x v="0"/>
    <m/>
    <m/>
    <x v="0"/>
    <m/>
    <m/>
  </r>
  <r>
    <d v="2015-11-26T21:55:27"/>
    <x v="2"/>
    <x v="1"/>
    <x v="0"/>
    <d v="2015-08-03T00:00:00"/>
    <x v="12"/>
    <s v="Telephone (calling the food owners)"/>
    <x v="32"/>
    <x v="18"/>
    <x v="3"/>
    <s v="Telephone"/>
    <m/>
    <x v="0"/>
    <m/>
    <m/>
    <x v="0"/>
    <m/>
    <m/>
  </r>
  <r>
    <d v="2015-11-26T21:57:52"/>
    <x v="2"/>
    <x v="1"/>
    <x v="1"/>
    <m/>
    <x v="1"/>
    <m/>
    <x v="1"/>
    <x v="1"/>
    <x v="1"/>
    <m/>
    <m/>
    <x v="4"/>
    <s v="Yes"/>
    <s v="Cost, Quality of the food, Short delivery times"/>
    <x v="1"/>
    <m/>
    <m/>
  </r>
  <r>
    <d v="2015-11-26T21:58:59"/>
    <x v="1"/>
    <x v="3"/>
    <x v="0"/>
    <d v="2015-08-03T00:00:00"/>
    <x v="2"/>
    <s v="Telephone (calling the food owners)"/>
    <x v="33"/>
    <x v="0"/>
    <x v="5"/>
    <s v="Phone App"/>
    <m/>
    <x v="0"/>
    <m/>
    <m/>
    <x v="0"/>
    <m/>
    <m/>
  </r>
  <r>
    <d v="2015-11-26T21:59:12"/>
    <x v="2"/>
    <x v="1"/>
    <x v="0"/>
    <d v="2015-08-03T00:00:00"/>
    <x v="5"/>
    <s v="Telephone (calling the food owners)"/>
    <x v="34"/>
    <x v="0"/>
    <x v="2"/>
    <s v="Telephone"/>
    <s v="None _x000a_But Pizza Inn are good"/>
    <x v="0"/>
    <m/>
    <m/>
    <x v="0"/>
    <m/>
    <m/>
  </r>
  <r>
    <d v="2015-11-26T22:03:13"/>
    <x v="1"/>
    <x v="1"/>
    <x v="1"/>
    <m/>
    <x v="1"/>
    <m/>
    <x v="1"/>
    <x v="1"/>
    <x v="1"/>
    <m/>
    <m/>
    <x v="11"/>
    <s v="Yes"/>
    <s v="Quality of the food, Short delivery times"/>
    <x v="1"/>
    <m/>
    <m/>
  </r>
  <r>
    <d v="2015-11-26T22:04:15"/>
    <x v="2"/>
    <x v="1"/>
    <x v="0"/>
    <d v="2015-02-01T00:00:00"/>
    <x v="0"/>
    <s v="Telephone (calling the food owners)"/>
    <x v="1"/>
    <x v="1"/>
    <x v="0"/>
    <s v="Phone App"/>
    <m/>
    <x v="0"/>
    <m/>
    <m/>
    <x v="0"/>
    <m/>
    <m/>
  </r>
  <r>
    <d v="2015-11-26T22:05:17"/>
    <x v="2"/>
    <x v="3"/>
    <x v="0"/>
    <s v="more than 15"/>
    <x v="5"/>
    <s v="Telephone (calling the food owners)"/>
    <x v="35"/>
    <x v="13"/>
    <x v="2"/>
    <s v="Website"/>
    <m/>
    <x v="0"/>
    <m/>
    <m/>
    <x v="0"/>
    <m/>
    <m/>
  </r>
  <r>
    <d v="2015-11-26T22:07:14"/>
    <x v="1"/>
    <x v="1"/>
    <x v="0"/>
    <d v="2015-09-01T00:00:00"/>
    <x v="2"/>
    <s v="Telephone (calling the food owners)"/>
    <x v="36"/>
    <x v="0"/>
    <x v="2"/>
    <s v="Telephone, SMS"/>
    <m/>
    <x v="0"/>
    <m/>
    <m/>
    <x v="0"/>
    <m/>
    <m/>
  </r>
  <r>
    <d v="2015-11-26T22:07:52"/>
    <x v="2"/>
    <x v="1"/>
    <x v="1"/>
    <m/>
    <x v="1"/>
    <m/>
    <x v="1"/>
    <x v="1"/>
    <x v="1"/>
    <m/>
    <m/>
    <x v="4"/>
    <s v="Yes"/>
    <s v="Cost, Quality of the food, Easy ordering process, Short delivery times"/>
    <x v="0"/>
    <m/>
    <s v="price doesn't matter if my demands are met {cost,quality,ease in process,time}"/>
  </r>
  <r>
    <d v="2015-11-26T22:12:08"/>
    <x v="2"/>
    <x v="2"/>
    <x v="1"/>
    <m/>
    <x v="1"/>
    <m/>
    <x v="1"/>
    <x v="1"/>
    <x v="1"/>
    <m/>
    <m/>
    <x v="3"/>
    <s v="Yes"/>
    <s v="Quality of the food"/>
    <x v="1"/>
    <m/>
    <m/>
  </r>
  <r>
    <d v="2015-11-26T22:16:21"/>
    <x v="1"/>
    <x v="3"/>
    <x v="0"/>
    <s v="more than 15"/>
    <x v="6"/>
    <s v="Telephone (calling the food owners)"/>
    <x v="37"/>
    <x v="6"/>
    <x v="0"/>
    <s v="Telephone"/>
    <m/>
    <x v="0"/>
    <m/>
    <m/>
    <x v="0"/>
    <m/>
    <m/>
  </r>
  <r>
    <d v="2015-11-26T22:20:48"/>
    <x v="2"/>
    <x v="1"/>
    <x v="1"/>
    <m/>
    <x v="1"/>
    <m/>
    <x v="1"/>
    <x v="1"/>
    <x v="1"/>
    <m/>
    <m/>
    <x v="4"/>
    <s v="Yes"/>
    <s v="Short delivery times"/>
    <x v="7"/>
    <m/>
    <m/>
  </r>
  <r>
    <d v="2015-11-26T22:25:28"/>
    <x v="2"/>
    <x v="1"/>
    <x v="1"/>
    <m/>
    <x v="1"/>
    <m/>
    <x v="1"/>
    <x v="1"/>
    <x v="1"/>
    <m/>
    <m/>
    <x v="8"/>
    <s v="No"/>
    <m/>
    <x v="3"/>
    <m/>
    <m/>
  </r>
  <r>
    <d v="2015-11-26T22:25:36"/>
    <x v="2"/>
    <x v="3"/>
    <x v="0"/>
    <d v="2015-08-03T00:00:00"/>
    <x v="6"/>
    <s v="Telephone (calling the food owners)"/>
    <x v="38"/>
    <x v="5"/>
    <x v="4"/>
    <s v="Telephone"/>
    <m/>
    <x v="0"/>
    <m/>
    <m/>
    <x v="0"/>
    <m/>
    <m/>
  </r>
  <r>
    <d v="2015-11-26T22:32:15"/>
    <x v="2"/>
    <x v="1"/>
    <x v="0"/>
    <d v="2015-08-03T00:00:00"/>
    <x v="5"/>
    <s v="Telephone (calling the food owners), Website (Made the order on-line)"/>
    <x v="39"/>
    <x v="0"/>
    <x v="3"/>
    <s v="SMS, Phone App"/>
    <m/>
    <x v="0"/>
    <m/>
    <m/>
    <x v="0"/>
    <m/>
    <m/>
  </r>
  <r>
    <d v="2015-11-26T22:32:53"/>
    <x v="2"/>
    <x v="2"/>
    <x v="0"/>
    <s v="more than 15"/>
    <x v="4"/>
    <s v="Telephone (calling the food owners)"/>
    <x v="40"/>
    <x v="4"/>
    <x v="6"/>
    <s v="Telephone, Phone App"/>
    <s v="Nahhhhh!"/>
    <x v="0"/>
    <m/>
    <m/>
    <x v="0"/>
    <m/>
    <m/>
  </r>
  <r>
    <d v="2015-11-26T22:33:25"/>
    <x v="2"/>
    <x v="1"/>
    <x v="0"/>
    <d v="2015-08-03T00:00:00"/>
    <x v="0"/>
    <s v="Website (Made the order on-line)"/>
    <x v="1"/>
    <x v="15"/>
    <x v="0"/>
    <s v="Telephone"/>
    <m/>
    <x v="0"/>
    <m/>
    <m/>
    <x v="0"/>
    <m/>
    <m/>
  </r>
  <r>
    <d v="2015-11-26T22:39:46"/>
    <x v="2"/>
    <x v="1"/>
    <x v="0"/>
    <d v="2015-02-01T00:00:00"/>
    <x v="0"/>
    <s v="Telephone (calling the food owners)"/>
    <x v="1"/>
    <x v="5"/>
    <x v="3"/>
    <s v="Telephone, Phone App"/>
    <m/>
    <x v="0"/>
    <m/>
    <m/>
    <x v="0"/>
    <m/>
    <m/>
  </r>
  <r>
    <d v="2015-11-26T22:40:12"/>
    <x v="1"/>
    <x v="3"/>
    <x v="0"/>
    <d v="2015-08-03T00:00:00"/>
    <x v="8"/>
    <s v="Telephone (calling the food owners)"/>
    <x v="41"/>
    <x v="12"/>
    <x v="3"/>
    <s v="Telephone"/>
    <m/>
    <x v="0"/>
    <m/>
    <m/>
    <x v="0"/>
    <m/>
    <m/>
  </r>
  <r>
    <d v="2015-11-26T22:42:36"/>
    <x v="1"/>
    <x v="1"/>
    <x v="1"/>
    <m/>
    <x v="1"/>
    <m/>
    <x v="1"/>
    <x v="1"/>
    <x v="1"/>
    <m/>
    <m/>
    <x v="1"/>
    <s v="Yes"/>
    <s v="Cost, Quality of the food, Easy ordering process, Short delivery times"/>
    <x v="5"/>
    <m/>
    <m/>
  </r>
  <r>
    <d v="2015-11-26T22:43:57"/>
    <x v="2"/>
    <x v="3"/>
    <x v="0"/>
    <d v="2015-08-03T00:00:00"/>
    <x v="5"/>
    <s v="Telephone (calling the food owners), Phone App (Made the order through an iOS, android or Windows app)"/>
    <x v="1"/>
    <x v="8"/>
    <x v="3"/>
    <s v="Phone App"/>
    <m/>
    <x v="0"/>
    <m/>
    <m/>
    <x v="0"/>
    <m/>
    <m/>
  </r>
  <r>
    <d v="2015-11-26T22:44:17"/>
    <x v="1"/>
    <x v="3"/>
    <x v="0"/>
    <d v="2015-08-03T00:00:00"/>
    <x v="4"/>
    <s v="Telephone (calling the food owners)"/>
    <x v="1"/>
    <x v="13"/>
    <x v="5"/>
    <s v="Telephone"/>
    <m/>
    <x v="0"/>
    <m/>
    <m/>
    <x v="0"/>
    <m/>
    <m/>
  </r>
  <r>
    <d v="2015-11-26T22:46:31"/>
    <x v="2"/>
    <x v="3"/>
    <x v="0"/>
    <s v="more than 15"/>
    <x v="6"/>
    <s v="Telephone (calling the food owners)"/>
    <x v="1"/>
    <x v="13"/>
    <x v="5"/>
    <s v="Telephone"/>
    <m/>
    <x v="0"/>
    <m/>
    <m/>
    <x v="0"/>
    <m/>
    <m/>
  </r>
  <r>
    <d v="2015-11-26T22:46:33"/>
    <x v="2"/>
    <x v="1"/>
    <x v="0"/>
    <d v="2015-08-03T00:00:00"/>
    <x v="0"/>
    <s v="Telephone (calling the food owners)"/>
    <x v="1"/>
    <x v="5"/>
    <x v="0"/>
    <s v="Telephone"/>
    <m/>
    <x v="0"/>
    <m/>
    <m/>
    <x v="0"/>
    <m/>
    <m/>
  </r>
  <r>
    <d v="2015-11-26T22:47:31"/>
    <x v="1"/>
    <x v="3"/>
    <x v="0"/>
    <d v="2015-02-01T00:00:00"/>
    <x v="3"/>
    <s v="Telephone (calling the food owners)"/>
    <x v="42"/>
    <x v="4"/>
    <x v="5"/>
    <s v="Telephone, Phone App"/>
    <m/>
    <x v="0"/>
    <m/>
    <m/>
    <x v="0"/>
    <m/>
    <m/>
  </r>
  <r>
    <d v="2015-11-26T22:48:16"/>
    <x v="2"/>
    <x v="1"/>
    <x v="0"/>
    <d v="2015-02-01T00:00:00"/>
    <x v="13"/>
    <s v="Telephone (calling the food owners)"/>
    <x v="43"/>
    <x v="0"/>
    <x v="2"/>
    <s v="Telephone, SMS"/>
    <s v="Delivery to be convenient"/>
    <x v="0"/>
    <m/>
    <m/>
    <x v="0"/>
    <m/>
    <m/>
  </r>
  <r>
    <d v="2015-11-26T22:49:52"/>
    <x v="2"/>
    <x v="1"/>
    <x v="0"/>
    <d v="2015-08-03T00:00:00"/>
    <x v="14"/>
    <s v="Telephone (calling the food owners)"/>
    <x v="44"/>
    <x v="1"/>
    <x v="3"/>
    <s v="Phone App"/>
    <m/>
    <x v="0"/>
    <m/>
    <m/>
    <x v="0"/>
    <m/>
    <m/>
  </r>
  <r>
    <d v="2015-11-26T22:50:00"/>
    <x v="1"/>
    <x v="3"/>
    <x v="0"/>
    <d v="2015-02-01T00:00:00"/>
    <x v="11"/>
    <s v="Telephone (calling the food owners)"/>
    <x v="1"/>
    <x v="5"/>
    <x v="6"/>
    <s v="Telephone, Website, Phone App"/>
    <m/>
    <x v="0"/>
    <m/>
    <m/>
    <x v="0"/>
    <m/>
    <m/>
  </r>
  <r>
    <d v="2015-11-26T22:56:38"/>
    <x v="2"/>
    <x v="3"/>
    <x v="0"/>
    <d v="2015-09-01T00:00:00"/>
    <x v="4"/>
    <s v="Telephone (calling the food owners), Website (Made the order on-line)"/>
    <x v="1"/>
    <x v="2"/>
    <x v="10"/>
    <s v="Telephone, Website"/>
    <m/>
    <x v="0"/>
    <m/>
    <m/>
    <x v="0"/>
    <m/>
    <m/>
  </r>
  <r>
    <d v="2015-11-26T22:57:28"/>
    <x v="2"/>
    <x v="3"/>
    <x v="0"/>
    <d v="2015-08-03T00:00:00"/>
    <x v="0"/>
    <s v="Telephone (calling the food owners)"/>
    <x v="45"/>
    <x v="0"/>
    <x v="3"/>
    <s v="Telephone"/>
    <m/>
    <x v="0"/>
    <m/>
    <m/>
    <x v="0"/>
    <m/>
    <m/>
  </r>
  <r>
    <d v="2015-11-26T22:58:44"/>
    <x v="2"/>
    <x v="1"/>
    <x v="0"/>
    <d v="2015-02-01T00:00:00"/>
    <x v="0"/>
    <s v="Telephone (calling the food owners)"/>
    <x v="46"/>
    <x v="0"/>
    <x v="3"/>
    <s v="Telephone"/>
    <s v="I think phoning the Food Delivery guys is much faster than the rest of the options. _x000a_"/>
    <x v="0"/>
    <m/>
    <m/>
    <x v="0"/>
    <m/>
    <m/>
  </r>
  <r>
    <d v="2015-11-26T22:59:50"/>
    <x v="1"/>
    <x v="3"/>
    <x v="1"/>
    <m/>
    <x v="1"/>
    <m/>
    <x v="1"/>
    <x v="1"/>
    <x v="1"/>
    <m/>
    <m/>
    <x v="1"/>
    <s v="Yes"/>
    <s v="Cost, Easy ordering process, Short delivery times"/>
    <x v="3"/>
    <m/>
    <m/>
  </r>
  <r>
    <d v="2015-11-26T23:01:04"/>
    <x v="1"/>
    <x v="1"/>
    <x v="0"/>
    <d v="2015-08-03T00:00:00"/>
    <x v="8"/>
    <s v="Telephone (calling the food owners)"/>
    <x v="47"/>
    <x v="2"/>
    <x v="3"/>
    <s v="Telephone, SMS, Website, Phone App"/>
    <s v="Uh no.. _x000a_Just that there should be more delivery companies.. _x000a__x000a_..but then again, obesity :D"/>
    <x v="0"/>
    <m/>
    <m/>
    <x v="0"/>
    <m/>
    <m/>
  </r>
  <r>
    <d v="2015-11-26T23:08:13"/>
    <x v="2"/>
    <x v="1"/>
    <x v="1"/>
    <m/>
    <x v="1"/>
    <m/>
    <x v="1"/>
    <x v="1"/>
    <x v="1"/>
    <m/>
    <m/>
    <x v="12"/>
    <s v="Yes"/>
    <s v="Easy ordering process"/>
    <x v="6"/>
    <m/>
    <m/>
  </r>
  <r>
    <d v="2015-11-26T23:09:09"/>
    <x v="2"/>
    <x v="1"/>
    <x v="0"/>
    <d v="2015-02-01T00:00:00"/>
    <x v="11"/>
    <s v="Telephone (calling the food owners), SMS (texting the order to the food owners)"/>
    <x v="48"/>
    <x v="2"/>
    <x v="11"/>
    <s v="Telephone, SMS, Phone App"/>
    <m/>
    <x v="0"/>
    <m/>
    <m/>
    <x v="0"/>
    <m/>
    <m/>
  </r>
  <r>
    <d v="2015-11-26T23:14:14"/>
    <x v="1"/>
    <x v="1"/>
    <x v="0"/>
    <d v="2015-02-01T00:00:00"/>
    <x v="2"/>
    <s v="Telephone (calling the food owners)"/>
    <x v="1"/>
    <x v="8"/>
    <x v="2"/>
    <s v="Telephone"/>
    <m/>
    <x v="0"/>
    <m/>
    <m/>
    <x v="0"/>
    <m/>
    <m/>
  </r>
  <r>
    <d v="2015-11-26T23:15:19"/>
    <x v="2"/>
    <x v="1"/>
    <x v="0"/>
    <d v="2015-08-03T00:00:00"/>
    <x v="0"/>
    <s v="Telephone (calling the food owners)"/>
    <x v="49"/>
    <x v="3"/>
    <x v="2"/>
    <s v="SMS, Website"/>
    <m/>
    <x v="0"/>
    <m/>
    <m/>
    <x v="0"/>
    <m/>
    <m/>
  </r>
  <r>
    <d v="2015-11-26T23:32:59"/>
    <x v="2"/>
    <x v="1"/>
    <x v="0"/>
    <d v="2015-02-01T00:00:00"/>
    <x v="5"/>
    <s v="Telephone (calling the food owners)"/>
    <x v="50"/>
    <x v="0"/>
    <x v="3"/>
    <s v="Telephone, Phone App"/>
    <m/>
    <x v="0"/>
    <m/>
    <m/>
    <x v="0"/>
    <m/>
    <m/>
  </r>
  <r>
    <d v="2015-11-26T23:42:40"/>
    <x v="1"/>
    <x v="3"/>
    <x v="1"/>
    <m/>
    <x v="1"/>
    <m/>
    <x v="1"/>
    <x v="1"/>
    <x v="1"/>
    <m/>
    <m/>
    <x v="3"/>
    <s v="Yes"/>
    <s v="Quality of the food"/>
    <x v="1"/>
    <m/>
    <m/>
  </r>
  <r>
    <d v="2015-11-26T23:46:23"/>
    <x v="2"/>
    <x v="1"/>
    <x v="1"/>
    <m/>
    <x v="1"/>
    <m/>
    <x v="1"/>
    <x v="1"/>
    <x v="1"/>
    <m/>
    <m/>
    <x v="3"/>
    <s v="Yes"/>
    <s v="Easy ordering process"/>
    <x v="1"/>
    <m/>
    <m/>
  </r>
  <r>
    <d v="2015-11-26T23:59:48"/>
    <x v="1"/>
    <x v="1"/>
    <x v="0"/>
    <d v="2015-08-03T00:00:00"/>
    <x v="0"/>
    <s v="Website (Made the order on-line)"/>
    <x v="51"/>
    <x v="0"/>
    <x v="0"/>
    <s v="Website, Phone App"/>
    <s v="Tell us why debonairs phone number is 48"/>
    <x v="0"/>
    <m/>
    <m/>
    <x v="0"/>
    <m/>
    <m/>
  </r>
  <r>
    <d v="2015-11-27T00:16:27"/>
    <x v="1"/>
    <x v="3"/>
    <x v="1"/>
    <m/>
    <x v="1"/>
    <m/>
    <x v="1"/>
    <x v="1"/>
    <x v="1"/>
    <m/>
    <m/>
    <x v="1"/>
    <s v="Yes"/>
    <s v="Cost, Easy ordering process, Short delivery times"/>
    <x v="6"/>
    <m/>
    <m/>
  </r>
  <r>
    <d v="2015-11-27T00:49:05"/>
    <x v="2"/>
    <x v="3"/>
    <x v="1"/>
    <m/>
    <x v="1"/>
    <m/>
    <x v="1"/>
    <x v="1"/>
    <x v="1"/>
    <m/>
    <m/>
    <x v="1"/>
    <s v="No"/>
    <s v="Cost"/>
    <x v="1"/>
    <m/>
    <m/>
  </r>
  <r>
    <d v="2015-11-27T01:14:04"/>
    <x v="2"/>
    <x v="1"/>
    <x v="0"/>
    <d v="2015-08-03T00:00:00"/>
    <x v="4"/>
    <s v="Telephone (calling the food owners)"/>
    <x v="1"/>
    <x v="5"/>
    <x v="6"/>
    <s v="Telephone"/>
    <m/>
    <x v="0"/>
    <m/>
    <m/>
    <x v="0"/>
    <m/>
    <m/>
  </r>
  <r>
    <d v="2015-11-27T01:36:14"/>
    <x v="1"/>
    <x v="1"/>
    <x v="0"/>
    <d v="2015-09-01T00:00:00"/>
    <x v="8"/>
    <s v="Telephone (calling the food owners)"/>
    <x v="52"/>
    <x v="19"/>
    <x v="0"/>
    <s v="Telephone"/>
    <m/>
    <x v="0"/>
    <m/>
    <m/>
    <x v="0"/>
    <m/>
    <m/>
  </r>
  <r>
    <d v="2015-11-27T01:52:40"/>
    <x v="1"/>
    <x v="3"/>
    <x v="1"/>
    <m/>
    <x v="1"/>
    <m/>
    <x v="1"/>
    <x v="1"/>
    <x v="1"/>
    <m/>
    <m/>
    <x v="4"/>
    <s v="Yes"/>
    <s v="Cost, Quality of the food, Short delivery times"/>
    <x v="6"/>
    <m/>
    <m/>
  </r>
  <r>
    <d v="2015-11-27T01:55:13"/>
    <x v="2"/>
    <x v="1"/>
    <x v="0"/>
    <d v="2015-09-01T00:00:00"/>
    <x v="4"/>
    <s v="Website (Made the order on-line), Phone App (Made the order through an iOS, android or Windows app)"/>
    <x v="1"/>
    <x v="0"/>
    <x v="7"/>
    <s v="Phone App"/>
    <m/>
    <x v="0"/>
    <m/>
    <m/>
    <x v="0"/>
    <m/>
    <m/>
  </r>
  <r>
    <d v="2015-11-27T02:20:42"/>
    <x v="1"/>
    <x v="3"/>
    <x v="0"/>
    <d v="2015-02-01T00:00:00"/>
    <x v="11"/>
    <s v="Telephone (calling the food owners)"/>
    <x v="1"/>
    <x v="5"/>
    <x v="6"/>
    <s v="Telephone, Website, Phone App"/>
    <m/>
    <x v="0"/>
    <m/>
    <m/>
    <x v="0"/>
    <m/>
    <m/>
  </r>
  <r>
    <d v="2015-11-27T04:06:42"/>
    <x v="1"/>
    <x v="1"/>
    <x v="0"/>
    <d v="2015-08-03T00:00:00"/>
    <x v="0"/>
    <s v="Telephone (calling the food owners)"/>
    <x v="1"/>
    <x v="0"/>
    <x v="2"/>
    <s v="Telephone, Website, Phone App"/>
    <m/>
    <x v="0"/>
    <m/>
    <m/>
    <x v="0"/>
    <m/>
    <m/>
  </r>
  <r>
    <d v="2015-11-27T05:15:49"/>
    <x v="2"/>
    <x v="1"/>
    <x v="1"/>
    <m/>
    <x v="1"/>
    <m/>
    <x v="1"/>
    <x v="1"/>
    <x v="1"/>
    <m/>
    <m/>
    <x v="3"/>
    <s v="Yes"/>
    <s v="Cost, Quality of the food, Easy ordering process"/>
    <x v="1"/>
    <m/>
    <m/>
  </r>
  <r>
    <d v="2015-11-27T06:10:08"/>
    <x v="1"/>
    <x v="1"/>
    <x v="0"/>
    <d v="2015-02-01T00:00:00"/>
    <x v="0"/>
    <s v="Telephone (calling the food owners)"/>
    <x v="53"/>
    <x v="6"/>
    <x v="3"/>
    <s v="Telephone, Website, Phone App"/>
    <m/>
    <x v="0"/>
    <m/>
    <m/>
    <x v="0"/>
    <m/>
    <m/>
  </r>
  <r>
    <d v="2015-11-27T07:16:53"/>
    <x v="2"/>
    <x v="1"/>
    <x v="0"/>
    <s v="more than 15"/>
    <x v="0"/>
    <s v="Telephone (calling the food owners), SMS (texting the order to the food owners)"/>
    <x v="54"/>
    <x v="2"/>
    <x v="6"/>
    <s v="Phone App"/>
    <m/>
    <x v="0"/>
    <m/>
    <m/>
    <x v="0"/>
    <m/>
    <m/>
  </r>
  <r>
    <d v="2015-11-27T07:27:17"/>
    <x v="2"/>
    <x v="3"/>
    <x v="1"/>
    <m/>
    <x v="1"/>
    <m/>
    <x v="1"/>
    <x v="1"/>
    <x v="1"/>
    <m/>
    <m/>
    <x v="4"/>
    <s v="Yes"/>
    <s v="Cost"/>
    <x v="3"/>
    <m/>
    <m/>
  </r>
  <r>
    <d v="2015-11-27T07:51:57"/>
    <x v="1"/>
    <x v="1"/>
    <x v="1"/>
    <m/>
    <x v="1"/>
    <m/>
    <x v="1"/>
    <x v="1"/>
    <x v="1"/>
    <m/>
    <m/>
    <x v="4"/>
    <s v="Yes"/>
    <s v="Cost, Quality of the food, Easy ordering process, Short delivery times"/>
    <x v="3"/>
    <m/>
    <m/>
  </r>
  <r>
    <d v="2015-11-27T08:01:46"/>
    <x v="2"/>
    <x v="1"/>
    <x v="0"/>
    <s v="more than 15"/>
    <x v="6"/>
    <s v="Telephone (calling the food owners)"/>
    <x v="55"/>
    <x v="12"/>
    <x v="7"/>
    <s v="Telephone, Phone App"/>
    <m/>
    <x v="0"/>
    <m/>
    <m/>
    <x v="0"/>
    <m/>
    <m/>
  </r>
  <r>
    <d v="2015-11-27T08:14:58"/>
    <x v="1"/>
    <x v="1"/>
    <x v="0"/>
    <d v="2015-08-03T00:00:00"/>
    <x v="2"/>
    <s v="Telephone (calling the food owners)"/>
    <x v="56"/>
    <x v="8"/>
    <x v="0"/>
    <s v="Telephone"/>
    <m/>
    <x v="0"/>
    <m/>
    <m/>
    <x v="0"/>
    <m/>
    <m/>
  </r>
  <r>
    <d v="2015-11-27T08:18:10"/>
    <x v="2"/>
    <x v="3"/>
    <x v="1"/>
    <m/>
    <x v="1"/>
    <m/>
    <x v="1"/>
    <x v="1"/>
    <x v="1"/>
    <m/>
    <m/>
    <x v="3"/>
    <s v="Yes"/>
    <s v="Quality of the food"/>
    <x v="3"/>
    <m/>
    <m/>
  </r>
  <r>
    <d v="2015-11-27T08:24:43"/>
    <x v="2"/>
    <x v="2"/>
    <x v="0"/>
    <d v="2015-08-03T00:00:00"/>
    <x v="5"/>
    <s v="Telephone (calling the food owners)"/>
    <x v="1"/>
    <x v="15"/>
    <x v="5"/>
    <s v="Telephone, SMS, Phone App"/>
    <m/>
    <x v="0"/>
    <m/>
    <m/>
    <x v="0"/>
    <m/>
    <m/>
  </r>
  <r>
    <d v="2015-11-27T08:33:17"/>
    <x v="1"/>
    <x v="2"/>
    <x v="0"/>
    <d v="2015-02-01T00:00:00"/>
    <x v="0"/>
    <s v="Telephone (calling the food owners)"/>
    <x v="57"/>
    <x v="0"/>
    <x v="2"/>
    <s v="Telephone"/>
    <m/>
    <x v="0"/>
    <m/>
    <m/>
    <x v="0"/>
    <m/>
    <m/>
  </r>
  <r>
    <d v="2015-11-27T08:41:59"/>
    <x v="2"/>
    <x v="1"/>
    <x v="1"/>
    <m/>
    <x v="1"/>
    <m/>
    <x v="1"/>
    <x v="1"/>
    <x v="1"/>
    <m/>
    <m/>
    <x v="4"/>
    <s v="Yes"/>
    <s v="Quality of the food"/>
    <x v="8"/>
    <m/>
    <m/>
  </r>
  <r>
    <d v="2015-11-27T08:59:27"/>
    <x v="1"/>
    <x v="3"/>
    <x v="0"/>
    <d v="2015-02-01T00:00:00"/>
    <x v="0"/>
    <s v="Telephone (calling the food owners)"/>
    <x v="1"/>
    <x v="15"/>
    <x v="3"/>
    <s v="Telephone"/>
    <m/>
    <x v="0"/>
    <m/>
    <m/>
    <x v="0"/>
    <m/>
    <m/>
  </r>
  <r>
    <d v="2015-11-27T09:04:24"/>
    <x v="2"/>
    <x v="4"/>
    <x v="0"/>
    <d v="2015-02-01T00:00:00"/>
    <x v="0"/>
    <s v="Telephone (calling the food owners)"/>
    <x v="58"/>
    <x v="10"/>
    <x v="2"/>
    <s v="Telephone"/>
    <m/>
    <x v="0"/>
    <m/>
    <m/>
    <x v="0"/>
    <m/>
    <m/>
  </r>
  <r>
    <d v="2015-11-27T09:06:38"/>
    <x v="1"/>
    <x v="1"/>
    <x v="0"/>
    <d v="2015-02-01T00:00:00"/>
    <x v="0"/>
    <s v="Telephone (calling the food owners)"/>
    <x v="59"/>
    <x v="0"/>
    <x v="2"/>
    <s v="Telephone"/>
    <m/>
    <x v="0"/>
    <m/>
    <m/>
    <x v="0"/>
    <m/>
    <m/>
  </r>
  <r>
    <d v="2015-11-27T09:09:36"/>
    <x v="2"/>
    <x v="1"/>
    <x v="0"/>
    <s v="more than 15"/>
    <x v="10"/>
    <s v="SMS (texting the order to the food owners)"/>
    <x v="60"/>
    <x v="12"/>
    <x v="2"/>
    <s v="SMS"/>
    <m/>
    <x v="0"/>
    <m/>
    <m/>
    <x v="0"/>
    <m/>
    <m/>
  </r>
  <r>
    <d v="2015-11-27T09:18:22"/>
    <x v="1"/>
    <x v="1"/>
    <x v="0"/>
    <d v="2015-09-01T00:00:00"/>
    <x v="0"/>
    <s v="Telephone (calling the food owners)"/>
    <x v="1"/>
    <x v="0"/>
    <x v="0"/>
    <s v="Telephone"/>
    <m/>
    <x v="0"/>
    <m/>
    <m/>
    <x v="0"/>
    <m/>
    <m/>
  </r>
  <r>
    <d v="2015-11-27T09:21:45"/>
    <x v="1"/>
    <x v="1"/>
    <x v="0"/>
    <s v="more than 15"/>
    <x v="2"/>
    <s v="Telephone (calling the food owners)"/>
    <x v="61"/>
    <x v="0"/>
    <x v="3"/>
    <s v="Telephone"/>
    <m/>
    <x v="0"/>
    <m/>
    <m/>
    <x v="0"/>
    <m/>
    <m/>
  </r>
  <r>
    <d v="2015-11-27T09:22:11"/>
    <x v="2"/>
    <x v="1"/>
    <x v="0"/>
    <d v="2015-08-03T00:00:00"/>
    <x v="5"/>
    <s v="Telephone (calling the food owners)"/>
    <x v="62"/>
    <x v="15"/>
    <x v="2"/>
    <s v="Telephone"/>
    <m/>
    <x v="0"/>
    <m/>
    <m/>
    <x v="0"/>
    <m/>
    <m/>
  </r>
  <r>
    <d v="2015-11-27T09:24:02"/>
    <x v="1"/>
    <x v="3"/>
    <x v="0"/>
    <d v="2015-08-03T00:00:00"/>
    <x v="5"/>
    <s v="Telephone (calling the food owners)"/>
    <x v="1"/>
    <x v="0"/>
    <x v="3"/>
    <s v="Telephone"/>
    <m/>
    <x v="0"/>
    <m/>
    <m/>
    <x v="0"/>
    <m/>
    <m/>
  </r>
  <r>
    <d v="2015-11-27T09:25:19"/>
    <x v="1"/>
    <x v="1"/>
    <x v="0"/>
    <d v="2015-08-03T00:00:00"/>
    <x v="5"/>
    <s v="Telephone (calling the food owners)"/>
    <x v="63"/>
    <x v="8"/>
    <x v="3"/>
    <s v="Website"/>
    <m/>
    <x v="0"/>
    <m/>
    <m/>
    <x v="0"/>
    <m/>
    <m/>
  </r>
  <r>
    <d v="2015-11-27T09:26:46"/>
    <x v="2"/>
    <x v="2"/>
    <x v="0"/>
    <s v="more than 15"/>
    <x v="0"/>
    <s v="Telephone (calling the food owners)"/>
    <x v="57"/>
    <x v="0"/>
    <x v="0"/>
    <s v="Telephone, Phone App"/>
    <s v="naaaah..."/>
    <x v="0"/>
    <m/>
    <m/>
    <x v="0"/>
    <m/>
    <m/>
  </r>
  <r>
    <d v="2015-11-27T09:27:59"/>
    <x v="2"/>
    <x v="1"/>
    <x v="0"/>
    <d v="2015-02-01T00:00:00"/>
    <x v="0"/>
    <s v="Telephone (calling the food owners)"/>
    <x v="1"/>
    <x v="0"/>
    <x v="3"/>
    <s v="Telephone"/>
    <m/>
    <x v="0"/>
    <m/>
    <m/>
    <x v="0"/>
    <m/>
    <m/>
  </r>
  <r>
    <d v="2015-11-27T09:36:38"/>
    <x v="1"/>
    <x v="1"/>
    <x v="0"/>
    <s v="more than 15"/>
    <x v="5"/>
    <s v="Telephone (calling the food owners)"/>
    <x v="1"/>
    <x v="8"/>
    <x v="3"/>
    <s v="Telephone"/>
    <m/>
    <x v="0"/>
    <m/>
    <m/>
    <x v="0"/>
    <m/>
    <m/>
  </r>
  <r>
    <d v="2015-11-27T09:39:05"/>
    <x v="2"/>
    <x v="2"/>
    <x v="0"/>
    <d v="2015-09-01T00:00:00"/>
    <x v="0"/>
    <s v="Telephone (calling the food owners)"/>
    <x v="1"/>
    <x v="15"/>
    <x v="3"/>
    <s v="Phone App"/>
    <m/>
    <x v="0"/>
    <m/>
    <m/>
    <x v="0"/>
    <m/>
    <m/>
  </r>
  <r>
    <d v="2015-11-27T09:40:52"/>
    <x v="1"/>
    <x v="1"/>
    <x v="0"/>
    <s v="more than 15"/>
    <x v="0"/>
    <s v="Telephone (calling the food owners)"/>
    <x v="64"/>
    <x v="0"/>
    <x v="3"/>
    <s v="Telephone"/>
    <s v="Non"/>
    <x v="0"/>
    <m/>
    <m/>
    <x v="0"/>
    <m/>
    <m/>
  </r>
  <r>
    <d v="2015-11-27T09:41:07"/>
    <x v="1"/>
    <x v="1"/>
    <x v="0"/>
    <s v="more than 15"/>
    <x v="0"/>
    <s v="Telephone (calling the food owners)"/>
    <x v="64"/>
    <x v="0"/>
    <x v="3"/>
    <s v="Telephone"/>
    <s v="Non"/>
    <x v="0"/>
    <m/>
    <m/>
    <x v="0"/>
    <m/>
    <m/>
  </r>
  <r>
    <d v="2015-11-27T09:42:44"/>
    <x v="1"/>
    <x v="1"/>
    <x v="0"/>
    <s v="more than 15"/>
    <x v="5"/>
    <s v="Telephone (calling the food owners)"/>
    <x v="1"/>
    <x v="3"/>
    <x v="2"/>
    <s v="Telephone"/>
    <m/>
    <x v="0"/>
    <m/>
    <m/>
    <x v="0"/>
    <m/>
    <m/>
  </r>
  <r>
    <d v="2015-11-27T09:45:02"/>
    <x v="2"/>
    <x v="3"/>
    <x v="0"/>
    <s v="more than 15"/>
    <x v="5"/>
    <s v="Phone App (Made the order through an iOS, android or Windows app)"/>
    <x v="1"/>
    <x v="3"/>
    <x v="3"/>
    <s v="Phone App"/>
    <m/>
    <x v="0"/>
    <m/>
    <m/>
    <x v="0"/>
    <m/>
    <m/>
  </r>
  <r>
    <d v="2015-11-27T09:51:15"/>
    <x v="2"/>
    <x v="2"/>
    <x v="1"/>
    <m/>
    <x v="1"/>
    <m/>
    <x v="1"/>
    <x v="1"/>
    <x v="1"/>
    <m/>
    <m/>
    <x v="3"/>
    <s v="Yes"/>
    <s v="Cost, Quality of the food, Easy ordering process, Short delivery times"/>
    <x v="9"/>
    <m/>
    <m/>
  </r>
  <r>
    <d v="2015-11-27T10:04:49"/>
    <x v="1"/>
    <x v="3"/>
    <x v="0"/>
    <d v="2015-02-01T00:00:00"/>
    <x v="0"/>
    <s v="Telephone (calling the food owners)"/>
    <x v="1"/>
    <x v="0"/>
    <x v="0"/>
    <s v="Telephone"/>
    <m/>
    <x v="0"/>
    <m/>
    <m/>
    <x v="0"/>
    <m/>
    <m/>
  </r>
  <r>
    <d v="2015-11-27T10:05:08"/>
    <x v="1"/>
    <x v="3"/>
    <x v="0"/>
    <d v="2015-02-01T00:00:00"/>
    <x v="0"/>
    <s v="Telephone (calling the food owners)"/>
    <x v="65"/>
    <x v="20"/>
    <x v="3"/>
    <s v="Phone App"/>
    <s v="A healthier variety of food for order."/>
    <x v="0"/>
    <m/>
    <m/>
    <x v="0"/>
    <m/>
    <m/>
  </r>
  <r>
    <d v="2015-11-27T10:08:20"/>
    <x v="2"/>
    <x v="2"/>
    <x v="1"/>
    <m/>
    <x v="1"/>
    <m/>
    <x v="1"/>
    <x v="1"/>
    <x v="1"/>
    <m/>
    <m/>
    <x v="4"/>
    <s v="maybe"/>
    <m/>
    <x v="3"/>
    <m/>
    <s v="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
  </r>
  <r>
    <d v="2015-11-27T10:13:05"/>
    <x v="1"/>
    <x v="3"/>
    <x v="0"/>
    <d v="2015-02-01T00:00:00"/>
    <x v="5"/>
    <s v="Telephone (calling the food owners)"/>
    <x v="1"/>
    <x v="0"/>
    <x v="2"/>
    <s v="Telephone"/>
    <m/>
    <x v="0"/>
    <m/>
    <m/>
    <x v="0"/>
    <m/>
    <m/>
  </r>
  <r>
    <d v="2015-11-27T10:19:00"/>
    <x v="1"/>
    <x v="3"/>
    <x v="0"/>
    <s v="more than 15"/>
    <x v="0"/>
    <s v="Telephone (calling the food owners), Phone App (Made the order through an iOS, android or Windows app)"/>
    <x v="66"/>
    <x v="6"/>
    <x v="0"/>
    <s v="Telephone"/>
    <m/>
    <x v="0"/>
    <m/>
    <m/>
    <x v="0"/>
    <m/>
    <m/>
  </r>
  <r>
    <d v="2015-11-27T10:22:29"/>
    <x v="1"/>
    <x v="2"/>
    <x v="0"/>
    <d v="2015-09-01T00:00:00"/>
    <x v="0"/>
    <s v="Telephone (calling the food owners)"/>
    <x v="1"/>
    <x v="2"/>
    <x v="11"/>
    <s v="Phone App"/>
    <m/>
    <x v="0"/>
    <m/>
    <m/>
    <x v="0"/>
    <m/>
    <m/>
  </r>
  <r>
    <d v="2015-11-27T10:40:29"/>
    <x v="1"/>
    <x v="3"/>
    <x v="0"/>
    <d v="2015-02-01T00:00:00"/>
    <x v="0"/>
    <s v="Telephone (calling the food owners)"/>
    <x v="1"/>
    <x v="15"/>
    <x v="0"/>
    <s v="Telephone"/>
    <m/>
    <x v="0"/>
    <m/>
    <m/>
    <x v="0"/>
    <m/>
    <m/>
  </r>
  <r>
    <d v="2015-11-27T10:50:17"/>
    <x v="1"/>
    <x v="1"/>
    <x v="0"/>
    <s v="more than 15"/>
    <x v="15"/>
    <s v="Telephone (calling the food owners), SMS (texting the order to the food owners)"/>
    <x v="67"/>
    <x v="4"/>
    <x v="6"/>
    <s v="Telephone, SMS, monthly fill out form"/>
    <s v="For delivery services it would be cheaper for both parties to have da option of monthly delivery, full course meals"/>
    <x v="0"/>
    <m/>
    <m/>
    <x v="0"/>
    <m/>
    <m/>
  </r>
  <r>
    <d v="2015-11-27T10:51:54"/>
    <x v="1"/>
    <x v="1"/>
    <x v="0"/>
    <d v="2015-09-01T00:00:00"/>
    <x v="0"/>
    <s v="Telephone (calling the food owners)"/>
    <x v="1"/>
    <x v="15"/>
    <x v="3"/>
    <s v="Telephone"/>
    <m/>
    <x v="0"/>
    <m/>
    <m/>
    <x v="0"/>
    <m/>
    <m/>
  </r>
  <r>
    <d v="2015-11-27T11:07:51"/>
    <x v="2"/>
    <x v="3"/>
    <x v="1"/>
    <m/>
    <x v="1"/>
    <m/>
    <x v="1"/>
    <x v="1"/>
    <x v="1"/>
    <m/>
    <m/>
    <x v="4"/>
    <s v="Yes"/>
    <s v="quality and the services"/>
    <x v="4"/>
    <m/>
    <m/>
  </r>
  <r>
    <d v="2015-11-27T11:10:35"/>
    <x v="1"/>
    <x v="1"/>
    <x v="1"/>
    <m/>
    <x v="1"/>
    <m/>
    <x v="1"/>
    <x v="1"/>
    <x v="1"/>
    <m/>
    <m/>
    <x v="1"/>
    <s v="Yes"/>
    <s v="Cost"/>
    <x v="3"/>
    <m/>
    <m/>
  </r>
  <r>
    <d v="2015-11-27T11:27:48"/>
    <x v="2"/>
    <x v="2"/>
    <x v="0"/>
    <d v="2015-02-01T00:00:00"/>
    <x v="0"/>
    <s v="Telephone (calling the food owners)"/>
    <x v="1"/>
    <x v="15"/>
    <x v="2"/>
    <s v="Phone App"/>
    <m/>
    <x v="0"/>
    <m/>
    <m/>
    <x v="0"/>
    <m/>
    <m/>
  </r>
  <r>
    <d v="2015-11-27T11:31:57"/>
    <x v="2"/>
    <x v="2"/>
    <x v="0"/>
    <d v="2015-02-01T00:00:00"/>
    <x v="5"/>
    <s v="Telephone (calling the food owners)"/>
    <x v="63"/>
    <x v="8"/>
    <x v="0"/>
    <s v="Telephone"/>
    <m/>
    <x v="0"/>
    <m/>
    <m/>
    <x v="0"/>
    <m/>
    <m/>
  </r>
  <r>
    <d v="2015-11-27T11:40:12"/>
    <x v="1"/>
    <x v="1"/>
    <x v="0"/>
    <d v="2015-08-03T00:00:00"/>
    <x v="0"/>
    <s v="Telephone (calling the food owners)"/>
    <x v="1"/>
    <x v="10"/>
    <x v="3"/>
    <s v="Telephone, Phone App"/>
    <m/>
    <x v="0"/>
    <m/>
    <m/>
    <x v="0"/>
    <m/>
    <m/>
  </r>
  <r>
    <d v="2015-11-27T11:43:17"/>
    <x v="2"/>
    <x v="2"/>
    <x v="0"/>
    <s v="more than 15"/>
    <x v="0"/>
    <s v="Telephone (calling the food owners)"/>
    <x v="68"/>
    <x v="8"/>
    <x v="3"/>
    <s v="Telephone"/>
    <m/>
    <x v="0"/>
    <m/>
    <m/>
    <x v="0"/>
    <m/>
    <m/>
  </r>
  <r>
    <d v="2015-11-27T12:29:10"/>
    <x v="1"/>
    <x v="3"/>
    <x v="1"/>
    <m/>
    <x v="1"/>
    <m/>
    <x v="1"/>
    <x v="1"/>
    <x v="1"/>
    <m/>
    <m/>
    <x v="3"/>
    <s v="maybe depending on certainty circumstance"/>
    <s v="Quality of the food, Easy ordering process, Short delivery times"/>
    <x v="6"/>
    <m/>
    <s v="Although the charges would vary or can be determined by the number of people am ordering food for"/>
  </r>
  <r>
    <d v="2015-11-27T12:45:23"/>
    <x v="1"/>
    <x v="3"/>
    <x v="1"/>
    <m/>
    <x v="1"/>
    <m/>
    <x v="1"/>
    <x v="1"/>
    <x v="1"/>
    <m/>
    <m/>
    <x v="3"/>
    <s v="Yes"/>
    <s v="Quality of the food, Short delivery times"/>
    <x v="1"/>
    <m/>
    <m/>
  </r>
  <r>
    <d v="2015-11-27T12:58:09"/>
    <x v="1"/>
    <x v="1"/>
    <x v="0"/>
    <d v="2015-02-01T00:00:00"/>
    <x v="5"/>
    <s v="Telephone (calling the food owners)"/>
    <x v="69"/>
    <x v="0"/>
    <x v="4"/>
    <s v="Telephone, SMS"/>
    <m/>
    <x v="0"/>
    <m/>
    <m/>
    <x v="0"/>
    <m/>
    <m/>
  </r>
  <r>
    <d v="2015-11-27T13:26:39"/>
    <x v="1"/>
    <x v="3"/>
    <x v="0"/>
    <d v="2015-02-01T00:00:00"/>
    <x v="0"/>
    <s v="Telephone (calling the food owners)"/>
    <x v="70"/>
    <x v="2"/>
    <x v="2"/>
    <s v="Telephone, SMS"/>
    <m/>
    <x v="0"/>
    <m/>
    <m/>
    <x v="0"/>
    <m/>
    <m/>
  </r>
  <r>
    <d v="2015-11-27T13:49:24"/>
    <x v="2"/>
    <x v="1"/>
    <x v="1"/>
    <m/>
    <x v="1"/>
    <m/>
    <x v="1"/>
    <x v="1"/>
    <x v="1"/>
    <m/>
    <m/>
    <x v="13"/>
    <s v="Yes"/>
    <s v="Cost, Quality of the food, Easy ordering process, Short delivery times"/>
    <x v="8"/>
    <m/>
    <m/>
  </r>
  <r>
    <d v="2015-11-27T14:43:45"/>
    <x v="1"/>
    <x v="3"/>
    <x v="1"/>
    <m/>
    <x v="1"/>
    <m/>
    <x v="1"/>
    <x v="1"/>
    <x v="1"/>
    <m/>
    <m/>
    <x v="4"/>
    <s v="Yes"/>
    <s v="Short delivery times"/>
    <x v="3"/>
    <m/>
    <m/>
  </r>
  <r>
    <d v="2015-11-27T15:55:36"/>
    <x v="1"/>
    <x v="1"/>
    <x v="0"/>
    <d v="2015-09-01T00:00:00"/>
    <x v="0"/>
    <s v="Telephone (calling the food owners)"/>
    <x v="71"/>
    <x v="17"/>
    <x v="6"/>
    <s v="Phone App"/>
    <m/>
    <x v="0"/>
    <m/>
    <m/>
    <x v="0"/>
    <m/>
    <m/>
  </r>
  <r>
    <d v="2015-11-27T16:47:39"/>
    <x v="2"/>
    <x v="1"/>
    <x v="0"/>
    <d v="2015-02-01T00:00:00"/>
    <x v="2"/>
    <s v="Telephone (calling the food owners), Website (Made the order on-line), Phone App (Made the order through an iOS, android or Windows app)"/>
    <x v="1"/>
    <x v="2"/>
    <x v="11"/>
    <s v="Telephone, SMS, Website, Phone App"/>
    <m/>
    <x v="0"/>
    <m/>
    <m/>
    <x v="0"/>
    <m/>
    <m/>
  </r>
  <r>
    <d v="2015-11-27T19:38:03"/>
    <x v="1"/>
    <x v="1"/>
    <x v="1"/>
    <m/>
    <x v="1"/>
    <m/>
    <x v="1"/>
    <x v="1"/>
    <x v="1"/>
    <m/>
    <m/>
    <x v="4"/>
    <s v="Yes"/>
    <s v="Quality of the food"/>
    <x v="8"/>
    <m/>
    <m/>
  </r>
  <r>
    <d v="2015-11-27T22:20:30"/>
    <x v="1"/>
    <x v="4"/>
    <x v="1"/>
    <m/>
    <x v="1"/>
    <m/>
    <x v="1"/>
    <x v="1"/>
    <x v="1"/>
    <m/>
    <m/>
    <x v="3"/>
    <s v="Yes"/>
    <s v="Quality of the food"/>
    <x v="1"/>
    <m/>
    <m/>
  </r>
  <r>
    <d v="2015-11-28T09:11:47"/>
    <x v="2"/>
    <x v="1"/>
    <x v="0"/>
    <d v="2015-09-01T00:00:00"/>
    <x v="5"/>
    <s v="Telephone (calling the food owners)"/>
    <x v="1"/>
    <x v="3"/>
    <x v="2"/>
    <s v="Telephone"/>
    <m/>
    <x v="0"/>
    <m/>
    <m/>
    <x v="0"/>
    <m/>
    <m/>
  </r>
  <r>
    <d v="2015-11-28T16:04:18"/>
    <x v="1"/>
    <x v="2"/>
    <x v="0"/>
    <s v="more than 15"/>
    <x v="4"/>
    <s v="Telephone (calling the food owners)"/>
    <x v="1"/>
    <x v="12"/>
    <x v="3"/>
    <s v="Telephone"/>
    <m/>
    <x v="0"/>
    <m/>
    <m/>
    <x v="0"/>
    <m/>
    <m/>
  </r>
  <r>
    <d v="2015-11-28T17:28:41"/>
    <x v="2"/>
    <x v="2"/>
    <x v="0"/>
    <d v="2015-08-03T00:00:00"/>
    <x v="8"/>
    <s v="Telephone (calling the food owners), Phone App (Made the order through an iOS, android or Windows app)"/>
    <x v="72"/>
    <x v="13"/>
    <x v="3"/>
    <s v="Telephone, Phone App"/>
    <s v="I like chapeau dondeau a la sautee de chou"/>
    <x v="0"/>
    <m/>
    <m/>
    <x v="0"/>
    <m/>
    <m/>
  </r>
  <r>
    <d v="2015-11-28T22:08:38"/>
    <x v="1"/>
    <x v="1"/>
    <x v="0"/>
    <d v="2015-08-03T00:00:00"/>
    <x v="0"/>
    <s v="Telephone (calling the food owners)"/>
    <x v="1"/>
    <x v="3"/>
    <x v="3"/>
    <s v="Telephone"/>
    <m/>
    <x v="0"/>
    <m/>
    <m/>
    <x v="0"/>
    <m/>
    <m/>
  </r>
  <r>
    <d v="2015-11-28T22:55:00"/>
    <x v="1"/>
    <x v="2"/>
    <x v="1"/>
    <m/>
    <x v="1"/>
    <m/>
    <x v="1"/>
    <x v="1"/>
    <x v="1"/>
    <m/>
    <m/>
    <x v="14"/>
    <s v="Yes"/>
    <s v="Cost, Quality of the food, Easy ordering process, Short delivery times"/>
    <x v="3"/>
    <m/>
    <m/>
  </r>
  <r>
    <d v="2015-11-29T10:56:29"/>
    <x v="2"/>
    <x v="2"/>
    <x v="0"/>
    <d v="2015-02-01T00:00:00"/>
    <x v="8"/>
    <s v="Telephone (calling the food owners)"/>
    <x v="1"/>
    <x v="11"/>
    <x v="3"/>
    <s v="Telephone"/>
    <m/>
    <x v="0"/>
    <m/>
    <m/>
    <x v="0"/>
    <m/>
    <m/>
  </r>
</pivotCacheRecords>
</file>

<file path=xl/pivotCache/pivotCacheRecords2.xml><?xml version="1.0" encoding="utf-8"?>
<pivotCacheRecords xmlns="http://schemas.openxmlformats.org/spreadsheetml/2006/main" xmlns:r="http://schemas.openxmlformats.org/officeDocument/2006/relationships" count="10">
  <r>
    <x v="0"/>
    <x v="0"/>
    <n v="21"/>
  </r>
  <r>
    <x v="0"/>
    <x v="1"/>
    <n v="27"/>
  </r>
  <r>
    <x v="0"/>
    <x v="2"/>
    <n v="11"/>
  </r>
  <r>
    <x v="0"/>
    <x v="3"/>
    <n v="5"/>
  </r>
  <r>
    <x v="0"/>
    <x v="4"/>
    <n v="3"/>
  </r>
  <r>
    <x v="1"/>
    <x v="0"/>
    <n v="45"/>
  </r>
  <r>
    <x v="1"/>
    <x v="1"/>
    <n v="64"/>
  </r>
  <r>
    <x v="1"/>
    <x v="2"/>
    <n v="49"/>
  </r>
  <r>
    <x v="1"/>
    <x v="3"/>
    <n v="6"/>
  </r>
  <r>
    <x v="1"/>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1">
  <location ref="A4:B8" firstHeaderRow="1" firstDataRow="1" firstDataCol="1" rowPageCount="2" colPageCount="1"/>
  <pivotFields count="18">
    <pivotField compact="0" numFmtId="16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3">
        <item x="1"/>
        <item x="2"/>
        <item x="0"/>
      </items>
      <extLst>
        <ext xmlns:x14="http://schemas.microsoft.com/office/spreadsheetml/2009/9/main" uri="{2946ED86-A175-432a-8AC1-64E0C546D7DE}">
          <x14:pivotField fillDownLabels="1"/>
        </ext>
      </extLst>
    </pivotField>
    <pivotField axis="axisRow" compact="0" outline="0" multipleItemSelectionAllowed="1" showAll="0" defaultSubtotal="0">
      <items count="5">
        <item x="3"/>
        <item x="1"/>
        <item x="2"/>
        <item x="4"/>
        <item h="1" x="0"/>
      </items>
      <extLst>
        <ext xmlns:x14="http://schemas.microsoft.com/office/spreadsheetml/2009/9/main" uri="{2946ED86-A175-432a-8AC1-64E0C546D7DE}">
          <x14:pivotField fillDownLabels="1"/>
        </ext>
      </extLst>
    </pivotField>
    <pivotField axis="axisPage"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6">
        <item x="0"/>
        <item x="11"/>
        <item x="9"/>
        <item x="4"/>
        <item x="8"/>
        <item x="6"/>
        <item x="15"/>
        <item x="10"/>
        <item x="7"/>
        <item x="12"/>
        <item x="13"/>
        <item x="14"/>
        <item x="5"/>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73">
        <item x="53"/>
        <item x="6"/>
        <item x="18"/>
        <item x="64"/>
        <item x="4"/>
        <item x="62"/>
        <item x="31"/>
        <item x="71"/>
        <item x="3"/>
        <item x="67"/>
        <item x="35"/>
        <item x="28"/>
        <item x="40"/>
        <item x="20"/>
        <item x="24"/>
        <item x="60"/>
        <item x="56"/>
        <item x="43"/>
        <item x="0"/>
        <item x="26"/>
        <item x="7"/>
        <item x="15"/>
        <item x="8"/>
        <item x="70"/>
        <item x="47"/>
        <item x="14"/>
        <item x="2"/>
        <item x="63"/>
        <item x="54"/>
        <item x="12"/>
        <item x="57"/>
        <item x="30"/>
        <item x="68"/>
        <item x="50"/>
        <item x="55"/>
        <item x="37"/>
        <item x="23"/>
        <item x="39"/>
        <item x="27"/>
        <item sd="0" x="21"/>
        <item x="44"/>
        <item x="32"/>
        <item x="17"/>
        <item x="33"/>
        <item x="19"/>
        <item x="46"/>
        <item x="58"/>
        <item x="72"/>
        <item x="9"/>
        <item x="5"/>
        <item x="16"/>
        <item x="61"/>
        <item x="49"/>
        <item x="13"/>
        <item x="66"/>
        <item x="25"/>
        <item x="69"/>
        <item x="52"/>
        <item x="10"/>
        <item x="42"/>
        <item x="45"/>
        <item x="48"/>
        <item x="34"/>
        <item x="38"/>
        <item x="51"/>
        <item x="65"/>
        <item x="22"/>
        <item x="59"/>
        <item x="36"/>
        <item x="11"/>
        <item x="41"/>
        <item x="29"/>
        <item x="1"/>
      </items>
      <extLst>
        <ext xmlns:x14="http://schemas.microsoft.com/office/spreadsheetml/2009/9/main" uri="{2946ED86-A175-432a-8AC1-64E0C546D7DE}">
          <x14:pivotField fillDownLabels="1"/>
        </ext>
      </extLst>
    </pivotField>
    <pivotField compact="0" outline="0" showAll="0" defaultSubtotal="0">
      <items count="21">
        <item x="8"/>
        <item x="3"/>
        <item x="7"/>
        <item x="11"/>
        <item x="0"/>
        <item x="6"/>
        <item x="5"/>
        <item x="13"/>
        <item x="17"/>
        <item x="2"/>
        <item x="18"/>
        <item x="14"/>
        <item x="19"/>
        <item x="12"/>
        <item x="4"/>
        <item x="16"/>
        <item x="20"/>
        <item x="9"/>
        <item x="15"/>
        <item x="10"/>
        <item x="1"/>
      </items>
      <extLst>
        <ext xmlns:x14="http://schemas.microsoft.com/office/spreadsheetml/2009/9/main" uri="{2946ED86-A175-432a-8AC1-64E0C546D7DE}">
          <x14:pivotField fillDownLabels="1"/>
        </ext>
      </extLst>
    </pivotField>
    <pivotField compact="0" outline="0" showAll="0" defaultSubtotal="0">
      <items count="12">
        <item x="5"/>
        <item x="2"/>
        <item x="6"/>
        <item x="11"/>
        <item x="9"/>
        <item x="3"/>
        <item x="4"/>
        <item x="0"/>
        <item x="7"/>
        <item x="10"/>
        <item x="8"/>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
        <item x="11"/>
        <item x="8"/>
        <item x="3"/>
        <item x="12"/>
        <item x="7"/>
        <item x="10"/>
        <item x="14"/>
        <item x="2"/>
        <item x="5"/>
        <item x="13"/>
        <item x="9"/>
        <item x="4"/>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sortType="ascending" defaultSubtotal="0">
      <items count="10">
        <item sd="0" x="8"/>
        <item x="3"/>
        <item x="2"/>
        <item x="5"/>
        <item x="1"/>
        <item sd="0" x="7"/>
        <item x="9"/>
        <item x="6"/>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pageFields count="2">
    <pageField fld="1" hier="-1"/>
    <pageField fld="3" hier="-1"/>
  </pageFields>
  <dataFields count="1">
    <dataField name="Count of 1. Have you ever ordered ready-made food?" fld="3" subtotal="count" baseField="0" baseItem="0"/>
  </dataFields>
  <chartFormats count="1">
    <chartFormat chart="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6">
  <location ref="A3:B8" firstHeaderRow="1" firstDataRow="1" firstDataCol="1" rowPageCount="1" colPageCount="1"/>
  <pivotFields count="3">
    <pivotField axis="axisPage" compact="0" outline="0" multipleItemSelectionAllowed="1" showAll="0" defaultSubtotal="0">
      <items count="2">
        <item h="1" x="0"/>
        <item x="1"/>
      </items>
      <extLst>
        <ext xmlns:x14="http://schemas.microsoft.com/office/spreadsheetml/2009/9/main" uri="{2946ED86-A175-432a-8AC1-64E0C546D7DE}">
          <x14:pivotField fillDownLabels="1"/>
        </ext>
      </extLst>
    </pivotField>
    <pivotField axis="axisRow" compact="0" outline="0" showAll="0" defaultSubtotal="0">
      <items count="5">
        <item x="3"/>
        <item x="0"/>
        <item x="1"/>
        <item x="2"/>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pageFields count="1">
    <pageField fld="0" hier="-1"/>
  </pageFields>
  <dataFields count="1">
    <dataField name="Sum of 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topLeftCell="E4" workbookViewId="0">
      <selection activeCell="N21" sqref="N21"/>
    </sheetView>
  </sheetViews>
  <sheetFormatPr defaultRowHeight="12.3" x14ac:dyDescent="0.4"/>
  <cols>
    <col min="1" max="1" width="35.5546875" customWidth="1"/>
    <col min="2" max="2" width="47.1640625" customWidth="1"/>
    <col min="3" max="3" width="72" customWidth="1"/>
    <col min="4" max="5" width="47.1640625" customWidth="1"/>
    <col min="6" max="6" width="41.38671875" bestFit="1" customWidth="1"/>
  </cols>
  <sheetData>
    <row r="1" spans="1:2" x14ac:dyDescent="0.4">
      <c r="A1" s="1" t="s">
        <v>1</v>
      </c>
      <c r="B1" t="s">
        <v>180</v>
      </c>
    </row>
    <row r="2" spans="1:2" x14ac:dyDescent="0.4">
      <c r="A2" s="1" t="s">
        <v>3</v>
      </c>
      <c r="B2" t="s">
        <v>180</v>
      </c>
    </row>
    <row r="4" spans="1:2" x14ac:dyDescent="0.4">
      <c r="A4" s="1" t="s">
        <v>2</v>
      </c>
      <c r="B4" t="s">
        <v>179</v>
      </c>
    </row>
    <row r="5" spans="1:2" x14ac:dyDescent="0.4">
      <c r="A5" t="s">
        <v>36</v>
      </c>
      <c r="B5" s="2">
        <v>57</v>
      </c>
    </row>
    <row r="6" spans="1:2" x14ac:dyDescent="0.4">
      <c r="A6" t="s">
        <v>21</v>
      </c>
      <c r="B6" s="2">
        <v>95</v>
      </c>
    </row>
    <row r="7" spans="1:2" x14ac:dyDescent="0.4">
      <c r="A7" t="s">
        <v>32</v>
      </c>
      <c r="B7" s="2">
        <v>50</v>
      </c>
    </row>
    <row r="8" spans="1:2" x14ac:dyDescent="0.4">
      <c r="A8" t="s">
        <v>40</v>
      </c>
      <c r="B8" s="2">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29" sqref="I29"/>
    </sheetView>
  </sheetViews>
  <sheetFormatPr defaultRowHeight="12.3" x14ac:dyDescent="0.4"/>
  <cols>
    <col min="1" max="1" width="65.6640625" bestFit="1" customWidth="1"/>
    <col min="2" max="2" width="12.6640625" customWidth="1"/>
    <col min="3" max="3" width="12.6640625" bestFit="1" customWidth="1"/>
  </cols>
  <sheetData>
    <row r="1" spans="1:2" x14ac:dyDescent="0.4">
      <c r="A1" s="1" t="s">
        <v>3</v>
      </c>
      <c r="B1" t="s">
        <v>13</v>
      </c>
    </row>
    <row r="3" spans="1:2" x14ac:dyDescent="0.4">
      <c r="A3" s="1" t="s">
        <v>241</v>
      </c>
      <c r="B3" t="s">
        <v>242</v>
      </c>
    </row>
    <row r="4" spans="1:2" x14ac:dyDescent="0.4">
      <c r="A4" t="s">
        <v>60</v>
      </c>
      <c r="B4" s="2">
        <v>6</v>
      </c>
    </row>
    <row r="5" spans="1:2" x14ac:dyDescent="0.4">
      <c r="A5" t="s">
        <v>27</v>
      </c>
      <c r="B5" s="2">
        <v>45</v>
      </c>
    </row>
    <row r="6" spans="1:2" x14ac:dyDescent="0.4">
      <c r="A6" t="s">
        <v>35</v>
      </c>
      <c r="B6" s="2">
        <v>64</v>
      </c>
    </row>
    <row r="7" spans="1:2" x14ac:dyDescent="0.4">
      <c r="A7" t="s">
        <v>18</v>
      </c>
      <c r="B7" s="2">
        <v>49</v>
      </c>
    </row>
    <row r="8" spans="1:2" x14ac:dyDescent="0.4">
      <c r="A8" t="s">
        <v>69</v>
      </c>
      <c r="B8" s="2">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0"/>
  <sheetViews>
    <sheetView topLeftCell="A30" workbookViewId="0">
      <selection activeCell="E53" sqref="E53"/>
    </sheetView>
  </sheetViews>
  <sheetFormatPr defaultRowHeight="12.3" x14ac:dyDescent="0.4"/>
  <cols>
    <col min="2" max="2" width="47.609375" customWidth="1"/>
  </cols>
  <sheetData>
    <row r="3" spans="1:3" x14ac:dyDescent="0.4">
      <c r="A3" t="s">
        <v>3</v>
      </c>
      <c r="B3" t="s">
        <v>188</v>
      </c>
      <c r="C3" t="s">
        <v>179</v>
      </c>
    </row>
    <row r="4" spans="1:3" x14ac:dyDescent="0.4">
      <c r="A4" t="s">
        <v>22</v>
      </c>
      <c r="B4" t="s">
        <v>60</v>
      </c>
      <c r="C4" s="2">
        <v>3</v>
      </c>
    </row>
    <row r="5" spans="1:3" x14ac:dyDescent="0.4">
      <c r="A5" t="s">
        <v>22</v>
      </c>
      <c r="B5" t="s">
        <v>27</v>
      </c>
      <c r="C5" s="2">
        <v>18</v>
      </c>
    </row>
    <row r="6" spans="1:3" x14ac:dyDescent="0.4">
      <c r="A6" t="s">
        <v>22</v>
      </c>
      <c r="B6" t="s">
        <v>53</v>
      </c>
      <c r="C6" s="2">
        <v>1</v>
      </c>
    </row>
    <row r="7" spans="1:3" x14ac:dyDescent="0.4">
      <c r="A7" t="s">
        <v>22</v>
      </c>
      <c r="B7" t="s">
        <v>93</v>
      </c>
      <c r="C7" s="2">
        <v>2</v>
      </c>
    </row>
    <row r="8" spans="1:3" x14ac:dyDescent="0.4">
      <c r="A8" t="s">
        <v>22</v>
      </c>
      <c r="B8" t="s">
        <v>35</v>
      </c>
      <c r="C8" s="2">
        <v>22</v>
      </c>
    </row>
    <row r="9" spans="1:3" x14ac:dyDescent="0.4">
      <c r="A9" t="s">
        <v>22</v>
      </c>
      <c r="B9" t="s">
        <v>57</v>
      </c>
      <c r="C9" s="2">
        <v>1</v>
      </c>
    </row>
    <row r="10" spans="1:3" x14ac:dyDescent="0.4">
      <c r="A10" t="s">
        <v>22</v>
      </c>
      <c r="B10" t="s">
        <v>163</v>
      </c>
      <c r="C10" s="2">
        <v>1</v>
      </c>
    </row>
    <row r="11" spans="1:3" x14ac:dyDescent="0.4">
      <c r="A11" t="s">
        <v>22</v>
      </c>
      <c r="B11" t="s">
        <v>18</v>
      </c>
      <c r="C11" s="2">
        <v>7</v>
      </c>
    </row>
    <row r="12" spans="1:3" x14ac:dyDescent="0.4">
      <c r="A12" t="s">
        <v>22</v>
      </c>
      <c r="B12" t="s">
        <v>69</v>
      </c>
      <c r="C12" s="2">
        <v>3</v>
      </c>
    </row>
    <row r="13" spans="1:3" x14ac:dyDescent="0.4">
      <c r="A13" t="s">
        <v>22</v>
      </c>
      <c r="B13" t="s">
        <v>178</v>
      </c>
      <c r="C13" s="2">
        <v>2</v>
      </c>
    </row>
    <row r="14" spans="1:3" x14ac:dyDescent="0.4">
      <c r="A14" t="s">
        <v>13</v>
      </c>
      <c r="B14" t="s">
        <v>178</v>
      </c>
      <c r="C14" s="2">
        <v>10</v>
      </c>
    </row>
    <row r="15" spans="1:3" x14ac:dyDescent="0.4">
      <c r="A15" t="s">
        <v>13</v>
      </c>
      <c r="B15" t="s">
        <v>178</v>
      </c>
      <c r="C15" s="2">
        <v>32</v>
      </c>
    </row>
    <row r="16" spans="1:3" x14ac:dyDescent="0.4">
      <c r="A16" t="s">
        <v>13</v>
      </c>
      <c r="B16" t="s">
        <v>178</v>
      </c>
      <c r="C16" s="2">
        <v>9</v>
      </c>
    </row>
    <row r="17" spans="1:3" x14ac:dyDescent="0.4">
      <c r="A17" t="s">
        <v>13</v>
      </c>
      <c r="B17" t="s">
        <v>178</v>
      </c>
      <c r="C17" s="2">
        <v>3</v>
      </c>
    </row>
    <row r="18" spans="1:3" x14ac:dyDescent="0.4">
      <c r="A18" t="s">
        <v>13</v>
      </c>
      <c r="B18" t="s">
        <v>178</v>
      </c>
      <c r="C18" s="2">
        <v>1</v>
      </c>
    </row>
    <row r="19" spans="1:3" x14ac:dyDescent="0.4">
      <c r="A19" t="s">
        <v>13</v>
      </c>
      <c r="B19" t="s">
        <v>178</v>
      </c>
      <c r="C19" s="2">
        <v>45</v>
      </c>
    </row>
    <row r="20" spans="1:3" x14ac:dyDescent="0.4">
      <c r="A20" t="s">
        <v>13</v>
      </c>
      <c r="B20" t="s">
        <v>178</v>
      </c>
      <c r="C20" s="2">
        <v>6</v>
      </c>
    </row>
    <row r="21" spans="1:3" x14ac:dyDescent="0.4">
      <c r="A21" t="s">
        <v>13</v>
      </c>
      <c r="B21" t="s">
        <v>178</v>
      </c>
      <c r="C21" s="2">
        <v>34</v>
      </c>
    </row>
    <row r="22" spans="1:3" x14ac:dyDescent="0.4">
      <c r="A22" t="s">
        <v>13</v>
      </c>
      <c r="B22" t="s">
        <v>178</v>
      </c>
      <c r="C22" s="2">
        <v>4</v>
      </c>
    </row>
    <row r="23" spans="1:3" x14ac:dyDescent="0.4">
      <c r="A23" t="s">
        <v>13</v>
      </c>
      <c r="B23" t="s">
        <v>178</v>
      </c>
      <c r="C23" s="2">
        <v>1</v>
      </c>
    </row>
    <row r="24" spans="1:3" x14ac:dyDescent="0.4">
      <c r="A24" t="s">
        <v>13</v>
      </c>
      <c r="B24" t="s">
        <v>178</v>
      </c>
      <c r="C24" s="2">
        <v>3</v>
      </c>
    </row>
    <row r="26" spans="1:3" x14ac:dyDescent="0.4">
      <c r="A26" s="4" t="s">
        <v>240</v>
      </c>
      <c r="B26" t="s">
        <v>188</v>
      </c>
      <c r="C26" t="s">
        <v>179</v>
      </c>
    </row>
    <row r="27" spans="1:3" x14ac:dyDescent="0.4">
      <c r="A27" t="s">
        <v>22</v>
      </c>
      <c r="B27" t="s">
        <v>60</v>
      </c>
      <c r="C27" s="2">
        <v>3</v>
      </c>
    </row>
    <row r="28" spans="1:3" x14ac:dyDescent="0.4">
      <c r="A28" t="s">
        <v>22</v>
      </c>
      <c r="B28" t="s">
        <v>27</v>
      </c>
      <c r="C28" s="2">
        <v>18</v>
      </c>
    </row>
    <row r="29" spans="1:3" x14ac:dyDescent="0.4">
      <c r="A29" t="s">
        <v>22</v>
      </c>
      <c r="B29" t="s">
        <v>53</v>
      </c>
      <c r="C29" s="2">
        <v>1</v>
      </c>
    </row>
    <row r="30" spans="1:3" x14ac:dyDescent="0.4">
      <c r="A30" t="s">
        <v>22</v>
      </c>
      <c r="B30" t="s">
        <v>93</v>
      </c>
      <c r="C30" s="2">
        <v>2</v>
      </c>
    </row>
    <row r="31" spans="1:3" x14ac:dyDescent="0.4">
      <c r="A31" t="s">
        <v>22</v>
      </c>
      <c r="B31" t="s">
        <v>35</v>
      </c>
      <c r="C31" s="2">
        <v>22</v>
      </c>
    </row>
    <row r="32" spans="1:3" x14ac:dyDescent="0.4">
      <c r="A32" t="s">
        <v>22</v>
      </c>
      <c r="B32" t="s">
        <v>57</v>
      </c>
      <c r="C32" s="2">
        <v>1</v>
      </c>
    </row>
    <row r="33" spans="1:3" x14ac:dyDescent="0.4">
      <c r="A33" t="s">
        <v>22</v>
      </c>
      <c r="B33" t="s">
        <v>163</v>
      </c>
      <c r="C33" s="2">
        <v>1</v>
      </c>
    </row>
    <row r="34" spans="1:3" x14ac:dyDescent="0.4">
      <c r="A34" t="s">
        <v>22</v>
      </c>
      <c r="B34" t="s">
        <v>18</v>
      </c>
      <c r="C34" s="2">
        <v>7</v>
      </c>
    </row>
    <row r="35" spans="1:3" x14ac:dyDescent="0.4">
      <c r="A35" t="s">
        <v>22</v>
      </c>
      <c r="B35" t="s">
        <v>69</v>
      </c>
      <c r="C35" s="2">
        <v>3</v>
      </c>
    </row>
    <row r="36" spans="1:3" x14ac:dyDescent="0.4">
      <c r="A36" t="s">
        <v>22</v>
      </c>
      <c r="B36" t="s">
        <v>178</v>
      </c>
      <c r="C36" s="2">
        <v>2</v>
      </c>
    </row>
    <row r="37" spans="1:3" x14ac:dyDescent="0.4">
      <c r="A37" t="s">
        <v>13</v>
      </c>
      <c r="B37" t="s">
        <v>60</v>
      </c>
      <c r="C37" s="2">
        <v>10</v>
      </c>
    </row>
    <row r="38" spans="1:3" x14ac:dyDescent="0.4">
      <c r="A38" t="s">
        <v>13</v>
      </c>
      <c r="B38" t="s">
        <v>27</v>
      </c>
      <c r="C38" s="2">
        <v>32</v>
      </c>
    </row>
    <row r="39" spans="1:3" x14ac:dyDescent="0.4">
      <c r="A39" t="s">
        <v>13</v>
      </c>
      <c r="B39" t="s">
        <v>53</v>
      </c>
      <c r="C39" s="2">
        <v>9</v>
      </c>
    </row>
    <row r="40" spans="1:3" x14ac:dyDescent="0.4">
      <c r="A40" t="s">
        <v>13</v>
      </c>
      <c r="B40" t="s">
        <v>93</v>
      </c>
      <c r="C40" s="2">
        <v>3</v>
      </c>
    </row>
    <row r="41" spans="1:3" x14ac:dyDescent="0.4">
      <c r="A41" t="s">
        <v>13</v>
      </c>
      <c r="B41" t="s">
        <v>113</v>
      </c>
      <c r="C41" s="2">
        <v>1</v>
      </c>
    </row>
    <row r="42" spans="1:3" x14ac:dyDescent="0.4">
      <c r="A42" t="s">
        <v>13</v>
      </c>
      <c r="B42" t="s">
        <v>35</v>
      </c>
      <c r="C42" s="2">
        <v>45</v>
      </c>
    </row>
    <row r="43" spans="1:3" x14ac:dyDescent="0.4">
      <c r="A43" t="s">
        <v>13</v>
      </c>
      <c r="B43" t="s">
        <v>57</v>
      </c>
      <c r="C43" s="2">
        <v>6</v>
      </c>
    </row>
    <row r="44" spans="1:3" x14ac:dyDescent="0.4">
      <c r="A44" t="s">
        <v>13</v>
      </c>
      <c r="B44" t="s">
        <v>18</v>
      </c>
      <c r="C44" s="2">
        <v>34</v>
      </c>
    </row>
    <row r="45" spans="1:3" x14ac:dyDescent="0.4">
      <c r="A45" t="s">
        <v>13</v>
      </c>
      <c r="B45" t="s">
        <v>99</v>
      </c>
      <c r="C45" s="2">
        <v>4</v>
      </c>
    </row>
    <row r="46" spans="1:3" x14ac:dyDescent="0.4">
      <c r="A46" t="s">
        <v>13</v>
      </c>
      <c r="B46" t="s">
        <v>142</v>
      </c>
      <c r="C46" s="2">
        <v>1</v>
      </c>
    </row>
    <row r="47" spans="1:3" x14ac:dyDescent="0.4">
      <c r="A47" t="s">
        <v>13</v>
      </c>
      <c r="B47" t="s">
        <v>69</v>
      </c>
      <c r="C47" s="2">
        <v>3</v>
      </c>
    </row>
    <row r="50" spans="1:3" x14ac:dyDescent="0.4">
      <c r="A50" t="s">
        <v>3</v>
      </c>
      <c r="B50" s="4" t="s">
        <v>241</v>
      </c>
      <c r="C50" s="4" t="s">
        <v>239</v>
      </c>
    </row>
    <row r="51" spans="1:3" x14ac:dyDescent="0.4">
      <c r="A51" t="s">
        <v>22</v>
      </c>
      <c r="B51" t="s">
        <v>27</v>
      </c>
      <c r="C51">
        <f>SUM(C28:C30)</f>
        <v>21</v>
      </c>
    </row>
    <row r="52" spans="1:3" x14ac:dyDescent="0.4">
      <c r="A52" t="s">
        <v>22</v>
      </c>
      <c r="B52" t="s">
        <v>35</v>
      </c>
      <c r="C52">
        <f>SUM(C29:C33)</f>
        <v>27</v>
      </c>
    </row>
    <row r="53" spans="1:3" x14ac:dyDescent="0.4">
      <c r="A53" t="s">
        <v>22</v>
      </c>
      <c r="B53" t="s">
        <v>18</v>
      </c>
      <c r="C53">
        <f>SUM(C30,C32:C34)</f>
        <v>11</v>
      </c>
    </row>
    <row r="54" spans="1:3" x14ac:dyDescent="0.4">
      <c r="A54" t="s">
        <v>22</v>
      </c>
      <c r="B54" t="s">
        <v>60</v>
      </c>
      <c r="C54">
        <f>SUM(C27,C30)</f>
        <v>5</v>
      </c>
    </row>
    <row r="55" spans="1:3" x14ac:dyDescent="0.4">
      <c r="A55" t="s">
        <v>22</v>
      </c>
      <c r="B55" t="s">
        <v>69</v>
      </c>
      <c r="C55">
        <f>C35</f>
        <v>3</v>
      </c>
    </row>
    <row r="56" spans="1:3" x14ac:dyDescent="0.4">
      <c r="A56" t="s">
        <v>13</v>
      </c>
      <c r="B56" t="s">
        <v>27</v>
      </c>
      <c r="C56">
        <f>SUM(C38:C41)</f>
        <v>45</v>
      </c>
    </row>
    <row r="57" spans="1:3" x14ac:dyDescent="0.4">
      <c r="A57" t="s">
        <v>13</v>
      </c>
      <c r="B57" t="s">
        <v>35</v>
      </c>
      <c r="C57">
        <f>SUM(C39:C43)</f>
        <v>64</v>
      </c>
    </row>
    <row r="58" spans="1:3" x14ac:dyDescent="0.4">
      <c r="A58" t="s">
        <v>13</v>
      </c>
      <c r="B58" t="s">
        <v>18</v>
      </c>
      <c r="C58">
        <f>SUM(C40,C41,C43:C46)</f>
        <v>49</v>
      </c>
    </row>
    <row r="59" spans="1:3" x14ac:dyDescent="0.4">
      <c r="A59" t="s">
        <v>13</v>
      </c>
      <c r="B59" t="s">
        <v>60</v>
      </c>
      <c r="C59">
        <f>SUM(C41,C45,C46)</f>
        <v>6</v>
      </c>
    </row>
    <row r="60" spans="1:3" x14ac:dyDescent="0.4">
      <c r="A60" t="s">
        <v>13</v>
      </c>
      <c r="B60" t="s">
        <v>69</v>
      </c>
      <c r="C60">
        <f>SUM(C46:C47)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20" sqref="B20:C24"/>
    </sheetView>
  </sheetViews>
  <sheetFormatPr defaultRowHeight="12.3" x14ac:dyDescent="0.4"/>
  <cols>
    <col min="2" max="2" width="61.5" customWidth="1"/>
  </cols>
  <sheetData>
    <row r="1" spans="1:3" x14ac:dyDescent="0.4">
      <c r="A1" s="17" t="s">
        <v>3</v>
      </c>
      <c r="B1" s="17" t="s">
        <v>187</v>
      </c>
      <c r="C1" s="14" t="s">
        <v>179</v>
      </c>
    </row>
    <row r="2" spans="1:3" x14ac:dyDescent="0.4">
      <c r="A2" s="15" t="s">
        <v>22</v>
      </c>
      <c r="B2" t="s">
        <v>38</v>
      </c>
      <c r="C2" s="2">
        <v>15</v>
      </c>
    </row>
    <row r="3" spans="1:3" x14ac:dyDescent="0.4">
      <c r="A3" s="15" t="s">
        <v>22</v>
      </c>
      <c r="B3" t="s">
        <v>127</v>
      </c>
      <c r="C3" s="2">
        <v>1</v>
      </c>
    </row>
    <row r="4" spans="1:3" x14ac:dyDescent="0.4">
      <c r="A4" s="15" t="s">
        <v>22</v>
      </c>
      <c r="B4" s="4" t="s">
        <v>117</v>
      </c>
      <c r="C4" s="2">
        <v>2</v>
      </c>
    </row>
    <row r="5" spans="1:3" x14ac:dyDescent="0.4">
      <c r="A5" s="15" t="s">
        <v>22</v>
      </c>
      <c r="B5" t="s">
        <v>55</v>
      </c>
      <c r="C5" s="2">
        <v>15</v>
      </c>
    </row>
    <row r="6" spans="1:3" x14ac:dyDescent="0.4">
      <c r="A6" s="15" t="s">
        <v>22</v>
      </c>
      <c r="B6" t="s">
        <v>219</v>
      </c>
      <c r="C6" s="2">
        <v>1</v>
      </c>
    </row>
    <row r="7" spans="1:3" x14ac:dyDescent="0.4">
      <c r="A7" s="15" t="s">
        <v>22</v>
      </c>
      <c r="B7" t="s">
        <v>116</v>
      </c>
      <c r="C7" s="2">
        <v>1</v>
      </c>
    </row>
    <row r="8" spans="1:3" x14ac:dyDescent="0.4">
      <c r="A8" s="15" t="s">
        <v>22</v>
      </c>
      <c r="B8" t="s">
        <v>122</v>
      </c>
      <c r="C8" s="2">
        <v>1</v>
      </c>
    </row>
    <row r="9" spans="1:3" x14ac:dyDescent="0.4">
      <c r="A9" s="15" t="s">
        <v>22</v>
      </c>
      <c r="B9" t="s">
        <v>234</v>
      </c>
      <c r="C9" s="2">
        <v>1</v>
      </c>
    </row>
    <row r="10" spans="1:3" x14ac:dyDescent="0.4">
      <c r="A10" s="15" t="s">
        <v>22</v>
      </c>
      <c r="B10" t="s">
        <v>189</v>
      </c>
      <c r="C10" s="2">
        <v>1</v>
      </c>
    </row>
    <row r="11" spans="1:3" x14ac:dyDescent="0.4">
      <c r="A11" s="15" t="s">
        <v>22</v>
      </c>
      <c r="B11" t="s">
        <v>82</v>
      </c>
      <c r="C11" s="2">
        <v>1</v>
      </c>
    </row>
    <row r="12" spans="1:3" x14ac:dyDescent="0.4">
      <c r="A12" s="15" t="s">
        <v>22</v>
      </c>
      <c r="B12" t="s">
        <v>183</v>
      </c>
      <c r="C12" s="2">
        <v>1</v>
      </c>
    </row>
    <row r="13" spans="1:3" x14ac:dyDescent="0.4">
      <c r="A13" s="15" t="s">
        <v>22</v>
      </c>
      <c r="B13" t="s">
        <v>204</v>
      </c>
      <c r="C13" s="2">
        <v>1</v>
      </c>
    </row>
    <row r="14" spans="1:3" x14ac:dyDescent="0.4">
      <c r="A14" s="15" t="s">
        <v>22</v>
      </c>
      <c r="B14" t="s">
        <v>70</v>
      </c>
      <c r="C14" s="2">
        <v>17</v>
      </c>
    </row>
    <row r="15" spans="1:3" x14ac:dyDescent="0.4">
      <c r="A15" s="15" t="s">
        <v>22</v>
      </c>
      <c r="B15" t="s">
        <v>88</v>
      </c>
      <c r="C15" s="2">
        <v>1</v>
      </c>
    </row>
    <row r="16" spans="1:3" x14ac:dyDescent="0.4">
      <c r="A16" s="16" t="s">
        <v>22</v>
      </c>
      <c r="B16" t="s">
        <v>178</v>
      </c>
      <c r="C16" s="2">
        <v>1</v>
      </c>
    </row>
    <row r="19" spans="2:3" x14ac:dyDescent="0.4">
      <c r="B19" s="13" t="s">
        <v>237</v>
      </c>
    </row>
    <row r="20" spans="2:3" x14ac:dyDescent="0.4">
      <c r="B20" t="s">
        <v>38</v>
      </c>
      <c r="C20">
        <f>SUM(C2:C4)</f>
        <v>18</v>
      </c>
    </row>
    <row r="21" spans="2:3" x14ac:dyDescent="0.4">
      <c r="B21" t="s">
        <v>55</v>
      </c>
      <c r="C21">
        <f>SUM(C3,C5)</f>
        <v>16</v>
      </c>
    </row>
    <row r="22" spans="2:3" x14ac:dyDescent="0.4">
      <c r="B22" t="s">
        <v>70</v>
      </c>
      <c r="C22">
        <f>SUM(C4,C14)</f>
        <v>19</v>
      </c>
    </row>
    <row r="23" spans="2:3" x14ac:dyDescent="0.4">
      <c r="B23" s="4" t="s">
        <v>183</v>
      </c>
      <c r="C23">
        <f>SUM(C11,C12,C13)</f>
        <v>3</v>
      </c>
    </row>
    <row r="24" spans="2:3" x14ac:dyDescent="0.4">
      <c r="B24" s="4" t="s">
        <v>235</v>
      </c>
      <c r="C24">
        <f>SUM(C6:C10,C15)</f>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B20" sqref="B20"/>
    </sheetView>
  </sheetViews>
  <sheetFormatPr defaultRowHeight="12.3" x14ac:dyDescent="0.4"/>
  <cols>
    <col min="2" max="2" width="70.27734375" customWidth="1"/>
  </cols>
  <sheetData>
    <row r="1" spans="1:3" x14ac:dyDescent="0.4">
      <c r="A1" s="12" t="s">
        <v>3</v>
      </c>
      <c r="B1" s="12" t="s">
        <v>185</v>
      </c>
      <c r="C1" s="9" t="s">
        <v>179</v>
      </c>
    </row>
    <row r="2" spans="1:3" x14ac:dyDescent="0.4">
      <c r="A2" s="10" t="s">
        <v>13</v>
      </c>
      <c r="B2" t="s">
        <v>14</v>
      </c>
      <c r="C2" s="2">
        <v>61</v>
      </c>
    </row>
    <row r="3" spans="1:3" x14ac:dyDescent="0.4">
      <c r="A3" s="10" t="s">
        <v>13</v>
      </c>
      <c r="B3" t="s">
        <v>101</v>
      </c>
      <c r="C3" s="2">
        <v>5</v>
      </c>
    </row>
    <row r="4" spans="1:3" x14ac:dyDescent="0.4">
      <c r="A4" s="10" t="s">
        <v>13</v>
      </c>
      <c r="B4" t="s">
        <v>74</v>
      </c>
      <c r="C4" s="2">
        <v>1</v>
      </c>
    </row>
    <row r="5" spans="1:3" x14ac:dyDescent="0.4">
      <c r="A5" s="10" t="s">
        <v>13</v>
      </c>
      <c r="B5" t="s">
        <v>43</v>
      </c>
      <c r="C5" s="2">
        <v>10</v>
      </c>
    </row>
    <row r="6" spans="1:3" x14ac:dyDescent="0.4">
      <c r="A6" s="10" t="s">
        <v>13</v>
      </c>
      <c r="B6" t="s">
        <v>65</v>
      </c>
      <c r="C6" s="2">
        <v>9</v>
      </c>
    </row>
    <row r="7" spans="1:3" x14ac:dyDescent="0.4">
      <c r="A7" s="10" t="s">
        <v>13</v>
      </c>
      <c r="B7" t="s">
        <v>59</v>
      </c>
      <c r="C7" s="2">
        <v>5</v>
      </c>
    </row>
    <row r="8" spans="1:3" x14ac:dyDescent="0.4">
      <c r="A8" s="10" t="s">
        <v>13</v>
      </c>
      <c r="B8" t="s">
        <v>170</v>
      </c>
      <c r="C8" s="2">
        <v>1</v>
      </c>
    </row>
    <row r="9" spans="1:3" x14ac:dyDescent="0.4">
      <c r="A9" s="10" t="s">
        <v>13</v>
      </c>
      <c r="B9" t="s">
        <v>92</v>
      </c>
      <c r="C9" s="2">
        <v>2</v>
      </c>
    </row>
    <row r="10" spans="1:3" x14ac:dyDescent="0.4">
      <c r="A10" s="10" t="s">
        <v>13</v>
      </c>
      <c r="B10" t="s">
        <v>63</v>
      </c>
      <c r="C10" s="2">
        <v>1</v>
      </c>
    </row>
    <row r="11" spans="1:3" x14ac:dyDescent="0.4">
      <c r="A11" s="10" t="s">
        <v>13</v>
      </c>
      <c r="B11" t="s">
        <v>209</v>
      </c>
      <c r="C11" s="2">
        <v>1</v>
      </c>
    </row>
    <row r="12" spans="1:3" x14ac:dyDescent="0.4">
      <c r="A12" s="10" t="s">
        <v>13</v>
      </c>
      <c r="B12" t="s">
        <v>138</v>
      </c>
      <c r="C12" s="2">
        <v>1</v>
      </c>
    </row>
    <row r="13" spans="1:3" x14ac:dyDescent="0.4">
      <c r="A13" s="10" t="s">
        <v>13</v>
      </c>
      <c r="B13" t="s">
        <v>140</v>
      </c>
      <c r="C13" s="2">
        <v>1</v>
      </c>
    </row>
    <row r="14" spans="1:3" x14ac:dyDescent="0.4">
      <c r="A14" s="10" t="s">
        <v>13</v>
      </c>
      <c r="B14" t="s">
        <v>47</v>
      </c>
      <c r="C14" s="2">
        <v>33</v>
      </c>
    </row>
    <row r="15" spans="1:3" x14ac:dyDescent="0.4">
      <c r="A15" s="10" t="s">
        <v>13</v>
      </c>
      <c r="B15" t="s">
        <v>30</v>
      </c>
      <c r="C15" s="2">
        <v>3</v>
      </c>
    </row>
    <row r="16" spans="1:3" x14ac:dyDescent="0.4">
      <c r="A16" s="11" t="s">
        <v>13</v>
      </c>
      <c r="B16" t="s">
        <v>24</v>
      </c>
      <c r="C16" s="2">
        <v>14</v>
      </c>
    </row>
    <row r="17" spans="1:3" x14ac:dyDescent="0.4">
      <c r="A17" s="11" t="s">
        <v>13</v>
      </c>
      <c r="B17" t="s">
        <v>235</v>
      </c>
      <c r="C17">
        <v>4</v>
      </c>
    </row>
    <row r="20" spans="1:3" x14ac:dyDescent="0.4">
      <c r="B20" s="13" t="s">
        <v>237</v>
      </c>
    </row>
    <row r="21" spans="1:3" x14ac:dyDescent="0.4">
      <c r="B21" t="s">
        <v>14</v>
      </c>
      <c r="C21">
        <f>SUM(C2:C8)</f>
        <v>92</v>
      </c>
    </row>
    <row r="22" spans="1:3" x14ac:dyDescent="0.4">
      <c r="B22" t="s">
        <v>92</v>
      </c>
      <c r="C22">
        <f>SUM(C3,C4,C9)</f>
        <v>8</v>
      </c>
    </row>
    <row r="23" spans="1:3" x14ac:dyDescent="0.4">
      <c r="B23" t="s">
        <v>47</v>
      </c>
      <c r="C23">
        <f>SUM(C3,C4:C6,C14,C15)</f>
        <v>61</v>
      </c>
    </row>
    <row r="24" spans="1:3" x14ac:dyDescent="0.4">
      <c r="B24" t="s">
        <v>24</v>
      </c>
      <c r="C24">
        <f>SUM(C4,C6,C7,C15,C16)</f>
        <v>32</v>
      </c>
    </row>
    <row r="25" spans="1:3" x14ac:dyDescent="0.4">
      <c r="B25" t="s">
        <v>235</v>
      </c>
      <c r="C25">
        <f>SUM(C10:C13)</f>
        <v>4</v>
      </c>
    </row>
    <row r="27" spans="1:3" x14ac:dyDescent="0.4">
      <c r="B27" t="s">
        <v>236</v>
      </c>
    </row>
    <row r="28" spans="1:3" x14ac:dyDescent="0.4">
      <c r="B28" s="13" t="s">
        <v>238</v>
      </c>
    </row>
    <row r="29" spans="1:3" x14ac:dyDescent="0.4">
      <c r="B29" t="s">
        <v>63</v>
      </c>
      <c r="C29" s="2">
        <v>1</v>
      </c>
    </row>
    <row r="30" spans="1:3" x14ac:dyDescent="0.4">
      <c r="B30" t="s">
        <v>209</v>
      </c>
      <c r="C30" s="2">
        <v>1</v>
      </c>
    </row>
    <row r="31" spans="1:3" x14ac:dyDescent="0.4">
      <c r="B31" t="s">
        <v>138</v>
      </c>
      <c r="C31" s="2">
        <v>1</v>
      </c>
    </row>
    <row r="32" spans="1:3" x14ac:dyDescent="0.4">
      <c r="B32" t="s">
        <v>140</v>
      </c>
      <c r="C32" s="2">
        <v>1</v>
      </c>
    </row>
  </sheetData>
  <pageMargins left="0.7" right="0.7" top="0.75" bottom="0.75" header="0.3" footer="0.3"/>
  <pageSetup paperSize="9" orientation="portrait" verticalDpi="300" r:id="rId1"/>
  <ignoredErrors>
    <ignoredError sqref="C21"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5" sqref="B35"/>
    </sheetView>
  </sheetViews>
  <sheetFormatPr defaultRowHeight="12.3" x14ac:dyDescent="0.4"/>
  <cols>
    <col min="2" max="2" width="102.94140625" customWidth="1"/>
  </cols>
  <sheetData>
    <row r="1" spans="1:3" x14ac:dyDescent="0.4">
      <c r="A1" s="17" t="s">
        <v>3</v>
      </c>
      <c r="B1" s="17" t="s">
        <v>7</v>
      </c>
      <c r="C1" s="14" t="s">
        <v>179</v>
      </c>
    </row>
    <row r="2" spans="1:3" x14ac:dyDescent="0.4">
      <c r="A2" s="15" t="s">
        <v>13</v>
      </c>
      <c r="B2" t="s">
        <v>58</v>
      </c>
      <c r="C2" s="2">
        <v>13</v>
      </c>
    </row>
    <row r="3" spans="1:3" x14ac:dyDescent="0.4">
      <c r="A3" s="15" t="s">
        <v>13</v>
      </c>
      <c r="B3" t="s">
        <v>34</v>
      </c>
      <c r="C3" s="2">
        <v>11</v>
      </c>
    </row>
    <row r="4" spans="1:3" x14ac:dyDescent="0.4">
      <c r="A4" s="15" t="s">
        <v>13</v>
      </c>
      <c r="B4" t="s">
        <v>54</v>
      </c>
      <c r="C4" s="2">
        <v>1</v>
      </c>
    </row>
    <row r="5" spans="1:3" x14ac:dyDescent="0.4">
      <c r="A5" s="15" t="s">
        <v>13</v>
      </c>
      <c r="B5" t="s">
        <v>67</v>
      </c>
      <c r="C5" s="2">
        <v>3</v>
      </c>
    </row>
    <row r="6" spans="1:3" x14ac:dyDescent="0.4">
      <c r="A6" s="15" t="s">
        <v>13</v>
      </c>
      <c r="B6" t="s">
        <v>17</v>
      </c>
      <c r="C6" s="2">
        <v>44</v>
      </c>
    </row>
    <row r="7" spans="1:3" x14ac:dyDescent="0.4">
      <c r="A7" s="15" t="s">
        <v>13</v>
      </c>
      <c r="B7" t="s">
        <v>50</v>
      </c>
      <c r="C7" s="2">
        <v>6</v>
      </c>
    </row>
    <row r="8" spans="1:3" x14ac:dyDescent="0.4">
      <c r="A8" s="15" t="s">
        <v>13</v>
      </c>
      <c r="B8" t="s">
        <v>46</v>
      </c>
      <c r="C8" s="2">
        <v>9</v>
      </c>
    </row>
    <row r="9" spans="1:3" x14ac:dyDescent="0.4">
      <c r="A9" s="15" t="s">
        <v>13</v>
      </c>
      <c r="B9" t="s">
        <v>77</v>
      </c>
      <c r="C9" s="2">
        <v>8</v>
      </c>
    </row>
    <row r="10" spans="1:3" x14ac:dyDescent="0.4">
      <c r="A10" s="15" t="s">
        <v>13</v>
      </c>
      <c r="B10" t="s">
        <v>124</v>
      </c>
      <c r="C10" s="2">
        <v>2</v>
      </c>
    </row>
    <row r="11" spans="1:3" x14ac:dyDescent="0.4">
      <c r="A11" s="15" t="s">
        <v>13</v>
      </c>
      <c r="B11" t="s">
        <v>26</v>
      </c>
      <c r="C11" s="2">
        <v>12</v>
      </c>
    </row>
    <row r="12" spans="1:3" x14ac:dyDescent="0.4">
      <c r="A12" s="15" t="s">
        <v>13</v>
      </c>
      <c r="B12" t="s">
        <v>211</v>
      </c>
      <c r="C12" s="2">
        <v>1</v>
      </c>
    </row>
    <row r="13" spans="1:3" x14ac:dyDescent="0.4">
      <c r="A13" s="15" t="s">
        <v>13</v>
      </c>
      <c r="B13" t="s">
        <v>84</v>
      </c>
      <c r="C13" s="2">
        <v>1</v>
      </c>
    </row>
    <row r="14" spans="1:3" x14ac:dyDescent="0.4">
      <c r="A14" s="15" t="s">
        <v>13</v>
      </c>
      <c r="B14" t="s">
        <v>149</v>
      </c>
      <c r="C14" s="2">
        <v>1</v>
      </c>
    </row>
    <row r="15" spans="1:3" x14ac:dyDescent="0.4">
      <c r="A15" s="15" t="s">
        <v>13</v>
      </c>
      <c r="B15" t="s">
        <v>75</v>
      </c>
      <c r="C15" s="2">
        <v>6</v>
      </c>
    </row>
    <row r="16" spans="1:3" x14ac:dyDescent="0.4">
      <c r="A16" s="15" t="s">
        <v>13</v>
      </c>
      <c r="B16" t="s">
        <v>44</v>
      </c>
      <c r="C16" s="2">
        <v>8</v>
      </c>
    </row>
    <row r="17" spans="1:3" x14ac:dyDescent="0.4">
      <c r="A17" s="15" t="s">
        <v>13</v>
      </c>
      <c r="B17" t="s">
        <v>112</v>
      </c>
      <c r="C17" s="2">
        <v>1</v>
      </c>
    </row>
    <row r="18" spans="1:3" x14ac:dyDescent="0.4">
      <c r="A18" s="15" t="s">
        <v>13</v>
      </c>
      <c r="B18" t="s">
        <v>165</v>
      </c>
      <c r="C18" s="2">
        <v>1</v>
      </c>
    </row>
    <row r="19" spans="1:3" x14ac:dyDescent="0.4">
      <c r="A19" s="15" t="s">
        <v>13</v>
      </c>
      <c r="B19" t="s">
        <v>62</v>
      </c>
      <c r="C19" s="2">
        <v>1</v>
      </c>
    </row>
    <row r="20" spans="1:3" x14ac:dyDescent="0.4">
      <c r="A20" s="15" t="s">
        <v>13</v>
      </c>
      <c r="B20" t="s">
        <v>98</v>
      </c>
      <c r="C20" s="2">
        <v>11</v>
      </c>
    </row>
    <row r="21" spans="1:3" x14ac:dyDescent="0.4">
      <c r="A21" s="15" t="s">
        <v>13</v>
      </c>
      <c r="B21" t="s">
        <v>64</v>
      </c>
      <c r="C21" s="2">
        <v>4</v>
      </c>
    </row>
    <row r="22" spans="1:3" x14ac:dyDescent="0.4">
      <c r="A22" s="16" t="s">
        <v>13</v>
      </c>
      <c r="B22" t="s">
        <v>178</v>
      </c>
      <c r="C22" s="2">
        <v>4</v>
      </c>
    </row>
    <row r="24" spans="1:3" x14ac:dyDescent="0.4">
      <c r="B24" s="13" t="s">
        <v>237</v>
      </c>
    </row>
    <row r="25" spans="1:3" x14ac:dyDescent="0.4">
      <c r="B25" t="s">
        <v>17</v>
      </c>
      <c r="C25">
        <f>SUM(C6:C18)</f>
        <v>100</v>
      </c>
    </row>
    <row r="26" spans="1:3" x14ac:dyDescent="0.4">
      <c r="B26" t="s">
        <v>34</v>
      </c>
      <c r="C26">
        <f>SUM(C3:C5,C8:C12,C18)</f>
        <v>48</v>
      </c>
    </row>
    <row r="27" spans="1:3" x14ac:dyDescent="0.4">
      <c r="B27" t="s">
        <v>58</v>
      </c>
      <c r="C27">
        <f>SUM(C2,C4,C7,C9,C11,C16,C17,C21)</f>
        <v>53</v>
      </c>
    </row>
    <row r="28" spans="1:3" x14ac:dyDescent="0.4">
      <c r="B28" t="s">
        <v>98</v>
      </c>
      <c r="C28">
        <f>SUM(C5,C10,C11,C15:C17,C20:C21)</f>
        <v>47</v>
      </c>
    </row>
    <row r="29" spans="1:3" x14ac:dyDescent="0.4">
      <c r="B29" s="4" t="s">
        <v>235</v>
      </c>
      <c r="C29">
        <f>SUM(C12,C14,C17,C19)</f>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9"/>
  <sheetViews>
    <sheetView workbookViewId="0">
      <pane ySplit="1" topLeftCell="A190" activePane="bottomLeft" state="frozen"/>
      <selection pane="bottomLeft" activeCell="F206" sqref="F206"/>
    </sheetView>
  </sheetViews>
  <sheetFormatPr defaultColWidth="14.44140625" defaultRowHeight="15.75" customHeight="1" x14ac:dyDescent="0.4"/>
  <cols>
    <col min="1" max="5" width="21.5546875" style="4" customWidth="1"/>
    <col min="6" max="6" width="25.44140625" style="4" customWidth="1"/>
    <col min="7" max="12" width="21.5546875" style="4" customWidth="1"/>
    <col min="13" max="13" width="42" style="4" customWidth="1"/>
    <col min="14" max="18" width="21.5546875" style="4" customWidth="1"/>
    <col min="19" max="16384" width="14.44140625" style="4"/>
  </cols>
  <sheetData>
    <row r="1" spans="1:18" ht="15.75" customHeight="1" x14ac:dyDescent="0.4">
      <c r="A1" s="3" t="s">
        <v>0</v>
      </c>
      <c r="B1" s="3" t="s">
        <v>1</v>
      </c>
      <c r="C1" s="3" t="s">
        <v>2</v>
      </c>
      <c r="D1" s="3" t="s">
        <v>3</v>
      </c>
      <c r="E1" s="3" t="s">
        <v>4</v>
      </c>
      <c r="F1" s="3" t="s">
        <v>185</v>
      </c>
      <c r="G1" s="3" t="s">
        <v>5</v>
      </c>
      <c r="H1" s="3" t="s">
        <v>6</v>
      </c>
      <c r="I1" s="3" t="s">
        <v>7</v>
      </c>
      <c r="J1" s="3" t="s">
        <v>186</v>
      </c>
      <c r="K1" s="3" t="s">
        <v>8</v>
      </c>
      <c r="L1" s="3" t="s">
        <v>9</v>
      </c>
      <c r="M1" s="3" t="s">
        <v>187</v>
      </c>
      <c r="N1" s="3" t="s">
        <v>10</v>
      </c>
      <c r="O1" s="3" t="s">
        <v>11</v>
      </c>
      <c r="P1" s="3" t="s">
        <v>188</v>
      </c>
      <c r="Q1" s="3" t="s">
        <v>12</v>
      </c>
      <c r="R1" s="3" t="s">
        <v>9</v>
      </c>
    </row>
    <row r="2" spans="1:18" ht="15.75" customHeight="1" x14ac:dyDescent="0.4">
      <c r="A2" s="5">
        <v>42334.615393518521</v>
      </c>
      <c r="B2" s="6"/>
      <c r="C2" s="6"/>
      <c r="D2" s="3" t="s">
        <v>13</v>
      </c>
      <c r="E2" s="7">
        <v>42219</v>
      </c>
      <c r="F2" s="3" t="s">
        <v>14</v>
      </c>
      <c r="G2" s="3" t="s">
        <v>15</v>
      </c>
      <c r="H2" s="3" t="s">
        <v>16</v>
      </c>
      <c r="I2" s="3" t="s">
        <v>17</v>
      </c>
      <c r="J2" s="3" t="s">
        <v>18</v>
      </c>
      <c r="K2" s="3" t="s">
        <v>19</v>
      </c>
      <c r="L2" s="6"/>
      <c r="M2" s="6"/>
      <c r="N2" s="6"/>
      <c r="O2" s="6"/>
      <c r="P2" s="6"/>
      <c r="Q2" s="6"/>
      <c r="R2" s="6"/>
    </row>
    <row r="3" spans="1:18" ht="15.75" customHeight="1" x14ac:dyDescent="0.4">
      <c r="A3" s="5">
        <v>42334.686249999999</v>
      </c>
      <c r="B3" s="3" t="s">
        <v>20</v>
      </c>
      <c r="C3" s="3" t="s">
        <v>21</v>
      </c>
      <c r="D3" s="3" t="s">
        <v>22</v>
      </c>
      <c r="E3" s="6"/>
      <c r="F3" s="6"/>
      <c r="G3" s="6"/>
      <c r="H3" s="6"/>
      <c r="I3" s="6"/>
      <c r="J3" s="6"/>
      <c r="K3" s="6"/>
      <c r="L3" s="6"/>
      <c r="M3" s="6"/>
      <c r="N3" s="6"/>
      <c r="O3" s="6"/>
      <c r="P3" s="6"/>
      <c r="Q3" s="6"/>
      <c r="R3" s="6"/>
    </row>
    <row r="4" spans="1:18" ht="15.75" customHeight="1" x14ac:dyDescent="0.4">
      <c r="A4" s="5">
        <v>42334.763506944444</v>
      </c>
      <c r="B4" s="3" t="s">
        <v>23</v>
      </c>
      <c r="C4" s="3" t="s">
        <v>21</v>
      </c>
      <c r="D4" s="3" t="s">
        <v>13</v>
      </c>
      <c r="E4" s="7">
        <v>42036</v>
      </c>
      <c r="F4" s="3" t="s">
        <v>24</v>
      </c>
      <c r="G4" s="3" t="s">
        <v>15</v>
      </c>
      <c r="H4" s="3" t="s">
        <v>25</v>
      </c>
      <c r="I4" s="3" t="s">
        <v>26</v>
      </c>
      <c r="J4" s="3" t="s">
        <v>27</v>
      </c>
      <c r="K4" s="3" t="s">
        <v>28</v>
      </c>
      <c r="L4" s="6"/>
      <c r="M4" s="6"/>
      <c r="N4" s="6"/>
      <c r="O4" s="6"/>
      <c r="P4" s="6"/>
      <c r="Q4" s="6"/>
      <c r="R4" s="6"/>
    </row>
    <row r="5" spans="1:18" ht="15.75" customHeight="1" x14ac:dyDescent="0.4">
      <c r="A5" s="5">
        <v>42334.763611111113</v>
      </c>
      <c r="B5" s="3" t="s">
        <v>23</v>
      </c>
      <c r="C5" s="3" t="s">
        <v>21</v>
      </c>
      <c r="D5" s="3" t="s">
        <v>13</v>
      </c>
      <c r="E5" s="3" t="s">
        <v>29</v>
      </c>
      <c r="F5" s="3" t="s">
        <v>30</v>
      </c>
      <c r="G5" s="3" t="s">
        <v>15</v>
      </c>
      <c r="H5" s="6"/>
      <c r="I5" s="3" t="s">
        <v>26</v>
      </c>
      <c r="J5" s="3" t="s">
        <v>27</v>
      </c>
      <c r="K5" s="3" t="s">
        <v>31</v>
      </c>
      <c r="L5" s="6"/>
      <c r="M5" s="6"/>
      <c r="N5" s="6"/>
      <c r="O5" s="6"/>
      <c r="P5" s="6"/>
      <c r="Q5" s="6"/>
      <c r="R5" s="6"/>
    </row>
    <row r="6" spans="1:18" ht="15.75" customHeight="1" x14ac:dyDescent="0.4">
      <c r="A6" s="5">
        <v>42334.76771990741</v>
      </c>
      <c r="B6" s="3" t="s">
        <v>23</v>
      </c>
      <c r="C6" s="3" t="s">
        <v>32</v>
      </c>
      <c r="D6" s="3" t="s">
        <v>13</v>
      </c>
      <c r="E6" s="7">
        <v>42219</v>
      </c>
      <c r="F6" s="3" t="s">
        <v>14</v>
      </c>
      <c r="G6" s="3" t="s">
        <v>15</v>
      </c>
      <c r="H6" s="3" t="s">
        <v>33</v>
      </c>
      <c r="I6" s="3" t="s">
        <v>34</v>
      </c>
      <c r="J6" s="3" t="s">
        <v>35</v>
      </c>
      <c r="K6" s="3" t="s">
        <v>19</v>
      </c>
      <c r="L6" s="6"/>
      <c r="M6" s="6"/>
      <c r="N6" s="6"/>
      <c r="O6" s="6"/>
      <c r="P6" s="6"/>
      <c r="Q6" s="6"/>
      <c r="R6" s="6"/>
    </row>
    <row r="7" spans="1:18" ht="15.75" customHeight="1" x14ac:dyDescent="0.4">
      <c r="A7" s="5">
        <v>42334.771828703706</v>
      </c>
      <c r="B7" s="3" t="s">
        <v>23</v>
      </c>
      <c r="C7" s="3" t="s">
        <v>36</v>
      </c>
      <c r="D7" s="3" t="s">
        <v>13</v>
      </c>
      <c r="E7" s="7">
        <v>42219</v>
      </c>
      <c r="F7" s="3" t="s">
        <v>14</v>
      </c>
      <c r="G7" s="3" t="s">
        <v>15</v>
      </c>
      <c r="H7" s="3" t="s">
        <v>37</v>
      </c>
      <c r="I7" s="3" t="s">
        <v>17</v>
      </c>
      <c r="J7" s="3" t="s">
        <v>18</v>
      </c>
      <c r="K7" s="3" t="s">
        <v>19</v>
      </c>
      <c r="L7" s="6"/>
      <c r="M7" s="6"/>
      <c r="N7" s="6"/>
      <c r="O7" s="6"/>
      <c r="P7" s="6"/>
      <c r="Q7" s="6"/>
      <c r="R7" s="6"/>
    </row>
    <row r="8" spans="1:18" ht="15.75" customHeight="1" x14ac:dyDescent="0.4">
      <c r="A8" s="5">
        <v>42334.774699074071</v>
      </c>
      <c r="B8" s="3" t="s">
        <v>23</v>
      </c>
      <c r="C8" s="3" t="s">
        <v>21</v>
      </c>
      <c r="D8" s="3" t="s">
        <v>22</v>
      </c>
      <c r="E8" s="6"/>
      <c r="F8" s="6"/>
      <c r="G8" s="6"/>
      <c r="H8" s="6"/>
      <c r="I8" s="6"/>
      <c r="J8" s="6"/>
      <c r="K8" s="6"/>
      <c r="L8" s="6"/>
      <c r="M8" s="3" t="s">
        <v>38</v>
      </c>
      <c r="N8" s="3" t="s">
        <v>13</v>
      </c>
      <c r="O8" s="3" t="s">
        <v>39</v>
      </c>
      <c r="P8" s="3" t="s">
        <v>35</v>
      </c>
      <c r="Q8" s="6"/>
      <c r="R8" s="6"/>
    </row>
    <row r="9" spans="1:18" ht="15.75" customHeight="1" x14ac:dyDescent="0.4">
      <c r="A9" s="5">
        <v>42334.777372685188</v>
      </c>
      <c r="B9" s="3" t="s">
        <v>20</v>
      </c>
      <c r="C9" s="3" t="s">
        <v>40</v>
      </c>
      <c r="D9" s="3" t="s">
        <v>22</v>
      </c>
      <c r="E9" s="6"/>
      <c r="F9" s="6"/>
      <c r="G9" s="6"/>
      <c r="H9" s="6"/>
      <c r="I9" s="6"/>
      <c r="J9" s="6"/>
      <c r="K9" s="6"/>
      <c r="L9" s="6"/>
      <c r="M9" s="3" t="s">
        <v>189</v>
      </c>
      <c r="N9" s="3" t="s">
        <v>190</v>
      </c>
      <c r="O9" s="3" t="s">
        <v>41</v>
      </c>
      <c r="P9" s="3" t="s">
        <v>35</v>
      </c>
      <c r="Q9" s="6"/>
      <c r="R9" s="6"/>
    </row>
    <row r="10" spans="1:18" ht="15.75" customHeight="1" x14ac:dyDescent="0.4">
      <c r="A10" s="5">
        <v>42334.77783564815</v>
      </c>
      <c r="B10" s="3" t="s">
        <v>20</v>
      </c>
      <c r="C10" s="3" t="s">
        <v>21</v>
      </c>
      <c r="D10" s="3" t="s">
        <v>13</v>
      </c>
      <c r="E10" s="7">
        <v>42219</v>
      </c>
      <c r="F10" s="3" t="s">
        <v>14</v>
      </c>
      <c r="G10" s="3" t="s">
        <v>15</v>
      </c>
      <c r="H10" s="3" t="s">
        <v>42</v>
      </c>
      <c r="I10" s="3" t="s">
        <v>17</v>
      </c>
      <c r="J10" s="3" t="s">
        <v>18</v>
      </c>
      <c r="K10" s="3" t="s">
        <v>19</v>
      </c>
      <c r="L10" s="6"/>
      <c r="M10" s="6"/>
      <c r="N10" s="6"/>
      <c r="O10" s="6"/>
      <c r="P10" s="6"/>
      <c r="Q10" s="6"/>
      <c r="R10" s="6"/>
    </row>
    <row r="11" spans="1:18" ht="15.75" customHeight="1" x14ac:dyDescent="0.4">
      <c r="A11" s="5">
        <v>42334.780150462961</v>
      </c>
      <c r="B11" s="3" t="s">
        <v>23</v>
      </c>
      <c r="C11" s="3" t="s">
        <v>32</v>
      </c>
      <c r="D11" s="3" t="s">
        <v>13</v>
      </c>
      <c r="E11" s="7">
        <v>42219</v>
      </c>
      <c r="F11" s="3" t="s">
        <v>43</v>
      </c>
      <c r="G11" s="3" t="s">
        <v>15</v>
      </c>
      <c r="H11" s="6"/>
      <c r="I11" s="3" t="s">
        <v>44</v>
      </c>
      <c r="J11" s="3" t="s">
        <v>18</v>
      </c>
      <c r="K11" s="3" t="s">
        <v>45</v>
      </c>
      <c r="L11" s="6"/>
      <c r="M11" s="6"/>
      <c r="N11" s="6"/>
      <c r="O11" s="6"/>
      <c r="P11" s="6"/>
      <c r="Q11" s="6"/>
      <c r="R11" s="6"/>
    </row>
    <row r="12" spans="1:18" ht="15.75" customHeight="1" x14ac:dyDescent="0.4">
      <c r="A12" s="5">
        <v>42334.780925925923</v>
      </c>
      <c r="B12" s="3" t="s">
        <v>20</v>
      </c>
      <c r="C12" s="3" t="s">
        <v>32</v>
      </c>
      <c r="D12" s="3" t="s">
        <v>13</v>
      </c>
      <c r="E12" s="8">
        <v>42248</v>
      </c>
      <c r="F12" s="3" t="s">
        <v>14</v>
      </c>
      <c r="G12" s="3" t="s">
        <v>15</v>
      </c>
      <c r="H12" s="6"/>
      <c r="I12" s="3" t="s">
        <v>46</v>
      </c>
      <c r="J12" s="3" t="s">
        <v>18</v>
      </c>
      <c r="K12" s="3" t="s">
        <v>31</v>
      </c>
      <c r="L12" s="6"/>
      <c r="M12" s="6"/>
      <c r="N12" s="6"/>
      <c r="O12" s="6"/>
      <c r="P12" s="6"/>
      <c r="Q12" s="6"/>
      <c r="R12" s="6"/>
    </row>
    <row r="13" spans="1:18" ht="15.75" customHeight="1" x14ac:dyDescent="0.4">
      <c r="A13" s="5">
        <v>42334.781388888892</v>
      </c>
      <c r="B13" s="3" t="s">
        <v>23</v>
      </c>
      <c r="C13" s="3" t="s">
        <v>21</v>
      </c>
      <c r="D13" s="3" t="s">
        <v>13</v>
      </c>
      <c r="E13" s="7">
        <v>42219</v>
      </c>
      <c r="F13" s="3" t="s">
        <v>47</v>
      </c>
      <c r="G13" s="3" t="s">
        <v>48</v>
      </c>
      <c r="H13" s="3" t="s">
        <v>49</v>
      </c>
      <c r="I13" s="3" t="s">
        <v>50</v>
      </c>
      <c r="J13" s="3" t="s">
        <v>27</v>
      </c>
      <c r="K13" s="3" t="s">
        <v>51</v>
      </c>
      <c r="L13" s="6"/>
      <c r="M13" s="6"/>
      <c r="N13" s="6"/>
      <c r="O13" s="6"/>
      <c r="P13" s="6"/>
      <c r="Q13" s="6"/>
      <c r="R13" s="6"/>
    </row>
    <row r="14" spans="1:18" ht="15.75" customHeight="1" x14ac:dyDescent="0.4">
      <c r="A14" s="5">
        <v>42334.781527777777</v>
      </c>
      <c r="B14" s="3" t="s">
        <v>23</v>
      </c>
      <c r="C14" s="3" t="s">
        <v>21</v>
      </c>
      <c r="D14" s="3" t="s">
        <v>22</v>
      </c>
      <c r="E14" s="6"/>
      <c r="F14" s="6"/>
      <c r="G14" s="6"/>
      <c r="H14" s="6"/>
      <c r="I14" s="6"/>
      <c r="J14" s="6"/>
      <c r="K14" s="6"/>
      <c r="L14" s="6"/>
      <c r="M14" s="3" t="s">
        <v>38</v>
      </c>
      <c r="N14" s="3" t="s">
        <v>13</v>
      </c>
      <c r="O14" s="3" t="s">
        <v>52</v>
      </c>
      <c r="P14" s="3" t="s">
        <v>53</v>
      </c>
      <c r="Q14" s="6"/>
      <c r="R14" s="6"/>
    </row>
    <row r="15" spans="1:18" ht="15.75" customHeight="1" x14ac:dyDescent="0.4">
      <c r="A15" s="5">
        <v>42334.78329861111</v>
      </c>
      <c r="B15" s="3" t="s">
        <v>23</v>
      </c>
      <c r="C15" s="3" t="s">
        <v>32</v>
      </c>
      <c r="D15" s="3" t="s">
        <v>13</v>
      </c>
      <c r="E15" s="3" t="s">
        <v>29</v>
      </c>
      <c r="F15" s="3" t="s">
        <v>47</v>
      </c>
      <c r="G15" s="3" t="s">
        <v>15</v>
      </c>
      <c r="H15" s="6"/>
      <c r="I15" s="3" t="s">
        <v>54</v>
      </c>
      <c r="J15" s="3" t="s">
        <v>27</v>
      </c>
      <c r="K15" s="3" t="s">
        <v>28</v>
      </c>
      <c r="L15" s="6"/>
      <c r="M15" s="6"/>
      <c r="N15" s="6"/>
      <c r="O15" s="6"/>
      <c r="P15" s="6"/>
      <c r="Q15" s="6"/>
      <c r="R15" s="6"/>
    </row>
    <row r="16" spans="1:18" ht="15.75" customHeight="1" x14ac:dyDescent="0.4">
      <c r="A16" s="5">
        <v>42334.784155092595</v>
      </c>
      <c r="B16" s="3" t="s">
        <v>23</v>
      </c>
      <c r="C16" s="3" t="s">
        <v>32</v>
      </c>
      <c r="D16" s="3" t="s">
        <v>22</v>
      </c>
      <c r="E16" s="6"/>
      <c r="F16" s="6"/>
      <c r="G16" s="6"/>
      <c r="H16" s="6"/>
      <c r="I16" s="6"/>
      <c r="J16" s="6"/>
      <c r="K16" s="6"/>
      <c r="L16" s="6"/>
      <c r="M16" s="3" t="s">
        <v>55</v>
      </c>
      <c r="N16" s="3" t="s">
        <v>13</v>
      </c>
      <c r="O16" s="3" t="s">
        <v>56</v>
      </c>
      <c r="P16" s="3" t="s">
        <v>27</v>
      </c>
      <c r="Q16" s="6"/>
      <c r="R16" s="6"/>
    </row>
    <row r="17" spans="1:18" ht="15.75" customHeight="1" x14ac:dyDescent="0.4">
      <c r="A17" s="5">
        <v>42334.786076388889</v>
      </c>
      <c r="B17" s="3" t="s">
        <v>20</v>
      </c>
      <c r="C17" s="3" t="s">
        <v>32</v>
      </c>
      <c r="D17" s="3" t="s">
        <v>13</v>
      </c>
      <c r="E17" s="3" t="s">
        <v>29</v>
      </c>
      <c r="F17" s="3" t="s">
        <v>47</v>
      </c>
      <c r="G17" s="3" t="s">
        <v>15</v>
      </c>
      <c r="H17" s="6"/>
      <c r="I17" s="3" t="s">
        <v>26</v>
      </c>
      <c r="J17" s="3" t="s">
        <v>57</v>
      </c>
      <c r="K17" s="3" t="s">
        <v>28</v>
      </c>
      <c r="L17" s="6"/>
      <c r="M17" s="6"/>
      <c r="N17" s="6"/>
      <c r="O17" s="6"/>
      <c r="P17" s="6"/>
      <c r="Q17" s="6"/>
      <c r="R17" s="6"/>
    </row>
    <row r="18" spans="1:18" ht="15.75" customHeight="1" x14ac:dyDescent="0.4">
      <c r="A18" s="5">
        <v>42334.787037037036</v>
      </c>
      <c r="B18" s="3" t="s">
        <v>20</v>
      </c>
      <c r="C18" s="3" t="s">
        <v>32</v>
      </c>
      <c r="D18" s="3" t="s">
        <v>13</v>
      </c>
      <c r="E18" s="3" t="s">
        <v>29</v>
      </c>
      <c r="F18" s="3" t="s">
        <v>47</v>
      </c>
      <c r="G18" s="3" t="s">
        <v>15</v>
      </c>
      <c r="H18" s="6"/>
      <c r="I18" s="3" t="s">
        <v>58</v>
      </c>
      <c r="J18" s="3" t="s">
        <v>18</v>
      </c>
      <c r="K18" s="3" t="s">
        <v>31</v>
      </c>
      <c r="L18" s="6"/>
      <c r="M18" s="6"/>
      <c r="N18" s="6"/>
      <c r="O18" s="6"/>
      <c r="P18" s="6"/>
      <c r="Q18" s="6"/>
      <c r="R18" s="6"/>
    </row>
    <row r="19" spans="1:18" ht="15.75" customHeight="1" x14ac:dyDescent="0.4">
      <c r="A19" s="5">
        <v>42334.787488425929</v>
      </c>
      <c r="B19" s="3" t="s">
        <v>23</v>
      </c>
      <c r="C19" s="3" t="s">
        <v>21</v>
      </c>
      <c r="D19" s="3" t="s">
        <v>13</v>
      </c>
      <c r="E19" s="7">
        <v>42219</v>
      </c>
      <c r="F19" s="3" t="s">
        <v>59</v>
      </c>
      <c r="G19" s="3" t="s">
        <v>15</v>
      </c>
      <c r="H19" s="6"/>
      <c r="I19" s="3" t="s">
        <v>44</v>
      </c>
      <c r="J19" s="3" t="s">
        <v>18</v>
      </c>
      <c r="K19" s="3" t="s">
        <v>19</v>
      </c>
      <c r="L19" s="6"/>
      <c r="M19" s="6"/>
      <c r="N19" s="6"/>
      <c r="O19" s="6"/>
      <c r="P19" s="6"/>
      <c r="Q19" s="6"/>
      <c r="R19" s="6"/>
    </row>
    <row r="20" spans="1:18" ht="15.75" customHeight="1" x14ac:dyDescent="0.4">
      <c r="A20" s="5">
        <v>42334.788263888891</v>
      </c>
      <c r="B20" s="3" t="s">
        <v>23</v>
      </c>
      <c r="C20" s="3" t="s">
        <v>32</v>
      </c>
      <c r="D20" s="3" t="s">
        <v>13</v>
      </c>
      <c r="E20" s="3" t="s">
        <v>29</v>
      </c>
      <c r="F20" s="3" t="s">
        <v>14</v>
      </c>
      <c r="G20" s="3" t="s">
        <v>48</v>
      </c>
      <c r="H20" s="6"/>
      <c r="I20" s="3" t="s">
        <v>44</v>
      </c>
      <c r="J20" s="3" t="s">
        <v>60</v>
      </c>
      <c r="K20" s="3" t="s">
        <v>61</v>
      </c>
      <c r="L20" s="6"/>
      <c r="M20" s="6"/>
      <c r="N20" s="6"/>
      <c r="O20" s="6"/>
      <c r="P20" s="6"/>
      <c r="Q20" s="6"/>
      <c r="R20" s="6"/>
    </row>
    <row r="21" spans="1:18" ht="15.75" customHeight="1" x14ac:dyDescent="0.4">
      <c r="A21" s="5">
        <v>42334.788611111115</v>
      </c>
      <c r="B21" s="3" t="s">
        <v>23</v>
      </c>
      <c r="C21" s="3" t="s">
        <v>21</v>
      </c>
      <c r="D21" s="3" t="s">
        <v>13</v>
      </c>
      <c r="E21" s="7">
        <v>42219</v>
      </c>
      <c r="F21" s="3" t="s">
        <v>47</v>
      </c>
      <c r="G21" s="3" t="s">
        <v>15</v>
      </c>
      <c r="H21" s="6"/>
      <c r="I21" s="3" t="s">
        <v>17</v>
      </c>
      <c r="J21" s="3" t="s">
        <v>18</v>
      </c>
      <c r="K21" s="3" t="s">
        <v>19</v>
      </c>
      <c r="L21" s="6"/>
      <c r="M21" s="6"/>
      <c r="N21" s="6"/>
      <c r="O21" s="6"/>
      <c r="P21" s="6"/>
      <c r="Q21" s="6"/>
      <c r="R21" s="6"/>
    </row>
    <row r="22" spans="1:18" ht="15.75" customHeight="1" x14ac:dyDescent="0.4">
      <c r="A22" s="5">
        <v>42334.789976851855</v>
      </c>
      <c r="B22" s="3" t="s">
        <v>20</v>
      </c>
      <c r="C22" s="3" t="s">
        <v>21</v>
      </c>
      <c r="D22" s="3" t="s">
        <v>13</v>
      </c>
      <c r="E22" s="7">
        <v>42036</v>
      </c>
      <c r="F22" s="3" t="s">
        <v>14</v>
      </c>
      <c r="G22" s="3" t="s">
        <v>15</v>
      </c>
      <c r="H22" s="6"/>
      <c r="I22" s="3" t="s">
        <v>62</v>
      </c>
      <c r="J22" s="3" t="s">
        <v>27</v>
      </c>
      <c r="K22" s="3" t="s">
        <v>19</v>
      </c>
      <c r="L22" s="6"/>
      <c r="M22" s="6"/>
      <c r="N22" s="6"/>
      <c r="O22" s="6"/>
      <c r="P22" s="6"/>
      <c r="Q22" s="6"/>
      <c r="R22" s="6"/>
    </row>
    <row r="23" spans="1:18" ht="15.75" customHeight="1" x14ac:dyDescent="0.4">
      <c r="A23" s="5">
        <v>42334.791087962964</v>
      </c>
      <c r="B23" s="3" t="s">
        <v>20</v>
      </c>
      <c r="C23" s="3" t="s">
        <v>32</v>
      </c>
      <c r="D23" s="3" t="s">
        <v>13</v>
      </c>
      <c r="E23" s="3" t="s">
        <v>29</v>
      </c>
      <c r="F23" s="3" t="s">
        <v>63</v>
      </c>
      <c r="G23" s="3" t="s">
        <v>15</v>
      </c>
      <c r="H23" s="3" t="s">
        <v>191</v>
      </c>
      <c r="I23" s="3" t="s">
        <v>64</v>
      </c>
      <c r="J23" s="3" t="s">
        <v>35</v>
      </c>
      <c r="K23" s="3" t="s">
        <v>19</v>
      </c>
      <c r="L23" s="6"/>
      <c r="M23" s="6"/>
      <c r="N23" s="6"/>
      <c r="O23" s="6"/>
      <c r="P23" s="6"/>
      <c r="Q23" s="6"/>
      <c r="R23" s="6"/>
    </row>
    <row r="24" spans="1:18" ht="15.75" customHeight="1" x14ac:dyDescent="0.4">
      <c r="A24" s="5">
        <v>42334.79111111111</v>
      </c>
      <c r="B24" s="3" t="s">
        <v>20</v>
      </c>
      <c r="C24" s="3" t="s">
        <v>21</v>
      </c>
      <c r="D24" s="3" t="s">
        <v>13</v>
      </c>
      <c r="E24" s="8">
        <v>42248</v>
      </c>
      <c r="F24" s="3" t="s">
        <v>65</v>
      </c>
      <c r="G24" s="3" t="s">
        <v>15</v>
      </c>
      <c r="H24" s="3" t="s">
        <v>66</v>
      </c>
      <c r="I24" s="3" t="s">
        <v>67</v>
      </c>
      <c r="J24" s="3" t="s">
        <v>18</v>
      </c>
      <c r="K24" s="3" t="s">
        <v>61</v>
      </c>
      <c r="L24" s="3" t="s">
        <v>192</v>
      </c>
      <c r="M24" s="6"/>
      <c r="N24" s="6"/>
      <c r="O24" s="6"/>
      <c r="P24" s="6"/>
      <c r="Q24" s="6"/>
      <c r="R24" s="6"/>
    </row>
    <row r="25" spans="1:18" ht="15.75" customHeight="1" x14ac:dyDescent="0.4">
      <c r="A25" s="5">
        <v>42334.79184027778</v>
      </c>
      <c r="B25" s="3" t="s">
        <v>23</v>
      </c>
      <c r="C25" s="3" t="s">
        <v>32</v>
      </c>
      <c r="D25" s="3" t="s">
        <v>22</v>
      </c>
      <c r="E25" s="6"/>
      <c r="F25" s="6"/>
      <c r="G25" s="6"/>
      <c r="H25" s="6"/>
      <c r="I25" s="6"/>
      <c r="J25" s="6"/>
      <c r="K25" s="6"/>
      <c r="L25" s="6"/>
      <c r="M25" s="3" t="s">
        <v>55</v>
      </c>
      <c r="N25" s="3" t="s">
        <v>13</v>
      </c>
      <c r="O25" s="3" t="s">
        <v>68</v>
      </c>
      <c r="P25" s="3" t="s">
        <v>69</v>
      </c>
      <c r="Q25" s="6"/>
      <c r="R25" s="6"/>
    </row>
    <row r="26" spans="1:18" ht="15.75" customHeight="1" x14ac:dyDescent="0.4">
      <c r="A26" s="5">
        <v>42334.791909722226</v>
      </c>
      <c r="B26" s="3" t="s">
        <v>20</v>
      </c>
      <c r="C26" s="3" t="s">
        <v>21</v>
      </c>
      <c r="D26" s="3" t="s">
        <v>22</v>
      </c>
      <c r="E26" s="6"/>
      <c r="F26" s="6"/>
      <c r="G26" s="6"/>
      <c r="H26" s="6"/>
      <c r="I26" s="6"/>
      <c r="J26" s="6"/>
      <c r="K26" s="6"/>
      <c r="L26" s="6"/>
      <c r="M26" s="3" t="s">
        <v>70</v>
      </c>
      <c r="N26" s="3" t="s">
        <v>13</v>
      </c>
      <c r="O26" s="3" t="s">
        <v>71</v>
      </c>
      <c r="P26" s="3" t="s">
        <v>27</v>
      </c>
      <c r="Q26" s="6"/>
      <c r="R26" s="3" t="s">
        <v>72</v>
      </c>
    </row>
    <row r="27" spans="1:18" ht="15.75" customHeight="1" x14ac:dyDescent="0.4">
      <c r="A27" s="5">
        <v>42334.79246527778</v>
      </c>
      <c r="B27" s="3" t="s">
        <v>20</v>
      </c>
      <c r="C27" s="3" t="s">
        <v>21</v>
      </c>
      <c r="D27" s="3" t="s">
        <v>13</v>
      </c>
      <c r="E27" s="7">
        <v>42219</v>
      </c>
      <c r="F27" s="3" t="s">
        <v>47</v>
      </c>
      <c r="G27" s="3" t="s">
        <v>15</v>
      </c>
      <c r="H27" s="6"/>
      <c r="I27" s="3" t="s">
        <v>17</v>
      </c>
      <c r="J27" s="3" t="s">
        <v>35</v>
      </c>
      <c r="K27" s="3" t="s">
        <v>19</v>
      </c>
      <c r="L27" s="6"/>
      <c r="M27" s="6"/>
      <c r="N27" s="6"/>
      <c r="O27" s="6"/>
      <c r="P27" s="6"/>
      <c r="Q27" s="6"/>
      <c r="R27" s="6"/>
    </row>
    <row r="28" spans="1:18" ht="15.75" customHeight="1" x14ac:dyDescent="0.4">
      <c r="A28" s="5">
        <v>42334.793182870373</v>
      </c>
      <c r="B28" s="3" t="s">
        <v>20</v>
      </c>
      <c r="C28" s="3" t="s">
        <v>21</v>
      </c>
      <c r="D28" s="3" t="s">
        <v>22</v>
      </c>
      <c r="E28" s="6"/>
      <c r="F28" s="6"/>
      <c r="G28" s="6"/>
      <c r="H28" s="6"/>
      <c r="I28" s="6"/>
      <c r="J28" s="6"/>
      <c r="K28" s="6"/>
      <c r="L28" s="6"/>
      <c r="M28" s="3" t="s">
        <v>38</v>
      </c>
      <c r="N28" s="3" t="s">
        <v>13</v>
      </c>
      <c r="O28" s="3" t="s">
        <v>56</v>
      </c>
      <c r="P28" s="3" t="s">
        <v>35</v>
      </c>
      <c r="Q28" s="6"/>
      <c r="R28" s="6"/>
    </row>
    <row r="29" spans="1:18" ht="15.75" customHeight="1" x14ac:dyDescent="0.4">
      <c r="A29" s="5">
        <v>42334.794456018521</v>
      </c>
      <c r="B29" s="3" t="s">
        <v>20</v>
      </c>
      <c r="C29" s="3" t="s">
        <v>32</v>
      </c>
      <c r="D29" s="3" t="s">
        <v>13</v>
      </c>
      <c r="E29" s="7">
        <v>42036</v>
      </c>
      <c r="F29" s="3" t="s">
        <v>14</v>
      </c>
      <c r="G29" s="3" t="s">
        <v>15</v>
      </c>
      <c r="H29" s="3" t="s">
        <v>193</v>
      </c>
      <c r="I29" s="3" t="s">
        <v>17</v>
      </c>
      <c r="J29" s="3" t="s">
        <v>18</v>
      </c>
      <c r="K29" s="3" t="s">
        <v>19</v>
      </c>
      <c r="L29" s="6"/>
      <c r="M29" s="6"/>
      <c r="N29" s="6"/>
      <c r="O29" s="6"/>
      <c r="P29" s="6"/>
      <c r="Q29" s="6"/>
      <c r="R29" s="6"/>
    </row>
    <row r="30" spans="1:18" ht="49.2" x14ac:dyDescent="0.4">
      <c r="A30" s="5">
        <v>42334.795648148145</v>
      </c>
      <c r="B30" s="3" t="s">
        <v>20</v>
      </c>
      <c r="C30" s="3" t="s">
        <v>21</v>
      </c>
      <c r="D30" s="3" t="s">
        <v>13</v>
      </c>
      <c r="E30" s="8">
        <v>42248</v>
      </c>
      <c r="F30" s="3" t="s">
        <v>65</v>
      </c>
      <c r="G30" s="3" t="s">
        <v>15</v>
      </c>
      <c r="H30" s="3" t="s">
        <v>73</v>
      </c>
      <c r="I30" s="3" t="s">
        <v>46</v>
      </c>
      <c r="J30" s="3" t="s">
        <v>35</v>
      </c>
      <c r="K30" s="3" t="s">
        <v>19</v>
      </c>
      <c r="L30" s="6"/>
      <c r="M30" s="6"/>
      <c r="N30" s="6"/>
      <c r="O30" s="6"/>
      <c r="P30" s="6"/>
      <c r="Q30" s="6"/>
      <c r="R30" s="6"/>
    </row>
    <row r="31" spans="1:18" ht="61.5" x14ac:dyDescent="0.4">
      <c r="A31" s="5">
        <v>42334.795763888891</v>
      </c>
      <c r="B31" s="3" t="s">
        <v>23</v>
      </c>
      <c r="C31" s="3" t="s">
        <v>32</v>
      </c>
      <c r="D31" s="3" t="s">
        <v>13</v>
      </c>
      <c r="E31" s="3" t="s">
        <v>29</v>
      </c>
      <c r="F31" s="3" t="s">
        <v>74</v>
      </c>
      <c r="G31" s="3" t="s">
        <v>15</v>
      </c>
      <c r="H31" s="6"/>
      <c r="I31" s="3" t="s">
        <v>75</v>
      </c>
      <c r="J31" s="3" t="s">
        <v>35</v>
      </c>
      <c r="K31" s="3" t="s">
        <v>31</v>
      </c>
      <c r="L31" s="6"/>
      <c r="M31" s="6"/>
      <c r="N31" s="6"/>
      <c r="O31" s="6"/>
      <c r="P31" s="6"/>
      <c r="Q31" s="6"/>
      <c r="R31" s="6"/>
    </row>
    <row r="32" spans="1:18" ht="24.6" x14ac:dyDescent="0.4">
      <c r="A32" s="5">
        <v>42334.798310185186</v>
      </c>
      <c r="B32" s="3" t="s">
        <v>23</v>
      </c>
      <c r="C32" s="3" t="s">
        <v>32</v>
      </c>
      <c r="D32" s="3" t="s">
        <v>13</v>
      </c>
      <c r="E32" s="7">
        <v>42219</v>
      </c>
      <c r="F32" s="3" t="s">
        <v>14</v>
      </c>
      <c r="G32" s="3" t="s">
        <v>15</v>
      </c>
      <c r="H32" s="6"/>
      <c r="I32" s="3" t="s">
        <v>58</v>
      </c>
      <c r="J32" s="3" t="s">
        <v>18</v>
      </c>
      <c r="K32" s="3" t="s">
        <v>19</v>
      </c>
      <c r="L32" s="6"/>
      <c r="M32" s="6"/>
      <c r="N32" s="6"/>
      <c r="O32" s="6"/>
      <c r="P32" s="6"/>
      <c r="Q32" s="6"/>
      <c r="R32" s="6"/>
    </row>
    <row r="33" spans="1:18" ht="110.7" x14ac:dyDescent="0.4">
      <c r="A33" s="5">
        <v>42334.801296296297</v>
      </c>
      <c r="B33" s="3" t="s">
        <v>23</v>
      </c>
      <c r="C33" s="3" t="s">
        <v>32</v>
      </c>
      <c r="D33" s="3" t="s">
        <v>13</v>
      </c>
      <c r="E33" s="7">
        <v>42219</v>
      </c>
      <c r="F33" s="3" t="s">
        <v>47</v>
      </c>
      <c r="G33" s="3" t="s">
        <v>76</v>
      </c>
      <c r="H33" s="6"/>
      <c r="I33" s="3" t="s">
        <v>77</v>
      </c>
      <c r="J33" s="3" t="s">
        <v>57</v>
      </c>
      <c r="K33" s="3" t="s">
        <v>78</v>
      </c>
      <c r="L33" s="6"/>
      <c r="M33" s="6"/>
      <c r="N33" s="6"/>
      <c r="O33" s="6"/>
      <c r="P33" s="6"/>
      <c r="Q33" s="6"/>
      <c r="R33" s="6"/>
    </row>
    <row r="34" spans="1:18" ht="73.8" x14ac:dyDescent="0.4">
      <c r="A34" s="5">
        <v>42334.801562499997</v>
      </c>
      <c r="B34" s="3" t="s">
        <v>20</v>
      </c>
      <c r="C34" s="3" t="s">
        <v>32</v>
      </c>
      <c r="D34" s="3" t="s">
        <v>13</v>
      </c>
      <c r="E34" s="8">
        <v>42248</v>
      </c>
      <c r="F34" s="3" t="s">
        <v>43</v>
      </c>
      <c r="G34" s="3" t="s">
        <v>15</v>
      </c>
      <c r="H34" s="3" t="s">
        <v>194</v>
      </c>
      <c r="I34" s="3" t="s">
        <v>58</v>
      </c>
      <c r="J34" s="3" t="s">
        <v>18</v>
      </c>
      <c r="K34" s="3" t="s">
        <v>31</v>
      </c>
      <c r="L34" s="6"/>
      <c r="M34" s="6"/>
      <c r="N34" s="6"/>
      <c r="O34" s="6"/>
      <c r="P34" s="6"/>
      <c r="Q34" s="6"/>
      <c r="R34" s="6"/>
    </row>
    <row r="35" spans="1:18" ht="24.6" x14ac:dyDescent="0.4">
      <c r="A35" s="5">
        <v>42334.802986111114</v>
      </c>
      <c r="B35" s="3" t="s">
        <v>23</v>
      </c>
      <c r="C35" s="3" t="s">
        <v>36</v>
      </c>
      <c r="D35" s="3" t="s">
        <v>13</v>
      </c>
      <c r="E35" s="7">
        <v>42036</v>
      </c>
      <c r="F35" s="3" t="s">
        <v>14</v>
      </c>
      <c r="G35" s="3" t="s">
        <v>15</v>
      </c>
      <c r="H35" s="6"/>
      <c r="I35" s="6"/>
      <c r="J35" s="3" t="s">
        <v>53</v>
      </c>
      <c r="K35" s="3" t="s">
        <v>31</v>
      </c>
      <c r="L35" s="6"/>
      <c r="M35" s="6"/>
      <c r="N35" s="6"/>
      <c r="O35" s="6"/>
      <c r="P35" s="6"/>
      <c r="Q35" s="6"/>
      <c r="R35" s="6"/>
    </row>
    <row r="36" spans="1:18" ht="61.5" x14ac:dyDescent="0.4">
      <c r="A36" s="5">
        <v>42334.805717592593</v>
      </c>
      <c r="B36" s="3" t="s">
        <v>20</v>
      </c>
      <c r="C36" s="3" t="s">
        <v>32</v>
      </c>
      <c r="D36" s="3" t="s">
        <v>13</v>
      </c>
      <c r="E36" s="3" t="s">
        <v>29</v>
      </c>
      <c r="F36" s="3" t="s">
        <v>65</v>
      </c>
      <c r="G36" s="3" t="s">
        <v>15</v>
      </c>
      <c r="H36" s="6"/>
      <c r="I36" s="3" t="s">
        <v>26</v>
      </c>
      <c r="J36" s="3" t="s">
        <v>53</v>
      </c>
      <c r="K36" s="3" t="s">
        <v>19</v>
      </c>
      <c r="L36" s="6"/>
      <c r="M36" s="6"/>
      <c r="N36" s="6"/>
      <c r="O36" s="6"/>
      <c r="P36" s="6"/>
      <c r="Q36" s="6"/>
      <c r="R36" s="6"/>
    </row>
    <row r="37" spans="1:18" ht="49.2" x14ac:dyDescent="0.4">
      <c r="A37" s="5">
        <v>42334.807766203703</v>
      </c>
      <c r="B37" s="3" t="s">
        <v>20</v>
      </c>
      <c r="C37" s="3" t="s">
        <v>32</v>
      </c>
      <c r="D37" s="3" t="s">
        <v>13</v>
      </c>
      <c r="E37" s="7">
        <v>42036</v>
      </c>
      <c r="F37" s="3" t="s">
        <v>43</v>
      </c>
      <c r="G37" s="3" t="s">
        <v>15</v>
      </c>
      <c r="H37" s="3" t="s">
        <v>79</v>
      </c>
      <c r="I37" s="3" t="s">
        <v>50</v>
      </c>
      <c r="J37" s="3" t="s">
        <v>18</v>
      </c>
      <c r="K37" s="3" t="s">
        <v>80</v>
      </c>
      <c r="L37" s="3" t="s">
        <v>81</v>
      </c>
      <c r="M37" s="6"/>
      <c r="N37" s="6"/>
      <c r="O37" s="6"/>
      <c r="P37" s="6"/>
      <c r="Q37" s="6"/>
      <c r="R37" s="6"/>
    </row>
    <row r="38" spans="1:18" ht="24.6" x14ac:dyDescent="0.4">
      <c r="A38" s="5">
        <v>42334.808715277781</v>
      </c>
      <c r="B38" s="3" t="s">
        <v>23</v>
      </c>
      <c r="C38" s="3" t="s">
        <v>32</v>
      </c>
      <c r="D38" s="3" t="s">
        <v>13</v>
      </c>
      <c r="E38" s="7">
        <v>42036</v>
      </c>
      <c r="F38" s="3" t="s">
        <v>14</v>
      </c>
      <c r="G38" s="3" t="s">
        <v>15</v>
      </c>
      <c r="H38" s="6"/>
      <c r="I38" s="3" t="s">
        <v>17</v>
      </c>
      <c r="J38" s="3" t="s">
        <v>35</v>
      </c>
      <c r="K38" s="3" t="s">
        <v>19</v>
      </c>
      <c r="L38" s="6"/>
      <c r="M38" s="6"/>
      <c r="N38" s="6"/>
      <c r="O38" s="6"/>
      <c r="P38" s="6"/>
      <c r="Q38" s="6"/>
      <c r="R38" s="6"/>
    </row>
    <row r="39" spans="1:18" ht="12.3" x14ac:dyDescent="0.4">
      <c r="A39" s="5">
        <v>42334.809606481482</v>
      </c>
      <c r="B39" s="3" t="s">
        <v>23</v>
      </c>
      <c r="C39" s="3" t="s">
        <v>40</v>
      </c>
      <c r="D39" s="3" t="s">
        <v>22</v>
      </c>
      <c r="E39" s="6"/>
      <c r="F39" s="6"/>
      <c r="G39" s="6"/>
      <c r="H39" s="6"/>
      <c r="I39" s="6"/>
      <c r="J39" s="6"/>
      <c r="K39" s="6"/>
      <c r="L39" s="6"/>
      <c r="M39" s="3" t="s">
        <v>82</v>
      </c>
      <c r="N39" s="3" t="s">
        <v>13</v>
      </c>
      <c r="O39" s="3" t="s">
        <v>68</v>
      </c>
      <c r="P39" s="3" t="s">
        <v>35</v>
      </c>
      <c r="Q39" s="6"/>
      <c r="R39" s="6"/>
    </row>
    <row r="40" spans="1:18" ht="12.3" x14ac:dyDescent="0.4">
      <c r="A40" s="5">
        <v>42334.80982638889</v>
      </c>
      <c r="B40" s="3" t="s">
        <v>23</v>
      </c>
      <c r="C40" s="3" t="s">
        <v>32</v>
      </c>
      <c r="D40" s="3" t="s">
        <v>22</v>
      </c>
      <c r="E40" s="6"/>
      <c r="F40" s="6"/>
      <c r="G40" s="6"/>
      <c r="H40" s="6"/>
      <c r="I40" s="6"/>
      <c r="J40" s="6"/>
      <c r="K40" s="6"/>
      <c r="L40" s="6"/>
      <c r="M40" s="3" t="s">
        <v>38</v>
      </c>
      <c r="N40" s="3" t="s">
        <v>22</v>
      </c>
      <c r="O40" s="3" t="s">
        <v>39</v>
      </c>
      <c r="P40" s="3" t="s">
        <v>35</v>
      </c>
      <c r="Q40" s="6"/>
      <c r="R40" s="6"/>
    </row>
    <row r="41" spans="1:18" ht="24.6" x14ac:dyDescent="0.4">
      <c r="A41" s="5">
        <v>42334.810624999998</v>
      </c>
      <c r="B41" s="3" t="s">
        <v>20</v>
      </c>
      <c r="C41" s="3" t="s">
        <v>32</v>
      </c>
      <c r="D41" s="3" t="s">
        <v>13</v>
      </c>
      <c r="E41" s="7">
        <v>42036</v>
      </c>
      <c r="F41" s="3" t="s">
        <v>14</v>
      </c>
      <c r="G41" s="3" t="s">
        <v>15</v>
      </c>
      <c r="H41" s="6"/>
      <c r="I41" s="3" t="s">
        <v>58</v>
      </c>
      <c r="J41" s="3" t="s">
        <v>35</v>
      </c>
      <c r="K41" s="3" t="s">
        <v>31</v>
      </c>
      <c r="L41" s="6"/>
      <c r="M41" s="6"/>
      <c r="N41" s="6"/>
      <c r="O41" s="6"/>
      <c r="P41" s="6"/>
      <c r="Q41" s="6"/>
      <c r="R41" s="6"/>
    </row>
    <row r="42" spans="1:18" ht="24.6" x14ac:dyDescent="0.4">
      <c r="A42" s="5">
        <v>42334.814467592594</v>
      </c>
      <c r="B42" s="3" t="s">
        <v>20</v>
      </c>
      <c r="C42" s="3" t="s">
        <v>36</v>
      </c>
      <c r="D42" s="3" t="s">
        <v>22</v>
      </c>
      <c r="E42" s="6"/>
      <c r="F42" s="6"/>
      <c r="G42" s="6"/>
      <c r="H42" s="6"/>
      <c r="I42" s="6"/>
      <c r="J42" s="6"/>
      <c r="K42" s="6"/>
      <c r="L42" s="6"/>
      <c r="M42" s="3" t="s">
        <v>70</v>
      </c>
      <c r="N42" s="3" t="s">
        <v>13</v>
      </c>
      <c r="O42" s="3" t="s">
        <v>71</v>
      </c>
      <c r="P42" s="3" t="s">
        <v>35</v>
      </c>
      <c r="Q42" s="6"/>
      <c r="R42" s="6"/>
    </row>
    <row r="43" spans="1:18" ht="12.3" x14ac:dyDescent="0.4">
      <c r="A43" s="5">
        <v>42334.816030092596</v>
      </c>
      <c r="B43" s="3" t="s">
        <v>23</v>
      </c>
      <c r="C43" s="3" t="s">
        <v>21</v>
      </c>
      <c r="D43" s="3" t="s">
        <v>22</v>
      </c>
      <c r="E43" s="6"/>
      <c r="F43" s="6"/>
      <c r="G43" s="6"/>
      <c r="H43" s="6"/>
      <c r="I43" s="6"/>
      <c r="J43" s="6"/>
      <c r="K43" s="6"/>
      <c r="L43" s="6"/>
      <c r="M43" s="3" t="s">
        <v>38</v>
      </c>
      <c r="N43" s="3" t="s">
        <v>13</v>
      </c>
      <c r="O43" s="3" t="s">
        <v>71</v>
      </c>
      <c r="P43" s="3" t="s">
        <v>35</v>
      </c>
      <c r="Q43" s="6"/>
      <c r="R43" s="6"/>
    </row>
    <row r="44" spans="1:18" ht="24.6" x14ac:dyDescent="0.4">
      <c r="A44" s="5">
        <v>42334.816180555557</v>
      </c>
      <c r="B44" s="3" t="s">
        <v>20</v>
      </c>
      <c r="C44" s="3" t="s">
        <v>32</v>
      </c>
      <c r="D44" s="3" t="s">
        <v>13</v>
      </c>
      <c r="E44" s="7">
        <v>42219</v>
      </c>
      <c r="F44" s="3" t="s">
        <v>24</v>
      </c>
      <c r="G44" s="3" t="s">
        <v>15</v>
      </c>
      <c r="H44" s="3" t="s">
        <v>83</v>
      </c>
      <c r="I44" s="3" t="s">
        <v>84</v>
      </c>
      <c r="J44" s="3" t="s">
        <v>57</v>
      </c>
      <c r="K44" s="3" t="s">
        <v>85</v>
      </c>
      <c r="L44" s="6"/>
      <c r="M44" s="6"/>
      <c r="N44" s="6"/>
      <c r="O44" s="6"/>
      <c r="P44" s="6"/>
      <c r="Q44" s="6"/>
      <c r="R44" s="6"/>
    </row>
    <row r="45" spans="1:18" ht="49.2" x14ac:dyDescent="0.4">
      <c r="A45" s="5">
        <v>42334.820925925924</v>
      </c>
      <c r="B45" s="3" t="s">
        <v>20</v>
      </c>
      <c r="C45" s="3" t="s">
        <v>32</v>
      </c>
      <c r="D45" s="3" t="s">
        <v>13</v>
      </c>
      <c r="E45" s="3" t="s">
        <v>29</v>
      </c>
      <c r="F45" s="3" t="s">
        <v>47</v>
      </c>
      <c r="G45" s="3" t="s">
        <v>15</v>
      </c>
      <c r="H45" s="3" t="s">
        <v>86</v>
      </c>
      <c r="I45" s="3" t="s">
        <v>77</v>
      </c>
      <c r="J45" s="3" t="s">
        <v>35</v>
      </c>
      <c r="K45" s="3" t="s">
        <v>19</v>
      </c>
      <c r="L45" s="3" t="s">
        <v>87</v>
      </c>
      <c r="M45" s="6"/>
      <c r="N45" s="6"/>
      <c r="O45" s="6"/>
      <c r="P45" s="6"/>
      <c r="Q45" s="6"/>
      <c r="R45" s="6"/>
    </row>
    <row r="46" spans="1:18" ht="73.8" x14ac:dyDescent="0.4">
      <c r="A46" s="5">
        <v>42334.821215277778</v>
      </c>
      <c r="B46" s="3" t="s">
        <v>20</v>
      </c>
      <c r="C46" s="3" t="s">
        <v>32</v>
      </c>
      <c r="D46" s="3" t="s">
        <v>22</v>
      </c>
      <c r="E46" s="6"/>
      <c r="F46" s="6"/>
      <c r="G46" s="6"/>
      <c r="H46" s="6"/>
      <c r="I46" s="6"/>
      <c r="J46" s="6"/>
      <c r="K46" s="6"/>
      <c r="L46" s="6"/>
      <c r="M46" s="3" t="s">
        <v>88</v>
      </c>
      <c r="N46" s="3" t="s">
        <v>13</v>
      </c>
      <c r="O46" s="3" t="s">
        <v>56</v>
      </c>
      <c r="P46" s="3" t="s">
        <v>27</v>
      </c>
      <c r="Q46" s="6"/>
      <c r="R46" s="3" t="s">
        <v>89</v>
      </c>
    </row>
    <row r="47" spans="1:18" ht="24.6" x14ac:dyDescent="0.4">
      <c r="A47" s="5">
        <v>42334.824583333335</v>
      </c>
      <c r="B47" s="3" t="s">
        <v>23</v>
      </c>
      <c r="C47" s="3" t="s">
        <v>32</v>
      </c>
      <c r="D47" s="3" t="s">
        <v>13</v>
      </c>
      <c r="E47" s="3" t="s">
        <v>29</v>
      </c>
      <c r="F47" s="3" t="s">
        <v>24</v>
      </c>
      <c r="G47" s="3" t="s">
        <v>15</v>
      </c>
      <c r="H47" s="6"/>
      <c r="I47" s="3" t="s">
        <v>34</v>
      </c>
      <c r="J47" s="3" t="s">
        <v>18</v>
      </c>
      <c r="K47" s="3" t="s">
        <v>19</v>
      </c>
      <c r="L47" s="6"/>
      <c r="M47" s="6"/>
      <c r="N47" s="6"/>
      <c r="O47" s="6"/>
      <c r="P47" s="6"/>
      <c r="Q47" s="6"/>
      <c r="R47" s="6"/>
    </row>
    <row r="48" spans="1:18" ht="49.2" x14ac:dyDescent="0.4">
      <c r="A48" s="5">
        <v>42334.825439814813</v>
      </c>
      <c r="B48" s="3" t="s">
        <v>23</v>
      </c>
      <c r="C48" s="3" t="s">
        <v>32</v>
      </c>
      <c r="D48" s="3" t="s">
        <v>13</v>
      </c>
      <c r="E48" s="3" t="s">
        <v>29</v>
      </c>
      <c r="F48" s="3" t="s">
        <v>65</v>
      </c>
      <c r="G48" s="3" t="s">
        <v>48</v>
      </c>
      <c r="H48" s="6"/>
      <c r="I48" s="3" t="s">
        <v>75</v>
      </c>
      <c r="J48" s="3" t="s">
        <v>35</v>
      </c>
      <c r="K48" s="3" t="s">
        <v>90</v>
      </c>
      <c r="L48" s="6"/>
      <c r="M48" s="6"/>
      <c r="N48" s="6"/>
      <c r="O48" s="6"/>
      <c r="P48" s="6"/>
      <c r="Q48" s="6"/>
      <c r="R48" s="6"/>
    </row>
    <row r="49" spans="1:18" ht="49.2" x14ac:dyDescent="0.4">
      <c r="A49" s="5">
        <v>42334.826967592591</v>
      </c>
      <c r="B49" s="3" t="s">
        <v>20</v>
      </c>
      <c r="C49" s="3" t="s">
        <v>32</v>
      </c>
      <c r="D49" s="3" t="s">
        <v>13</v>
      </c>
      <c r="E49" s="7">
        <v>42219</v>
      </c>
      <c r="F49" s="3" t="s">
        <v>14</v>
      </c>
      <c r="G49" s="3" t="s">
        <v>48</v>
      </c>
      <c r="H49" s="6"/>
      <c r="I49" s="3" t="s">
        <v>44</v>
      </c>
      <c r="J49" s="3" t="s">
        <v>18</v>
      </c>
      <c r="K49" s="3" t="s">
        <v>19</v>
      </c>
      <c r="L49" s="6"/>
      <c r="M49" s="6"/>
      <c r="N49" s="6"/>
      <c r="O49" s="6"/>
      <c r="P49" s="6"/>
      <c r="Q49" s="6"/>
      <c r="R49" s="6"/>
    </row>
    <row r="50" spans="1:18" ht="24.6" x14ac:dyDescent="0.4">
      <c r="A50" s="5">
        <v>42334.828726851854</v>
      </c>
      <c r="B50" s="3" t="s">
        <v>23</v>
      </c>
      <c r="C50" s="3" t="s">
        <v>21</v>
      </c>
      <c r="D50" s="3" t="s">
        <v>13</v>
      </c>
      <c r="E50" s="7">
        <v>42219</v>
      </c>
      <c r="F50" s="3" t="s">
        <v>47</v>
      </c>
      <c r="G50" s="3" t="s">
        <v>15</v>
      </c>
      <c r="H50" s="3" t="s">
        <v>91</v>
      </c>
      <c r="I50" s="3" t="s">
        <v>17</v>
      </c>
      <c r="J50" s="3" t="s">
        <v>27</v>
      </c>
      <c r="K50" s="3" t="s">
        <v>28</v>
      </c>
      <c r="L50" s="6"/>
      <c r="M50" s="6"/>
      <c r="N50" s="6"/>
      <c r="O50" s="6"/>
      <c r="P50" s="6"/>
      <c r="Q50" s="6"/>
      <c r="R50" s="6"/>
    </row>
    <row r="51" spans="1:18" ht="73.8" x14ac:dyDescent="0.4">
      <c r="A51" s="5">
        <v>42334.831284722219</v>
      </c>
      <c r="B51" s="3" t="s">
        <v>20</v>
      </c>
      <c r="C51" s="3" t="s">
        <v>21</v>
      </c>
      <c r="D51" s="3" t="s">
        <v>13</v>
      </c>
      <c r="E51" s="7">
        <v>42219</v>
      </c>
      <c r="F51" s="3" t="s">
        <v>92</v>
      </c>
      <c r="G51" s="3" t="s">
        <v>15</v>
      </c>
      <c r="H51" s="3" t="s">
        <v>195</v>
      </c>
      <c r="I51" s="3" t="s">
        <v>77</v>
      </c>
      <c r="J51" s="3" t="s">
        <v>27</v>
      </c>
      <c r="K51" s="3" t="s">
        <v>19</v>
      </c>
      <c r="L51" s="6"/>
      <c r="M51" s="6"/>
      <c r="N51" s="6"/>
      <c r="O51" s="6"/>
      <c r="P51" s="6"/>
      <c r="Q51" s="6"/>
      <c r="R51" s="6"/>
    </row>
    <row r="52" spans="1:18" ht="12.3" x14ac:dyDescent="0.4">
      <c r="A52" s="5">
        <v>42334.836689814816</v>
      </c>
      <c r="B52" s="3" t="s">
        <v>23</v>
      </c>
      <c r="C52" s="3" t="s">
        <v>36</v>
      </c>
      <c r="D52" s="3" t="s">
        <v>22</v>
      </c>
      <c r="E52" s="6"/>
      <c r="F52" s="6"/>
      <c r="G52" s="6"/>
      <c r="H52" s="6"/>
      <c r="I52" s="6"/>
      <c r="J52" s="6"/>
      <c r="K52" s="6"/>
      <c r="L52" s="6"/>
      <c r="M52" s="3" t="s">
        <v>38</v>
      </c>
      <c r="N52" s="3" t="s">
        <v>13</v>
      </c>
      <c r="O52" s="3" t="s">
        <v>39</v>
      </c>
      <c r="P52" s="3" t="s">
        <v>27</v>
      </c>
      <c r="Q52" s="6"/>
      <c r="R52" s="6"/>
    </row>
    <row r="53" spans="1:18" ht="36.9" x14ac:dyDescent="0.4">
      <c r="A53" s="5">
        <v>42334.839178240742</v>
      </c>
      <c r="B53" s="3" t="s">
        <v>20</v>
      </c>
      <c r="C53" s="3" t="s">
        <v>21</v>
      </c>
      <c r="D53" s="3" t="s">
        <v>22</v>
      </c>
      <c r="E53" s="6"/>
      <c r="F53" s="6"/>
      <c r="G53" s="6"/>
      <c r="H53" s="6"/>
      <c r="I53" s="6"/>
      <c r="J53" s="6"/>
      <c r="K53" s="6"/>
      <c r="L53" s="6"/>
      <c r="M53" s="3" t="s">
        <v>55</v>
      </c>
      <c r="N53" s="3" t="s">
        <v>13</v>
      </c>
      <c r="O53" s="3" t="s">
        <v>56</v>
      </c>
      <c r="P53" s="3" t="s">
        <v>93</v>
      </c>
      <c r="Q53" s="6"/>
      <c r="R53" s="6"/>
    </row>
    <row r="54" spans="1:18" ht="61.5" x14ac:dyDescent="0.4">
      <c r="A54" s="5">
        <v>42334.840150462966</v>
      </c>
      <c r="B54" s="3" t="s">
        <v>20</v>
      </c>
      <c r="C54" s="3" t="s">
        <v>32</v>
      </c>
      <c r="D54" s="3" t="s">
        <v>13</v>
      </c>
      <c r="E54" s="7">
        <v>42219</v>
      </c>
      <c r="F54" s="3" t="s">
        <v>24</v>
      </c>
      <c r="G54" s="3" t="s">
        <v>15</v>
      </c>
      <c r="H54" s="3" t="s">
        <v>196</v>
      </c>
      <c r="I54" s="3" t="s">
        <v>58</v>
      </c>
      <c r="J54" s="3" t="s">
        <v>35</v>
      </c>
      <c r="K54" s="3" t="s">
        <v>19</v>
      </c>
      <c r="L54" s="3" t="s">
        <v>197</v>
      </c>
      <c r="M54" s="6"/>
      <c r="N54" s="6"/>
      <c r="O54" s="6"/>
      <c r="P54" s="6"/>
      <c r="Q54" s="6"/>
      <c r="R54" s="6"/>
    </row>
    <row r="55" spans="1:18" ht="12.3" x14ac:dyDescent="0.4">
      <c r="A55" s="5">
        <v>42334.842534722222</v>
      </c>
      <c r="B55" s="3" t="s">
        <v>23</v>
      </c>
      <c r="C55" s="3" t="s">
        <v>21</v>
      </c>
      <c r="D55" s="3" t="s">
        <v>22</v>
      </c>
      <c r="E55" s="6"/>
      <c r="F55" s="6"/>
      <c r="G55" s="6"/>
      <c r="H55" s="6"/>
      <c r="I55" s="6"/>
      <c r="J55" s="6"/>
      <c r="K55" s="6"/>
      <c r="L55" s="6"/>
      <c r="M55" s="3" t="s">
        <v>38</v>
      </c>
      <c r="N55" s="3" t="s">
        <v>13</v>
      </c>
      <c r="O55" s="3" t="s">
        <v>94</v>
      </c>
      <c r="P55" s="3" t="s">
        <v>27</v>
      </c>
      <c r="Q55" s="6"/>
      <c r="R55" s="6"/>
    </row>
    <row r="56" spans="1:18" ht="24.6" x14ac:dyDescent="0.4">
      <c r="A56" s="5">
        <v>42334.842800925922</v>
      </c>
      <c r="B56" s="3" t="s">
        <v>23</v>
      </c>
      <c r="C56" s="3" t="s">
        <v>21</v>
      </c>
      <c r="D56" s="3" t="s">
        <v>13</v>
      </c>
      <c r="E56" s="7">
        <v>42036</v>
      </c>
      <c r="F56" s="3" t="s">
        <v>14</v>
      </c>
      <c r="G56" s="3" t="s">
        <v>15</v>
      </c>
      <c r="H56" s="6"/>
      <c r="I56" s="3" t="s">
        <v>46</v>
      </c>
      <c r="J56" s="3" t="s">
        <v>35</v>
      </c>
      <c r="K56" s="3" t="s">
        <v>19</v>
      </c>
      <c r="L56" s="6"/>
      <c r="M56" s="6"/>
      <c r="N56" s="6"/>
      <c r="O56" s="6"/>
      <c r="P56" s="6"/>
      <c r="Q56" s="6"/>
      <c r="R56" s="6"/>
    </row>
    <row r="57" spans="1:18" ht="123" x14ac:dyDescent="0.4">
      <c r="A57" s="5">
        <v>42334.844236111108</v>
      </c>
      <c r="B57" s="3" t="s">
        <v>23</v>
      </c>
      <c r="C57" s="3" t="s">
        <v>32</v>
      </c>
      <c r="D57" s="3" t="s">
        <v>13</v>
      </c>
      <c r="E57" s="7">
        <v>42219</v>
      </c>
      <c r="F57" s="3" t="s">
        <v>14</v>
      </c>
      <c r="G57" s="3" t="s">
        <v>15</v>
      </c>
      <c r="H57" s="3" t="s">
        <v>95</v>
      </c>
      <c r="I57" s="3" t="s">
        <v>17</v>
      </c>
      <c r="J57" s="3" t="s">
        <v>27</v>
      </c>
      <c r="K57" s="3" t="s">
        <v>19</v>
      </c>
      <c r="L57" s="3" t="s">
        <v>96</v>
      </c>
      <c r="M57" s="6"/>
      <c r="N57" s="6"/>
      <c r="O57" s="6"/>
      <c r="P57" s="6"/>
      <c r="Q57" s="6"/>
      <c r="R57" s="6"/>
    </row>
    <row r="58" spans="1:18" ht="24.6" x14ac:dyDescent="0.4">
      <c r="A58" s="5">
        <v>42334.84579861111</v>
      </c>
      <c r="B58" s="3" t="s">
        <v>23</v>
      </c>
      <c r="C58" s="3" t="s">
        <v>21</v>
      </c>
      <c r="D58" s="3" t="s">
        <v>13</v>
      </c>
      <c r="E58" s="7">
        <v>42219</v>
      </c>
      <c r="F58" s="3" t="s">
        <v>14</v>
      </c>
      <c r="G58" s="3" t="s">
        <v>15</v>
      </c>
      <c r="H58" s="6"/>
      <c r="I58" s="3" t="s">
        <v>34</v>
      </c>
      <c r="J58" s="3" t="s">
        <v>27</v>
      </c>
      <c r="K58" s="3" t="s">
        <v>31</v>
      </c>
      <c r="L58" s="6"/>
      <c r="M58" s="6"/>
      <c r="N58" s="6"/>
      <c r="O58" s="6"/>
      <c r="P58" s="6"/>
      <c r="Q58" s="6"/>
      <c r="R58" s="6"/>
    </row>
    <row r="59" spans="1:18" ht="49.2" x14ac:dyDescent="0.4">
      <c r="A59" s="5">
        <v>42334.852673611109</v>
      </c>
      <c r="B59" s="3" t="s">
        <v>20</v>
      </c>
      <c r="C59" s="3" t="s">
        <v>21</v>
      </c>
      <c r="D59" s="3" t="s">
        <v>13</v>
      </c>
      <c r="E59" s="7">
        <v>42219</v>
      </c>
      <c r="F59" s="3" t="s">
        <v>24</v>
      </c>
      <c r="G59" s="3" t="s">
        <v>97</v>
      </c>
      <c r="H59" s="3" t="s">
        <v>198</v>
      </c>
      <c r="I59" s="3" t="s">
        <v>44</v>
      </c>
      <c r="J59" s="3" t="s">
        <v>57</v>
      </c>
      <c r="K59" s="3" t="s">
        <v>19</v>
      </c>
      <c r="L59" s="6"/>
      <c r="M59" s="6"/>
      <c r="N59" s="6"/>
      <c r="O59" s="6"/>
      <c r="P59" s="6"/>
      <c r="Q59" s="6"/>
      <c r="R59" s="6"/>
    </row>
    <row r="60" spans="1:18" ht="24.6" x14ac:dyDescent="0.4">
      <c r="A60" s="5">
        <v>42334.855358796296</v>
      </c>
      <c r="B60" s="3" t="s">
        <v>23</v>
      </c>
      <c r="C60" s="3" t="s">
        <v>32</v>
      </c>
      <c r="D60" s="3" t="s">
        <v>13</v>
      </c>
      <c r="E60" s="7">
        <v>42036</v>
      </c>
      <c r="F60" s="3" t="s">
        <v>14</v>
      </c>
      <c r="G60" s="3" t="s">
        <v>15</v>
      </c>
      <c r="H60" s="6"/>
      <c r="I60" s="3" t="s">
        <v>98</v>
      </c>
      <c r="J60" s="3" t="s">
        <v>99</v>
      </c>
      <c r="K60" s="3" t="s">
        <v>31</v>
      </c>
      <c r="L60" s="6"/>
      <c r="M60" s="6"/>
      <c r="N60" s="6"/>
      <c r="O60" s="6"/>
      <c r="P60" s="6"/>
      <c r="Q60" s="6"/>
      <c r="R60" s="6"/>
    </row>
    <row r="61" spans="1:18" ht="24.6" x14ac:dyDescent="0.4">
      <c r="A61" s="5">
        <v>42334.856585648151</v>
      </c>
      <c r="B61" s="3" t="s">
        <v>23</v>
      </c>
      <c r="C61" s="3" t="s">
        <v>21</v>
      </c>
      <c r="D61" s="3" t="s">
        <v>13</v>
      </c>
      <c r="E61" s="7">
        <v>42036</v>
      </c>
      <c r="F61" s="3" t="s">
        <v>14</v>
      </c>
      <c r="G61" s="3" t="s">
        <v>15</v>
      </c>
      <c r="H61" s="3" t="s">
        <v>100</v>
      </c>
      <c r="I61" s="3" t="s">
        <v>17</v>
      </c>
      <c r="J61" s="3" t="s">
        <v>27</v>
      </c>
      <c r="K61" s="3" t="s">
        <v>19</v>
      </c>
      <c r="L61" s="6"/>
      <c r="M61" s="6"/>
      <c r="N61" s="6"/>
      <c r="O61" s="6"/>
      <c r="P61" s="6"/>
      <c r="Q61" s="6"/>
      <c r="R61" s="6"/>
    </row>
    <row r="62" spans="1:18" ht="12.3" x14ac:dyDescent="0.4">
      <c r="A62" s="5">
        <v>42334.860798611109</v>
      </c>
      <c r="B62" s="3" t="s">
        <v>20</v>
      </c>
      <c r="C62" s="3" t="s">
        <v>32</v>
      </c>
      <c r="D62" s="3" t="s">
        <v>22</v>
      </c>
      <c r="E62" s="6"/>
      <c r="F62" s="6"/>
      <c r="G62" s="6"/>
      <c r="H62" s="6"/>
      <c r="I62" s="6"/>
      <c r="J62" s="6"/>
      <c r="K62" s="6"/>
      <c r="L62" s="6"/>
      <c r="M62" s="3" t="s">
        <v>38</v>
      </c>
      <c r="N62" s="3" t="s">
        <v>13</v>
      </c>
      <c r="O62" s="6"/>
      <c r="P62" s="3" t="s">
        <v>27</v>
      </c>
      <c r="Q62" s="6"/>
      <c r="R62" s="6"/>
    </row>
    <row r="63" spans="1:18" ht="49.2" x14ac:dyDescent="0.4">
      <c r="A63" s="5">
        <v>42334.861527777779</v>
      </c>
      <c r="B63" s="3" t="s">
        <v>20</v>
      </c>
      <c r="C63" s="3" t="s">
        <v>32</v>
      </c>
      <c r="D63" s="3" t="s">
        <v>13</v>
      </c>
      <c r="E63" s="3" t="s">
        <v>29</v>
      </c>
      <c r="F63" s="3" t="s">
        <v>101</v>
      </c>
      <c r="G63" s="3" t="s">
        <v>97</v>
      </c>
      <c r="H63" s="6"/>
      <c r="I63" s="3" t="s">
        <v>64</v>
      </c>
      <c r="J63" s="3" t="s">
        <v>27</v>
      </c>
      <c r="K63" s="3" t="s">
        <v>90</v>
      </c>
      <c r="L63" s="3" t="s">
        <v>199</v>
      </c>
      <c r="M63" s="6"/>
      <c r="N63" s="6"/>
      <c r="O63" s="6"/>
      <c r="P63" s="6"/>
      <c r="Q63" s="6"/>
      <c r="R63" s="6"/>
    </row>
    <row r="64" spans="1:18" ht="61.5" x14ac:dyDescent="0.4">
      <c r="A64" s="5">
        <v>42334.864062499997</v>
      </c>
      <c r="B64" s="3" t="s">
        <v>20</v>
      </c>
      <c r="C64" s="3" t="s">
        <v>21</v>
      </c>
      <c r="D64" s="3" t="s">
        <v>13</v>
      </c>
      <c r="E64" s="7">
        <v>42219</v>
      </c>
      <c r="F64" s="3" t="s">
        <v>14</v>
      </c>
      <c r="G64" s="3" t="s">
        <v>102</v>
      </c>
      <c r="H64" s="3" t="s">
        <v>103</v>
      </c>
      <c r="I64" s="3" t="s">
        <v>50</v>
      </c>
      <c r="J64" s="3" t="s">
        <v>69</v>
      </c>
      <c r="K64" s="3" t="s">
        <v>19</v>
      </c>
      <c r="L64" s="3" t="s">
        <v>104</v>
      </c>
      <c r="M64" s="6"/>
      <c r="N64" s="6"/>
      <c r="O64" s="6"/>
      <c r="P64" s="6"/>
      <c r="Q64" s="6"/>
      <c r="R64" s="6"/>
    </row>
    <row r="65" spans="1:18" ht="49.2" x14ac:dyDescent="0.4">
      <c r="A65" s="5">
        <v>42334.869409722225</v>
      </c>
      <c r="B65" s="3" t="s">
        <v>23</v>
      </c>
      <c r="C65" s="3" t="s">
        <v>36</v>
      </c>
      <c r="D65" s="3" t="s">
        <v>13</v>
      </c>
      <c r="E65" s="7">
        <v>42036</v>
      </c>
      <c r="F65" s="3" t="s">
        <v>47</v>
      </c>
      <c r="G65" s="3" t="s">
        <v>15</v>
      </c>
      <c r="H65" s="6"/>
      <c r="I65" s="3" t="s">
        <v>77</v>
      </c>
      <c r="J65" s="3" t="s">
        <v>35</v>
      </c>
      <c r="K65" s="3" t="s">
        <v>19</v>
      </c>
      <c r="L65" s="6"/>
      <c r="M65" s="6"/>
      <c r="N65" s="6"/>
      <c r="O65" s="6"/>
      <c r="P65" s="6"/>
      <c r="Q65" s="6"/>
      <c r="R65" s="6"/>
    </row>
    <row r="66" spans="1:18" ht="24.6" x14ac:dyDescent="0.4">
      <c r="A66" s="5">
        <v>42334.87222222222</v>
      </c>
      <c r="B66" s="3" t="s">
        <v>20</v>
      </c>
      <c r="C66" s="3" t="s">
        <v>21</v>
      </c>
      <c r="D66" s="3" t="s">
        <v>13</v>
      </c>
      <c r="E66" s="7">
        <v>42219</v>
      </c>
      <c r="F66" s="3" t="s">
        <v>47</v>
      </c>
      <c r="G66" s="3" t="s">
        <v>15</v>
      </c>
      <c r="H66" s="3" t="s">
        <v>105</v>
      </c>
      <c r="I66" s="3" t="s">
        <v>17</v>
      </c>
      <c r="J66" s="3" t="s">
        <v>35</v>
      </c>
      <c r="K66" s="3" t="s">
        <v>19</v>
      </c>
      <c r="L66" s="3" t="s">
        <v>106</v>
      </c>
      <c r="M66" s="6"/>
      <c r="N66" s="6"/>
      <c r="O66" s="6"/>
      <c r="P66" s="6"/>
      <c r="Q66" s="6"/>
      <c r="R66" s="6"/>
    </row>
    <row r="67" spans="1:18" ht="24.6" x14ac:dyDescent="0.4">
      <c r="A67" s="5">
        <v>42334.872430555559</v>
      </c>
      <c r="B67" s="3" t="s">
        <v>23</v>
      </c>
      <c r="C67" s="3" t="s">
        <v>36</v>
      </c>
      <c r="D67" s="3" t="s">
        <v>13</v>
      </c>
      <c r="E67" s="7">
        <v>42219</v>
      </c>
      <c r="F67" s="3" t="s">
        <v>24</v>
      </c>
      <c r="G67" s="3" t="s">
        <v>107</v>
      </c>
      <c r="H67" s="6"/>
      <c r="I67" s="3" t="s">
        <v>34</v>
      </c>
      <c r="J67" s="3" t="s">
        <v>27</v>
      </c>
      <c r="K67" s="3" t="s">
        <v>51</v>
      </c>
      <c r="L67" s="6"/>
      <c r="M67" s="6"/>
      <c r="N67" s="6"/>
      <c r="O67" s="6"/>
      <c r="P67" s="6"/>
      <c r="Q67" s="6"/>
      <c r="R67" s="6"/>
    </row>
    <row r="68" spans="1:18" ht="24.6" x14ac:dyDescent="0.4">
      <c r="A68" s="5">
        <v>42334.879826388889</v>
      </c>
      <c r="B68" s="3" t="s">
        <v>20</v>
      </c>
      <c r="C68" s="3" t="s">
        <v>36</v>
      </c>
      <c r="D68" s="3" t="s">
        <v>13</v>
      </c>
      <c r="E68" s="3" t="s">
        <v>29</v>
      </c>
      <c r="F68" s="3" t="s">
        <v>14</v>
      </c>
      <c r="G68" s="3" t="s">
        <v>15</v>
      </c>
      <c r="H68" s="6"/>
      <c r="I68" s="3" t="s">
        <v>98</v>
      </c>
      <c r="J68" s="3" t="s">
        <v>60</v>
      </c>
      <c r="K68" s="3" t="s">
        <v>19</v>
      </c>
      <c r="L68" s="6"/>
      <c r="M68" s="6"/>
      <c r="N68" s="6"/>
      <c r="O68" s="6"/>
      <c r="P68" s="6"/>
      <c r="Q68" s="6"/>
      <c r="R68" s="6"/>
    </row>
    <row r="69" spans="1:18" ht="24.6" x14ac:dyDescent="0.4">
      <c r="A69" s="5">
        <v>42334.879976851851</v>
      </c>
      <c r="B69" s="3" t="s">
        <v>23</v>
      </c>
      <c r="C69" s="3" t="s">
        <v>36</v>
      </c>
      <c r="D69" s="3" t="s">
        <v>13</v>
      </c>
      <c r="E69" s="7">
        <v>42219</v>
      </c>
      <c r="F69" s="3" t="s">
        <v>14</v>
      </c>
      <c r="G69" s="3" t="s">
        <v>15</v>
      </c>
      <c r="H69" s="6"/>
      <c r="I69" s="3" t="s">
        <v>98</v>
      </c>
      <c r="J69" s="3" t="s">
        <v>18</v>
      </c>
      <c r="K69" s="3" t="s">
        <v>31</v>
      </c>
      <c r="L69" s="6"/>
      <c r="M69" s="6"/>
      <c r="N69" s="6"/>
      <c r="O69" s="6"/>
      <c r="P69" s="6"/>
      <c r="Q69" s="6"/>
      <c r="R69" s="6"/>
    </row>
    <row r="70" spans="1:18" ht="86.1" x14ac:dyDescent="0.4">
      <c r="A70" s="5">
        <v>42334.880902777775</v>
      </c>
      <c r="B70" s="3" t="s">
        <v>20</v>
      </c>
      <c r="C70" s="3" t="s">
        <v>36</v>
      </c>
      <c r="D70" s="3" t="s">
        <v>13</v>
      </c>
      <c r="E70" s="3" t="s">
        <v>29</v>
      </c>
      <c r="F70" s="3" t="s">
        <v>14</v>
      </c>
      <c r="G70" s="3" t="s">
        <v>15</v>
      </c>
      <c r="H70" s="3" t="s">
        <v>200</v>
      </c>
      <c r="I70" s="3" t="s">
        <v>34</v>
      </c>
      <c r="J70" s="3" t="s">
        <v>35</v>
      </c>
      <c r="K70" s="3" t="s">
        <v>31</v>
      </c>
      <c r="L70" s="6"/>
      <c r="M70" s="6"/>
      <c r="N70" s="6"/>
      <c r="O70" s="6"/>
      <c r="P70" s="6"/>
      <c r="Q70" s="6"/>
      <c r="R70" s="6"/>
    </row>
    <row r="71" spans="1:18" ht="36.9" x14ac:dyDescent="0.4">
      <c r="A71" s="5">
        <v>42334.882418981484</v>
      </c>
      <c r="B71" s="3" t="s">
        <v>23</v>
      </c>
      <c r="C71" s="3" t="s">
        <v>36</v>
      </c>
      <c r="D71" s="3" t="s">
        <v>13</v>
      </c>
      <c r="E71" s="3" t="s">
        <v>29</v>
      </c>
      <c r="F71" s="3" t="s">
        <v>24</v>
      </c>
      <c r="G71" s="3" t="s">
        <v>48</v>
      </c>
      <c r="H71" s="6"/>
      <c r="I71" s="3" t="s">
        <v>17</v>
      </c>
      <c r="J71" s="3" t="s">
        <v>69</v>
      </c>
      <c r="K71" s="3" t="s">
        <v>78</v>
      </c>
      <c r="L71" s="6"/>
      <c r="M71" s="6"/>
      <c r="N71" s="6"/>
      <c r="O71" s="6"/>
      <c r="P71" s="6"/>
      <c r="Q71" s="6"/>
      <c r="R71" s="6"/>
    </row>
    <row r="72" spans="1:18" ht="36.9" x14ac:dyDescent="0.4">
      <c r="A72" s="5">
        <v>42334.882673611108</v>
      </c>
      <c r="B72" s="3" t="s">
        <v>23</v>
      </c>
      <c r="C72" s="3" t="s">
        <v>36</v>
      </c>
      <c r="D72" s="3" t="s">
        <v>13</v>
      </c>
      <c r="E72" s="3" t="s">
        <v>29</v>
      </c>
      <c r="F72" s="3" t="s">
        <v>14</v>
      </c>
      <c r="G72" s="3" t="s">
        <v>15</v>
      </c>
      <c r="H72" s="3" t="s">
        <v>108</v>
      </c>
      <c r="I72" s="3" t="s">
        <v>17</v>
      </c>
      <c r="J72" s="3" t="s">
        <v>60</v>
      </c>
      <c r="K72" s="3" t="s">
        <v>19</v>
      </c>
      <c r="L72" s="3" t="s">
        <v>109</v>
      </c>
      <c r="M72" s="6"/>
      <c r="N72" s="6"/>
      <c r="O72" s="6"/>
      <c r="P72" s="6"/>
      <c r="Q72" s="6"/>
      <c r="R72" s="6"/>
    </row>
    <row r="73" spans="1:18" ht="24.6" x14ac:dyDescent="0.4">
      <c r="A73" s="5">
        <v>42334.8830787037</v>
      </c>
      <c r="B73" s="3" t="s">
        <v>20</v>
      </c>
      <c r="C73" s="3" t="s">
        <v>21</v>
      </c>
      <c r="D73" s="3" t="s">
        <v>22</v>
      </c>
      <c r="E73" s="6"/>
      <c r="F73" s="6"/>
      <c r="G73" s="6"/>
      <c r="H73" s="6"/>
      <c r="I73" s="6"/>
      <c r="J73" s="6"/>
      <c r="K73" s="6"/>
      <c r="L73" s="6"/>
      <c r="M73" s="3" t="s">
        <v>55</v>
      </c>
      <c r="N73" s="3" t="s">
        <v>13</v>
      </c>
      <c r="O73" s="3" t="s">
        <v>110</v>
      </c>
      <c r="P73" s="3" t="s">
        <v>35</v>
      </c>
      <c r="Q73" s="6"/>
      <c r="R73" s="6"/>
    </row>
    <row r="74" spans="1:18" ht="98.4" x14ac:dyDescent="0.4">
      <c r="A74" s="5">
        <v>42334.883159722223</v>
      </c>
      <c r="B74" s="3" t="s">
        <v>23</v>
      </c>
      <c r="C74" s="3" t="s">
        <v>36</v>
      </c>
      <c r="D74" s="3" t="s">
        <v>13</v>
      </c>
      <c r="E74" s="3" t="s">
        <v>29</v>
      </c>
      <c r="F74" s="3" t="s">
        <v>101</v>
      </c>
      <c r="G74" s="3" t="s">
        <v>48</v>
      </c>
      <c r="H74" s="3" t="s">
        <v>111</v>
      </c>
      <c r="I74" s="3" t="s">
        <v>112</v>
      </c>
      <c r="J74" s="3" t="s">
        <v>113</v>
      </c>
      <c r="K74" s="3" t="s">
        <v>78</v>
      </c>
      <c r="L74" s="3" t="s">
        <v>114</v>
      </c>
      <c r="M74" s="6"/>
      <c r="N74" s="6"/>
      <c r="O74" s="6"/>
      <c r="P74" s="6"/>
      <c r="Q74" s="6"/>
      <c r="R74" s="6"/>
    </row>
    <row r="75" spans="1:18" ht="24.6" x14ac:dyDescent="0.4">
      <c r="A75" s="5">
        <v>42334.884016203701</v>
      </c>
      <c r="B75" s="3" t="s">
        <v>20</v>
      </c>
      <c r="C75" s="3" t="s">
        <v>40</v>
      </c>
      <c r="D75" s="3" t="s">
        <v>13</v>
      </c>
      <c r="E75" s="3" t="s">
        <v>29</v>
      </c>
      <c r="F75" s="3" t="s">
        <v>47</v>
      </c>
      <c r="G75" s="3" t="s">
        <v>15</v>
      </c>
      <c r="H75" s="6"/>
      <c r="I75" s="3" t="s">
        <v>58</v>
      </c>
      <c r="J75" s="3" t="s">
        <v>18</v>
      </c>
      <c r="K75" s="3" t="s">
        <v>19</v>
      </c>
      <c r="L75" s="6"/>
      <c r="M75" s="6"/>
      <c r="N75" s="6"/>
      <c r="O75" s="6"/>
      <c r="P75" s="6"/>
      <c r="Q75" s="6"/>
      <c r="R75" s="6"/>
    </row>
    <row r="76" spans="1:18" ht="24.6" x14ac:dyDescent="0.4">
      <c r="A76" s="5">
        <v>42334.884166666663</v>
      </c>
      <c r="B76" s="3" t="s">
        <v>23</v>
      </c>
      <c r="C76" s="3" t="s">
        <v>21</v>
      </c>
      <c r="D76" s="3" t="s">
        <v>22</v>
      </c>
      <c r="E76" s="6"/>
      <c r="F76" s="6"/>
      <c r="G76" s="6"/>
      <c r="H76" s="6"/>
      <c r="I76" s="6"/>
      <c r="J76" s="6"/>
      <c r="K76" s="6"/>
      <c r="L76" s="6"/>
      <c r="M76" s="3" t="s">
        <v>70</v>
      </c>
      <c r="N76" s="3" t="s">
        <v>22</v>
      </c>
      <c r="O76" s="6"/>
      <c r="P76" s="3" t="s">
        <v>27</v>
      </c>
      <c r="Q76" s="6"/>
      <c r="R76" s="6"/>
    </row>
    <row r="77" spans="1:18" ht="36.9" x14ac:dyDescent="0.4">
      <c r="A77" s="5">
        <v>42334.888055555559</v>
      </c>
      <c r="B77" s="3" t="s">
        <v>20</v>
      </c>
      <c r="C77" s="3" t="s">
        <v>36</v>
      </c>
      <c r="D77" s="3" t="s">
        <v>13</v>
      </c>
      <c r="E77" s="7">
        <v>42036</v>
      </c>
      <c r="F77" s="3" t="s">
        <v>47</v>
      </c>
      <c r="G77" s="3" t="s">
        <v>15</v>
      </c>
      <c r="H77" s="3" t="s">
        <v>201</v>
      </c>
      <c r="I77" s="3" t="s">
        <v>17</v>
      </c>
      <c r="J77" s="3" t="s">
        <v>18</v>
      </c>
      <c r="K77" s="3" t="s">
        <v>19</v>
      </c>
      <c r="L77" s="6"/>
      <c r="M77" s="6"/>
      <c r="N77" s="6"/>
      <c r="O77" s="6"/>
      <c r="P77" s="6"/>
      <c r="Q77" s="6"/>
      <c r="R77" s="6"/>
    </row>
    <row r="78" spans="1:18" ht="24.6" x14ac:dyDescent="0.4">
      <c r="A78" s="5">
        <v>42334.890266203707</v>
      </c>
      <c r="B78" s="3" t="s">
        <v>23</v>
      </c>
      <c r="C78" s="3" t="s">
        <v>32</v>
      </c>
      <c r="D78" s="3" t="s">
        <v>13</v>
      </c>
      <c r="E78" s="7">
        <v>42219</v>
      </c>
      <c r="F78" s="3" t="s">
        <v>47</v>
      </c>
      <c r="G78" s="3" t="s">
        <v>15</v>
      </c>
      <c r="H78" s="6"/>
      <c r="I78" s="3" t="s">
        <v>17</v>
      </c>
      <c r="J78" s="3" t="s">
        <v>35</v>
      </c>
      <c r="K78" s="3" t="s">
        <v>19</v>
      </c>
      <c r="L78" s="6"/>
      <c r="M78" s="6"/>
      <c r="N78" s="6"/>
      <c r="O78" s="6"/>
      <c r="P78" s="6"/>
      <c r="Q78" s="6"/>
      <c r="R78" s="6"/>
    </row>
    <row r="79" spans="1:18" ht="49.2" x14ac:dyDescent="0.4">
      <c r="A79" s="5">
        <v>42334.891574074078</v>
      </c>
      <c r="B79" s="3" t="s">
        <v>23</v>
      </c>
      <c r="C79" s="3" t="s">
        <v>32</v>
      </c>
      <c r="D79" s="3" t="s">
        <v>13</v>
      </c>
      <c r="E79" s="7">
        <v>42219</v>
      </c>
      <c r="F79" s="3" t="s">
        <v>47</v>
      </c>
      <c r="G79" s="3" t="s">
        <v>48</v>
      </c>
      <c r="H79" s="6"/>
      <c r="I79" s="3" t="s">
        <v>67</v>
      </c>
      <c r="J79" s="3" t="s">
        <v>27</v>
      </c>
      <c r="K79" s="3" t="s">
        <v>115</v>
      </c>
      <c r="L79" s="6"/>
      <c r="M79" s="6"/>
      <c r="N79" s="6"/>
      <c r="O79" s="6"/>
      <c r="P79" s="6"/>
      <c r="Q79" s="6"/>
      <c r="R79" s="6"/>
    </row>
    <row r="80" spans="1:18" ht="36.9" x14ac:dyDescent="0.4">
      <c r="A80" s="5">
        <v>42334.892233796294</v>
      </c>
      <c r="B80" s="3" t="s">
        <v>23</v>
      </c>
      <c r="C80" s="3" t="s">
        <v>21</v>
      </c>
      <c r="D80" s="3" t="s">
        <v>13</v>
      </c>
      <c r="E80" s="7">
        <v>42219</v>
      </c>
      <c r="F80" s="3" t="s">
        <v>43</v>
      </c>
      <c r="G80" s="3" t="s">
        <v>15</v>
      </c>
      <c r="H80" s="6"/>
      <c r="I80" s="6"/>
      <c r="J80" s="3" t="s">
        <v>27</v>
      </c>
      <c r="K80" s="3" t="s">
        <v>19</v>
      </c>
      <c r="L80" s="6"/>
      <c r="M80" s="6"/>
      <c r="N80" s="6"/>
      <c r="O80" s="6"/>
      <c r="P80" s="6"/>
      <c r="Q80" s="6"/>
      <c r="R80" s="6"/>
    </row>
    <row r="81" spans="1:18" ht="12.3" x14ac:dyDescent="0.4">
      <c r="A81" s="5">
        <v>42334.892453703702</v>
      </c>
      <c r="B81" s="3" t="s">
        <v>23</v>
      </c>
      <c r="C81" s="3" t="s">
        <v>21</v>
      </c>
      <c r="D81" s="3" t="s">
        <v>22</v>
      </c>
      <c r="E81" s="6"/>
      <c r="F81" s="6"/>
      <c r="G81" s="6"/>
      <c r="H81" s="6"/>
      <c r="I81" s="6"/>
      <c r="J81" s="6"/>
      <c r="K81" s="6"/>
      <c r="L81" s="6"/>
      <c r="M81" s="3" t="s">
        <v>116</v>
      </c>
      <c r="N81" s="3" t="s">
        <v>13</v>
      </c>
      <c r="O81" s="3" t="s">
        <v>68</v>
      </c>
      <c r="P81" s="3" t="s">
        <v>18</v>
      </c>
      <c r="Q81" s="6"/>
      <c r="R81" s="6"/>
    </row>
    <row r="82" spans="1:18" ht="24.6" x14ac:dyDescent="0.4">
      <c r="A82" s="5">
        <v>42334.89271990741</v>
      </c>
      <c r="B82" s="3" t="s">
        <v>20</v>
      </c>
      <c r="C82" s="3" t="s">
        <v>36</v>
      </c>
      <c r="D82" s="3" t="s">
        <v>22</v>
      </c>
      <c r="E82" s="6"/>
      <c r="F82" s="6"/>
      <c r="G82" s="6"/>
      <c r="H82" s="6"/>
      <c r="I82" s="6"/>
      <c r="J82" s="6"/>
      <c r="K82" s="6"/>
      <c r="L82" s="6"/>
      <c r="M82" s="3" t="s">
        <v>117</v>
      </c>
      <c r="N82" s="3" t="s">
        <v>13</v>
      </c>
      <c r="O82" s="3" t="s">
        <v>110</v>
      </c>
      <c r="P82" s="3" t="s">
        <v>27</v>
      </c>
      <c r="Q82" s="6"/>
      <c r="R82" s="6"/>
    </row>
    <row r="83" spans="1:18" ht="24.6" x14ac:dyDescent="0.4">
      <c r="A83" s="5">
        <v>42334.893888888888</v>
      </c>
      <c r="B83" s="3" t="s">
        <v>20</v>
      </c>
      <c r="C83" s="3" t="s">
        <v>36</v>
      </c>
      <c r="D83" s="3" t="s">
        <v>13</v>
      </c>
      <c r="E83" s="8">
        <v>42248</v>
      </c>
      <c r="F83" s="3" t="s">
        <v>14</v>
      </c>
      <c r="G83" s="3" t="s">
        <v>15</v>
      </c>
      <c r="H83" s="6"/>
      <c r="I83" s="3" t="s">
        <v>34</v>
      </c>
      <c r="J83" s="3" t="s">
        <v>60</v>
      </c>
      <c r="K83" s="3" t="s">
        <v>28</v>
      </c>
      <c r="L83" s="6"/>
      <c r="M83" s="6"/>
      <c r="N83" s="6"/>
      <c r="O83" s="6"/>
      <c r="P83" s="6"/>
      <c r="Q83" s="6"/>
      <c r="R83" s="6"/>
    </row>
    <row r="84" spans="1:18" ht="24.6" x14ac:dyDescent="0.4">
      <c r="A84" s="5">
        <v>42334.894317129627</v>
      </c>
      <c r="B84" s="3" t="s">
        <v>20</v>
      </c>
      <c r="C84" s="3" t="s">
        <v>36</v>
      </c>
      <c r="D84" s="3" t="s">
        <v>13</v>
      </c>
      <c r="E84" s="3" t="s">
        <v>29</v>
      </c>
      <c r="F84" s="3" t="s">
        <v>14</v>
      </c>
      <c r="G84" s="3" t="s">
        <v>15</v>
      </c>
      <c r="H84" s="3" t="s">
        <v>202</v>
      </c>
      <c r="I84" s="3" t="s">
        <v>17</v>
      </c>
      <c r="J84" s="3" t="s">
        <v>18</v>
      </c>
      <c r="K84" s="3" t="s">
        <v>19</v>
      </c>
      <c r="L84" s="6"/>
      <c r="M84" s="6"/>
      <c r="N84" s="6"/>
      <c r="O84" s="6"/>
      <c r="P84" s="6"/>
      <c r="Q84" s="6"/>
      <c r="R84" s="6"/>
    </row>
    <row r="85" spans="1:18" ht="61.5" x14ac:dyDescent="0.4">
      <c r="A85" s="5">
        <v>42334.894583333335</v>
      </c>
      <c r="B85" s="3" t="s">
        <v>20</v>
      </c>
      <c r="C85" s="3" t="s">
        <v>21</v>
      </c>
      <c r="D85" s="3" t="s">
        <v>13</v>
      </c>
      <c r="E85" s="3" t="s">
        <v>29</v>
      </c>
      <c r="F85" s="3" t="s">
        <v>24</v>
      </c>
      <c r="G85" s="3" t="s">
        <v>15</v>
      </c>
      <c r="H85" s="6"/>
      <c r="I85" s="3" t="s">
        <v>26</v>
      </c>
      <c r="J85" s="3" t="s">
        <v>99</v>
      </c>
      <c r="K85" s="3" t="s">
        <v>118</v>
      </c>
      <c r="L85" s="6"/>
      <c r="M85" s="6"/>
      <c r="N85" s="6"/>
      <c r="O85" s="6"/>
      <c r="P85" s="6"/>
      <c r="Q85" s="6"/>
      <c r="R85" s="6"/>
    </row>
    <row r="86" spans="1:18" ht="24.6" x14ac:dyDescent="0.4">
      <c r="A86" s="5">
        <v>42334.894895833335</v>
      </c>
      <c r="B86" s="3" t="s">
        <v>20</v>
      </c>
      <c r="C86" s="3" t="s">
        <v>36</v>
      </c>
      <c r="D86" s="3" t="s">
        <v>13</v>
      </c>
      <c r="E86" s="7">
        <v>42036</v>
      </c>
      <c r="F86" s="3" t="s">
        <v>14</v>
      </c>
      <c r="G86" s="3" t="s">
        <v>15</v>
      </c>
      <c r="H86" s="6"/>
      <c r="I86" s="3" t="s">
        <v>17</v>
      </c>
      <c r="J86" s="3" t="s">
        <v>18</v>
      </c>
      <c r="K86" s="3" t="s">
        <v>19</v>
      </c>
      <c r="L86" s="6"/>
      <c r="M86" s="6"/>
      <c r="N86" s="6"/>
      <c r="O86" s="6"/>
      <c r="P86" s="6"/>
      <c r="Q86" s="6"/>
      <c r="R86" s="6"/>
    </row>
    <row r="87" spans="1:18" ht="24.6" x14ac:dyDescent="0.4">
      <c r="A87" s="5">
        <v>42334.895162037035</v>
      </c>
      <c r="B87" s="3" t="s">
        <v>20</v>
      </c>
      <c r="C87" s="3" t="s">
        <v>36</v>
      </c>
      <c r="D87" s="3" t="s">
        <v>13</v>
      </c>
      <c r="E87" s="3" t="s">
        <v>29</v>
      </c>
      <c r="F87" s="3" t="s">
        <v>14</v>
      </c>
      <c r="G87" s="3" t="s">
        <v>15</v>
      </c>
      <c r="H87" s="3" t="s">
        <v>119</v>
      </c>
      <c r="I87" s="3" t="s">
        <v>17</v>
      </c>
      <c r="J87" s="3" t="s">
        <v>18</v>
      </c>
      <c r="K87" s="3" t="s">
        <v>19</v>
      </c>
      <c r="L87" s="6"/>
      <c r="M87" s="6"/>
      <c r="N87" s="6"/>
      <c r="O87" s="6"/>
      <c r="P87" s="6"/>
      <c r="Q87" s="6"/>
      <c r="R87" s="6"/>
    </row>
    <row r="88" spans="1:18" ht="36.9" x14ac:dyDescent="0.4">
      <c r="A88" s="5">
        <v>42334.895532407405</v>
      </c>
      <c r="B88" s="3" t="s">
        <v>20</v>
      </c>
      <c r="C88" s="3" t="s">
        <v>36</v>
      </c>
      <c r="D88" s="3" t="s">
        <v>13</v>
      </c>
      <c r="E88" s="7">
        <v>42219</v>
      </c>
      <c r="F88" s="3" t="s">
        <v>47</v>
      </c>
      <c r="G88" s="3" t="s">
        <v>15</v>
      </c>
      <c r="H88" s="3" t="s">
        <v>120</v>
      </c>
      <c r="I88" s="3" t="s">
        <v>17</v>
      </c>
      <c r="J88" s="3" t="s">
        <v>69</v>
      </c>
      <c r="K88" s="3" t="s">
        <v>19</v>
      </c>
      <c r="L88" s="6"/>
      <c r="M88" s="6"/>
      <c r="N88" s="6"/>
      <c r="O88" s="6"/>
      <c r="P88" s="6"/>
      <c r="Q88" s="6"/>
      <c r="R88" s="6"/>
    </row>
    <row r="89" spans="1:18" ht="12.3" x14ac:dyDescent="0.4">
      <c r="A89" s="5">
        <v>42334.897847222222</v>
      </c>
      <c r="B89" s="3" t="s">
        <v>23</v>
      </c>
      <c r="C89" s="3" t="s">
        <v>36</v>
      </c>
      <c r="D89" s="3" t="s">
        <v>22</v>
      </c>
      <c r="E89" s="6"/>
      <c r="F89" s="6"/>
      <c r="G89" s="6"/>
      <c r="H89" s="6"/>
      <c r="I89" s="6"/>
      <c r="J89" s="6"/>
      <c r="K89" s="6"/>
      <c r="L89" s="6"/>
      <c r="M89" s="3" t="s">
        <v>38</v>
      </c>
      <c r="N89" s="3" t="s">
        <v>22</v>
      </c>
      <c r="O89" s="3" t="s">
        <v>39</v>
      </c>
      <c r="P89" s="3" t="s">
        <v>35</v>
      </c>
      <c r="Q89" s="6"/>
      <c r="R89" s="6"/>
    </row>
    <row r="90" spans="1:18" ht="36.9" x14ac:dyDescent="0.4">
      <c r="A90" s="5">
        <v>42334.898252314815</v>
      </c>
      <c r="B90" s="3" t="s">
        <v>23</v>
      </c>
      <c r="C90" s="3" t="s">
        <v>32</v>
      </c>
      <c r="D90" s="3" t="s">
        <v>22</v>
      </c>
      <c r="E90" s="6"/>
      <c r="F90" s="6"/>
      <c r="G90" s="6"/>
      <c r="H90" s="6"/>
      <c r="I90" s="6"/>
      <c r="J90" s="6"/>
      <c r="K90" s="6"/>
      <c r="L90" s="6"/>
      <c r="M90" s="3" t="s">
        <v>55</v>
      </c>
      <c r="N90" s="3" t="s">
        <v>13</v>
      </c>
      <c r="O90" s="3" t="s">
        <v>56</v>
      </c>
      <c r="P90" s="3" t="s">
        <v>35</v>
      </c>
      <c r="Q90" s="6"/>
      <c r="R90" s="3" t="s">
        <v>203</v>
      </c>
    </row>
    <row r="91" spans="1:18" ht="36.9" x14ac:dyDescent="0.4">
      <c r="A91" s="5">
        <v>42334.903078703705</v>
      </c>
      <c r="B91" s="3" t="s">
        <v>23</v>
      </c>
      <c r="C91" s="3" t="s">
        <v>21</v>
      </c>
      <c r="D91" s="3" t="s">
        <v>22</v>
      </c>
      <c r="E91" s="6"/>
      <c r="F91" s="6"/>
      <c r="G91" s="6"/>
      <c r="H91" s="6"/>
      <c r="I91" s="6"/>
      <c r="J91" s="6"/>
      <c r="K91" s="6"/>
      <c r="L91" s="6"/>
      <c r="M91" s="3" t="s">
        <v>70</v>
      </c>
      <c r="N91" s="3" t="s">
        <v>13</v>
      </c>
      <c r="O91" s="3" t="s">
        <v>56</v>
      </c>
      <c r="P91" s="3" t="s">
        <v>18</v>
      </c>
      <c r="Q91" s="6"/>
      <c r="R91" s="6"/>
    </row>
    <row r="92" spans="1:18" ht="73.8" x14ac:dyDescent="0.4">
      <c r="A92" s="5">
        <v>42334.905590277776</v>
      </c>
      <c r="B92" s="3" t="s">
        <v>20</v>
      </c>
      <c r="C92" s="3" t="s">
        <v>36</v>
      </c>
      <c r="D92" s="3" t="s">
        <v>22</v>
      </c>
      <c r="E92" s="6"/>
      <c r="F92" s="6"/>
      <c r="G92" s="6"/>
      <c r="H92" s="6"/>
      <c r="I92" s="6"/>
      <c r="J92" s="6"/>
      <c r="K92" s="6"/>
      <c r="L92" s="6"/>
      <c r="M92" s="3" t="s">
        <v>204</v>
      </c>
      <c r="N92" s="3" t="s">
        <v>13</v>
      </c>
      <c r="O92" s="3" t="s">
        <v>68</v>
      </c>
      <c r="P92" s="3" t="s">
        <v>35</v>
      </c>
      <c r="Q92" s="6"/>
      <c r="R92" s="3" t="s">
        <v>121</v>
      </c>
    </row>
    <row r="93" spans="1:18" ht="24.6" x14ac:dyDescent="0.4">
      <c r="A93" s="5">
        <v>42334.906643518516</v>
      </c>
      <c r="B93" s="3" t="s">
        <v>23</v>
      </c>
      <c r="C93" s="3" t="s">
        <v>21</v>
      </c>
      <c r="D93" s="3" t="s">
        <v>22</v>
      </c>
      <c r="E93" s="6"/>
      <c r="F93" s="6"/>
      <c r="G93" s="6"/>
      <c r="H93" s="6"/>
      <c r="I93" s="6"/>
      <c r="J93" s="6"/>
      <c r="K93" s="6"/>
      <c r="L93" s="6"/>
      <c r="M93" s="3" t="s">
        <v>70</v>
      </c>
      <c r="N93" s="3" t="s">
        <v>13</v>
      </c>
      <c r="O93" s="3" t="s">
        <v>39</v>
      </c>
      <c r="P93" s="3" t="s">
        <v>35</v>
      </c>
      <c r="Q93" s="6"/>
      <c r="R93" s="3" t="s">
        <v>205</v>
      </c>
    </row>
    <row r="94" spans="1:18" ht="36.9" x14ac:dyDescent="0.4">
      <c r="A94" s="5">
        <v>42334.906921296293</v>
      </c>
      <c r="B94" s="3" t="s">
        <v>23</v>
      </c>
      <c r="C94" s="3" t="s">
        <v>21</v>
      </c>
      <c r="D94" s="3" t="s">
        <v>13</v>
      </c>
      <c r="E94" s="7">
        <v>42219</v>
      </c>
      <c r="F94" s="3" t="s">
        <v>30</v>
      </c>
      <c r="G94" s="3" t="s">
        <v>15</v>
      </c>
      <c r="H94" s="6"/>
      <c r="I94" s="3" t="s">
        <v>17</v>
      </c>
      <c r="J94" s="3" t="s">
        <v>60</v>
      </c>
      <c r="K94" s="3" t="s">
        <v>31</v>
      </c>
      <c r="L94" s="6"/>
      <c r="M94" s="6"/>
      <c r="N94" s="6"/>
      <c r="O94" s="6"/>
      <c r="P94" s="6"/>
      <c r="Q94" s="6"/>
      <c r="R94" s="6"/>
    </row>
    <row r="95" spans="1:18" ht="24.6" x14ac:dyDescent="0.4">
      <c r="A95" s="5">
        <v>42334.907523148147</v>
      </c>
      <c r="B95" s="3" t="s">
        <v>20</v>
      </c>
      <c r="C95" s="3" t="s">
        <v>36</v>
      </c>
      <c r="D95" s="3" t="s">
        <v>22</v>
      </c>
      <c r="E95" s="6"/>
      <c r="F95" s="6"/>
      <c r="G95" s="6"/>
      <c r="H95" s="6"/>
      <c r="I95" s="6"/>
      <c r="J95" s="6"/>
      <c r="K95" s="6"/>
      <c r="L95" s="6"/>
      <c r="M95" s="3" t="s">
        <v>55</v>
      </c>
      <c r="N95" s="3" t="s">
        <v>13</v>
      </c>
      <c r="O95" s="3" t="s">
        <v>41</v>
      </c>
      <c r="P95" s="3" t="s">
        <v>35</v>
      </c>
      <c r="Q95" s="6"/>
      <c r="R95" s="6"/>
    </row>
    <row r="96" spans="1:18" ht="36.9" x14ac:dyDescent="0.4">
      <c r="A96" s="5">
        <v>42334.907731481479</v>
      </c>
      <c r="B96" s="3" t="s">
        <v>20</v>
      </c>
      <c r="C96" s="3" t="s">
        <v>21</v>
      </c>
      <c r="D96" s="3" t="s">
        <v>22</v>
      </c>
      <c r="E96" s="6"/>
      <c r="F96" s="6"/>
      <c r="G96" s="6"/>
      <c r="H96" s="6"/>
      <c r="I96" s="6"/>
      <c r="J96" s="6"/>
      <c r="K96" s="6"/>
      <c r="L96" s="6"/>
      <c r="M96" s="3" t="s">
        <v>38</v>
      </c>
      <c r="N96" s="3" t="s">
        <v>13</v>
      </c>
      <c r="O96" s="3" t="s">
        <v>56</v>
      </c>
      <c r="P96" s="3" t="s">
        <v>18</v>
      </c>
      <c r="Q96" s="6"/>
      <c r="R96" s="6"/>
    </row>
    <row r="97" spans="1:18" ht="36.9" x14ac:dyDescent="0.4">
      <c r="A97" s="5">
        <v>42334.908055555556</v>
      </c>
      <c r="B97" s="3" t="s">
        <v>23</v>
      </c>
      <c r="C97" s="3" t="s">
        <v>36</v>
      </c>
      <c r="D97" s="3" t="s">
        <v>22</v>
      </c>
      <c r="E97" s="6"/>
      <c r="F97" s="6"/>
      <c r="G97" s="6"/>
      <c r="H97" s="6"/>
      <c r="I97" s="6"/>
      <c r="J97" s="6"/>
      <c r="K97" s="6"/>
      <c r="L97" s="6"/>
      <c r="M97" s="3" t="s">
        <v>122</v>
      </c>
      <c r="N97" s="3" t="s">
        <v>13</v>
      </c>
      <c r="O97" s="3" t="s">
        <v>56</v>
      </c>
      <c r="P97" s="3" t="s">
        <v>69</v>
      </c>
      <c r="Q97" s="6"/>
      <c r="R97" s="6"/>
    </row>
    <row r="98" spans="1:18" ht="24.6" x14ac:dyDescent="0.4">
      <c r="A98" s="5">
        <v>42334.913217592592</v>
      </c>
      <c r="B98" s="3" t="s">
        <v>23</v>
      </c>
      <c r="C98" s="3" t="s">
        <v>36</v>
      </c>
      <c r="D98" s="3" t="s">
        <v>22</v>
      </c>
      <c r="E98" s="6"/>
      <c r="F98" s="6"/>
      <c r="G98" s="6"/>
      <c r="H98" s="6"/>
      <c r="I98" s="6"/>
      <c r="J98" s="6"/>
      <c r="K98" s="6"/>
      <c r="L98" s="6"/>
      <c r="M98" s="3" t="s">
        <v>70</v>
      </c>
      <c r="N98" s="3" t="s">
        <v>13</v>
      </c>
      <c r="O98" s="3" t="s">
        <v>123</v>
      </c>
      <c r="P98" s="3" t="s">
        <v>27</v>
      </c>
      <c r="Q98" s="6"/>
      <c r="R98" s="6"/>
    </row>
    <row r="99" spans="1:18" ht="61.5" x14ac:dyDescent="0.4">
      <c r="A99" s="5">
        <v>42334.913310185184</v>
      </c>
      <c r="B99" s="3" t="s">
        <v>23</v>
      </c>
      <c r="C99" s="3" t="s">
        <v>21</v>
      </c>
      <c r="D99" s="3" t="s">
        <v>13</v>
      </c>
      <c r="E99" s="3" t="s">
        <v>29</v>
      </c>
      <c r="F99" s="3" t="s">
        <v>14</v>
      </c>
      <c r="G99" s="3" t="s">
        <v>102</v>
      </c>
      <c r="H99" s="3" t="s">
        <v>206</v>
      </c>
      <c r="I99" s="3" t="s">
        <v>124</v>
      </c>
      <c r="J99" s="3" t="s">
        <v>27</v>
      </c>
      <c r="K99" s="3" t="s">
        <v>31</v>
      </c>
      <c r="L99" s="3" t="s">
        <v>207</v>
      </c>
      <c r="M99" s="6"/>
      <c r="N99" s="6"/>
      <c r="O99" s="6"/>
      <c r="P99" s="6"/>
      <c r="Q99" s="6"/>
      <c r="R99" s="6"/>
    </row>
    <row r="100" spans="1:18" ht="24.6" x14ac:dyDescent="0.4">
      <c r="A100" s="5">
        <v>42334.913356481484</v>
      </c>
      <c r="B100" s="3" t="s">
        <v>20</v>
      </c>
      <c r="C100" s="3" t="s">
        <v>21</v>
      </c>
      <c r="D100" s="3" t="s">
        <v>13</v>
      </c>
      <c r="E100" s="7">
        <v>42036</v>
      </c>
      <c r="F100" s="3" t="s">
        <v>47</v>
      </c>
      <c r="G100" s="3" t="s">
        <v>15</v>
      </c>
      <c r="H100" s="3" t="s">
        <v>208</v>
      </c>
      <c r="I100" s="3" t="s">
        <v>17</v>
      </c>
      <c r="J100" s="3" t="s">
        <v>35</v>
      </c>
      <c r="K100" s="3" t="s">
        <v>19</v>
      </c>
      <c r="L100" s="6"/>
      <c r="M100" s="6"/>
      <c r="N100" s="6"/>
      <c r="O100" s="6"/>
      <c r="P100" s="6"/>
      <c r="Q100" s="6"/>
      <c r="R100" s="6"/>
    </row>
    <row r="101" spans="1:18" ht="61.5" x14ac:dyDescent="0.4">
      <c r="A101" s="5">
        <v>42334.913506944446</v>
      </c>
      <c r="B101" s="3" t="s">
        <v>23</v>
      </c>
      <c r="C101" s="3" t="s">
        <v>21</v>
      </c>
      <c r="D101" s="3" t="s">
        <v>13</v>
      </c>
      <c r="E101" s="7">
        <v>42219</v>
      </c>
      <c r="F101" s="3" t="s">
        <v>209</v>
      </c>
      <c r="G101" s="3" t="s">
        <v>15</v>
      </c>
      <c r="H101" s="3" t="s">
        <v>210</v>
      </c>
      <c r="I101" s="3" t="s">
        <v>211</v>
      </c>
      <c r="J101" s="3" t="s">
        <v>35</v>
      </c>
      <c r="K101" s="3" t="s">
        <v>19</v>
      </c>
      <c r="L101" s="6"/>
      <c r="M101" s="6"/>
      <c r="N101" s="6"/>
      <c r="O101" s="6"/>
      <c r="P101" s="6"/>
      <c r="Q101" s="6"/>
      <c r="R101" s="6"/>
    </row>
    <row r="102" spans="1:18" ht="24.6" x14ac:dyDescent="0.4">
      <c r="A102" s="5">
        <v>42334.915185185186</v>
      </c>
      <c r="B102" s="3" t="s">
        <v>23</v>
      </c>
      <c r="C102" s="3" t="s">
        <v>21</v>
      </c>
      <c r="D102" s="3" t="s">
        <v>22</v>
      </c>
      <c r="E102" s="6"/>
      <c r="F102" s="6"/>
      <c r="G102" s="6"/>
      <c r="H102" s="6"/>
      <c r="I102" s="6"/>
      <c r="J102" s="6"/>
      <c r="K102" s="6"/>
      <c r="L102" s="6"/>
      <c r="M102" s="3" t="s">
        <v>70</v>
      </c>
      <c r="N102" s="3" t="s">
        <v>13</v>
      </c>
      <c r="O102" s="3" t="s">
        <v>123</v>
      </c>
      <c r="P102" s="3" t="s">
        <v>35</v>
      </c>
      <c r="Q102" s="6"/>
      <c r="R102" s="6"/>
    </row>
    <row r="103" spans="1:18" ht="36.9" x14ac:dyDescent="0.4">
      <c r="A103" s="5">
        <v>42334.915960648148</v>
      </c>
      <c r="B103" s="3" t="s">
        <v>20</v>
      </c>
      <c r="C103" s="3" t="s">
        <v>36</v>
      </c>
      <c r="D103" s="3" t="s">
        <v>13</v>
      </c>
      <c r="E103" s="7">
        <v>42219</v>
      </c>
      <c r="F103" s="3" t="s">
        <v>24</v>
      </c>
      <c r="G103" s="3" t="s">
        <v>15</v>
      </c>
      <c r="H103" s="3" t="s">
        <v>125</v>
      </c>
      <c r="I103" s="3" t="s">
        <v>17</v>
      </c>
      <c r="J103" s="3" t="s">
        <v>60</v>
      </c>
      <c r="K103" s="3" t="s">
        <v>31</v>
      </c>
      <c r="L103" s="6"/>
      <c r="M103" s="6"/>
      <c r="N103" s="6"/>
      <c r="O103" s="6"/>
      <c r="P103" s="6"/>
      <c r="Q103" s="6"/>
      <c r="R103" s="6"/>
    </row>
    <row r="104" spans="1:18" ht="24.6" x14ac:dyDescent="0.4">
      <c r="A104" s="5">
        <v>42334.91611111111</v>
      </c>
      <c r="B104" s="3" t="s">
        <v>23</v>
      </c>
      <c r="C104" s="3" t="s">
        <v>21</v>
      </c>
      <c r="D104" s="3" t="s">
        <v>13</v>
      </c>
      <c r="E104" s="7">
        <v>42219</v>
      </c>
      <c r="F104" s="3" t="s">
        <v>47</v>
      </c>
      <c r="G104" s="3" t="s">
        <v>15</v>
      </c>
      <c r="H104" s="3" t="s">
        <v>126</v>
      </c>
      <c r="I104" s="3" t="s">
        <v>17</v>
      </c>
      <c r="J104" s="3" t="s">
        <v>27</v>
      </c>
      <c r="K104" s="3" t="s">
        <v>19</v>
      </c>
      <c r="L104" s="3" t="s">
        <v>212</v>
      </c>
      <c r="M104" s="6"/>
      <c r="N104" s="6"/>
      <c r="O104" s="6"/>
      <c r="P104" s="6"/>
      <c r="Q104" s="6"/>
      <c r="R104" s="6"/>
    </row>
    <row r="105" spans="1:18" ht="24.6" x14ac:dyDescent="0.4">
      <c r="A105" s="5">
        <v>42334.918900462966</v>
      </c>
      <c r="B105" s="3" t="s">
        <v>20</v>
      </c>
      <c r="C105" s="3" t="s">
        <v>21</v>
      </c>
      <c r="D105" s="3" t="s">
        <v>22</v>
      </c>
      <c r="E105" s="6"/>
      <c r="F105" s="6"/>
      <c r="G105" s="6"/>
      <c r="H105" s="6"/>
      <c r="I105" s="6"/>
      <c r="J105" s="6"/>
      <c r="K105" s="6"/>
      <c r="L105" s="6"/>
      <c r="M105" s="3" t="s">
        <v>127</v>
      </c>
      <c r="N105" s="3" t="s">
        <v>13</v>
      </c>
      <c r="O105" s="3" t="s">
        <v>128</v>
      </c>
      <c r="P105" s="3" t="s">
        <v>35</v>
      </c>
      <c r="Q105" s="6"/>
      <c r="R105" s="6"/>
    </row>
    <row r="106" spans="1:18" ht="24.6" x14ac:dyDescent="0.4">
      <c r="A106" s="5">
        <v>42334.919618055559</v>
      </c>
      <c r="B106" s="3" t="s">
        <v>23</v>
      </c>
      <c r="C106" s="3" t="s">
        <v>21</v>
      </c>
      <c r="D106" s="3" t="s">
        <v>13</v>
      </c>
      <c r="E106" s="7">
        <v>42036</v>
      </c>
      <c r="F106" s="3" t="s">
        <v>14</v>
      </c>
      <c r="G106" s="3" t="s">
        <v>15</v>
      </c>
      <c r="H106" s="6"/>
      <c r="I106" s="6"/>
      <c r="J106" s="3" t="s">
        <v>18</v>
      </c>
      <c r="K106" s="3" t="s">
        <v>31</v>
      </c>
      <c r="L106" s="6"/>
      <c r="M106" s="6"/>
      <c r="N106" s="6"/>
      <c r="O106" s="6"/>
      <c r="P106" s="6"/>
      <c r="Q106" s="6"/>
      <c r="R106" s="6"/>
    </row>
    <row r="107" spans="1:18" ht="49.2" x14ac:dyDescent="0.4">
      <c r="A107" s="5">
        <v>42334.920335648145</v>
      </c>
      <c r="B107" s="3" t="s">
        <v>23</v>
      </c>
      <c r="C107" s="3" t="s">
        <v>36</v>
      </c>
      <c r="D107" s="3" t="s">
        <v>13</v>
      </c>
      <c r="E107" s="3" t="s">
        <v>29</v>
      </c>
      <c r="F107" s="3" t="s">
        <v>47</v>
      </c>
      <c r="G107" s="3" t="s">
        <v>15</v>
      </c>
      <c r="H107" s="3" t="s">
        <v>213</v>
      </c>
      <c r="I107" s="3" t="s">
        <v>77</v>
      </c>
      <c r="J107" s="3" t="s">
        <v>27</v>
      </c>
      <c r="K107" s="3" t="s">
        <v>80</v>
      </c>
      <c r="L107" s="6"/>
      <c r="M107" s="6"/>
      <c r="N107" s="6"/>
      <c r="O107" s="6"/>
      <c r="P107" s="6"/>
      <c r="Q107" s="6"/>
      <c r="R107" s="6"/>
    </row>
    <row r="108" spans="1:18" ht="24.6" x14ac:dyDescent="0.4">
      <c r="A108" s="5">
        <v>42334.921689814815</v>
      </c>
      <c r="B108" s="3" t="s">
        <v>20</v>
      </c>
      <c r="C108" s="3" t="s">
        <v>21</v>
      </c>
      <c r="D108" s="3" t="s">
        <v>13</v>
      </c>
      <c r="E108" s="8">
        <v>42248</v>
      </c>
      <c r="F108" s="3" t="s">
        <v>24</v>
      </c>
      <c r="G108" s="3" t="s">
        <v>15</v>
      </c>
      <c r="H108" s="3" t="s">
        <v>129</v>
      </c>
      <c r="I108" s="3" t="s">
        <v>17</v>
      </c>
      <c r="J108" s="3" t="s">
        <v>27</v>
      </c>
      <c r="K108" s="3" t="s">
        <v>118</v>
      </c>
      <c r="L108" s="6"/>
      <c r="M108" s="6"/>
      <c r="N108" s="6"/>
      <c r="O108" s="6"/>
      <c r="P108" s="6"/>
      <c r="Q108" s="6"/>
      <c r="R108" s="6"/>
    </row>
    <row r="109" spans="1:18" ht="49.2" x14ac:dyDescent="0.4">
      <c r="A109" s="5">
        <v>42334.922129629631</v>
      </c>
      <c r="B109" s="3" t="s">
        <v>23</v>
      </c>
      <c r="C109" s="3" t="s">
        <v>21</v>
      </c>
      <c r="D109" s="3" t="s">
        <v>22</v>
      </c>
      <c r="E109" s="6"/>
      <c r="F109" s="6"/>
      <c r="G109" s="6"/>
      <c r="H109" s="6"/>
      <c r="I109" s="6"/>
      <c r="J109" s="6"/>
      <c r="K109" s="6"/>
      <c r="L109" s="6"/>
      <c r="M109" s="3" t="s">
        <v>70</v>
      </c>
      <c r="N109" s="3" t="s">
        <v>13</v>
      </c>
      <c r="O109" s="3" t="s">
        <v>56</v>
      </c>
      <c r="P109" s="6"/>
      <c r="Q109" s="6"/>
      <c r="R109" s="3" t="s">
        <v>130</v>
      </c>
    </row>
    <row r="110" spans="1:18" ht="12.3" x14ac:dyDescent="0.4">
      <c r="A110" s="5">
        <v>42334.925092592595</v>
      </c>
      <c r="B110" s="3" t="s">
        <v>23</v>
      </c>
      <c r="C110" s="3" t="s">
        <v>32</v>
      </c>
      <c r="D110" s="3" t="s">
        <v>22</v>
      </c>
      <c r="E110" s="6"/>
      <c r="F110" s="6"/>
      <c r="G110" s="6"/>
      <c r="H110" s="6"/>
      <c r="I110" s="6"/>
      <c r="J110" s="6"/>
      <c r="K110" s="6"/>
      <c r="L110" s="6"/>
      <c r="M110" s="3" t="s">
        <v>55</v>
      </c>
      <c r="N110" s="3" t="s">
        <v>13</v>
      </c>
      <c r="O110" s="3" t="s">
        <v>68</v>
      </c>
      <c r="P110" s="3" t="s">
        <v>35</v>
      </c>
      <c r="Q110" s="6"/>
      <c r="R110" s="6"/>
    </row>
    <row r="111" spans="1:18" ht="36.9" x14ac:dyDescent="0.4">
      <c r="A111" s="5">
        <v>42334.928020833337</v>
      </c>
      <c r="B111" s="3" t="s">
        <v>20</v>
      </c>
      <c r="C111" s="3" t="s">
        <v>36</v>
      </c>
      <c r="D111" s="3" t="s">
        <v>13</v>
      </c>
      <c r="E111" s="3" t="s">
        <v>29</v>
      </c>
      <c r="F111" s="3" t="s">
        <v>59</v>
      </c>
      <c r="G111" s="3" t="s">
        <v>15</v>
      </c>
      <c r="H111" s="3" t="s">
        <v>214</v>
      </c>
      <c r="I111" s="3" t="s">
        <v>50</v>
      </c>
      <c r="J111" s="3" t="s">
        <v>18</v>
      </c>
      <c r="K111" s="3" t="s">
        <v>19</v>
      </c>
      <c r="L111" s="6"/>
      <c r="M111" s="6"/>
      <c r="N111" s="6"/>
      <c r="O111" s="6"/>
      <c r="P111" s="6"/>
      <c r="Q111" s="6"/>
      <c r="R111" s="6"/>
    </row>
    <row r="112" spans="1:18" ht="24.6" x14ac:dyDescent="0.4">
      <c r="A112" s="5">
        <v>42334.931111111109</v>
      </c>
      <c r="B112" s="3" t="s">
        <v>23</v>
      </c>
      <c r="C112" s="3" t="s">
        <v>21</v>
      </c>
      <c r="D112" s="3" t="s">
        <v>22</v>
      </c>
      <c r="E112" s="6"/>
      <c r="F112" s="6"/>
      <c r="G112" s="6"/>
      <c r="H112" s="6"/>
      <c r="I112" s="6"/>
      <c r="J112" s="6"/>
      <c r="K112" s="6"/>
      <c r="L112" s="6"/>
      <c r="M112" s="3" t="s">
        <v>70</v>
      </c>
      <c r="N112" s="3" t="s">
        <v>13</v>
      </c>
      <c r="O112" s="3" t="s">
        <v>71</v>
      </c>
      <c r="P112" s="3" t="s">
        <v>57</v>
      </c>
      <c r="Q112" s="6"/>
      <c r="R112" s="6"/>
    </row>
    <row r="113" spans="1:18" ht="24.6" x14ac:dyDescent="0.4">
      <c r="A113" s="5">
        <v>42334.934351851851</v>
      </c>
      <c r="B113" s="3" t="s">
        <v>23</v>
      </c>
      <c r="C113" s="3" t="s">
        <v>21</v>
      </c>
      <c r="D113" s="3" t="s">
        <v>22</v>
      </c>
      <c r="E113" s="6"/>
      <c r="F113" s="6"/>
      <c r="G113" s="6"/>
      <c r="H113" s="6"/>
      <c r="I113" s="6"/>
      <c r="J113" s="6"/>
      <c r="K113" s="6"/>
      <c r="L113" s="6"/>
      <c r="M113" s="3" t="s">
        <v>117</v>
      </c>
      <c r="N113" s="3" t="s">
        <v>22</v>
      </c>
      <c r="O113" s="6"/>
      <c r="P113" s="3" t="s">
        <v>27</v>
      </c>
      <c r="Q113" s="6"/>
      <c r="R113" s="6"/>
    </row>
    <row r="114" spans="1:18" ht="36.9" x14ac:dyDescent="0.4">
      <c r="A114" s="5">
        <v>42334.934444444443</v>
      </c>
      <c r="B114" s="3" t="s">
        <v>23</v>
      </c>
      <c r="C114" s="3" t="s">
        <v>36</v>
      </c>
      <c r="D114" s="3" t="s">
        <v>13</v>
      </c>
      <c r="E114" s="7">
        <v>42219</v>
      </c>
      <c r="F114" s="3" t="s">
        <v>59</v>
      </c>
      <c r="G114" s="3" t="s">
        <v>15</v>
      </c>
      <c r="H114" s="3" t="s">
        <v>131</v>
      </c>
      <c r="I114" s="3" t="s">
        <v>46</v>
      </c>
      <c r="J114" s="3" t="s">
        <v>57</v>
      </c>
      <c r="K114" s="3" t="s">
        <v>19</v>
      </c>
      <c r="L114" s="6"/>
      <c r="M114" s="6"/>
      <c r="N114" s="6"/>
      <c r="O114" s="6"/>
      <c r="P114" s="6"/>
      <c r="Q114" s="6"/>
      <c r="R114" s="6"/>
    </row>
    <row r="115" spans="1:18" ht="36.9" x14ac:dyDescent="0.4">
      <c r="A115" s="5">
        <v>42334.939062500001</v>
      </c>
      <c r="B115" s="3" t="s">
        <v>23</v>
      </c>
      <c r="C115" s="3" t="s">
        <v>21</v>
      </c>
      <c r="D115" s="3" t="s">
        <v>13</v>
      </c>
      <c r="E115" s="7">
        <v>42219</v>
      </c>
      <c r="F115" s="3" t="s">
        <v>47</v>
      </c>
      <c r="G115" s="3" t="s">
        <v>48</v>
      </c>
      <c r="H115" s="3" t="s">
        <v>132</v>
      </c>
      <c r="I115" s="3" t="s">
        <v>17</v>
      </c>
      <c r="J115" s="3" t="s">
        <v>35</v>
      </c>
      <c r="K115" s="3" t="s">
        <v>133</v>
      </c>
      <c r="L115" s="6"/>
      <c r="M115" s="6"/>
      <c r="N115" s="6"/>
      <c r="O115" s="6"/>
      <c r="P115" s="6"/>
      <c r="Q115" s="6"/>
      <c r="R115" s="6"/>
    </row>
    <row r="116" spans="1:18" ht="49.2" x14ac:dyDescent="0.4">
      <c r="A116" s="5">
        <v>42334.939502314817</v>
      </c>
      <c r="B116" s="3" t="s">
        <v>23</v>
      </c>
      <c r="C116" s="3" t="s">
        <v>32</v>
      </c>
      <c r="D116" s="3" t="s">
        <v>13</v>
      </c>
      <c r="E116" s="3" t="s">
        <v>29</v>
      </c>
      <c r="F116" s="3" t="s">
        <v>43</v>
      </c>
      <c r="G116" s="3" t="s">
        <v>15</v>
      </c>
      <c r="H116" s="3" t="s">
        <v>134</v>
      </c>
      <c r="I116" s="3" t="s">
        <v>44</v>
      </c>
      <c r="J116" s="3" t="s">
        <v>53</v>
      </c>
      <c r="K116" s="3" t="s">
        <v>28</v>
      </c>
      <c r="L116" s="3" t="s">
        <v>135</v>
      </c>
      <c r="M116" s="6"/>
      <c r="N116" s="6"/>
      <c r="O116" s="6"/>
      <c r="P116" s="6"/>
      <c r="Q116" s="6"/>
      <c r="R116" s="6"/>
    </row>
    <row r="117" spans="1:18" ht="24.6" x14ac:dyDescent="0.4">
      <c r="A117" s="5">
        <v>42334.939872685187</v>
      </c>
      <c r="B117" s="3" t="s">
        <v>23</v>
      </c>
      <c r="C117" s="3" t="s">
        <v>21</v>
      </c>
      <c r="D117" s="3" t="s">
        <v>13</v>
      </c>
      <c r="E117" s="7">
        <v>42219</v>
      </c>
      <c r="F117" s="3" t="s">
        <v>14</v>
      </c>
      <c r="G117" s="3" t="s">
        <v>107</v>
      </c>
      <c r="H117" s="6"/>
      <c r="I117" s="3" t="s">
        <v>98</v>
      </c>
      <c r="J117" s="3" t="s">
        <v>18</v>
      </c>
      <c r="K117" s="3" t="s">
        <v>19</v>
      </c>
      <c r="L117" s="6"/>
      <c r="M117" s="6"/>
      <c r="N117" s="6"/>
      <c r="O117" s="6"/>
      <c r="P117" s="6"/>
      <c r="Q117" s="6"/>
      <c r="R117" s="6"/>
    </row>
    <row r="118" spans="1:18" ht="24.6" x14ac:dyDescent="0.4">
      <c r="A118" s="5">
        <v>42334.944282407407</v>
      </c>
      <c r="B118" s="3" t="s">
        <v>23</v>
      </c>
      <c r="C118" s="3" t="s">
        <v>21</v>
      </c>
      <c r="D118" s="3" t="s">
        <v>13</v>
      </c>
      <c r="E118" s="7">
        <v>42036</v>
      </c>
      <c r="F118" s="3" t="s">
        <v>14</v>
      </c>
      <c r="G118" s="3" t="s">
        <v>15</v>
      </c>
      <c r="H118" s="6"/>
      <c r="I118" s="3" t="s">
        <v>46</v>
      </c>
      <c r="J118" s="3" t="s">
        <v>35</v>
      </c>
      <c r="K118" s="3" t="s">
        <v>28</v>
      </c>
      <c r="L118" s="6"/>
      <c r="M118" s="6"/>
      <c r="N118" s="6"/>
      <c r="O118" s="6"/>
      <c r="P118" s="6"/>
      <c r="Q118" s="6"/>
      <c r="R118" s="6"/>
    </row>
    <row r="119" spans="1:18" ht="49.2" x14ac:dyDescent="0.4">
      <c r="A119" s="5">
        <v>42334.94458333333</v>
      </c>
      <c r="B119" s="3" t="s">
        <v>20</v>
      </c>
      <c r="C119" s="3" t="s">
        <v>36</v>
      </c>
      <c r="D119" s="3" t="s">
        <v>13</v>
      </c>
      <c r="E119" s="7">
        <v>42219</v>
      </c>
      <c r="F119" s="3" t="s">
        <v>65</v>
      </c>
      <c r="G119" s="3" t="s">
        <v>15</v>
      </c>
      <c r="H119" s="3" t="s">
        <v>136</v>
      </c>
      <c r="I119" s="3" t="s">
        <v>75</v>
      </c>
      <c r="J119" s="3" t="s">
        <v>35</v>
      </c>
      <c r="K119" s="3" t="s">
        <v>19</v>
      </c>
      <c r="L119" s="6"/>
      <c r="M119" s="6"/>
      <c r="N119" s="6"/>
      <c r="O119" s="6"/>
      <c r="P119" s="6"/>
      <c r="Q119" s="6"/>
      <c r="R119" s="6"/>
    </row>
    <row r="120" spans="1:18" ht="36.9" x14ac:dyDescent="0.4">
      <c r="A120" s="5">
        <v>42334.946250000001</v>
      </c>
      <c r="B120" s="3" t="s">
        <v>20</v>
      </c>
      <c r="C120" s="3" t="s">
        <v>21</v>
      </c>
      <c r="D120" s="3" t="s">
        <v>22</v>
      </c>
      <c r="E120" s="6"/>
      <c r="F120" s="6"/>
      <c r="G120" s="6"/>
      <c r="H120" s="6"/>
      <c r="I120" s="6"/>
      <c r="J120" s="6"/>
      <c r="K120" s="6"/>
      <c r="L120" s="6"/>
      <c r="M120" s="3" t="s">
        <v>38</v>
      </c>
      <c r="N120" s="3" t="s">
        <v>13</v>
      </c>
      <c r="O120" s="3" t="s">
        <v>56</v>
      </c>
      <c r="P120" s="3" t="s">
        <v>93</v>
      </c>
      <c r="Q120" s="6"/>
      <c r="R120" s="6"/>
    </row>
    <row r="121" spans="1:18" ht="61.5" x14ac:dyDescent="0.4">
      <c r="A121" s="5">
        <v>42334.947187500002</v>
      </c>
      <c r="B121" s="3" t="s">
        <v>23</v>
      </c>
      <c r="C121" s="3" t="s">
        <v>36</v>
      </c>
      <c r="D121" s="3" t="s">
        <v>13</v>
      </c>
      <c r="E121" s="7">
        <v>42219</v>
      </c>
      <c r="F121" s="3" t="s">
        <v>47</v>
      </c>
      <c r="G121" s="3" t="s">
        <v>102</v>
      </c>
      <c r="H121" s="6"/>
      <c r="I121" s="3" t="s">
        <v>58</v>
      </c>
      <c r="J121" s="3" t="s">
        <v>35</v>
      </c>
      <c r="K121" s="3" t="s">
        <v>31</v>
      </c>
      <c r="L121" s="6"/>
      <c r="M121" s="6"/>
      <c r="N121" s="6"/>
      <c r="O121" s="6"/>
      <c r="P121" s="6"/>
      <c r="Q121" s="6"/>
      <c r="R121" s="6"/>
    </row>
    <row r="122" spans="1:18" ht="49.2" x14ac:dyDescent="0.4">
      <c r="A122" s="5">
        <v>42334.947418981479</v>
      </c>
      <c r="B122" s="3" t="s">
        <v>20</v>
      </c>
      <c r="C122" s="3" t="s">
        <v>36</v>
      </c>
      <c r="D122" s="3" t="s">
        <v>13</v>
      </c>
      <c r="E122" s="7">
        <v>42219</v>
      </c>
      <c r="F122" s="3" t="s">
        <v>43</v>
      </c>
      <c r="G122" s="3" t="s">
        <v>15</v>
      </c>
      <c r="H122" s="6"/>
      <c r="I122" s="3" t="s">
        <v>77</v>
      </c>
      <c r="J122" s="3" t="s">
        <v>60</v>
      </c>
      <c r="K122" s="3" t="s">
        <v>19</v>
      </c>
      <c r="L122" s="6"/>
      <c r="M122" s="6"/>
      <c r="N122" s="6"/>
      <c r="O122" s="6"/>
      <c r="P122" s="6"/>
      <c r="Q122" s="6"/>
      <c r="R122" s="6"/>
    </row>
    <row r="123" spans="1:18" ht="49.2" x14ac:dyDescent="0.4">
      <c r="A123" s="5">
        <v>42334.948969907404</v>
      </c>
      <c r="B123" s="3" t="s">
        <v>23</v>
      </c>
      <c r="C123" s="3" t="s">
        <v>36</v>
      </c>
      <c r="D123" s="3" t="s">
        <v>13</v>
      </c>
      <c r="E123" s="3" t="s">
        <v>29</v>
      </c>
      <c r="F123" s="3" t="s">
        <v>59</v>
      </c>
      <c r="G123" s="3" t="s">
        <v>15</v>
      </c>
      <c r="H123" s="6"/>
      <c r="I123" s="3" t="s">
        <v>77</v>
      </c>
      <c r="J123" s="3" t="s">
        <v>60</v>
      </c>
      <c r="K123" s="3" t="s">
        <v>19</v>
      </c>
      <c r="L123" s="6"/>
      <c r="M123" s="6"/>
      <c r="N123" s="6"/>
      <c r="O123" s="6"/>
      <c r="P123" s="6"/>
      <c r="Q123" s="6"/>
      <c r="R123" s="6"/>
    </row>
    <row r="124" spans="1:18" ht="24.6" x14ac:dyDescent="0.4">
      <c r="A124" s="5">
        <v>42334.948993055557</v>
      </c>
      <c r="B124" s="3" t="s">
        <v>23</v>
      </c>
      <c r="C124" s="3" t="s">
        <v>21</v>
      </c>
      <c r="D124" s="3" t="s">
        <v>13</v>
      </c>
      <c r="E124" s="7">
        <v>42219</v>
      </c>
      <c r="F124" s="3" t="s">
        <v>14</v>
      </c>
      <c r="G124" s="3" t="s">
        <v>15</v>
      </c>
      <c r="H124" s="6"/>
      <c r="I124" s="3" t="s">
        <v>46</v>
      </c>
      <c r="J124" s="3" t="s">
        <v>18</v>
      </c>
      <c r="K124" s="3" t="s">
        <v>19</v>
      </c>
      <c r="L124" s="6"/>
      <c r="M124" s="6"/>
      <c r="N124" s="6"/>
      <c r="O124" s="6"/>
      <c r="P124" s="6"/>
      <c r="Q124" s="6"/>
      <c r="R124" s="6"/>
    </row>
    <row r="125" spans="1:18" ht="49.2" x14ac:dyDescent="0.4">
      <c r="A125" s="5">
        <v>42334.949664351851</v>
      </c>
      <c r="B125" s="3" t="s">
        <v>20</v>
      </c>
      <c r="C125" s="3" t="s">
        <v>36</v>
      </c>
      <c r="D125" s="3" t="s">
        <v>13</v>
      </c>
      <c r="E125" s="7">
        <v>42036</v>
      </c>
      <c r="F125" s="3" t="s">
        <v>30</v>
      </c>
      <c r="G125" s="3" t="s">
        <v>15</v>
      </c>
      <c r="H125" s="3" t="s">
        <v>137</v>
      </c>
      <c r="I125" s="3" t="s">
        <v>44</v>
      </c>
      <c r="J125" s="3" t="s">
        <v>60</v>
      </c>
      <c r="K125" s="3" t="s">
        <v>28</v>
      </c>
      <c r="L125" s="6"/>
      <c r="M125" s="6"/>
      <c r="N125" s="6"/>
      <c r="O125" s="6"/>
      <c r="P125" s="6"/>
      <c r="Q125" s="6"/>
      <c r="R125" s="6"/>
    </row>
    <row r="126" spans="1:18" ht="36.9" x14ac:dyDescent="0.4">
      <c r="A126" s="5">
        <v>42334.950185185182</v>
      </c>
      <c r="B126" s="3" t="s">
        <v>23</v>
      </c>
      <c r="C126" s="3" t="s">
        <v>21</v>
      </c>
      <c r="D126" s="3" t="s">
        <v>13</v>
      </c>
      <c r="E126" s="7">
        <v>42036</v>
      </c>
      <c r="F126" s="3" t="s">
        <v>138</v>
      </c>
      <c r="G126" s="3" t="s">
        <v>15</v>
      </c>
      <c r="H126" s="3" t="s">
        <v>215</v>
      </c>
      <c r="I126" s="3" t="s">
        <v>17</v>
      </c>
      <c r="J126" s="3" t="s">
        <v>27</v>
      </c>
      <c r="K126" s="3" t="s">
        <v>118</v>
      </c>
      <c r="L126" s="3" t="s">
        <v>139</v>
      </c>
      <c r="M126" s="6"/>
      <c r="N126" s="6"/>
      <c r="O126" s="6"/>
      <c r="P126" s="6"/>
      <c r="Q126" s="6"/>
      <c r="R126" s="6"/>
    </row>
    <row r="127" spans="1:18" ht="24.6" x14ac:dyDescent="0.4">
      <c r="A127" s="5">
        <v>42334.951296296298</v>
      </c>
      <c r="B127" s="3" t="s">
        <v>23</v>
      </c>
      <c r="C127" s="3" t="s">
        <v>21</v>
      </c>
      <c r="D127" s="3" t="s">
        <v>13</v>
      </c>
      <c r="E127" s="7">
        <v>42219</v>
      </c>
      <c r="F127" s="3" t="s">
        <v>140</v>
      </c>
      <c r="G127" s="3" t="s">
        <v>15</v>
      </c>
      <c r="H127" s="3" t="s">
        <v>141</v>
      </c>
      <c r="I127" s="6"/>
      <c r="J127" s="3" t="s">
        <v>35</v>
      </c>
      <c r="K127" s="3" t="s">
        <v>31</v>
      </c>
      <c r="L127" s="6"/>
      <c r="M127" s="6"/>
      <c r="N127" s="6"/>
      <c r="O127" s="6"/>
      <c r="P127" s="6"/>
      <c r="Q127" s="6"/>
      <c r="R127" s="6"/>
    </row>
    <row r="128" spans="1:18" ht="49.2" x14ac:dyDescent="0.4">
      <c r="A128" s="5">
        <v>42334.951388888891</v>
      </c>
      <c r="B128" s="3" t="s">
        <v>20</v>
      </c>
      <c r="C128" s="3" t="s">
        <v>36</v>
      </c>
      <c r="D128" s="3" t="s">
        <v>13</v>
      </c>
      <c r="E128" s="7">
        <v>42036</v>
      </c>
      <c r="F128" s="3" t="s">
        <v>101</v>
      </c>
      <c r="G128" s="3" t="s">
        <v>15</v>
      </c>
      <c r="H128" s="6"/>
      <c r="I128" s="3" t="s">
        <v>46</v>
      </c>
      <c r="J128" s="3" t="s">
        <v>53</v>
      </c>
      <c r="K128" s="3" t="s">
        <v>78</v>
      </c>
      <c r="L128" s="6"/>
      <c r="M128" s="6"/>
      <c r="N128" s="6"/>
      <c r="O128" s="6"/>
      <c r="P128" s="6"/>
      <c r="Q128" s="6"/>
      <c r="R128" s="6"/>
    </row>
    <row r="129" spans="1:18" ht="61.5" x14ac:dyDescent="0.4">
      <c r="A129" s="5">
        <v>42334.955995370372</v>
      </c>
      <c r="B129" s="3" t="s">
        <v>23</v>
      </c>
      <c r="C129" s="3" t="s">
        <v>36</v>
      </c>
      <c r="D129" s="3" t="s">
        <v>13</v>
      </c>
      <c r="E129" s="8">
        <v>42248</v>
      </c>
      <c r="F129" s="3" t="s">
        <v>43</v>
      </c>
      <c r="G129" s="3" t="s">
        <v>48</v>
      </c>
      <c r="H129" s="6"/>
      <c r="I129" s="3" t="s">
        <v>26</v>
      </c>
      <c r="J129" s="3" t="s">
        <v>142</v>
      </c>
      <c r="K129" s="3" t="s">
        <v>143</v>
      </c>
      <c r="L129" s="6"/>
      <c r="M129" s="6"/>
      <c r="N129" s="6"/>
      <c r="O129" s="6"/>
      <c r="P129" s="6"/>
      <c r="Q129" s="6"/>
      <c r="R129" s="6"/>
    </row>
    <row r="130" spans="1:18" ht="24.6" x14ac:dyDescent="0.4">
      <c r="A130" s="5">
        <v>42334.956574074073</v>
      </c>
      <c r="B130" s="3" t="s">
        <v>23</v>
      </c>
      <c r="C130" s="3" t="s">
        <v>36</v>
      </c>
      <c r="D130" s="3" t="s">
        <v>13</v>
      </c>
      <c r="E130" s="7">
        <v>42219</v>
      </c>
      <c r="F130" s="3" t="s">
        <v>14</v>
      </c>
      <c r="G130" s="3" t="s">
        <v>15</v>
      </c>
      <c r="H130" s="3" t="s">
        <v>216</v>
      </c>
      <c r="I130" s="3" t="s">
        <v>17</v>
      </c>
      <c r="J130" s="3" t="s">
        <v>35</v>
      </c>
      <c r="K130" s="3" t="s">
        <v>19</v>
      </c>
      <c r="L130" s="6"/>
      <c r="M130" s="6"/>
      <c r="N130" s="6"/>
      <c r="O130" s="6"/>
      <c r="P130" s="6"/>
      <c r="Q130" s="6"/>
      <c r="R130" s="6"/>
    </row>
    <row r="131" spans="1:18" ht="49.2" x14ac:dyDescent="0.4">
      <c r="A131" s="5">
        <v>42334.957453703704</v>
      </c>
      <c r="B131" s="3" t="s">
        <v>23</v>
      </c>
      <c r="C131" s="3" t="s">
        <v>21</v>
      </c>
      <c r="D131" s="3" t="s">
        <v>13</v>
      </c>
      <c r="E131" s="7">
        <v>42036</v>
      </c>
      <c r="F131" s="3" t="s">
        <v>14</v>
      </c>
      <c r="G131" s="3" t="s">
        <v>15</v>
      </c>
      <c r="H131" s="3" t="s">
        <v>144</v>
      </c>
      <c r="I131" s="3" t="s">
        <v>17</v>
      </c>
      <c r="J131" s="3" t="s">
        <v>35</v>
      </c>
      <c r="K131" s="3" t="s">
        <v>19</v>
      </c>
      <c r="L131" s="3" t="s">
        <v>217</v>
      </c>
      <c r="M131" s="6"/>
      <c r="N131" s="6"/>
      <c r="O131" s="6"/>
      <c r="P131" s="6"/>
      <c r="Q131" s="6"/>
      <c r="R131" s="6"/>
    </row>
    <row r="132" spans="1:18" ht="36.9" x14ac:dyDescent="0.4">
      <c r="A132" s="5">
        <v>42334.95821759259</v>
      </c>
      <c r="B132" s="3" t="s">
        <v>20</v>
      </c>
      <c r="C132" s="3" t="s">
        <v>36</v>
      </c>
      <c r="D132" s="3" t="s">
        <v>22</v>
      </c>
      <c r="E132" s="6"/>
      <c r="F132" s="6"/>
      <c r="G132" s="6"/>
      <c r="H132" s="6"/>
      <c r="I132" s="6"/>
      <c r="J132" s="6"/>
      <c r="K132" s="6"/>
      <c r="L132" s="6"/>
      <c r="M132" s="3" t="s">
        <v>38</v>
      </c>
      <c r="N132" s="3" t="s">
        <v>13</v>
      </c>
      <c r="O132" s="3" t="s">
        <v>145</v>
      </c>
      <c r="P132" s="3" t="s">
        <v>27</v>
      </c>
      <c r="Q132" s="6"/>
      <c r="R132" s="6"/>
    </row>
    <row r="133" spans="1:18" ht="86.1" x14ac:dyDescent="0.4">
      <c r="A133" s="5">
        <v>42334.959074074075</v>
      </c>
      <c r="B133" s="3" t="s">
        <v>20</v>
      </c>
      <c r="C133" s="3" t="s">
        <v>21</v>
      </c>
      <c r="D133" s="3" t="s">
        <v>13</v>
      </c>
      <c r="E133" s="7">
        <v>42219</v>
      </c>
      <c r="F133" s="3" t="s">
        <v>65</v>
      </c>
      <c r="G133" s="3" t="s">
        <v>15</v>
      </c>
      <c r="H133" s="3" t="s">
        <v>218</v>
      </c>
      <c r="I133" s="3" t="s">
        <v>26</v>
      </c>
      <c r="J133" s="3" t="s">
        <v>35</v>
      </c>
      <c r="K133" s="3" t="s">
        <v>90</v>
      </c>
      <c r="L133" s="3" t="s">
        <v>146</v>
      </c>
      <c r="M133" s="6"/>
      <c r="N133" s="6"/>
      <c r="O133" s="6"/>
      <c r="P133" s="6"/>
      <c r="Q133" s="6"/>
      <c r="R133" s="6"/>
    </row>
    <row r="134" spans="1:18" ht="24.6" x14ac:dyDescent="0.4">
      <c r="A134" s="5">
        <v>42334.964039351849</v>
      </c>
      <c r="B134" s="3" t="s">
        <v>23</v>
      </c>
      <c r="C134" s="3" t="s">
        <v>21</v>
      </c>
      <c r="D134" s="3" t="s">
        <v>22</v>
      </c>
      <c r="E134" s="6"/>
      <c r="F134" s="6"/>
      <c r="G134" s="6"/>
      <c r="H134" s="6"/>
      <c r="I134" s="6"/>
      <c r="J134" s="6"/>
      <c r="K134" s="6"/>
      <c r="L134" s="6"/>
      <c r="M134" s="3" t="s">
        <v>219</v>
      </c>
      <c r="N134" s="3" t="s">
        <v>13</v>
      </c>
      <c r="O134" s="3" t="s">
        <v>94</v>
      </c>
      <c r="P134" s="3" t="s">
        <v>18</v>
      </c>
      <c r="Q134" s="6"/>
      <c r="R134" s="6"/>
    </row>
    <row r="135" spans="1:18" ht="61.5" x14ac:dyDescent="0.4">
      <c r="A135" s="5">
        <v>42334.964687500003</v>
      </c>
      <c r="B135" s="3" t="s">
        <v>23</v>
      </c>
      <c r="C135" s="3" t="s">
        <v>21</v>
      </c>
      <c r="D135" s="3" t="s">
        <v>13</v>
      </c>
      <c r="E135" s="7">
        <v>42036</v>
      </c>
      <c r="F135" s="3" t="s">
        <v>101</v>
      </c>
      <c r="G135" s="3" t="s">
        <v>97</v>
      </c>
      <c r="H135" s="3" t="s">
        <v>220</v>
      </c>
      <c r="I135" s="3" t="s">
        <v>26</v>
      </c>
      <c r="J135" s="3" t="s">
        <v>93</v>
      </c>
      <c r="K135" s="3" t="s">
        <v>45</v>
      </c>
      <c r="L135" s="6"/>
      <c r="M135" s="6"/>
      <c r="N135" s="6"/>
      <c r="O135" s="6"/>
      <c r="P135" s="6"/>
      <c r="Q135" s="6"/>
      <c r="R135" s="6"/>
    </row>
    <row r="136" spans="1:18" ht="24.6" x14ac:dyDescent="0.4">
      <c r="A136" s="5">
        <v>42334.968217592592</v>
      </c>
      <c r="B136" s="3" t="s">
        <v>20</v>
      </c>
      <c r="C136" s="3" t="s">
        <v>21</v>
      </c>
      <c r="D136" s="3" t="s">
        <v>13</v>
      </c>
      <c r="E136" s="7">
        <v>42036</v>
      </c>
      <c r="F136" s="3" t="s">
        <v>24</v>
      </c>
      <c r="G136" s="3" t="s">
        <v>15</v>
      </c>
      <c r="H136" s="6"/>
      <c r="I136" s="3" t="s">
        <v>58</v>
      </c>
      <c r="J136" s="3" t="s">
        <v>27</v>
      </c>
      <c r="K136" s="3" t="s">
        <v>19</v>
      </c>
      <c r="L136" s="6"/>
      <c r="M136" s="6"/>
      <c r="N136" s="6"/>
      <c r="O136" s="6"/>
      <c r="P136" s="6"/>
      <c r="Q136" s="6"/>
      <c r="R136" s="6"/>
    </row>
    <row r="137" spans="1:18" ht="36.9" x14ac:dyDescent="0.4">
      <c r="A137" s="5">
        <v>42334.968969907408</v>
      </c>
      <c r="B137" s="3" t="s">
        <v>23</v>
      </c>
      <c r="C137" s="3" t="s">
        <v>21</v>
      </c>
      <c r="D137" s="3" t="s">
        <v>13</v>
      </c>
      <c r="E137" s="7">
        <v>42219</v>
      </c>
      <c r="F137" s="3" t="s">
        <v>14</v>
      </c>
      <c r="G137" s="3" t="s">
        <v>15</v>
      </c>
      <c r="H137" s="3" t="s">
        <v>147</v>
      </c>
      <c r="I137" s="3" t="s">
        <v>34</v>
      </c>
      <c r="J137" s="3" t="s">
        <v>27</v>
      </c>
      <c r="K137" s="3" t="s">
        <v>148</v>
      </c>
      <c r="L137" s="6"/>
      <c r="M137" s="6"/>
      <c r="N137" s="6"/>
      <c r="O137" s="6"/>
      <c r="P137" s="6"/>
      <c r="Q137" s="6"/>
      <c r="R137" s="6"/>
    </row>
    <row r="138" spans="1:18" ht="24.6" x14ac:dyDescent="0.4">
      <c r="A138" s="5">
        <v>42334.981238425928</v>
      </c>
      <c r="B138" s="3" t="s">
        <v>23</v>
      </c>
      <c r="C138" s="3" t="s">
        <v>21</v>
      </c>
      <c r="D138" s="3" t="s">
        <v>13</v>
      </c>
      <c r="E138" s="7">
        <v>42036</v>
      </c>
      <c r="F138" s="3" t="s">
        <v>47</v>
      </c>
      <c r="G138" s="3" t="s">
        <v>15</v>
      </c>
      <c r="H138" s="3" t="s">
        <v>221</v>
      </c>
      <c r="I138" s="3" t="s">
        <v>17</v>
      </c>
      <c r="J138" s="3" t="s">
        <v>35</v>
      </c>
      <c r="K138" s="3" t="s">
        <v>28</v>
      </c>
      <c r="L138" s="6"/>
      <c r="M138" s="6"/>
      <c r="N138" s="6"/>
      <c r="O138" s="6"/>
      <c r="P138" s="6"/>
      <c r="Q138" s="6"/>
      <c r="R138" s="6"/>
    </row>
    <row r="139" spans="1:18" ht="12.3" x14ac:dyDescent="0.4">
      <c r="A139" s="5">
        <v>42334.987962962965</v>
      </c>
      <c r="B139" s="3" t="s">
        <v>20</v>
      </c>
      <c r="C139" s="3" t="s">
        <v>36</v>
      </c>
      <c r="D139" s="3" t="s">
        <v>22</v>
      </c>
      <c r="E139" s="6"/>
      <c r="F139" s="6"/>
      <c r="G139" s="6"/>
      <c r="H139" s="6"/>
      <c r="I139" s="6"/>
      <c r="J139" s="6"/>
      <c r="K139" s="6"/>
      <c r="L139" s="6"/>
      <c r="M139" s="3" t="s">
        <v>55</v>
      </c>
      <c r="N139" s="3" t="s">
        <v>13</v>
      </c>
      <c r="O139" s="3" t="s">
        <v>68</v>
      </c>
      <c r="P139" s="3" t="s">
        <v>35</v>
      </c>
      <c r="Q139" s="6"/>
      <c r="R139" s="6"/>
    </row>
    <row r="140" spans="1:18" ht="12.3" x14ac:dyDescent="0.4">
      <c r="A140" s="5">
        <v>42334.990543981483</v>
      </c>
      <c r="B140" s="3" t="s">
        <v>23</v>
      </c>
      <c r="C140" s="3" t="s">
        <v>21</v>
      </c>
      <c r="D140" s="3" t="s">
        <v>22</v>
      </c>
      <c r="E140" s="6"/>
      <c r="F140" s="6"/>
      <c r="G140" s="6"/>
      <c r="H140" s="6"/>
      <c r="I140" s="6"/>
      <c r="J140" s="6"/>
      <c r="K140" s="6"/>
      <c r="L140" s="6"/>
      <c r="M140" s="3" t="s">
        <v>55</v>
      </c>
      <c r="N140" s="3" t="s">
        <v>13</v>
      </c>
      <c r="O140" s="3" t="s">
        <v>94</v>
      </c>
      <c r="P140" s="3" t="s">
        <v>35</v>
      </c>
      <c r="Q140" s="6"/>
      <c r="R140" s="6"/>
    </row>
    <row r="141" spans="1:18" ht="24.6" x14ac:dyDescent="0.4">
      <c r="A141" s="5">
        <v>42334.999861111108</v>
      </c>
      <c r="B141" s="3" t="s">
        <v>20</v>
      </c>
      <c r="C141" s="3" t="s">
        <v>21</v>
      </c>
      <c r="D141" s="3" t="s">
        <v>13</v>
      </c>
      <c r="E141" s="7">
        <v>42219</v>
      </c>
      <c r="F141" s="3" t="s">
        <v>14</v>
      </c>
      <c r="G141" s="3" t="s">
        <v>107</v>
      </c>
      <c r="H141" s="3" t="s">
        <v>222</v>
      </c>
      <c r="I141" s="3" t="s">
        <v>17</v>
      </c>
      <c r="J141" s="3" t="s">
        <v>18</v>
      </c>
      <c r="K141" s="3" t="s">
        <v>61</v>
      </c>
      <c r="L141" s="3" t="s">
        <v>223</v>
      </c>
      <c r="M141" s="6"/>
      <c r="N141" s="6"/>
      <c r="O141" s="6"/>
      <c r="P141" s="6"/>
      <c r="Q141" s="6"/>
      <c r="R141" s="6"/>
    </row>
    <row r="142" spans="1:18" ht="36.9" x14ac:dyDescent="0.4">
      <c r="A142" s="5">
        <v>42335.011423611111</v>
      </c>
      <c r="B142" s="3" t="s">
        <v>20</v>
      </c>
      <c r="C142" s="3" t="s">
        <v>36</v>
      </c>
      <c r="D142" s="3" t="s">
        <v>22</v>
      </c>
      <c r="E142" s="6"/>
      <c r="F142" s="6"/>
      <c r="G142" s="6"/>
      <c r="H142" s="6"/>
      <c r="I142" s="6"/>
      <c r="J142" s="6"/>
      <c r="K142" s="6"/>
      <c r="L142" s="6"/>
      <c r="M142" s="3" t="s">
        <v>38</v>
      </c>
      <c r="N142" s="3" t="s">
        <v>13</v>
      </c>
      <c r="O142" s="3" t="s">
        <v>145</v>
      </c>
      <c r="P142" s="3" t="s">
        <v>18</v>
      </c>
      <c r="Q142" s="6"/>
      <c r="R142" s="6"/>
    </row>
    <row r="143" spans="1:18" ht="12.3" x14ac:dyDescent="0.4">
      <c r="A143" s="5">
        <v>42335.034085648149</v>
      </c>
      <c r="B143" s="3" t="s">
        <v>23</v>
      </c>
      <c r="C143" s="3" t="s">
        <v>36</v>
      </c>
      <c r="D143" s="3" t="s">
        <v>22</v>
      </c>
      <c r="E143" s="6"/>
      <c r="F143" s="6"/>
      <c r="G143" s="6"/>
      <c r="H143" s="6"/>
      <c r="I143" s="6"/>
      <c r="J143" s="6"/>
      <c r="K143" s="6"/>
      <c r="L143" s="6"/>
      <c r="M143" s="3" t="s">
        <v>38</v>
      </c>
      <c r="N143" s="3" t="s">
        <v>22</v>
      </c>
      <c r="O143" s="3" t="s">
        <v>39</v>
      </c>
      <c r="P143" s="3" t="s">
        <v>35</v>
      </c>
      <c r="Q143" s="6"/>
      <c r="R143" s="6"/>
    </row>
    <row r="144" spans="1:18" ht="36.9" x14ac:dyDescent="0.4">
      <c r="A144" s="5">
        <v>42335.051435185182</v>
      </c>
      <c r="B144" s="3" t="s">
        <v>23</v>
      </c>
      <c r="C144" s="3" t="s">
        <v>21</v>
      </c>
      <c r="D144" s="3" t="s">
        <v>13</v>
      </c>
      <c r="E144" s="7">
        <v>42219</v>
      </c>
      <c r="F144" s="3" t="s">
        <v>43</v>
      </c>
      <c r="G144" s="3" t="s">
        <v>15</v>
      </c>
      <c r="H144" s="6"/>
      <c r="I144" s="3" t="s">
        <v>46</v>
      </c>
      <c r="J144" s="3" t="s">
        <v>53</v>
      </c>
      <c r="K144" s="3" t="s">
        <v>19</v>
      </c>
      <c r="L144" s="6"/>
      <c r="M144" s="6"/>
      <c r="N144" s="6"/>
      <c r="O144" s="6"/>
      <c r="P144" s="6"/>
      <c r="Q144" s="6"/>
      <c r="R144" s="6"/>
    </row>
    <row r="145" spans="1:18" ht="98.4" x14ac:dyDescent="0.4">
      <c r="A145" s="5">
        <v>42335.066828703704</v>
      </c>
      <c r="B145" s="3" t="s">
        <v>20</v>
      </c>
      <c r="C145" s="3" t="s">
        <v>21</v>
      </c>
      <c r="D145" s="3" t="s">
        <v>13</v>
      </c>
      <c r="E145" s="8">
        <v>42248</v>
      </c>
      <c r="F145" s="3" t="s">
        <v>65</v>
      </c>
      <c r="G145" s="3" t="s">
        <v>15</v>
      </c>
      <c r="H145" s="3" t="s">
        <v>224</v>
      </c>
      <c r="I145" s="3" t="s">
        <v>149</v>
      </c>
      <c r="J145" s="3" t="s">
        <v>18</v>
      </c>
      <c r="K145" s="3" t="s">
        <v>19</v>
      </c>
      <c r="L145" s="6"/>
      <c r="M145" s="6"/>
      <c r="N145" s="6"/>
      <c r="O145" s="6"/>
      <c r="P145" s="6"/>
      <c r="Q145" s="6"/>
      <c r="R145" s="6"/>
    </row>
    <row r="146" spans="1:18" ht="24.6" x14ac:dyDescent="0.4">
      <c r="A146" s="5">
        <v>42335.078240740739</v>
      </c>
      <c r="B146" s="3" t="s">
        <v>20</v>
      </c>
      <c r="C146" s="3" t="s">
        <v>36</v>
      </c>
      <c r="D146" s="3" t="s">
        <v>22</v>
      </c>
      <c r="E146" s="6"/>
      <c r="F146" s="6"/>
      <c r="G146" s="6"/>
      <c r="H146" s="6"/>
      <c r="I146" s="6"/>
      <c r="J146" s="6"/>
      <c r="K146" s="6"/>
      <c r="L146" s="6"/>
      <c r="M146" s="3" t="s">
        <v>70</v>
      </c>
      <c r="N146" s="3" t="s">
        <v>13</v>
      </c>
      <c r="O146" s="3" t="s">
        <v>123</v>
      </c>
      <c r="P146" s="3" t="s">
        <v>18</v>
      </c>
      <c r="Q146" s="6"/>
      <c r="R146" s="6"/>
    </row>
    <row r="147" spans="1:18" ht="61.5" x14ac:dyDescent="0.4">
      <c r="A147" s="5">
        <v>42335.080011574071</v>
      </c>
      <c r="B147" s="3" t="s">
        <v>23</v>
      </c>
      <c r="C147" s="3" t="s">
        <v>21</v>
      </c>
      <c r="D147" s="3" t="s">
        <v>13</v>
      </c>
      <c r="E147" s="8">
        <v>42248</v>
      </c>
      <c r="F147" s="3" t="s">
        <v>43</v>
      </c>
      <c r="G147" s="3" t="s">
        <v>150</v>
      </c>
      <c r="H147" s="6"/>
      <c r="I147" s="3" t="s">
        <v>17</v>
      </c>
      <c r="J147" s="3" t="s">
        <v>99</v>
      </c>
      <c r="K147" s="3" t="s">
        <v>31</v>
      </c>
      <c r="L147" s="6"/>
      <c r="M147" s="6"/>
      <c r="N147" s="6"/>
      <c r="O147" s="6"/>
      <c r="P147" s="6"/>
      <c r="Q147" s="6"/>
      <c r="R147" s="6"/>
    </row>
    <row r="148" spans="1:18" ht="49.2" x14ac:dyDescent="0.4">
      <c r="A148" s="5">
        <v>42335.097708333335</v>
      </c>
      <c r="B148" s="3" t="s">
        <v>20</v>
      </c>
      <c r="C148" s="3" t="s">
        <v>36</v>
      </c>
      <c r="D148" s="3" t="s">
        <v>13</v>
      </c>
      <c r="E148" s="7">
        <v>42036</v>
      </c>
      <c r="F148" s="3" t="s">
        <v>101</v>
      </c>
      <c r="G148" s="3" t="s">
        <v>15</v>
      </c>
      <c r="H148" s="6"/>
      <c r="I148" s="3" t="s">
        <v>46</v>
      </c>
      <c r="J148" s="3" t="s">
        <v>53</v>
      </c>
      <c r="K148" s="3" t="s">
        <v>78</v>
      </c>
      <c r="L148" s="6"/>
      <c r="M148" s="6"/>
      <c r="N148" s="6"/>
      <c r="O148" s="6"/>
      <c r="P148" s="6"/>
      <c r="Q148" s="6"/>
      <c r="R148" s="6"/>
    </row>
    <row r="149" spans="1:18" ht="24.6" x14ac:dyDescent="0.4">
      <c r="A149" s="5">
        <v>42335.171319444446</v>
      </c>
      <c r="B149" s="3" t="s">
        <v>20</v>
      </c>
      <c r="C149" s="3" t="s">
        <v>21</v>
      </c>
      <c r="D149" s="3" t="s">
        <v>13</v>
      </c>
      <c r="E149" s="7">
        <v>42219</v>
      </c>
      <c r="F149" s="3" t="s">
        <v>14</v>
      </c>
      <c r="G149" s="3" t="s">
        <v>15</v>
      </c>
      <c r="H149" s="6"/>
      <c r="I149" s="3" t="s">
        <v>17</v>
      </c>
      <c r="J149" s="3" t="s">
        <v>27</v>
      </c>
      <c r="K149" s="3" t="s">
        <v>78</v>
      </c>
      <c r="L149" s="6"/>
      <c r="M149" s="6"/>
      <c r="N149" s="6"/>
      <c r="O149" s="6"/>
      <c r="P149" s="6"/>
      <c r="Q149" s="6"/>
      <c r="R149" s="6"/>
    </row>
    <row r="150" spans="1:18" ht="24.6" x14ac:dyDescent="0.4">
      <c r="A150" s="5">
        <v>42335.219317129631</v>
      </c>
      <c r="B150" s="3" t="s">
        <v>23</v>
      </c>
      <c r="C150" s="3" t="s">
        <v>21</v>
      </c>
      <c r="D150" s="3" t="s">
        <v>22</v>
      </c>
      <c r="E150" s="6"/>
      <c r="F150" s="6"/>
      <c r="G150" s="6"/>
      <c r="H150" s="6"/>
      <c r="I150" s="6"/>
      <c r="J150" s="6"/>
      <c r="K150" s="6"/>
      <c r="L150" s="6"/>
      <c r="M150" s="3" t="s">
        <v>55</v>
      </c>
      <c r="N150" s="3" t="s">
        <v>13</v>
      </c>
      <c r="O150" s="3" t="s">
        <v>52</v>
      </c>
      <c r="P150" s="3" t="s">
        <v>35</v>
      </c>
      <c r="Q150" s="6"/>
      <c r="R150" s="6"/>
    </row>
    <row r="151" spans="1:18" ht="36.9" x14ac:dyDescent="0.4">
      <c r="A151" s="5">
        <v>42335.257037037038</v>
      </c>
      <c r="B151" s="3" t="s">
        <v>20</v>
      </c>
      <c r="C151" s="3" t="s">
        <v>21</v>
      </c>
      <c r="D151" s="3" t="s">
        <v>13</v>
      </c>
      <c r="E151" s="7">
        <v>42036</v>
      </c>
      <c r="F151" s="3" t="s">
        <v>14</v>
      </c>
      <c r="G151" s="3" t="s">
        <v>15</v>
      </c>
      <c r="H151" s="3" t="s">
        <v>225</v>
      </c>
      <c r="I151" s="3" t="s">
        <v>50</v>
      </c>
      <c r="J151" s="3" t="s">
        <v>35</v>
      </c>
      <c r="K151" s="3" t="s">
        <v>78</v>
      </c>
      <c r="L151" s="6"/>
      <c r="M151" s="6"/>
      <c r="N151" s="6"/>
      <c r="O151" s="6"/>
      <c r="P151" s="6"/>
      <c r="Q151" s="6"/>
      <c r="R151" s="6"/>
    </row>
    <row r="152" spans="1:18" ht="61.5" x14ac:dyDescent="0.4">
      <c r="A152" s="5">
        <v>42335.303391203706</v>
      </c>
      <c r="B152" s="3" t="s">
        <v>23</v>
      </c>
      <c r="C152" s="3" t="s">
        <v>21</v>
      </c>
      <c r="D152" s="3" t="s">
        <v>13</v>
      </c>
      <c r="E152" s="3" t="s">
        <v>29</v>
      </c>
      <c r="F152" s="3" t="s">
        <v>14</v>
      </c>
      <c r="G152" s="3" t="s">
        <v>97</v>
      </c>
      <c r="H152" s="3" t="s">
        <v>226</v>
      </c>
      <c r="I152" s="3" t="s">
        <v>26</v>
      </c>
      <c r="J152" s="3" t="s">
        <v>53</v>
      </c>
      <c r="K152" s="3" t="s">
        <v>31</v>
      </c>
      <c r="L152" s="6"/>
      <c r="M152" s="6"/>
      <c r="N152" s="6"/>
      <c r="O152" s="6"/>
      <c r="P152" s="6"/>
      <c r="Q152" s="6"/>
      <c r="R152" s="6"/>
    </row>
    <row r="153" spans="1:18" ht="24.6" x14ac:dyDescent="0.4">
      <c r="A153" s="5">
        <v>42335.310613425929</v>
      </c>
      <c r="B153" s="3" t="s">
        <v>23</v>
      </c>
      <c r="C153" s="3" t="s">
        <v>36</v>
      </c>
      <c r="D153" s="3" t="s">
        <v>22</v>
      </c>
      <c r="E153" s="6"/>
      <c r="F153" s="6"/>
      <c r="G153" s="6"/>
      <c r="H153" s="6"/>
      <c r="I153" s="6"/>
      <c r="J153" s="6"/>
      <c r="K153" s="6"/>
      <c r="L153" s="6"/>
      <c r="M153" s="3" t="s">
        <v>70</v>
      </c>
      <c r="N153" s="3" t="s">
        <v>13</v>
      </c>
      <c r="O153" s="3" t="s">
        <v>39</v>
      </c>
      <c r="P153" s="3" t="s">
        <v>27</v>
      </c>
      <c r="Q153" s="6"/>
      <c r="R153" s="6"/>
    </row>
    <row r="154" spans="1:18" ht="36.9" x14ac:dyDescent="0.4">
      <c r="A154" s="5">
        <v>42335.327743055554</v>
      </c>
      <c r="B154" s="3" t="s">
        <v>20</v>
      </c>
      <c r="C154" s="3" t="s">
        <v>21</v>
      </c>
      <c r="D154" s="3" t="s">
        <v>22</v>
      </c>
      <c r="E154" s="6"/>
      <c r="F154" s="6"/>
      <c r="G154" s="6"/>
      <c r="H154" s="6"/>
      <c r="I154" s="6"/>
      <c r="J154" s="6"/>
      <c r="K154" s="6"/>
      <c r="L154" s="6"/>
      <c r="M154" s="3" t="s">
        <v>70</v>
      </c>
      <c r="N154" s="3" t="s">
        <v>13</v>
      </c>
      <c r="O154" s="3" t="s">
        <v>56</v>
      </c>
      <c r="P154" s="3" t="s">
        <v>27</v>
      </c>
      <c r="Q154" s="6"/>
      <c r="R154" s="6"/>
    </row>
    <row r="155" spans="1:18" ht="24.6" x14ac:dyDescent="0.4">
      <c r="A155" s="5">
        <v>42335.334560185183</v>
      </c>
      <c r="B155" s="3" t="s">
        <v>23</v>
      </c>
      <c r="C155" s="3" t="s">
        <v>21</v>
      </c>
      <c r="D155" s="3" t="s">
        <v>13</v>
      </c>
      <c r="E155" s="3" t="s">
        <v>29</v>
      </c>
      <c r="F155" s="3" t="s">
        <v>59</v>
      </c>
      <c r="G155" s="3" t="s">
        <v>15</v>
      </c>
      <c r="H155" s="3" t="s">
        <v>151</v>
      </c>
      <c r="I155" s="3" t="s">
        <v>75</v>
      </c>
      <c r="J155" s="3" t="s">
        <v>99</v>
      </c>
      <c r="K155" s="3" t="s">
        <v>28</v>
      </c>
      <c r="L155" s="6"/>
      <c r="M155" s="6"/>
      <c r="N155" s="6"/>
      <c r="O155" s="6"/>
      <c r="P155" s="6"/>
      <c r="Q155" s="6"/>
      <c r="R155" s="6"/>
    </row>
    <row r="156" spans="1:18" ht="24.6" x14ac:dyDescent="0.4">
      <c r="A156" s="5">
        <v>42335.343726851854</v>
      </c>
      <c r="B156" s="3" t="s">
        <v>20</v>
      </c>
      <c r="C156" s="3" t="s">
        <v>21</v>
      </c>
      <c r="D156" s="3" t="s">
        <v>13</v>
      </c>
      <c r="E156" s="7">
        <v>42219</v>
      </c>
      <c r="F156" s="3" t="s">
        <v>24</v>
      </c>
      <c r="G156" s="3" t="s">
        <v>15</v>
      </c>
      <c r="H156" s="3" t="s">
        <v>152</v>
      </c>
      <c r="I156" s="3" t="s">
        <v>58</v>
      </c>
      <c r="J156" s="3" t="s">
        <v>18</v>
      </c>
      <c r="K156" s="3" t="s">
        <v>19</v>
      </c>
      <c r="L156" s="6"/>
      <c r="M156" s="6"/>
      <c r="N156" s="6"/>
      <c r="O156" s="6"/>
      <c r="P156" s="6"/>
      <c r="Q156" s="6"/>
      <c r="R156" s="6"/>
    </row>
    <row r="157" spans="1:18" ht="12.3" x14ac:dyDescent="0.4">
      <c r="A157" s="5">
        <v>42335.345949074072</v>
      </c>
      <c r="B157" s="3" t="s">
        <v>23</v>
      </c>
      <c r="C157" s="3" t="s">
        <v>36</v>
      </c>
      <c r="D157" s="3" t="s">
        <v>22</v>
      </c>
      <c r="E157" s="6"/>
      <c r="F157" s="6"/>
      <c r="G157" s="6"/>
      <c r="H157" s="6"/>
      <c r="I157" s="6"/>
      <c r="J157" s="6"/>
      <c r="K157" s="6"/>
      <c r="L157" s="6"/>
      <c r="M157" s="3" t="s">
        <v>55</v>
      </c>
      <c r="N157" s="3" t="s">
        <v>13</v>
      </c>
      <c r="O157" s="3" t="s">
        <v>68</v>
      </c>
      <c r="P157" s="3" t="s">
        <v>27</v>
      </c>
      <c r="Q157" s="6"/>
      <c r="R157" s="6"/>
    </row>
    <row r="158" spans="1:18" ht="24.6" x14ac:dyDescent="0.4">
      <c r="A158" s="5">
        <v>42335.350497685184</v>
      </c>
      <c r="B158" s="3" t="s">
        <v>23</v>
      </c>
      <c r="C158" s="3" t="s">
        <v>32</v>
      </c>
      <c r="D158" s="3" t="s">
        <v>13</v>
      </c>
      <c r="E158" s="7">
        <v>42219</v>
      </c>
      <c r="F158" s="3" t="s">
        <v>47</v>
      </c>
      <c r="G158" s="3" t="s">
        <v>15</v>
      </c>
      <c r="H158" s="6"/>
      <c r="I158" s="3" t="s">
        <v>98</v>
      </c>
      <c r="J158" s="3" t="s">
        <v>60</v>
      </c>
      <c r="K158" s="3" t="s">
        <v>45</v>
      </c>
      <c r="L158" s="6"/>
      <c r="M158" s="6"/>
      <c r="N158" s="6"/>
      <c r="O158" s="6"/>
      <c r="P158" s="6"/>
      <c r="Q158" s="6"/>
      <c r="R158" s="6"/>
    </row>
    <row r="159" spans="1:18" ht="24.6" x14ac:dyDescent="0.4">
      <c r="A159" s="5">
        <v>42335.356446759259</v>
      </c>
      <c r="B159" s="3" t="s">
        <v>20</v>
      </c>
      <c r="C159" s="3" t="s">
        <v>32</v>
      </c>
      <c r="D159" s="3" t="s">
        <v>13</v>
      </c>
      <c r="E159" s="7">
        <v>42036</v>
      </c>
      <c r="F159" s="3" t="s">
        <v>14</v>
      </c>
      <c r="G159" s="3" t="s">
        <v>15</v>
      </c>
      <c r="H159" s="3" t="s">
        <v>153</v>
      </c>
      <c r="I159" s="3" t="s">
        <v>17</v>
      </c>
      <c r="J159" s="3" t="s">
        <v>27</v>
      </c>
      <c r="K159" s="3" t="s">
        <v>19</v>
      </c>
      <c r="L159" s="6"/>
      <c r="M159" s="6"/>
      <c r="N159" s="6"/>
      <c r="O159" s="6"/>
      <c r="P159" s="6"/>
      <c r="Q159" s="6"/>
      <c r="R159" s="6"/>
    </row>
    <row r="160" spans="1:18" ht="24.6" x14ac:dyDescent="0.4">
      <c r="A160" s="5">
        <v>42335.362488425926</v>
      </c>
      <c r="B160" s="3" t="s">
        <v>23</v>
      </c>
      <c r="C160" s="3" t="s">
        <v>21</v>
      </c>
      <c r="D160" s="3" t="s">
        <v>22</v>
      </c>
      <c r="E160" s="6"/>
      <c r="F160" s="6"/>
      <c r="G160" s="6"/>
      <c r="H160" s="6"/>
      <c r="I160" s="6"/>
      <c r="J160" s="6"/>
      <c r="K160" s="6"/>
      <c r="L160" s="6"/>
      <c r="M160" s="3" t="s">
        <v>70</v>
      </c>
      <c r="N160" s="3" t="s">
        <v>13</v>
      </c>
      <c r="O160" s="3" t="s">
        <v>68</v>
      </c>
      <c r="P160" s="3" t="s">
        <v>60</v>
      </c>
      <c r="Q160" s="6"/>
      <c r="R160" s="6"/>
    </row>
    <row r="161" spans="1:18" ht="24.6" x14ac:dyDescent="0.4">
      <c r="A161" s="5">
        <v>42335.374618055554</v>
      </c>
      <c r="B161" s="3" t="s">
        <v>20</v>
      </c>
      <c r="C161" s="3" t="s">
        <v>36</v>
      </c>
      <c r="D161" s="3" t="s">
        <v>13</v>
      </c>
      <c r="E161" s="7">
        <v>42036</v>
      </c>
      <c r="F161" s="3" t="s">
        <v>14</v>
      </c>
      <c r="G161" s="3" t="s">
        <v>15</v>
      </c>
      <c r="H161" s="6"/>
      <c r="I161" s="3" t="s">
        <v>98</v>
      </c>
      <c r="J161" s="3" t="s">
        <v>35</v>
      </c>
      <c r="K161" s="3" t="s">
        <v>19</v>
      </c>
      <c r="L161" s="6"/>
      <c r="M161" s="6"/>
      <c r="N161" s="6"/>
      <c r="O161" s="6"/>
      <c r="P161" s="6"/>
      <c r="Q161" s="6"/>
      <c r="R161" s="6"/>
    </row>
    <row r="162" spans="1:18" ht="61.5" x14ac:dyDescent="0.4">
      <c r="A162" s="5">
        <v>42335.378055555557</v>
      </c>
      <c r="B162" s="3" t="s">
        <v>23</v>
      </c>
      <c r="C162" s="3" t="s">
        <v>40</v>
      </c>
      <c r="D162" s="3" t="s">
        <v>13</v>
      </c>
      <c r="E162" s="7">
        <v>42036</v>
      </c>
      <c r="F162" s="3" t="s">
        <v>14</v>
      </c>
      <c r="G162" s="3" t="s">
        <v>15</v>
      </c>
      <c r="H162" s="3" t="s">
        <v>227</v>
      </c>
      <c r="I162" s="3" t="s">
        <v>64</v>
      </c>
      <c r="J162" s="3" t="s">
        <v>27</v>
      </c>
      <c r="K162" s="3" t="s">
        <v>19</v>
      </c>
      <c r="L162" s="6"/>
      <c r="M162" s="6"/>
      <c r="N162" s="6"/>
      <c r="O162" s="6"/>
      <c r="P162" s="6"/>
      <c r="Q162" s="6"/>
      <c r="R162" s="6"/>
    </row>
    <row r="163" spans="1:18" ht="24.6" x14ac:dyDescent="0.4">
      <c r="A163" s="5">
        <v>42335.379606481481</v>
      </c>
      <c r="B163" s="3" t="s">
        <v>20</v>
      </c>
      <c r="C163" s="3" t="s">
        <v>21</v>
      </c>
      <c r="D163" s="3" t="s">
        <v>13</v>
      </c>
      <c r="E163" s="7">
        <v>42036</v>
      </c>
      <c r="F163" s="3" t="s">
        <v>14</v>
      </c>
      <c r="G163" s="3" t="s">
        <v>15</v>
      </c>
      <c r="H163" s="3" t="s">
        <v>154</v>
      </c>
      <c r="I163" s="3" t="s">
        <v>17</v>
      </c>
      <c r="J163" s="3" t="s">
        <v>27</v>
      </c>
      <c r="K163" s="3" t="s">
        <v>19</v>
      </c>
      <c r="L163" s="6"/>
      <c r="M163" s="6"/>
      <c r="N163" s="6"/>
      <c r="O163" s="6"/>
      <c r="P163" s="6"/>
      <c r="Q163" s="6"/>
      <c r="R163" s="6"/>
    </row>
    <row r="164" spans="1:18" ht="36.9" x14ac:dyDescent="0.4">
      <c r="A164" s="5">
        <v>42335.381666666668</v>
      </c>
      <c r="B164" s="3" t="s">
        <v>23</v>
      </c>
      <c r="C164" s="3" t="s">
        <v>21</v>
      </c>
      <c r="D164" s="3" t="s">
        <v>13</v>
      </c>
      <c r="E164" s="3" t="s">
        <v>29</v>
      </c>
      <c r="F164" s="3" t="s">
        <v>92</v>
      </c>
      <c r="G164" s="3" t="s">
        <v>155</v>
      </c>
      <c r="H164" s="3" t="s">
        <v>156</v>
      </c>
      <c r="I164" s="3" t="s">
        <v>75</v>
      </c>
      <c r="J164" s="3" t="s">
        <v>27</v>
      </c>
      <c r="K164" s="3" t="s">
        <v>51</v>
      </c>
      <c r="L164" s="6"/>
      <c r="M164" s="6"/>
      <c r="N164" s="6"/>
      <c r="O164" s="6"/>
      <c r="P164" s="6"/>
      <c r="Q164" s="6"/>
      <c r="R164" s="6"/>
    </row>
    <row r="165" spans="1:18" ht="24.6" x14ac:dyDescent="0.4">
      <c r="A165" s="5">
        <v>42335.387754629628</v>
      </c>
      <c r="B165" s="3" t="s">
        <v>20</v>
      </c>
      <c r="C165" s="3" t="s">
        <v>21</v>
      </c>
      <c r="D165" s="3" t="s">
        <v>13</v>
      </c>
      <c r="E165" s="8">
        <v>42248</v>
      </c>
      <c r="F165" s="3" t="s">
        <v>14</v>
      </c>
      <c r="G165" s="3" t="s">
        <v>15</v>
      </c>
      <c r="H165" s="6"/>
      <c r="I165" s="3" t="s">
        <v>17</v>
      </c>
      <c r="J165" s="3" t="s">
        <v>18</v>
      </c>
      <c r="K165" s="3" t="s">
        <v>19</v>
      </c>
      <c r="L165" s="6"/>
      <c r="M165" s="6"/>
      <c r="N165" s="6"/>
      <c r="O165" s="6"/>
      <c r="P165" s="6"/>
      <c r="Q165" s="6"/>
      <c r="R165" s="6"/>
    </row>
    <row r="166" spans="1:18" ht="36.9" x14ac:dyDescent="0.4">
      <c r="A166" s="5">
        <v>42335.390104166669</v>
      </c>
      <c r="B166" s="3" t="s">
        <v>20</v>
      </c>
      <c r="C166" s="3" t="s">
        <v>21</v>
      </c>
      <c r="D166" s="3" t="s">
        <v>13</v>
      </c>
      <c r="E166" s="3" t="s">
        <v>29</v>
      </c>
      <c r="F166" s="3" t="s">
        <v>24</v>
      </c>
      <c r="G166" s="3" t="s">
        <v>15</v>
      </c>
      <c r="H166" s="3" t="s">
        <v>157</v>
      </c>
      <c r="I166" s="3" t="s">
        <v>17</v>
      </c>
      <c r="J166" s="3" t="s">
        <v>35</v>
      </c>
      <c r="K166" s="3" t="s">
        <v>19</v>
      </c>
      <c r="L166" s="6"/>
      <c r="M166" s="6"/>
      <c r="N166" s="6"/>
      <c r="O166" s="6"/>
      <c r="P166" s="6"/>
      <c r="Q166" s="6"/>
      <c r="R166" s="6"/>
    </row>
    <row r="167" spans="1:18" ht="24.6" x14ac:dyDescent="0.4">
      <c r="A167" s="5">
        <v>42335.390405092592</v>
      </c>
      <c r="B167" s="3" t="s">
        <v>23</v>
      </c>
      <c r="C167" s="3" t="s">
        <v>21</v>
      </c>
      <c r="D167" s="3" t="s">
        <v>13</v>
      </c>
      <c r="E167" s="7">
        <v>42219</v>
      </c>
      <c r="F167" s="3" t="s">
        <v>47</v>
      </c>
      <c r="G167" s="3" t="s">
        <v>15</v>
      </c>
      <c r="H167" s="3" t="s">
        <v>228</v>
      </c>
      <c r="I167" s="3" t="s">
        <v>98</v>
      </c>
      <c r="J167" s="3" t="s">
        <v>27</v>
      </c>
      <c r="K167" s="3" t="s">
        <v>19</v>
      </c>
      <c r="L167" s="6"/>
      <c r="M167" s="6"/>
      <c r="N167" s="6"/>
      <c r="O167" s="6"/>
      <c r="P167" s="6"/>
      <c r="Q167" s="6"/>
      <c r="R167" s="6"/>
    </row>
    <row r="168" spans="1:18" ht="24.6" x14ac:dyDescent="0.4">
      <c r="A168" s="5">
        <v>42335.391689814816</v>
      </c>
      <c r="B168" s="3" t="s">
        <v>20</v>
      </c>
      <c r="C168" s="3" t="s">
        <v>36</v>
      </c>
      <c r="D168" s="3" t="s">
        <v>13</v>
      </c>
      <c r="E168" s="7">
        <v>42219</v>
      </c>
      <c r="F168" s="3" t="s">
        <v>47</v>
      </c>
      <c r="G168" s="3" t="s">
        <v>15</v>
      </c>
      <c r="H168" s="6"/>
      <c r="I168" s="3" t="s">
        <v>17</v>
      </c>
      <c r="J168" s="3" t="s">
        <v>35</v>
      </c>
      <c r="K168" s="3" t="s">
        <v>19</v>
      </c>
      <c r="L168" s="6"/>
      <c r="M168" s="6"/>
      <c r="N168" s="6"/>
      <c r="O168" s="6"/>
      <c r="P168" s="6"/>
      <c r="Q168" s="6"/>
      <c r="R168" s="6"/>
    </row>
    <row r="169" spans="1:18" ht="24.6" x14ac:dyDescent="0.4">
      <c r="A169" s="5">
        <v>42335.392581018517</v>
      </c>
      <c r="B169" s="3" t="s">
        <v>20</v>
      </c>
      <c r="C169" s="3" t="s">
        <v>21</v>
      </c>
      <c r="D169" s="3" t="s">
        <v>13</v>
      </c>
      <c r="E169" s="7">
        <v>42219</v>
      </c>
      <c r="F169" s="3" t="s">
        <v>47</v>
      </c>
      <c r="G169" s="3" t="s">
        <v>15</v>
      </c>
      <c r="H169" s="3" t="s">
        <v>158</v>
      </c>
      <c r="I169" s="3" t="s">
        <v>58</v>
      </c>
      <c r="J169" s="3" t="s">
        <v>35</v>
      </c>
      <c r="K169" s="3" t="s">
        <v>80</v>
      </c>
      <c r="L169" s="6"/>
      <c r="M169" s="6"/>
      <c r="N169" s="6"/>
      <c r="O169" s="6"/>
      <c r="P169" s="6"/>
      <c r="Q169" s="6"/>
      <c r="R169" s="6"/>
    </row>
    <row r="170" spans="1:18" ht="24.6" x14ac:dyDescent="0.4">
      <c r="A170" s="5">
        <v>42335.393587962964</v>
      </c>
      <c r="B170" s="3" t="s">
        <v>23</v>
      </c>
      <c r="C170" s="3" t="s">
        <v>32</v>
      </c>
      <c r="D170" s="3" t="s">
        <v>13</v>
      </c>
      <c r="E170" s="3" t="s">
        <v>29</v>
      </c>
      <c r="F170" s="3" t="s">
        <v>14</v>
      </c>
      <c r="G170" s="3" t="s">
        <v>15</v>
      </c>
      <c r="H170" s="3" t="s">
        <v>153</v>
      </c>
      <c r="I170" s="3" t="s">
        <v>17</v>
      </c>
      <c r="J170" s="3" t="s">
        <v>18</v>
      </c>
      <c r="K170" s="3" t="s">
        <v>28</v>
      </c>
      <c r="L170" s="3" t="s">
        <v>159</v>
      </c>
      <c r="M170" s="6"/>
      <c r="N170" s="6"/>
      <c r="O170" s="6"/>
      <c r="P170" s="6"/>
      <c r="Q170" s="6"/>
      <c r="R170" s="6"/>
    </row>
    <row r="171" spans="1:18" ht="24.6" x14ac:dyDescent="0.4">
      <c r="A171" s="5">
        <v>42335.394432870373</v>
      </c>
      <c r="B171" s="3" t="s">
        <v>23</v>
      </c>
      <c r="C171" s="3" t="s">
        <v>21</v>
      </c>
      <c r="D171" s="3" t="s">
        <v>13</v>
      </c>
      <c r="E171" s="7">
        <v>42036</v>
      </c>
      <c r="F171" s="3" t="s">
        <v>14</v>
      </c>
      <c r="G171" s="3" t="s">
        <v>15</v>
      </c>
      <c r="H171" s="6"/>
      <c r="I171" s="3" t="s">
        <v>17</v>
      </c>
      <c r="J171" s="3" t="s">
        <v>35</v>
      </c>
      <c r="K171" s="3" t="s">
        <v>19</v>
      </c>
      <c r="L171" s="6"/>
      <c r="M171" s="6"/>
      <c r="N171" s="6"/>
      <c r="O171" s="6"/>
      <c r="P171" s="6"/>
      <c r="Q171" s="6"/>
      <c r="R171" s="6"/>
    </row>
    <row r="172" spans="1:18" ht="24.6" x14ac:dyDescent="0.4">
      <c r="A172" s="5">
        <v>42335.400439814817</v>
      </c>
      <c r="B172" s="3" t="s">
        <v>20</v>
      </c>
      <c r="C172" s="3" t="s">
        <v>21</v>
      </c>
      <c r="D172" s="3" t="s">
        <v>13</v>
      </c>
      <c r="E172" s="3" t="s">
        <v>29</v>
      </c>
      <c r="F172" s="3" t="s">
        <v>47</v>
      </c>
      <c r="G172" s="3" t="s">
        <v>15</v>
      </c>
      <c r="H172" s="6"/>
      <c r="I172" s="3" t="s">
        <v>58</v>
      </c>
      <c r="J172" s="3" t="s">
        <v>35</v>
      </c>
      <c r="K172" s="3" t="s">
        <v>19</v>
      </c>
      <c r="L172" s="6"/>
      <c r="M172" s="6"/>
      <c r="N172" s="6"/>
      <c r="O172" s="6"/>
      <c r="P172" s="6"/>
      <c r="Q172" s="6"/>
      <c r="R172" s="6"/>
    </row>
    <row r="173" spans="1:18" ht="24.6" x14ac:dyDescent="0.4">
      <c r="A173" s="5">
        <v>42335.402141203704</v>
      </c>
      <c r="B173" s="3" t="s">
        <v>23</v>
      </c>
      <c r="C173" s="3" t="s">
        <v>32</v>
      </c>
      <c r="D173" s="3" t="s">
        <v>13</v>
      </c>
      <c r="E173" s="8">
        <v>42248</v>
      </c>
      <c r="F173" s="3" t="s">
        <v>14</v>
      </c>
      <c r="G173" s="3" t="s">
        <v>15</v>
      </c>
      <c r="H173" s="6"/>
      <c r="I173" s="3" t="s">
        <v>98</v>
      </c>
      <c r="J173" s="3" t="s">
        <v>35</v>
      </c>
      <c r="K173" s="3" t="s">
        <v>31</v>
      </c>
      <c r="L173" s="6"/>
      <c r="M173" s="6"/>
      <c r="N173" s="6"/>
      <c r="O173" s="6"/>
      <c r="P173" s="6"/>
      <c r="Q173" s="6"/>
      <c r="R173" s="6"/>
    </row>
    <row r="174" spans="1:18" ht="24.6" x14ac:dyDescent="0.4">
      <c r="A174" s="5">
        <v>42335.403379629628</v>
      </c>
      <c r="B174" s="3" t="s">
        <v>20</v>
      </c>
      <c r="C174" s="3" t="s">
        <v>21</v>
      </c>
      <c r="D174" s="3" t="s">
        <v>13</v>
      </c>
      <c r="E174" s="3" t="s">
        <v>29</v>
      </c>
      <c r="F174" s="3" t="s">
        <v>14</v>
      </c>
      <c r="G174" s="3" t="s">
        <v>15</v>
      </c>
      <c r="H174" s="3" t="s">
        <v>160</v>
      </c>
      <c r="I174" s="3" t="s">
        <v>17</v>
      </c>
      <c r="J174" s="3" t="s">
        <v>35</v>
      </c>
      <c r="K174" s="3" t="s">
        <v>19</v>
      </c>
      <c r="L174" s="3" t="s">
        <v>161</v>
      </c>
      <c r="M174" s="6"/>
      <c r="N174" s="6"/>
      <c r="O174" s="6"/>
      <c r="P174" s="6"/>
      <c r="Q174" s="6"/>
      <c r="R174" s="6"/>
    </row>
    <row r="175" spans="1:18" ht="24.6" x14ac:dyDescent="0.4">
      <c r="A175" s="5">
        <v>42335.403553240743</v>
      </c>
      <c r="B175" s="3" t="s">
        <v>20</v>
      </c>
      <c r="C175" s="3" t="s">
        <v>21</v>
      </c>
      <c r="D175" s="3" t="s">
        <v>13</v>
      </c>
      <c r="E175" s="3" t="s">
        <v>29</v>
      </c>
      <c r="F175" s="3" t="s">
        <v>14</v>
      </c>
      <c r="G175" s="3" t="s">
        <v>15</v>
      </c>
      <c r="H175" s="3" t="s">
        <v>160</v>
      </c>
      <c r="I175" s="3" t="s">
        <v>17</v>
      </c>
      <c r="J175" s="3" t="s">
        <v>35</v>
      </c>
      <c r="K175" s="3" t="s">
        <v>19</v>
      </c>
      <c r="L175" s="3" t="s">
        <v>161</v>
      </c>
      <c r="M175" s="6"/>
      <c r="N175" s="6"/>
      <c r="O175" s="6"/>
      <c r="P175" s="6"/>
      <c r="Q175" s="6"/>
      <c r="R175" s="6"/>
    </row>
    <row r="176" spans="1:18" ht="24.6" x14ac:dyDescent="0.4">
      <c r="A176" s="5">
        <v>42335.404675925929</v>
      </c>
      <c r="B176" s="3" t="s">
        <v>20</v>
      </c>
      <c r="C176" s="3" t="s">
        <v>21</v>
      </c>
      <c r="D176" s="3" t="s">
        <v>13</v>
      </c>
      <c r="E176" s="3" t="s">
        <v>29</v>
      </c>
      <c r="F176" s="3" t="s">
        <v>47</v>
      </c>
      <c r="G176" s="3" t="s">
        <v>15</v>
      </c>
      <c r="H176" s="6"/>
      <c r="I176" s="3" t="s">
        <v>34</v>
      </c>
      <c r="J176" s="3" t="s">
        <v>27</v>
      </c>
      <c r="K176" s="3" t="s">
        <v>19</v>
      </c>
      <c r="L176" s="6"/>
      <c r="M176" s="6"/>
      <c r="N176" s="6"/>
      <c r="O176" s="6"/>
      <c r="P176" s="6"/>
      <c r="Q176" s="6"/>
      <c r="R176" s="6"/>
    </row>
    <row r="177" spans="1:18" ht="36.9" x14ac:dyDescent="0.4">
      <c r="A177" s="5">
        <v>42335.406273148146</v>
      </c>
      <c r="B177" s="3" t="s">
        <v>23</v>
      </c>
      <c r="C177" s="3" t="s">
        <v>36</v>
      </c>
      <c r="D177" s="3" t="s">
        <v>13</v>
      </c>
      <c r="E177" s="3" t="s">
        <v>29</v>
      </c>
      <c r="F177" s="3" t="s">
        <v>47</v>
      </c>
      <c r="G177" s="3" t="s">
        <v>162</v>
      </c>
      <c r="H177" s="6"/>
      <c r="I177" s="3" t="s">
        <v>34</v>
      </c>
      <c r="J177" s="3" t="s">
        <v>35</v>
      </c>
      <c r="K177" s="3" t="s">
        <v>31</v>
      </c>
      <c r="L177" s="6"/>
      <c r="M177" s="6"/>
      <c r="N177" s="6"/>
      <c r="O177" s="6"/>
      <c r="P177" s="6"/>
      <c r="Q177" s="6"/>
      <c r="R177" s="6"/>
    </row>
    <row r="178" spans="1:18" ht="36.9" x14ac:dyDescent="0.4">
      <c r="A178" s="5">
        <v>42335.410590277781</v>
      </c>
      <c r="B178" s="3" t="s">
        <v>23</v>
      </c>
      <c r="C178" s="3" t="s">
        <v>32</v>
      </c>
      <c r="D178" s="3" t="s">
        <v>22</v>
      </c>
      <c r="E178" s="6"/>
      <c r="F178" s="6"/>
      <c r="G178" s="6"/>
      <c r="H178" s="6"/>
      <c r="I178" s="6"/>
      <c r="J178" s="6"/>
      <c r="K178" s="6"/>
      <c r="L178" s="6"/>
      <c r="M178" s="3" t="s">
        <v>55</v>
      </c>
      <c r="N178" s="3" t="s">
        <v>13</v>
      </c>
      <c r="O178" s="3" t="s">
        <v>56</v>
      </c>
      <c r="P178" s="3" t="s">
        <v>163</v>
      </c>
      <c r="Q178" s="6"/>
      <c r="R178" s="6"/>
    </row>
    <row r="179" spans="1:18" ht="24.6" x14ac:dyDescent="0.4">
      <c r="A179" s="5">
        <v>42335.420011574075</v>
      </c>
      <c r="B179" s="3" t="s">
        <v>20</v>
      </c>
      <c r="C179" s="3" t="s">
        <v>36</v>
      </c>
      <c r="D179" s="3" t="s">
        <v>13</v>
      </c>
      <c r="E179" s="7">
        <v>42036</v>
      </c>
      <c r="F179" s="3" t="s">
        <v>14</v>
      </c>
      <c r="G179" s="3" t="s">
        <v>15</v>
      </c>
      <c r="H179" s="6"/>
      <c r="I179" s="3" t="s">
        <v>17</v>
      </c>
      <c r="J179" s="3" t="s">
        <v>18</v>
      </c>
      <c r="K179" s="3" t="s">
        <v>19</v>
      </c>
      <c r="L179" s="6"/>
      <c r="M179" s="6"/>
      <c r="N179" s="6"/>
      <c r="O179" s="6"/>
      <c r="P179" s="6"/>
      <c r="Q179" s="6"/>
      <c r="R179" s="6"/>
    </row>
    <row r="180" spans="1:18" ht="24.6" x14ac:dyDescent="0.4">
      <c r="A180" s="5">
        <v>42335.420231481483</v>
      </c>
      <c r="B180" s="3" t="s">
        <v>20</v>
      </c>
      <c r="C180" s="3" t="s">
        <v>36</v>
      </c>
      <c r="D180" s="3" t="s">
        <v>13</v>
      </c>
      <c r="E180" s="7">
        <v>42036</v>
      </c>
      <c r="F180" s="3" t="s">
        <v>14</v>
      </c>
      <c r="G180" s="3" t="s">
        <v>15</v>
      </c>
      <c r="H180" s="3" t="s">
        <v>164</v>
      </c>
      <c r="I180" s="3" t="s">
        <v>165</v>
      </c>
      <c r="J180" s="3" t="s">
        <v>35</v>
      </c>
      <c r="K180" s="3" t="s">
        <v>31</v>
      </c>
      <c r="L180" s="3" t="s">
        <v>166</v>
      </c>
      <c r="M180" s="6"/>
      <c r="N180" s="6"/>
      <c r="O180" s="6"/>
      <c r="P180" s="6"/>
      <c r="Q180" s="6"/>
      <c r="R180" s="6"/>
    </row>
    <row r="181" spans="1:18" ht="172.2" x14ac:dyDescent="0.4">
      <c r="A181" s="5">
        <v>42335.422453703701</v>
      </c>
      <c r="B181" s="3" t="s">
        <v>23</v>
      </c>
      <c r="C181" s="3" t="s">
        <v>32</v>
      </c>
      <c r="D181" s="3" t="s">
        <v>22</v>
      </c>
      <c r="E181" s="6"/>
      <c r="F181" s="6"/>
      <c r="G181" s="6"/>
      <c r="H181" s="6"/>
      <c r="I181" s="6"/>
      <c r="J181" s="6"/>
      <c r="K181" s="6"/>
      <c r="L181" s="6"/>
      <c r="M181" s="3" t="s">
        <v>70</v>
      </c>
      <c r="N181" s="3" t="s">
        <v>167</v>
      </c>
      <c r="O181" s="6"/>
      <c r="P181" s="3" t="s">
        <v>27</v>
      </c>
      <c r="Q181" s="6"/>
      <c r="R181" s="3" t="s">
        <v>168</v>
      </c>
    </row>
    <row r="182" spans="1:18" ht="24.6" x14ac:dyDescent="0.4">
      <c r="A182" s="5">
        <v>42335.425752314812</v>
      </c>
      <c r="B182" s="3" t="s">
        <v>20</v>
      </c>
      <c r="C182" s="3" t="s">
        <v>36</v>
      </c>
      <c r="D182" s="3" t="s">
        <v>13</v>
      </c>
      <c r="E182" s="7">
        <v>42036</v>
      </c>
      <c r="F182" s="3" t="s">
        <v>47</v>
      </c>
      <c r="G182" s="3" t="s">
        <v>15</v>
      </c>
      <c r="H182" s="6"/>
      <c r="I182" s="3" t="s">
        <v>17</v>
      </c>
      <c r="J182" s="3" t="s">
        <v>27</v>
      </c>
      <c r="K182" s="3" t="s">
        <v>19</v>
      </c>
      <c r="L182" s="6"/>
      <c r="M182" s="6"/>
      <c r="N182" s="6"/>
      <c r="O182" s="6"/>
      <c r="P182" s="6"/>
      <c r="Q182" s="6"/>
      <c r="R182" s="6"/>
    </row>
    <row r="183" spans="1:18" ht="61.5" x14ac:dyDescent="0.4">
      <c r="A183" s="5">
        <v>42335.429861111108</v>
      </c>
      <c r="B183" s="3" t="s">
        <v>20</v>
      </c>
      <c r="C183" s="3" t="s">
        <v>36</v>
      </c>
      <c r="D183" s="3" t="s">
        <v>13</v>
      </c>
      <c r="E183" s="3" t="s">
        <v>29</v>
      </c>
      <c r="F183" s="3" t="s">
        <v>14</v>
      </c>
      <c r="G183" s="3" t="s">
        <v>102</v>
      </c>
      <c r="H183" s="3" t="s">
        <v>169</v>
      </c>
      <c r="I183" s="3" t="s">
        <v>50</v>
      </c>
      <c r="J183" s="3" t="s">
        <v>18</v>
      </c>
      <c r="K183" s="3" t="s">
        <v>19</v>
      </c>
      <c r="L183" s="6"/>
      <c r="M183" s="6"/>
      <c r="N183" s="6"/>
      <c r="O183" s="6"/>
      <c r="P183" s="6"/>
      <c r="Q183" s="6"/>
      <c r="R183" s="6"/>
    </row>
    <row r="184" spans="1:18" ht="61.5" x14ac:dyDescent="0.4">
      <c r="A184" s="5">
        <v>42335.432280092595</v>
      </c>
      <c r="B184" s="3" t="s">
        <v>20</v>
      </c>
      <c r="C184" s="3" t="s">
        <v>32</v>
      </c>
      <c r="D184" s="3" t="s">
        <v>13</v>
      </c>
      <c r="E184" s="8">
        <v>42248</v>
      </c>
      <c r="F184" s="3" t="s">
        <v>14</v>
      </c>
      <c r="G184" s="3" t="s">
        <v>15</v>
      </c>
      <c r="H184" s="6"/>
      <c r="I184" s="3" t="s">
        <v>26</v>
      </c>
      <c r="J184" s="3" t="s">
        <v>93</v>
      </c>
      <c r="K184" s="3" t="s">
        <v>31</v>
      </c>
      <c r="L184" s="6"/>
      <c r="M184" s="6"/>
      <c r="N184" s="6"/>
      <c r="O184" s="6"/>
      <c r="P184" s="6"/>
      <c r="Q184" s="6"/>
      <c r="R184" s="6"/>
    </row>
    <row r="185" spans="1:18" ht="24.6" x14ac:dyDescent="0.4">
      <c r="A185" s="5">
        <v>42335.444780092592</v>
      </c>
      <c r="B185" s="3" t="s">
        <v>20</v>
      </c>
      <c r="C185" s="3" t="s">
        <v>36</v>
      </c>
      <c r="D185" s="3" t="s">
        <v>13</v>
      </c>
      <c r="E185" s="7">
        <v>42036</v>
      </c>
      <c r="F185" s="3" t="s">
        <v>14</v>
      </c>
      <c r="G185" s="3" t="s">
        <v>15</v>
      </c>
      <c r="H185" s="6"/>
      <c r="I185" s="3" t="s">
        <v>98</v>
      </c>
      <c r="J185" s="3" t="s">
        <v>18</v>
      </c>
      <c r="K185" s="3" t="s">
        <v>19</v>
      </c>
      <c r="L185" s="6"/>
      <c r="M185" s="6"/>
      <c r="N185" s="6"/>
      <c r="O185" s="6"/>
      <c r="P185" s="6"/>
      <c r="Q185" s="6"/>
      <c r="R185" s="6"/>
    </row>
    <row r="186" spans="1:18" ht="61.5" x14ac:dyDescent="0.4">
      <c r="A186" s="5">
        <v>42335.451585648145</v>
      </c>
      <c r="B186" s="3" t="s">
        <v>20</v>
      </c>
      <c r="C186" s="3" t="s">
        <v>21</v>
      </c>
      <c r="D186" s="3" t="s">
        <v>13</v>
      </c>
      <c r="E186" s="3" t="s">
        <v>29</v>
      </c>
      <c r="F186" s="3" t="s">
        <v>170</v>
      </c>
      <c r="G186" s="3" t="s">
        <v>97</v>
      </c>
      <c r="H186" s="3" t="s">
        <v>229</v>
      </c>
      <c r="I186" s="3" t="s">
        <v>44</v>
      </c>
      <c r="J186" s="3" t="s">
        <v>53</v>
      </c>
      <c r="K186" s="3" t="s">
        <v>171</v>
      </c>
      <c r="L186" s="3" t="s">
        <v>172</v>
      </c>
      <c r="M186" s="6"/>
      <c r="N186" s="6"/>
      <c r="O186" s="6"/>
      <c r="P186" s="6"/>
      <c r="Q186" s="6"/>
      <c r="R186" s="6"/>
    </row>
    <row r="187" spans="1:18" ht="24.6" x14ac:dyDescent="0.4">
      <c r="A187" s="5">
        <v>42335.452708333331</v>
      </c>
      <c r="B187" s="3" t="s">
        <v>20</v>
      </c>
      <c r="C187" s="3" t="s">
        <v>21</v>
      </c>
      <c r="D187" s="3" t="s">
        <v>13</v>
      </c>
      <c r="E187" s="8">
        <v>42248</v>
      </c>
      <c r="F187" s="3" t="s">
        <v>14</v>
      </c>
      <c r="G187" s="3" t="s">
        <v>15</v>
      </c>
      <c r="H187" s="6"/>
      <c r="I187" s="3" t="s">
        <v>98</v>
      </c>
      <c r="J187" s="3" t="s">
        <v>35</v>
      </c>
      <c r="K187" s="3" t="s">
        <v>19</v>
      </c>
      <c r="L187" s="6"/>
      <c r="M187" s="6"/>
      <c r="N187" s="6"/>
      <c r="O187" s="6"/>
      <c r="P187" s="6"/>
      <c r="Q187" s="6"/>
      <c r="R187" s="6"/>
    </row>
    <row r="188" spans="1:18" ht="24.6" x14ac:dyDescent="0.4">
      <c r="A188" s="5">
        <v>42335.463784722226</v>
      </c>
      <c r="B188" s="3" t="s">
        <v>23</v>
      </c>
      <c r="C188" s="3" t="s">
        <v>36</v>
      </c>
      <c r="D188" s="3" t="s">
        <v>22</v>
      </c>
      <c r="E188" s="6"/>
      <c r="F188" s="6"/>
      <c r="G188" s="6"/>
      <c r="H188" s="6"/>
      <c r="I188" s="6"/>
      <c r="J188" s="6"/>
      <c r="K188" s="6"/>
      <c r="L188" s="6"/>
      <c r="M188" s="3" t="s">
        <v>70</v>
      </c>
      <c r="N188" s="3" t="s">
        <v>13</v>
      </c>
      <c r="O188" s="3" t="s">
        <v>173</v>
      </c>
      <c r="P188" s="3" t="s">
        <v>69</v>
      </c>
      <c r="Q188" s="6"/>
      <c r="R188" s="6"/>
    </row>
    <row r="189" spans="1:18" ht="12.3" x14ac:dyDescent="0.4">
      <c r="A189" s="5">
        <v>42335.465682870374</v>
      </c>
      <c r="B189" s="3" t="s">
        <v>20</v>
      </c>
      <c r="C189" s="3" t="s">
        <v>21</v>
      </c>
      <c r="D189" s="3" t="s">
        <v>22</v>
      </c>
      <c r="E189" s="6"/>
      <c r="F189" s="6"/>
      <c r="G189" s="6"/>
      <c r="H189" s="6"/>
      <c r="I189" s="6"/>
      <c r="J189" s="6"/>
      <c r="K189" s="6"/>
      <c r="L189" s="6"/>
      <c r="M189" s="3" t="s">
        <v>38</v>
      </c>
      <c r="N189" s="3" t="s">
        <v>13</v>
      </c>
      <c r="O189" s="3" t="s">
        <v>39</v>
      </c>
      <c r="P189" s="3" t="s">
        <v>27</v>
      </c>
      <c r="Q189" s="6"/>
      <c r="R189" s="6"/>
    </row>
    <row r="190" spans="1:18" ht="24.6" x14ac:dyDescent="0.4">
      <c r="A190" s="5">
        <v>42335.477638888886</v>
      </c>
      <c r="B190" s="3" t="s">
        <v>23</v>
      </c>
      <c r="C190" s="3" t="s">
        <v>32</v>
      </c>
      <c r="D190" s="3" t="s">
        <v>13</v>
      </c>
      <c r="E190" s="7">
        <v>42036</v>
      </c>
      <c r="F190" s="3" t="s">
        <v>14</v>
      </c>
      <c r="G190" s="3" t="s">
        <v>15</v>
      </c>
      <c r="H190" s="6"/>
      <c r="I190" s="3" t="s">
        <v>98</v>
      </c>
      <c r="J190" s="3" t="s">
        <v>27</v>
      </c>
      <c r="K190" s="3" t="s">
        <v>31</v>
      </c>
      <c r="L190" s="6"/>
      <c r="M190" s="6"/>
      <c r="N190" s="6"/>
      <c r="O190" s="6"/>
      <c r="P190" s="6"/>
      <c r="Q190" s="6"/>
      <c r="R190" s="6"/>
    </row>
    <row r="191" spans="1:18" ht="24.6" x14ac:dyDescent="0.4">
      <c r="A191" s="5">
        <v>42335.480520833335</v>
      </c>
      <c r="B191" s="3" t="s">
        <v>23</v>
      </c>
      <c r="C191" s="3" t="s">
        <v>32</v>
      </c>
      <c r="D191" s="3" t="s">
        <v>13</v>
      </c>
      <c r="E191" s="7">
        <v>42036</v>
      </c>
      <c r="F191" s="3" t="s">
        <v>47</v>
      </c>
      <c r="G191" s="3" t="s">
        <v>15</v>
      </c>
      <c r="H191" s="3" t="s">
        <v>174</v>
      </c>
      <c r="I191" s="3" t="s">
        <v>58</v>
      </c>
      <c r="J191" s="3" t="s">
        <v>18</v>
      </c>
      <c r="K191" s="3" t="s">
        <v>19</v>
      </c>
      <c r="L191" s="6"/>
      <c r="M191" s="6"/>
      <c r="N191" s="6"/>
      <c r="O191" s="6"/>
      <c r="P191" s="6"/>
      <c r="Q191" s="6"/>
      <c r="R191" s="6"/>
    </row>
    <row r="192" spans="1:18" ht="36.9" x14ac:dyDescent="0.4">
      <c r="A192" s="5">
        <v>42335.486250000002</v>
      </c>
      <c r="B192" s="3" t="s">
        <v>20</v>
      </c>
      <c r="C192" s="3" t="s">
        <v>21</v>
      </c>
      <c r="D192" s="3" t="s">
        <v>13</v>
      </c>
      <c r="E192" s="7">
        <v>42219</v>
      </c>
      <c r="F192" s="3" t="s">
        <v>14</v>
      </c>
      <c r="G192" s="3" t="s">
        <v>15</v>
      </c>
      <c r="H192" s="6"/>
      <c r="I192" s="3" t="s">
        <v>64</v>
      </c>
      <c r="J192" s="3" t="s">
        <v>35</v>
      </c>
      <c r="K192" s="3" t="s">
        <v>28</v>
      </c>
      <c r="L192" s="6"/>
      <c r="M192" s="6"/>
      <c r="N192" s="6"/>
      <c r="O192" s="6"/>
      <c r="P192" s="6"/>
      <c r="Q192" s="6"/>
      <c r="R192" s="6"/>
    </row>
    <row r="193" spans="1:18" ht="24.6" x14ac:dyDescent="0.4">
      <c r="A193" s="5">
        <v>42335.488391203704</v>
      </c>
      <c r="B193" s="3" t="s">
        <v>23</v>
      </c>
      <c r="C193" s="3" t="s">
        <v>32</v>
      </c>
      <c r="D193" s="3" t="s">
        <v>13</v>
      </c>
      <c r="E193" s="3" t="s">
        <v>29</v>
      </c>
      <c r="F193" s="3" t="s">
        <v>14</v>
      </c>
      <c r="G193" s="3" t="s">
        <v>15</v>
      </c>
      <c r="H193" s="3" t="s">
        <v>230</v>
      </c>
      <c r="I193" s="3" t="s">
        <v>58</v>
      </c>
      <c r="J193" s="3" t="s">
        <v>35</v>
      </c>
      <c r="K193" s="3" t="s">
        <v>19</v>
      </c>
      <c r="L193" s="6"/>
      <c r="M193" s="6"/>
      <c r="N193" s="6"/>
      <c r="O193" s="6"/>
      <c r="P193" s="6"/>
      <c r="Q193" s="6"/>
      <c r="R193" s="6"/>
    </row>
    <row r="194" spans="1:18" ht="61.5" x14ac:dyDescent="0.4">
      <c r="A194" s="5">
        <v>42335.520254629628</v>
      </c>
      <c r="B194" s="3" t="s">
        <v>20</v>
      </c>
      <c r="C194" s="3" t="s">
        <v>36</v>
      </c>
      <c r="D194" s="3" t="s">
        <v>22</v>
      </c>
      <c r="E194" s="6"/>
      <c r="F194" s="6"/>
      <c r="G194" s="6"/>
      <c r="H194" s="6"/>
      <c r="I194" s="6"/>
      <c r="J194" s="6"/>
      <c r="K194" s="6"/>
      <c r="L194" s="6"/>
      <c r="M194" s="3" t="s">
        <v>55</v>
      </c>
      <c r="N194" s="3" t="s">
        <v>175</v>
      </c>
      <c r="O194" s="3" t="s">
        <v>176</v>
      </c>
      <c r="P194" s="3" t="s">
        <v>18</v>
      </c>
      <c r="Q194" s="6"/>
      <c r="R194" s="3" t="s">
        <v>177</v>
      </c>
    </row>
    <row r="195" spans="1:18" ht="15.75" customHeight="1" x14ac:dyDescent="0.4">
      <c r="A195" s="5">
        <v>42335.5315162037</v>
      </c>
      <c r="B195" s="3" t="s">
        <v>20</v>
      </c>
      <c r="C195" s="3" t="s">
        <v>36</v>
      </c>
      <c r="D195" s="3" t="s">
        <v>22</v>
      </c>
      <c r="E195" s="6"/>
      <c r="F195" s="6"/>
      <c r="G195" s="6"/>
      <c r="H195" s="6"/>
      <c r="I195" s="6"/>
      <c r="J195" s="6"/>
      <c r="K195" s="6"/>
      <c r="L195" s="6"/>
      <c r="M195" s="3" t="s">
        <v>55</v>
      </c>
      <c r="N195" s="3" t="s">
        <v>13</v>
      </c>
      <c r="O195" s="3" t="s">
        <v>128</v>
      </c>
      <c r="P195" s="3" t="s">
        <v>35</v>
      </c>
      <c r="Q195" s="6"/>
      <c r="R195" s="6"/>
    </row>
    <row r="196" spans="1:18" ht="15.75" customHeight="1" x14ac:dyDescent="0.4">
      <c r="A196" s="5">
        <v>42335.540381944447</v>
      </c>
      <c r="B196" s="3" t="s">
        <v>20</v>
      </c>
      <c r="C196" s="3" t="s">
        <v>21</v>
      </c>
      <c r="D196" s="3" t="s">
        <v>13</v>
      </c>
      <c r="E196" s="7">
        <v>42036</v>
      </c>
      <c r="F196" s="3" t="s">
        <v>47</v>
      </c>
      <c r="G196" s="3" t="s">
        <v>15</v>
      </c>
      <c r="H196" s="3" t="s">
        <v>181</v>
      </c>
      <c r="I196" s="3" t="s">
        <v>17</v>
      </c>
      <c r="J196" s="3" t="s">
        <v>57</v>
      </c>
      <c r="K196" s="3" t="s">
        <v>118</v>
      </c>
      <c r="L196" s="6"/>
      <c r="M196" s="6"/>
      <c r="N196" s="6"/>
      <c r="O196" s="6"/>
      <c r="P196" s="6"/>
      <c r="Q196" s="6"/>
      <c r="R196" s="6"/>
    </row>
    <row r="197" spans="1:18" ht="15.75" customHeight="1" x14ac:dyDescent="0.4">
      <c r="A197" s="5">
        <v>42335.560173611113</v>
      </c>
      <c r="B197" s="3" t="s">
        <v>20</v>
      </c>
      <c r="C197" s="3" t="s">
        <v>36</v>
      </c>
      <c r="D197" s="3" t="s">
        <v>13</v>
      </c>
      <c r="E197" s="7">
        <v>42036</v>
      </c>
      <c r="F197" s="3" t="s">
        <v>14</v>
      </c>
      <c r="G197" s="3" t="s">
        <v>15</v>
      </c>
      <c r="H197" s="3" t="s">
        <v>182</v>
      </c>
      <c r="I197" s="3" t="s">
        <v>26</v>
      </c>
      <c r="J197" s="3" t="s">
        <v>27</v>
      </c>
      <c r="K197" s="3" t="s">
        <v>118</v>
      </c>
      <c r="L197" s="6"/>
      <c r="M197" s="6"/>
      <c r="N197" s="6"/>
      <c r="O197" s="6"/>
      <c r="P197" s="6"/>
      <c r="Q197" s="6"/>
      <c r="R197" s="6"/>
    </row>
    <row r="198" spans="1:18" ht="15.75" customHeight="1" x14ac:dyDescent="0.4">
      <c r="A198" s="5">
        <v>42335.575972222221</v>
      </c>
      <c r="B198" s="3" t="s">
        <v>23</v>
      </c>
      <c r="C198" s="3" t="s">
        <v>21</v>
      </c>
      <c r="D198" s="3" t="s">
        <v>22</v>
      </c>
      <c r="E198" s="6"/>
      <c r="F198" s="6"/>
      <c r="G198" s="6"/>
      <c r="H198" s="6"/>
      <c r="I198" s="6"/>
      <c r="J198" s="6"/>
      <c r="K198" s="6"/>
      <c r="L198" s="6"/>
      <c r="M198" s="3" t="s">
        <v>183</v>
      </c>
      <c r="N198" s="3" t="s">
        <v>13</v>
      </c>
      <c r="O198" s="3" t="s">
        <v>56</v>
      </c>
      <c r="P198" s="3" t="s">
        <v>60</v>
      </c>
      <c r="Q198" s="6"/>
      <c r="R198" s="6"/>
    </row>
    <row r="199" spans="1:18" ht="15.75" customHeight="1" x14ac:dyDescent="0.4">
      <c r="A199" s="5">
        <v>42335.613715277781</v>
      </c>
      <c r="B199" s="3" t="s">
        <v>20</v>
      </c>
      <c r="C199" s="3" t="s">
        <v>36</v>
      </c>
      <c r="D199" s="3" t="s">
        <v>22</v>
      </c>
      <c r="E199" s="6"/>
      <c r="F199" s="6"/>
      <c r="G199" s="6"/>
      <c r="H199" s="6"/>
      <c r="I199" s="6"/>
      <c r="J199" s="6"/>
      <c r="K199" s="6"/>
      <c r="L199" s="6"/>
      <c r="M199" s="3" t="s">
        <v>70</v>
      </c>
      <c r="N199" s="3" t="s">
        <v>13</v>
      </c>
      <c r="O199" s="3" t="s">
        <v>71</v>
      </c>
      <c r="P199" s="3" t="s">
        <v>27</v>
      </c>
      <c r="Q199" s="6"/>
      <c r="R199" s="6"/>
    </row>
    <row r="200" spans="1:18" ht="15.75" customHeight="1" x14ac:dyDescent="0.4">
      <c r="A200" s="5">
        <v>42335.663611111115</v>
      </c>
      <c r="B200" s="3" t="s">
        <v>20</v>
      </c>
      <c r="C200" s="3" t="s">
        <v>21</v>
      </c>
      <c r="D200" s="3" t="s">
        <v>13</v>
      </c>
      <c r="E200" s="8">
        <v>42248</v>
      </c>
      <c r="F200" s="3" t="s">
        <v>14</v>
      </c>
      <c r="G200" s="3" t="s">
        <v>15</v>
      </c>
      <c r="H200" s="3" t="s">
        <v>184</v>
      </c>
      <c r="I200" s="3" t="s">
        <v>124</v>
      </c>
      <c r="J200" s="3" t="s">
        <v>53</v>
      </c>
      <c r="K200" s="3" t="s">
        <v>31</v>
      </c>
      <c r="L200" s="6"/>
      <c r="M200" s="6"/>
      <c r="N200" s="6"/>
      <c r="O200" s="6"/>
      <c r="P200" s="6"/>
      <c r="Q200" s="6"/>
      <c r="R200" s="6"/>
    </row>
    <row r="201" spans="1:18" ht="15.75" customHeight="1" x14ac:dyDescent="0.4">
      <c r="A201" s="5">
        <v>42335.699756944443</v>
      </c>
      <c r="B201" s="3" t="s">
        <v>23</v>
      </c>
      <c r="C201" s="3" t="s">
        <v>21</v>
      </c>
      <c r="D201" s="3" t="s">
        <v>13</v>
      </c>
      <c r="E201" s="7">
        <v>42036</v>
      </c>
      <c r="F201" s="3" t="s">
        <v>24</v>
      </c>
      <c r="G201" s="3" t="s">
        <v>231</v>
      </c>
      <c r="H201" s="6"/>
      <c r="I201" s="3" t="s">
        <v>26</v>
      </c>
      <c r="J201" s="3" t="s">
        <v>93</v>
      </c>
      <c r="K201" s="3" t="s">
        <v>90</v>
      </c>
      <c r="L201" s="6"/>
      <c r="M201" s="6"/>
      <c r="N201" s="6"/>
      <c r="O201" s="6"/>
      <c r="P201" s="6"/>
      <c r="Q201" s="6"/>
      <c r="R201" s="6"/>
    </row>
    <row r="202" spans="1:18" ht="15.75" customHeight="1" x14ac:dyDescent="0.4">
      <c r="A202" s="5">
        <v>42335.818090277775</v>
      </c>
      <c r="B202" s="3" t="s">
        <v>20</v>
      </c>
      <c r="C202" s="3" t="s">
        <v>21</v>
      </c>
      <c r="D202" s="3" t="s">
        <v>22</v>
      </c>
      <c r="E202" s="6"/>
      <c r="F202" s="6"/>
      <c r="G202" s="6"/>
      <c r="H202" s="6"/>
      <c r="I202" s="6"/>
      <c r="J202" s="6"/>
      <c r="K202" s="6"/>
      <c r="L202" s="6"/>
      <c r="M202" s="3" t="s">
        <v>70</v>
      </c>
      <c r="N202" s="3" t="s">
        <v>13</v>
      </c>
      <c r="O202" s="3" t="s">
        <v>68</v>
      </c>
      <c r="P202" s="3" t="s">
        <v>60</v>
      </c>
      <c r="Q202" s="6"/>
      <c r="R202" s="6"/>
    </row>
    <row r="203" spans="1:18" ht="15.75" customHeight="1" x14ac:dyDescent="0.4">
      <c r="A203" s="5">
        <v>42335.930902777778</v>
      </c>
      <c r="B203" s="3" t="s">
        <v>20</v>
      </c>
      <c r="C203" s="3" t="s">
        <v>40</v>
      </c>
      <c r="D203" s="3" t="s">
        <v>22</v>
      </c>
      <c r="E203" s="6"/>
      <c r="F203" s="6"/>
      <c r="G203" s="6"/>
      <c r="H203" s="6"/>
      <c r="I203" s="6"/>
      <c r="J203" s="6"/>
      <c r="K203" s="6"/>
      <c r="L203" s="6"/>
      <c r="M203" s="3" t="s">
        <v>55</v>
      </c>
      <c r="N203" s="3" t="s">
        <v>13</v>
      </c>
      <c r="O203" s="3" t="s">
        <v>68</v>
      </c>
      <c r="P203" s="3" t="s">
        <v>35</v>
      </c>
      <c r="Q203" s="6"/>
      <c r="R203" s="6"/>
    </row>
    <row r="204" spans="1:18" ht="15.75" customHeight="1" x14ac:dyDescent="0.4">
      <c r="A204" s="5">
        <v>42336.38318287037</v>
      </c>
      <c r="B204" s="3" t="s">
        <v>23</v>
      </c>
      <c r="C204" s="3" t="s">
        <v>21</v>
      </c>
      <c r="D204" s="3" t="s">
        <v>13</v>
      </c>
      <c r="E204" s="8">
        <v>42248</v>
      </c>
      <c r="F204" s="3" t="s">
        <v>47</v>
      </c>
      <c r="G204" s="3" t="s">
        <v>15</v>
      </c>
      <c r="H204" s="6"/>
      <c r="I204" s="3" t="s">
        <v>34</v>
      </c>
      <c r="J204" s="3" t="s">
        <v>27</v>
      </c>
      <c r="K204" s="3" t="s">
        <v>19</v>
      </c>
      <c r="L204" s="6"/>
      <c r="M204" s="6"/>
      <c r="N204" s="6"/>
      <c r="O204" s="6"/>
      <c r="P204" s="6"/>
      <c r="Q204" s="6"/>
      <c r="R204" s="6"/>
    </row>
    <row r="205" spans="1:18" ht="15.75" customHeight="1" x14ac:dyDescent="0.4">
      <c r="A205" s="5">
        <v>42336.669652777775</v>
      </c>
      <c r="B205" s="3" t="s">
        <v>20</v>
      </c>
      <c r="C205" s="3" t="s">
        <v>32</v>
      </c>
      <c r="D205" s="3" t="s">
        <v>13</v>
      </c>
      <c r="E205" s="3" t="s">
        <v>29</v>
      </c>
      <c r="F205" s="3" t="s">
        <v>43</v>
      </c>
      <c r="G205" s="3" t="s">
        <v>15</v>
      </c>
      <c r="H205" s="6"/>
      <c r="I205" s="3" t="s">
        <v>75</v>
      </c>
      <c r="J205" s="3" t="s">
        <v>35</v>
      </c>
      <c r="K205" s="3" t="s">
        <v>19</v>
      </c>
      <c r="L205" s="6"/>
      <c r="M205" s="6"/>
      <c r="N205" s="6"/>
      <c r="O205" s="6"/>
      <c r="P205" s="6"/>
      <c r="Q205" s="6"/>
      <c r="R205" s="6"/>
    </row>
    <row r="206" spans="1:18" ht="15.75" customHeight="1" x14ac:dyDescent="0.4">
      <c r="A206" s="5">
        <v>42336.728252314817</v>
      </c>
      <c r="B206" s="3" t="s">
        <v>23</v>
      </c>
      <c r="C206" s="3" t="s">
        <v>32</v>
      </c>
      <c r="D206" s="3" t="s">
        <v>13</v>
      </c>
      <c r="E206" s="7">
        <v>42219</v>
      </c>
      <c r="F206" s="3" t="s">
        <v>65</v>
      </c>
      <c r="G206" s="3" t="s">
        <v>102</v>
      </c>
      <c r="H206" s="3" t="s">
        <v>232</v>
      </c>
      <c r="I206" s="3" t="s">
        <v>77</v>
      </c>
      <c r="J206" s="3" t="s">
        <v>35</v>
      </c>
      <c r="K206" s="3" t="s">
        <v>28</v>
      </c>
      <c r="L206" s="3" t="s">
        <v>233</v>
      </c>
      <c r="M206" s="6"/>
      <c r="N206" s="6"/>
      <c r="O206" s="6"/>
      <c r="P206" s="6"/>
      <c r="Q206" s="6"/>
      <c r="R206" s="6"/>
    </row>
    <row r="207" spans="1:18" ht="15.75" customHeight="1" x14ac:dyDescent="0.4">
      <c r="A207" s="5">
        <v>42336.922662037039</v>
      </c>
      <c r="B207" s="3" t="s">
        <v>20</v>
      </c>
      <c r="C207" s="3" t="s">
        <v>21</v>
      </c>
      <c r="D207" s="3" t="s">
        <v>13</v>
      </c>
      <c r="E207" s="7">
        <v>42219</v>
      </c>
      <c r="F207" s="3" t="s">
        <v>14</v>
      </c>
      <c r="G207" s="3" t="s">
        <v>15</v>
      </c>
      <c r="H207" s="6"/>
      <c r="I207" s="3" t="s">
        <v>34</v>
      </c>
      <c r="J207" s="3" t="s">
        <v>35</v>
      </c>
      <c r="K207" s="3" t="s">
        <v>19</v>
      </c>
      <c r="L207" s="6"/>
      <c r="M207" s="6"/>
      <c r="N207" s="6"/>
      <c r="O207" s="6"/>
      <c r="P207" s="6"/>
      <c r="Q207" s="6"/>
      <c r="R207" s="6"/>
    </row>
    <row r="208" spans="1:18" ht="15.75" customHeight="1" x14ac:dyDescent="0.4">
      <c r="A208" s="5">
        <v>42336.954861111109</v>
      </c>
      <c r="B208" s="3" t="s">
        <v>20</v>
      </c>
      <c r="C208" s="3" t="s">
        <v>32</v>
      </c>
      <c r="D208" s="3" t="s">
        <v>22</v>
      </c>
      <c r="E208" s="6"/>
      <c r="F208" s="6"/>
      <c r="G208" s="6"/>
      <c r="H208" s="6"/>
      <c r="I208" s="6"/>
      <c r="J208" s="6"/>
      <c r="K208" s="6"/>
      <c r="L208" s="6"/>
      <c r="M208" s="3" t="s">
        <v>234</v>
      </c>
      <c r="N208" s="3" t="s">
        <v>13</v>
      </c>
      <c r="O208" s="3" t="s">
        <v>56</v>
      </c>
      <c r="P208" s="3" t="s">
        <v>27</v>
      </c>
      <c r="Q208" s="6"/>
      <c r="R208" s="6"/>
    </row>
    <row r="209" spans="1:18" ht="15.75" customHeight="1" x14ac:dyDescent="0.4">
      <c r="A209" s="5">
        <v>42337.455891203703</v>
      </c>
      <c r="B209" s="3" t="s">
        <v>23</v>
      </c>
      <c r="C209" s="3" t="s">
        <v>32</v>
      </c>
      <c r="D209" s="3" t="s">
        <v>13</v>
      </c>
      <c r="E209" s="7">
        <v>42036</v>
      </c>
      <c r="F209" s="3" t="s">
        <v>65</v>
      </c>
      <c r="G209" s="3" t="s">
        <v>15</v>
      </c>
      <c r="H209" s="6"/>
      <c r="I209" s="3" t="s">
        <v>67</v>
      </c>
      <c r="J209" s="3" t="s">
        <v>35</v>
      </c>
      <c r="K209" s="3" t="s">
        <v>19</v>
      </c>
      <c r="L209" s="6"/>
      <c r="M209" s="6"/>
      <c r="N209" s="6"/>
      <c r="O209" s="6"/>
      <c r="P209" s="6"/>
      <c r="Q209" s="6"/>
      <c r="R209" s="6"/>
    </row>
  </sheetData>
  <autoFilter ref="A1:R160"/>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Visualizations</vt:lpstr>
      <vt:lpstr>PricingCharts</vt:lpstr>
      <vt:lpstr>Pricing</vt:lpstr>
      <vt:lpstr>NotOrdering</vt:lpstr>
      <vt:lpstr>OrderingReasons</vt:lpstr>
      <vt:lpstr>Improvements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iWanjugu</dc:creator>
  <cp:lastModifiedBy>iWanjugu</cp:lastModifiedBy>
  <dcterms:created xsi:type="dcterms:W3CDTF">2015-11-27T13:09:42Z</dcterms:created>
  <dcterms:modified xsi:type="dcterms:W3CDTF">2015-12-03T12:26:18Z</dcterms:modified>
</cp:coreProperties>
</file>