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0lvCVsgzd0l8qlEYTZj+zZUORweAevYYAbzK7XQ8Tno="/>
    </ext>
  </extLst>
</workbook>
</file>

<file path=xl/sharedStrings.xml><?xml version="1.0" encoding="utf-8"?>
<sst xmlns="http://schemas.openxmlformats.org/spreadsheetml/2006/main" count="21" uniqueCount="21">
  <si>
    <t>Category</t>
  </si>
  <si>
    <t>Sub-Category</t>
  </si>
  <si>
    <t>Total Area Per Person (m²)</t>
  </si>
  <si>
    <t>Total Allocated Area (m²)</t>
  </si>
  <si>
    <t>Total Population</t>
  </si>
  <si>
    <t>Parameter</t>
  </si>
  <si>
    <t>Value</t>
  </si>
  <si>
    <t>Residential</t>
  </si>
  <si>
    <t>Living Space</t>
  </si>
  <si>
    <t>Total Area (m²)</t>
  </si>
  <si>
    <t>Circulation &amp; Common Areas</t>
  </si>
  <si>
    <t>Shared Amenities</t>
  </si>
  <si>
    <t>Industrial</t>
  </si>
  <si>
    <t>Energy Generation (Solar/Wind)</t>
  </si>
  <si>
    <t>Food Production (Vertical Farming)</t>
  </si>
  <si>
    <t>Waste Management</t>
  </si>
  <si>
    <t>Services</t>
  </si>
  <si>
    <t>Schools</t>
  </si>
  <si>
    <t>Hospitals</t>
  </si>
  <si>
    <t>Retail &amp; Amenities</t>
  </si>
  <si>
    <t>Green 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</si>
</sst>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3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2" xfId="0" applyFont="1" applyNumberFormat="1"/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2" fillId="0" fontId="3" numFmtId="0" xfId="0" applyBorder="1" applyFont="1"/>
    <xf borderId="3" fillId="0" fontId="3" numFmtId="2" xfId="0" applyBorder="1" applyFont="1" applyNumberFormat="1"/>
    <xf borderId="4" fillId="0" fontId="3" numFmtId="1" xfId="0" applyBorder="1" applyFont="1" applyNumberFormat="1"/>
    <xf borderId="4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30.71"/>
    <col customWidth="1" min="3" max="3" width="23.86"/>
    <col customWidth="1" min="4" max="4" width="22.71"/>
    <col customWidth="1" min="5" max="5" width="28.57"/>
    <col customWidth="1" min="6" max="6" width="8.71"/>
    <col customWidth="1" min="7" max="7" width="15.71"/>
    <col customWidth="1" min="8" max="8" width="16.86"/>
    <col customWidth="1" min="9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1" t="s">
        <v>5</v>
      </c>
      <c r="H1" s="1" t="s">
        <v>6</v>
      </c>
    </row>
    <row r="2">
      <c r="A2" s="3" t="s">
        <v>7</v>
      </c>
      <c r="B2" s="4" t="s">
        <v>8</v>
      </c>
      <c r="C2" s="5">
        <v>13.0</v>
      </c>
      <c r="D2" s="6">
        <f>H2*Summary!C2/(SUM(Summary!C2:C11))</f>
        <v>124879.9232</v>
      </c>
      <c r="E2" s="7">
        <f>floor(SUM(Summary!D2:D11)/SUM(Summary!C2:C11),1)</f>
        <v>9606</v>
      </c>
      <c r="G2" s="4" t="s">
        <v>9</v>
      </c>
      <c r="H2" s="8">
        <v>1000000.0</v>
      </c>
    </row>
    <row r="3">
      <c r="B3" s="4" t="s">
        <v>10</v>
      </c>
      <c r="C3" s="8">
        <v>2.0</v>
      </c>
      <c r="D3" s="6">
        <f>H2*Summary!C3/(SUM(Summary!C2:C11))</f>
        <v>19212.29587</v>
      </c>
    </row>
    <row r="4">
      <c r="B4" s="4" t="s">
        <v>11</v>
      </c>
      <c r="C4" s="8">
        <v>1.0</v>
      </c>
      <c r="D4" s="6">
        <f>H2*Summary!C4/(SUM(Summary!C2:C11))</f>
        <v>9606.147935</v>
      </c>
    </row>
    <row r="5">
      <c r="A5" s="3" t="s">
        <v>12</v>
      </c>
      <c r="B5" s="4" t="s">
        <v>13</v>
      </c>
      <c r="C5" s="8">
        <v>20.0</v>
      </c>
      <c r="D5" s="6">
        <f>H2*Summary!C5/(SUM(Summary!C2:C11))</f>
        <v>192122.9587</v>
      </c>
    </row>
    <row r="6">
      <c r="B6" s="4" t="s">
        <v>14</v>
      </c>
      <c r="C6" s="8">
        <v>50.0</v>
      </c>
      <c r="D6" s="6">
        <f>H2*Summary!C6/(SUM(Summary!C2:C11))</f>
        <v>480307.3967</v>
      </c>
    </row>
    <row r="7">
      <c r="B7" s="4" t="s">
        <v>15</v>
      </c>
      <c r="C7" s="8">
        <v>3.0</v>
      </c>
      <c r="D7" s="6">
        <f>H2*Summary!C7/(SUM(Summary!C2:C11))</f>
        <v>28818.4438</v>
      </c>
    </row>
    <row r="8">
      <c r="A8" s="3" t="s">
        <v>16</v>
      </c>
      <c r="B8" s="4" t="s">
        <v>17</v>
      </c>
      <c r="C8" s="8">
        <v>2.0</v>
      </c>
      <c r="D8" s="6">
        <f>H2*Summary!C8/(SUM(Summary!C2:C11))</f>
        <v>19212.29587</v>
      </c>
    </row>
    <row r="9">
      <c r="B9" s="4" t="s">
        <v>18</v>
      </c>
      <c r="C9" s="8">
        <v>0.5</v>
      </c>
      <c r="D9" s="6">
        <f>H2*Summary!C9/(SUM(Summary!C2:C11))</f>
        <v>4803.073967</v>
      </c>
    </row>
    <row r="10">
      <c r="B10" s="4" t="s">
        <v>19</v>
      </c>
      <c r="C10" s="8">
        <v>2.6</v>
      </c>
      <c r="D10" s="6">
        <f>H2*Summary!C10/(SUM(Summary!C2:C11))</f>
        <v>24975.98463</v>
      </c>
    </row>
    <row r="11">
      <c r="B11" s="4" t="s">
        <v>20</v>
      </c>
      <c r="C11" s="8">
        <v>10.0</v>
      </c>
      <c r="D11" s="6">
        <f>H2*Summary!C11/(SUM(Summary!C2:C11))</f>
        <v>96061.47935</v>
      </c>
    </row>
    <row r="12">
      <c r="D12" s="6"/>
    </row>
    <row r="13">
      <c r="C13" s="9">
        <f t="shared" ref="C13:D13" si="1">SUM(C2:C11)</f>
        <v>104.1</v>
      </c>
      <c r="D13" s="10">
        <f t="shared" si="1"/>
        <v>1000000</v>
      </c>
      <c r="E13" s="11">
        <f>D13/C13</f>
        <v>9606.147935</v>
      </c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  <row r="1001" ht="15.75" customHeight="1">
      <c r="D1001" s="6"/>
    </row>
    <row r="1002" ht="15.75" customHeight="1">
      <c r="D1002" s="6"/>
    </row>
    <row r="1003" ht="15.75" customHeight="1">
      <c r="D1003" s="6"/>
    </row>
    <row r="1004" ht="15.75" customHeight="1">
      <c r="D1004" s="6"/>
    </row>
    <row r="1005" ht="15.75" customHeight="1">
      <c r="D1005" s="6"/>
    </row>
  </sheetData>
  <mergeCells count="4">
    <mergeCell ref="A2:A4"/>
    <mergeCell ref="E2:E11"/>
    <mergeCell ref="A5:A7"/>
    <mergeCell ref="A8:A1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>
        <f>SUM(Summary!C2:C11)</f>
        <v>104.1</v>
      </c>
      <c r="B2" s="10">
        <f>SUM(Summary!D2:D11)</f>
        <v>1000000</v>
      </c>
      <c r="C2" s="12">
        <f>B2/A2</f>
        <v>9606.147935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2025-01-26T23:27:44Z</dcterms:created>
  <dc:creator>openpyxl</dc:creator>
</cp:coreProperties>
</file>