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eLivr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Carpintaria Mofreita Dropbox\Carpintaria Mofreita Team Folder\Projetos\Chanut\BRIEFING\Listas de Corte + ETQs\"/>
    </mc:Choice>
  </mc:AlternateContent>
  <xr:revisionPtr revIDLastSave="0" documentId="13_ncr:1_{B5A3EFF4-A8B5-4939-A52B-2ED56CDF4A50}" xr6:coauthVersionLast="47" xr6:coauthVersionMax="47" xr10:uidLastSave="{00000000-0000-0000-0000-000000000000}"/>
  <bookViews>
    <workbookView xWindow="-28920" yWindow="-120" windowWidth="29040" windowHeight="15990" tabRatio="759" activeTab="1" xr2:uid="{00000000-000D-0000-FFFF-FFFF00000000}"/>
  </bookViews>
  <sheets>
    <sheet name="ROSTO" sheetId="26" r:id="rId1"/>
    <sheet name="LC - Paineis" sheetId="3" r:id="rId2"/>
    <sheet name="LC - Maciços" sheetId="2" r:id="rId3"/>
    <sheet name="Acessórios" sheetId="19" r:id="rId4"/>
    <sheet name="ETIQ_PAINEIS" sheetId="27" r:id="rId5"/>
    <sheet name="ETIQ_CONJUNTO" sheetId="28" r:id="rId6"/>
    <sheet name="DATA - Paineis" sheetId="22" r:id="rId7"/>
    <sheet name="DATA - Acessorios" sheetId="23" r:id="rId8"/>
    <sheet name="DATA - ASM" sheetId="30" r:id="rId9"/>
    <sheet name="DATA - Macicos" sheetId="24" r:id="rId10"/>
    <sheet name="DATA - FALTA TIPO PEÇA" sheetId="31" r:id="rId11"/>
  </sheets>
  <definedNames>
    <definedName name="_xlnm._FilterDatabase" localSheetId="3" hidden="1">Acessórios!$A$7:$G$342</definedName>
    <definedName name="_xlnm._FilterDatabase" localSheetId="2" hidden="1">'LC - Maciços'!$A$19:$Q$355</definedName>
    <definedName name="_xlnm._FilterDatabase" localSheetId="1" hidden="1">'LC - Paineis'!$A$20:$S$352</definedName>
    <definedName name="_xlnm._FilterDatabase" localSheetId="0" hidden="1">ROSTO!$A$20:$S$24</definedName>
    <definedName name="_xlnm.Print_Area" localSheetId="3">Acessórios!$A$1:$J$342</definedName>
    <definedName name="_xlnm.Print_Area" localSheetId="2">'LC - Maciços'!$A$1:$Q$357</definedName>
    <definedName name="_xlnm.Print_Area" localSheetId="1">'LC - Paineis'!$A$1:$S$352</definedName>
    <definedName name="BA_Customer">#REF!</definedName>
    <definedName name="BA_Date">#REF!</definedName>
    <definedName name="BA_DescRef">#REF!</definedName>
    <definedName name="BA_DescSwfiles">#REF!</definedName>
    <definedName name="BA_MatByUnit">#REF!</definedName>
    <definedName name="BA_MatUnit">#REF!</definedName>
    <definedName name="BA_MultFactor">#REF!</definedName>
    <definedName name="BA_PriceFinish">#REF!</definedName>
    <definedName name="BA_PriceTotProd">#REF!</definedName>
    <definedName name="BA_PriceTotSeries">#REF!</definedName>
    <definedName name="BA_PriceUnit">#REF!</definedName>
    <definedName name="BA_Product">#REF!</definedName>
    <definedName name="BA_QtyProd">#REF!</definedName>
    <definedName name="BA_QtySeries">#REF!</definedName>
    <definedName name="BA_Reference">#REF!</definedName>
    <definedName name="BA_Sq">#REF!</definedName>
    <definedName name="BA_SubTotProd">#REF!</definedName>
    <definedName name="BA_SubTotSeries">#REF!</definedName>
    <definedName name="BA_TotPriceTotProd">#REF!</definedName>
    <definedName name="BA_TotPriceTotSeries">#REF!</definedName>
    <definedName name="BA_Type">#REF!</definedName>
    <definedName name="BA_Units">#REF!</definedName>
    <definedName name="BB_Cost2Unit">#REF!</definedName>
    <definedName name="BB_Cost3Unit">#REF!</definedName>
    <definedName name="BB_Customer">#REF!</definedName>
    <definedName name="BB_Date">#REF!</definedName>
    <definedName name="BB_DescRef">#REF!</definedName>
    <definedName name="BB_DescSwfiles">#REF!</definedName>
    <definedName name="BB_DesignPer">#REF!</definedName>
    <definedName name="BB_LaborTime">#REF!</definedName>
    <definedName name="BB_MarginPer">#REF!</definedName>
    <definedName name="BB_MarketPer">#REF!</definedName>
    <definedName name="BB_MatByUnit">#REF!</definedName>
    <definedName name="BB_MatUnit">#REF!</definedName>
    <definedName name="BB_PriceFinish">#REF!</definedName>
    <definedName name="BB_PriceTotProd">#REF!</definedName>
    <definedName name="BB_PriceTotSeries">#REF!</definedName>
    <definedName name="BB_PriceUnit">#REF!</definedName>
    <definedName name="BB_Product">#REF!</definedName>
    <definedName name="BB_QtyProd">#REF!</definedName>
    <definedName name="BB_QtySeries">#REF!</definedName>
    <definedName name="BB_Reference">#REF!</definedName>
    <definedName name="BB_RejectPer">#REF!</definedName>
    <definedName name="BB_Sq">#REF!</definedName>
    <definedName name="BB_SubTotProd">#REF!</definedName>
    <definedName name="BB_SubTotSeries">#REF!</definedName>
    <definedName name="BB_TotCost2UnitProd">#REF!</definedName>
    <definedName name="BB_TotCost2UnitSeries">#REF!</definedName>
    <definedName name="BB_TotCost3UnitProd">#REF!</definedName>
    <definedName name="BB_TotCost3UnitSeries">#REF!</definedName>
    <definedName name="BB_TotDesignPerProd">#REF!</definedName>
    <definedName name="BB_TotDesignPerSeries">#REF!</definedName>
    <definedName name="BB_TotLabTimeProd">#REF!</definedName>
    <definedName name="BB_TotLabTimeSeries">#REF!</definedName>
    <definedName name="BB_TotMarginPerProd">#REF!</definedName>
    <definedName name="BB_TotMarginPerSeries">#REF!</definedName>
    <definedName name="BB_TotMarketPerProd">#REF!</definedName>
    <definedName name="BB_TotMarketPerSeries">#REF!</definedName>
    <definedName name="BB_TotMatPlusLabTimeProd">#REF!</definedName>
    <definedName name="BB_TotMatPlusLabTimeSeries">#REF!</definedName>
    <definedName name="BB_TotProd">#REF!</definedName>
    <definedName name="BB_TotRejectPerProd">#REF!</definedName>
    <definedName name="BB_TotRejectPerSeries">#REF!</definedName>
    <definedName name="BB_TotSeries">#REF!</definedName>
    <definedName name="BB_TotTransportPerProd">#REF!</definedName>
    <definedName name="BB_TotTransportPerSeries">#REF!</definedName>
    <definedName name="BB_TotTransportUnitProd">#REF!</definedName>
    <definedName name="BB_TotTransportUnitSeries">#REF!</definedName>
    <definedName name="BB_TransportPer">#REF!</definedName>
    <definedName name="BB_TransportUnit">#REF!</definedName>
    <definedName name="BB_Type">#REF!</definedName>
    <definedName name="BB_Units">#REF!</definedName>
    <definedName name="BC_Cost2Unit">#REF!</definedName>
    <definedName name="BC_Cost3Unit">#REF!</definedName>
    <definedName name="BC_CostProd">#REF!</definedName>
    <definedName name="BC_CostSeries">#REF!</definedName>
    <definedName name="BC_Customer">#REF!</definedName>
    <definedName name="BC_Date">#REF!</definedName>
    <definedName name="BC_DescRef">#REF!</definedName>
    <definedName name="BC_DescSwfiles">#REF!</definedName>
    <definedName name="BC_DesignPer">#REF!</definedName>
    <definedName name="BC_LabTimeCostTime">#REF!</definedName>
    <definedName name="BC_LabTimeCostType">#REF!</definedName>
    <definedName name="BC_LabTimeCostUnits">#REF!</definedName>
    <definedName name="BC_MarginPer">#REF!</definedName>
    <definedName name="BC_MarketPer">#REF!</definedName>
    <definedName name="BC_MatByUnit">#REF!</definedName>
    <definedName name="BC_MatUnit">#REF!</definedName>
    <definedName name="BC_PriceFinish">#REF!</definedName>
    <definedName name="BC_PriceTotProd">#REF!</definedName>
    <definedName name="BC_PriceTotSeries">#REF!</definedName>
    <definedName name="BC_PriceUnit">#REF!</definedName>
    <definedName name="BC_Product">#REF!</definedName>
    <definedName name="BC_QtyProd">#REF!</definedName>
    <definedName name="BC_QtySeries">#REF!</definedName>
    <definedName name="BC_Reference">#REF!</definedName>
    <definedName name="BC_RejectPer">#REF!</definedName>
    <definedName name="BC_Sq">#REF!</definedName>
    <definedName name="BC_SubTotProd">#REF!</definedName>
    <definedName name="BC_SubTotSeries">#REF!</definedName>
    <definedName name="BC_TotCost2UnitProd">#REF!</definedName>
    <definedName name="BC_TotCost2UnitSeries">#REF!</definedName>
    <definedName name="BC_TotCost3UnitProd">#REF!</definedName>
    <definedName name="BC_TotCost3UnitSeries">#REF!</definedName>
    <definedName name="BC_TotDesignPerProd">#REF!</definedName>
    <definedName name="BC_TotDesignPerSeries">#REF!</definedName>
    <definedName name="BC_TotLabTime">#REF!</definedName>
    <definedName name="BC_TotLabTimeProd">#REF!</definedName>
    <definedName name="BC_TotLabTimeSeries">#REF!</definedName>
    <definedName name="BC_TotMarginPerProd">#REF!</definedName>
    <definedName name="BC_TotMarginPerSeries">#REF!</definedName>
    <definedName name="BC_TotMarketPerProd">#REF!</definedName>
    <definedName name="BC_TotMarketPerSeries">#REF!</definedName>
    <definedName name="BC_TotMatPlusLabTimeProd">#REF!</definedName>
    <definedName name="BC_TotMatPlusLabTimeSeries">#REF!</definedName>
    <definedName name="BC_TotProd">#REF!</definedName>
    <definedName name="BC_TotRejectPerProd">#REF!</definedName>
    <definedName name="BC_TotRejectPerSeries">#REF!</definedName>
    <definedName name="BC_TotSeries">#REF!</definedName>
    <definedName name="BC_TotTransportPerProd">#REF!</definedName>
    <definedName name="BC_TotTransportPerSeries">#REF!</definedName>
    <definedName name="BC_TotTransportUnitProd">#REF!</definedName>
    <definedName name="BC_TotTransportUnitSeries">#REF!</definedName>
    <definedName name="BC_TransportPer">#REF!</definedName>
    <definedName name="BC_TransportUnit">#REF!</definedName>
    <definedName name="BC_Type">#REF!</definedName>
    <definedName name="BC_Units">#REF!</definedName>
    <definedName name="BCL_Customer" localSheetId="3">Acessórios!#REF!</definedName>
    <definedName name="BCL_Customer" localSheetId="0">ROSTO!#REF!</definedName>
    <definedName name="BCL_Customer">'LC - Paineis'!#REF!</definedName>
    <definedName name="BCL_Date" localSheetId="3">Acessórios!#REF!</definedName>
    <definedName name="BCL_Date" localSheetId="0">ROSTO!#REF!</definedName>
    <definedName name="BCL_Date">'LC - Paineis'!#REF!</definedName>
    <definedName name="BCL_DescRef" localSheetId="3">Acessórios!$B$9</definedName>
    <definedName name="BCL_DescRef" localSheetId="0">ROSTO!#REF!</definedName>
    <definedName name="BCL_DescRef">'LC - Paineis'!#REF!</definedName>
    <definedName name="BCL_DescSwFiles" localSheetId="3">Acessórios!$A$9</definedName>
    <definedName name="BCL_DescSwFiles" localSheetId="0">ROSTO!$A$22</definedName>
    <definedName name="BCL_DescSwFiles">'LC - Paineis'!#REF!</definedName>
    <definedName name="BCL_GMLength" localSheetId="3">Acessórios!$G$9</definedName>
    <definedName name="BCL_GMLength" localSheetId="0">ROSTO!$E$22</definedName>
    <definedName name="BCL_GMLength">'LC - Paineis'!#REF!</definedName>
    <definedName name="BCL_GMThick" localSheetId="3">Acessórios!#REF!</definedName>
    <definedName name="BCL_GMThick" localSheetId="0">ROSTO!$G$22</definedName>
    <definedName name="BCL_GMThick">'LC - Paineis'!#REF!</definedName>
    <definedName name="BCL_GMWidth" localSheetId="3">Acessórios!#REF!</definedName>
    <definedName name="BCL_GMWidth" localSheetId="0">ROSTO!$F$22</definedName>
    <definedName name="BCL_GMWidth">'LC - Paineis'!#REF!</definedName>
    <definedName name="BCL_Mat" localSheetId="3">Acessórios!$C$9</definedName>
    <definedName name="BCL_Mat" localSheetId="0">ROSTO!$B$22</definedName>
    <definedName name="BCL_Mat">'LC - Paineis'!#REF!</definedName>
    <definedName name="BCL_MatRef" localSheetId="3">Acessórios!$D$9</definedName>
    <definedName name="BCL_MatRef" localSheetId="0">ROSTO!$C$22</definedName>
    <definedName name="BCL_MatRef">'LC - Paineis'!#REF!</definedName>
    <definedName name="BCL_Product" localSheetId="3">Acessórios!#REF!</definedName>
    <definedName name="BCL_Product" localSheetId="0">ROSTO!$B$2</definedName>
    <definedName name="BCL_Product">'LC - Paineis'!$B$2</definedName>
    <definedName name="BCL_QtySeries" localSheetId="3">Acessórios!$E$9</definedName>
    <definedName name="BCL_QtySeries" localSheetId="0">ROSTO!$D$22</definedName>
    <definedName name="BCL_QtySeries">'LC - Paineis'!#REF!</definedName>
    <definedName name="BCL_Reference" localSheetId="3">Acessórios!#REF!</definedName>
    <definedName name="BCL_Reference" localSheetId="0">ROSTO!#REF!</definedName>
    <definedName name="BCL_Reference">'LC - Paineis'!#REF!</definedName>
    <definedName name="BCL_TotArea" localSheetId="3">Acessórios!#REF!</definedName>
    <definedName name="BCL_TotArea" localSheetId="0">ROSTO!#REF!</definedName>
    <definedName name="BCL_TotArea">'LC - Paineis'!#REF!</definedName>
    <definedName name="BCL_TotBNeed" localSheetId="3">Acessórios!#REF!</definedName>
    <definedName name="BCL_TotBNeed" localSheetId="0">ROSTO!#REF!</definedName>
    <definedName name="BCL_TotBNeed">'LC - Paineis'!#REF!</definedName>
    <definedName name="BCL_TotBType" localSheetId="3">Acessórios!#REF!</definedName>
    <definedName name="BCL_TotBType" localSheetId="0">ROSTO!#REF!</definedName>
    <definedName name="BCL_TotBType">'LC - Paineis'!#REF!</definedName>
    <definedName name="BCL_TotM2" localSheetId="3">Acessórios!#REF!</definedName>
    <definedName name="BCL_TotM2" localSheetId="0">ROSTO!#REF!</definedName>
    <definedName name="BCL_TotM2">'LC - Paineis'!#REF!</definedName>
    <definedName name="BCL_TotMLength" localSheetId="3">Acessórios!#REF!</definedName>
    <definedName name="BCL_TotMLength" localSheetId="0">ROSTO!#REF!</definedName>
    <definedName name="BCL_TotMLength">'LC - Paineis'!#REF!</definedName>
    <definedName name="BCL_TotMThick" localSheetId="3">Acessórios!#REF!</definedName>
    <definedName name="BCL_TotMThick" localSheetId="0">ROSTO!#REF!</definedName>
    <definedName name="BCL_TotMThick">'LC - Paineis'!#REF!</definedName>
    <definedName name="BCL_TotMWidth" localSheetId="3">Acessórios!#REF!</definedName>
    <definedName name="BCL_TotMWidth" localSheetId="0">ROSTO!#REF!</definedName>
    <definedName name="BCL_TotMWidth">'LC - Paineis'!#REF!</definedName>
    <definedName name="BCL_Units" localSheetId="3">Acessórios!$C$6</definedName>
    <definedName name="BCL_Units" localSheetId="0">ROSTO!$B$18</definedName>
    <definedName name="BCL_Units">'LC - Paineis'!$B$18</definedName>
    <definedName name="EB_Customer">#REF!</definedName>
    <definedName name="EB_Date">#REF!</definedName>
    <definedName name="EB_DescRef">#REF!</definedName>
    <definedName name="EB_DescSwfiles">#REF!</definedName>
    <definedName name="EB_EBLength">#REF!</definedName>
    <definedName name="EB_EBType">#REF!</definedName>
    <definedName name="EB_GMLength">#REF!</definedName>
    <definedName name="EB_GMThick">#REF!</definedName>
    <definedName name="EB_GMWidth">#REF!</definedName>
    <definedName name="EB_IBGMLength">#REF!</definedName>
    <definedName name="EB_IBGMThick">#REF!</definedName>
    <definedName name="EB_IBGMWidth">#REF!</definedName>
    <definedName name="EB_IBMat">#REF!</definedName>
    <definedName name="EB_IBQtySeries">#REF!</definedName>
    <definedName name="EB_Mat">#REF!</definedName>
    <definedName name="EB_Obs">#REF!</definedName>
    <definedName name="EB_Product">#REF!</definedName>
    <definedName name="EB_QtySeries">#REF!</definedName>
    <definedName name="EB_Reference">#REF!</definedName>
    <definedName name="EB_SWEGMLength">#REF!</definedName>
    <definedName name="EB_SWEGMThick">#REF!</definedName>
    <definedName name="EB_SWEGMWidth">#REF!</definedName>
    <definedName name="EB_SWEMat">#REF!</definedName>
    <definedName name="EB_SWEQtySeries">#REF!</definedName>
    <definedName name="EB_Type">#REF!</definedName>
    <definedName name="EB_Units">#REF!</definedName>
    <definedName name="EB_VLGMLength">#REF!</definedName>
    <definedName name="EB_VLGMWidth">#REF!</definedName>
    <definedName name="EB_VLMat">#REF!</definedName>
    <definedName name="EB_VLQtySeries">#REF!</definedName>
    <definedName name="F_Customer">#REF!</definedName>
    <definedName name="F_Date">#REF!</definedName>
    <definedName name="F_FAreaSeries">#REF!</definedName>
    <definedName name="F_FAreaUnity">#REF!</definedName>
    <definedName name="F_Lit_1">#REF!</definedName>
    <definedName name="F_Lit_2">#REF!</definedName>
    <definedName name="F_M2_1">#REF!</definedName>
    <definedName name="F_M2_2">#REF!</definedName>
    <definedName name="F_Prod">#REF!</definedName>
    <definedName name="F_Product">#REF!</definedName>
    <definedName name="F_QtySeries">#REF!</definedName>
    <definedName name="F_QtyUnity">#REF!</definedName>
    <definedName name="F_Reference">#REF!</definedName>
    <definedName name="F_Type">#REF!</definedName>
    <definedName name="F_Units">#REF!</definedName>
    <definedName name="ML_Customer">#REF!</definedName>
    <definedName name="ML_Date">#REF!</definedName>
    <definedName name="ML_DescRef">#REF!</definedName>
    <definedName name="ML_DescSwfiles">#REF!</definedName>
    <definedName name="ML_Finishing">#REF!</definedName>
    <definedName name="ML_FMLength">#REF!</definedName>
    <definedName name="ML_FMThick">#REF!</definedName>
    <definedName name="ML_FMWidth">#REF!</definedName>
    <definedName name="ML_Img">#REF!</definedName>
    <definedName name="ML_M3">#REF!</definedName>
    <definedName name="ML_Mat">#REF!</definedName>
    <definedName name="ML_MatRef">#REF!</definedName>
    <definedName name="ML_Product">#REF!</definedName>
    <definedName name="ML_QtyProd">#REF!</definedName>
    <definedName name="ML_QtySeries">#REF!</definedName>
    <definedName name="ML_Reference">#REF!</definedName>
    <definedName name="ML_Sq">#REF!</definedName>
    <definedName name="ML_TotQtyProd">#REF!</definedName>
    <definedName name="ML_TotQtySeries">#REF!</definedName>
    <definedName name="ML_TotWeightTot">#REF!</definedName>
    <definedName name="ML_TotWeightUnit">#REF!</definedName>
    <definedName name="ML_Units">#REF!</definedName>
    <definedName name="ML_Volume">#REF!</definedName>
    <definedName name="ML_WeightTot">#REF!</definedName>
    <definedName name="ML_WeightUnit">#REF!</definedName>
    <definedName name="OS_Customer">#REF!</definedName>
    <definedName name="OS_Date">#REF!</definedName>
    <definedName name="OS_DescRef">#REF!</definedName>
    <definedName name="OS_DescSwFiles">#REF!</definedName>
    <definedName name="OS_ExecOpNum">#REF!</definedName>
    <definedName name="OS_ExecTime">#REF!</definedName>
    <definedName name="OS_Machine">#REF!</definedName>
    <definedName name="OS_Obs">#REF!</definedName>
    <definedName name="OS_Oper">#REF!</definedName>
    <definedName name="OS_Product">#REF!</definedName>
    <definedName name="OS_QtyMat">#REF!</definedName>
    <definedName name="OS_QtySeries">#REF!</definedName>
    <definedName name="OS_Reference">#REF!</definedName>
    <definedName name="OS_TotSeries">#REF!</definedName>
    <definedName name="OS_Units">#REF!</definedName>
    <definedName name="SWCL_Customer">'LC - Maciços'!#REF!</definedName>
    <definedName name="SWCL_Date">'LC - Maciços'!#REF!</definedName>
    <definedName name="SWCL_DescRef">'LC - Maciços'!#REF!</definedName>
    <definedName name="SWCL_DescSwFiles">'LC - Maciços'!$A$21</definedName>
    <definedName name="SWCL_GMLength">'LC - Maciços'!$E$21</definedName>
    <definedName name="SWCL_GMThick">'LC - Maciços'!$G$21</definedName>
    <definedName name="SWCL_GMWidth">'LC - Maciços'!$F$21</definedName>
    <definedName name="SWCL_Mat">'LC - Maciços'!$B$21</definedName>
    <definedName name="SWCL_MatRef">'LC - Maciços'!$C$21</definedName>
    <definedName name="SWCL_Product">'LC - Maciços'!$B$2</definedName>
    <definedName name="SWCL_QtySeries">'LC - Maciços'!$D$21</definedName>
    <definedName name="SWCL_Reference">'LC - Maciços'!#REF!</definedName>
    <definedName name="SWCL_TotBType">'LC - Maciços'!$D$362</definedName>
    <definedName name="SWCL_TotM3">'LC - Maciços'!$F$362</definedName>
    <definedName name="SWCL_TotVol">'LC - Maciços'!$E$362</definedName>
    <definedName name="SWCL_Units">'LC - Maciços'!$B$17</definedName>
    <definedName name="SWCL_Volume">'LC - Maciços'!$H$21</definedName>
    <definedName name="_xlnm.Print_Titles" localSheetId="3">Acessórios!$7:$8</definedName>
    <definedName name="_xlnm.Print_Titles" localSheetId="2">'LC - Maciços'!$19:$20</definedName>
    <definedName name="_xlnm.Print_Titles" localSheetId="1">'LC - Paineis'!$20:$21</definedName>
    <definedName name="_xlnm.Print_Titles" localSheetId="0">ROSTO!$20:$21</definedName>
  </definedName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22" l="1"/>
  <c r="Y3" i="22"/>
  <c r="Y4" i="22"/>
  <c r="Y5" i="22"/>
  <c r="Y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20" i="22"/>
  <c r="Y21" i="22"/>
  <c r="Y22" i="22"/>
  <c r="Y23" i="22"/>
  <c r="Y24" i="22"/>
  <c r="Y25" i="22"/>
  <c r="Y26" i="22"/>
  <c r="Y27" i="22"/>
  <c r="Y28" i="22"/>
  <c r="Y29" i="22"/>
  <c r="Y30" i="22"/>
  <c r="Y31" i="22"/>
  <c r="Y32" i="22"/>
  <c r="Y33" i="22"/>
  <c r="Y34" i="22"/>
  <c r="Y35" i="22"/>
  <c r="Y36" i="22"/>
  <c r="Y37" i="22"/>
  <c r="Y38" i="22"/>
  <c r="Y39" i="22"/>
  <c r="Y40" i="22"/>
  <c r="Y41" i="22"/>
  <c r="Y42" i="22"/>
  <c r="Y43" i="22"/>
  <c r="Y44" i="22"/>
  <c r="Y45" i="22"/>
  <c r="Y46" i="22"/>
  <c r="Y47" i="22"/>
  <c r="Y48" i="22"/>
  <c r="Y49" i="22"/>
  <c r="Y50" i="22"/>
  <c r="Y51" i="22"/>
  <c r="Y52" i="22"/>
  <c r="Y53" i="22"/>
  <c r="Y54" i="22"/>
  <c r="Y55" i="22"/>
  <c r="Y56" i="22"/>
  <c r="Y57" i="22"/>
  <c r="Y58" i="22"/>
  <c r="Y59" i="22"/>
  <c r="Y60" i="22"/>
  <c r="Y61" i="22"/>
  <c r="Y62" i="22"/>
  <c r="Y63" i="22"/>
  <c r="Y64" i="22"/>
  <c r="Y65" i="22"/>
  <c r="Y66" i="22"/>
  <c r="Y67" i="22"/>
  <c r="Y68" i="22"/>
  <c r="Y69" i="22"/>
  <c r="Y70" i="22"/>
  <c r="Y71" i="22"/>
  <c r="Y72" i="22"/>
  <c r="Y73" i="22"/>
  <c r="Y74" i="22"/>
  <c r="Y75" i="22"/>
  <c r="Y76" i="22"/>
  <c r="Y77" i="22"/>
  <c r="Y78" i="22"/>
  <c r="Y79" i="22"/>
  <c r="Y80" i="22"/>
  <c r="Y81" i="22"/>
  <c r="Y82" i="22"/>
  <c r="Y83" i="22"/>
  <c r="Y84" i="22"/>
  <c r="Y85" i="22"/>
  <c r="Y86" i="22"/>
  <c r="Y87" i="22"/>
  <c r="Y88" i="22"/>
  <c r="Y89" i="22"/>
  <c r="Y90" i="22"/>
  <c r="Y91" i="22"/>
  <c r="Y92" i="22"/>
  <c r="Y93" i="22"/>
  <c r="Y94" i="22"/>
  <c r="Y95" i="22"/>
  <c r="Y96" i="22"/>
  <c r="Y97" i="22"/>
  <c r="Y98" i="22"/>
  <c r="Y99" i="22"/>
  <c r="Y100" i="22"/>
  <c r="Y101" i="22"/>
  <c r="Y102" i="22"/>
  <c r="Y103" i="22"/>
  <c r="Y104" i="22"/>
  <c r="Y105" i="22"/>
  <c r="Y106" i="22"/>
  <c r="Y107" i="22"/>
  <c r="Y108" i="22"/>
  <c r="Y109" i="22"/>
  <c r="Y110" i="22"/>
  <c r="Y111" i="22"/>
  <c r="Y112" i="22"/>
  <c r="Y113" i="22"/>
  <c r="Y114" i="22"/>
  <c r="Y115" i="22"/>
  <c r="Y116" i="22"/>
  <c r="Y117" i="22"/>
  <c r="Y118" i="22"/>
  <c r="Y119" i="22"/>
  <c r="Y120" i="22"/>
  <c r="Y121" i="22"/>
  <c r="Y122" i="22"/>
  <c r="Y123" i="22"/>
  <c r="Y124" i="22"/>
  <c r="Y125" i="22"/>
  <c r="Y126" i="22"/>
  <c r="Y127" i="22"/>
  <c r="Y128" i="22"/>
  <c r="Y129" i="22"/>
  <c r="Y130" i="22"/>
  <c r="Y131" i="22"/>
  <c r="Y132" i="22"/>
  <c r="Y133" i="22"/>
  <c r="Y134" i="22"/>
  <c r="Y135" i="22"/>
  <c r="Y136" i="22"/>
  <c r="Y137" i="22"/>
  <c r="Y138" i="22"/>
  <c r="Y139" i="22"/>
  <c r="Y140" i="22"/>
  <c r="Y141" i="22"/>
  <c r="Y142" i="22"/>
  <c r="Y143" i="22"/>
  <c r="Y144" i="22"/>
  <c r="Y145" i="22"/>
  <c r="Y146" i="22"/>
  <c r="Y147" i="22"/>
  <c r="Y148" i="22"/>
  <c r="Y149" i="22"/>
  <c r="Y150" i="22"/>
  <c r="Y151" i="22"/>
  <c r="Y152" i="22"/>
  <c r="Y153" i="22"/>
  <c r="Y154" i="22"/>
  <c r="Y155" i="22"/>
  <c r="Y156" i="22"/>
  <c r="Y157" i="22"/>
  <c r="Y158" i="22"/>
  <c r="Y159" i="22"/>
  <c r="Y160" i="22"/>
  <c r="Y161" i="22"/>
  <c r="Y162" i="22"/>
  <c r="Y163" i="22"/>
  <c r="Y164" i="22"/>
  <c r="Y165" i="22"/>
  <c r="Y166" i="22"/>
  <c r="Y167" i="22"/>
  <c r="Y168" i="22"/>
  <c r="Y169" i="22"/>
  <c r="Y170" i="22"/>
  <c r="Y171" i="22"/>
  <c r="Y172" i="22"/>
  <c r="Y173" i="22"/>
  <c r="Y174" i="22"/>
  <c r="Y175" i="22"/>
  <c r="Y176" i="22"/>
  <c r="Y177" i="22"/>
  <c r="Y178" i="22"/>
  <c r="Y179" i="22"/>
  <c r="Y180" i="22"/>
  <c r="Y181" i="22"/>
  <c r="Y182" i="22"/>
  <c r="Y183" i="22"/>
  <c r="Y184" i="22"/>
  <c r="Y185" i="22"/>
  <c r="Y186" i="22"/>
  <c r="Y187" i="22"/>
  <c r="Y188" i="22"/>
  <c r="Y189" i="22"/>
  <c r="Y190" i="22"/>
  <c r="Y191" i="22"/>
  <c r="Y192" i="22"/>
  <c r="Y193" i="22"/>
  <c r="Y194" i="22"/>
  <c r="Y195" i="22"/>
  <c r="Y196" i="22"/>
  <c r="Y197" i="22"/>
  <c r="Y198" i="22"/>
  <c r="Y199" i="22"/>
  <c r="Y200" i="22"/>
  <c r="Y201" i="22"/>
  <c r="Y202" i="22"/>
  <c r="Y203" i="22"/>
  <c r="Y204" i="22"/>
  <c r="Y205" i="22"/>
  <c r="Y206" i="22"/>
  <c r="Y207" i="22"/>
  <c r="Y208" i="22"/>
  <c r="Y209" i="22"/>
  <c r="Y210" i="22"/>
  <c r="Y211" i="22"/>
  <c r="Y212" i="22"/>
  <c r="Y213" i="22"/>
  <c r="Y214" i="22"/>
  <c r="Y215" i="22"/>
  <c r="Y216" i="22"/>
  <c r="Y217" i="22"/>
  <c r="Y218" i="22"/>
  <c r="Y219" i="22"/>
  <c r="Y220" i="22"/>
  <c r="Y221" i="22"/>
  <c r="Y222" i="22"/>
  <c r="Y223" i="22"/>
  <c r="Y224" i="22"/>
  <c r="Y225" i="22"/>
  <c r="Y226" i="22"/>
  <c r="Y227" i="22"/>
  <c r="Y228" i="22"/>
  <c r="Y229" i="22"/>
  <c r="Y230" i="22"/>
  <c r="Y231" i="22"/>
  <c r="Y232" i="22"/>
  <c r="Y233" i="22"/>
  <c r="Y234" i="22"/>
  <c r="Y235" i="22"/>
  <c r="Y236" i="22"/>
  <c r="Y237" i="22"/>
  <c r="Y238" i="22"/>
  <c r="Y239" i="22"/>
  <c r="Y240" i="22"/>
  <c r="Y241" i="22"/>
  <c r="Y242" i="22"/>
  <c r="Y243" i="22"/>
  <c r="Y244" i="22"/>
  <c r="Y245" i="22"/>
  <c r="Y246" i="22"/>
  <c r="Y247" i="22"/>
  <c r="Y248" i="22"/>
  <c r="Y249" i="22"/>
  <c r="Y250" i="22"/>
  <c r="Y251" i="22"/>
  <c r="Y252" i="22"/>
  <c r="Y253" i="22"/>
  <c r="Y254" i="22"/>
  <c r="Y255" i="22"/>
  <c r="Y256" i="22"/>
  <c r="Y257" i="22"/>
  <c r="Y258" i="22"/>
  <c r="Y259" i="22"/>
  <c r="Y260" i="22"/>
  <c r="Y261" i="22"/>
  <c r="Y262" i="22"/>
  <c r="Y263" i="22"/>
  <c r="Y264" i="22"/>
  <c r="Y265" i="22"/>
  <c r="Y266" i="22"/>
  <c r="Y267" i="22"/>
  <c r="Y268" i="22"/>
  <c r="Y269" i="22"/>
  <c r="Y270" i="22"/>
  <c r="Y271" i="22"/>
  <c r="Y272" i="22"/>
  <c r="Y273" i="22"/>
  <c r="Y274" i="22"/>
  <c r="Y275" i="22"/>
  <c r="Y276" i="22"/>
  <c r="Y277" i="22"/>
  <c r="Y278" i="22"/>
  <c r="Y279" i="22"/>
  <c r="Y280" i="22"/>
  <c r="Y281" i="22"/>
  <c r="Y282" i="22"/>
  <c r="Y283" i="22"/>
  <c r="Y284" i="22"/>
  <c r="Y285" i="22"/>
  <c r="Y286" i="22"/>
  <c r="Y287" i="22"/>
  <c r="Y288" i="22"/>
  <c r="Y289" i="22"/>
  <c r="Y290" i="22"/>
  <c r="Y291" i="22"/>
  <c r="Y292" i="22"/>
  <c r="Y293" i="22"/>
  <c r="Y294" i="22"/>
  <c r="Y295" i="22"/>
  <c r="Y296" i="22"/>
  <c r="Y297" i="22"/>
  <c r="Y298" i="22"/>
  <c r="Y299" i="22"/>
  <c r="Y300" i="22"/>
  <c r="Y301" i="22"/>
  <c r="Y302" i="22"/>
  <c r="Y303" i="22"/>
  <c r="Y304" i="22"/>
  <c r="Y305" i="22"/>
  <c r="Y306" i="22"/>
  <c r="Y307" i="22"/>
  <c r="Y308" i="22"/>
  <c r="Y309" i="22"/>
  <c r="Y310" i="22"/>
  <c r="Y311" i="22"/>
  <c r="Y312" i="22"/>
  <c r="Y313" i="22"/>
  <c r="Y314" i="22"/>
  <c r="Y315" i="22"/>
  <c r="Y316" i="22"/>
  <c r="Y317" i="22"/>
  <c r="Y318" i="22"/>
  <c r="Y319" i="22"/>
  <c r="Y320" i="22"/>
  <c r="Y321" i="22"/>
  <c r="Y322" i="22"/>
  <c r="Y323" i="22"/>
  <c r="Y324" i="22"/>
  <c r="Y325" i="22"/>
  <c r="Y326" i="22"/>
  <c r="Y327" i="22"/>
  <c r="Y328" i="22"/>
  <c r="Y329" i="22"/>
  <c r="Y330" i="22"/>
  <c r="Y331" i="22"/>
  <c r="Y332" i="22"/>
  <c r="Y333" i="22"/>
  <c r="Y334" i="22"/>
  <c r="Y335" i="22"/>
  <c r="Y336" i="22"/>
  <c r="Y337" i="22"/>
  <c r="Y338" i="22"/>
  <c r="Y339" i="22"/>
  <c r="Y340" i="22"/>
  <c r="Y341" i="22"/>
  <c r="Y342" i="22"/>
  <c r="Y343" i="22"/>
  <c r="Y344" i="22"/>
  <c r="Y345" i="22"/>
  <c r="Y346" i="22"/>
  <c r="Y347" i="22"/>
  <c r="Y348" i="22"/>
  <c r="Y349" i="22"/>
  <c r="Y350" i="22"/>
  <c r="Y351" i="22"/>
  <c r="Y352" i="22"/>
  <c r="Y353" i="22"/>
  <c r="Y354" i="22"/>
  <c r="Y355" i="22"/>
  <c r="Y356" i="22"/>
  <c r="Y357" i="22"/>
  <c r="Y358" i="22"/>
  <c r="Y359" i="22"/>
  <c r="Y360" i="22"/>
  <c r="Y361" i="22"/>
  <c r="Y362" i="22"/>
  <c r="Y363" i="22"/>
  <c r="Y364" i="22"/>
  <c r="Y365" i="22"/>
  <c r="Y366" i="22"/>
  <c r="Y367" i="22"/>
  <c r="Y368" i="22"/>
  <c r="Y369" i="22"/>
  <c r="Y370" i="22"/>
  <c r="Y371" i="22"/>
  <c r="Y372" i="22"/>
  <c r="Y373" i="22"/>
  <c r="Y374" i="22"/>
  <c r="Y375" i="22"/>
  <c r="Y376" i="22"/>
  <c r="Y377" i="22"/>
  <c r="Y378" i="22"/>
  <c r="Y379" i="22"/>
  <c r="Y380" i="22"/>
  <c r="Y381" i="22"/>
  <c r="Y382" i="22"/>
  <c r="Y383" i="22"/>
  <c r="Y384" i="22"/>
  <c r="Y385" i="22"/>
  <c r="Y386" i="22"/>
  <c r="Y387" i="22"/>
  <c r="Y388" i="22"/>
  <c r="Y389" i="22"/>
  <c r="Y390" i="22"/>
  <c r="Y391" i="22"/>
  <c r="Y392" i="22"/>
  <c r="Y393" i="22"/>
  <c r="Y394" i="22"/>
  <c r="Y395" i="22"/>
  <c r="Y396" i="22"/>
  <c r="Y397" i="22"/>
  <c r="Y398" i="22"/>
  <c r="Y399" i="22"/>
  <c r="Y400" i="22"/>
  <c r="Y401" i="22"/>
  <c r="Y402" i="22"/>
  <c r="Y403" i="22"/>
  <c r="Y404" i="22"/>
  <c r="Y405" i="22"/>
  <c r="Y406" i="22"/>
  <c r="Y407" i="22"/>
  <c r="Y408" i="22"/>
  <c r="Y409" i="22"/>
  <c r="Y410" i="22"/>
  <c r="Y411" i="22"/>
  <c r="Y412" i="22"/>
  <c r="Y413" i="22"/>
  <c r="Y414" i="22"/>
  <c r="Y415" i="22"/>
  <c r="Y416" i="22"/>
  <c r="Y417" i="22"/>
  <c r="Y418" i="22"/>
  <c r="Y419" i="22"/>
  <c r="Y420" i="22"/>
  <c r="Y421" i="22"/>
  <c r="Y422" i="22"/>
  <c r="Y423" i="22"/>
  <c r="Y424" i="22"/>
  <c r="Y425" i="22"/>
  <c r="Y426" i="22"/>
  <c r="Y427" i="22"/>
  <c r="Y428" i="22"/>
  <c r="Y429" i="22"/>
  <c r="Y430" i="22"/>
  <c r="Y431" i="22"/>
  <c r="Y432" i="22"/>
  <c r="Y433" i="22"/>
  <c r="Y434" i="22"/>
  <c r="Y435" i="22"/>
  <c r="Y436" i="22"/>
  <c r="Y437" i="22"/>
  <c r="Y438" i="22"/>
  <c r="Y439" i="22"/>
  <c r="Y440" i="22"/>
  <c r="Y441" i="22"/>
  <c r="Y442" i="22"/>
  <c r="Y443" i="22"/>
  <c r="Y444" i="22"/>
  <c r="Y445" i="22"/>
  <c r="Y446" i="22"/>
  <c r="Y447" i="22"/>
  <c r="Y448" i="22"/>
  <c r="Y449" i="22"/>
  <c r="Y450" i="22"/>
  <c r="Y451" i="22"/>
  <c r="Y452" i="22"/>
  <c r="Y453" i="22"/>
  <c r="Y454" i="22"/>
  <c r="Y455" i="22"/>
  <c r="Y456" i="22"/>
  <c r="Y457" i="22"/>
  <c r="Y458" i="22"/>
  <c r="Y459" i="22"/>
  <c r="Y460" i="22"/>
  <c r="Y461" i="22"/>
  <c r="Y462" i="22"/>
  <c r="Y463" i="22"/>
  <c r="Y464" i="22"/>
  <c r="Y465" i="22"/>
  <c r="Y466" i="22"/>
  <c r="Y467" i="22"/>
  <c r="Y468" i="22"/>
  <c r="Y469" i="22"/>
  <c r="Y470" i="22"/>
  <c r="Y471" i="22"/>
  <c r="Y472" i="22"/>
  <c r="Y473" i="22"/>
  <c r="Y474" i="22"/>
  <c r="Y475" i="22"/>
  <c r="Y476" i="22"/>
  <c r="Y477" i="22"/>
  <c r="Y478" i="22"/>
  <c r="Y479" i="22"/>
  <c r="Y480" i="22"/>
  <c r="Y481" i="22"/>
  <c r="Y482" i="22"/>
  <c r="Y483" i="22"/>
  <c r="Y484" i="22"/>
  <c r="Y485" i="22"/>
  <c r="Y486" i="22"/>
  <c r="Y487" i="22"/>
  <c r="Y488" i="22"/>
  <c r="Y489" i="22"/>
  <c r="Y490" i="22"/>
  <c r="Y491" i="22"/>
  <c r="Y492" i="22"/>
  <c r="Y493" i="22"/>
  <c r="Y494" i="22"/>
  <c r="Y495" i="22"/>
  <c r="Y496" i="22"/>
  <c r="Y497" i="22"/>
  <c r="Y498" i="22"/>
  <c r="Y499" i="22"/>
  <c r="Y500" i="22"/>
  <c r="Y501" i="22"/>
  <c r="Y502" i="22"/>
  <c r="Y503" i="22"/>
  <c r="Y504" i="22"/>
  <c r="Y505" i="22"/>
  <c r="Y506" i="22"/>
  <c r="Y507" i="22"/>
  <c r="Y508" i="22"/>
  <c r="Y509" i="22"/>
  <c r="Y510" i="22"/>
  <c r="Y511" i="22"/>
  <c r="Y512" i="22"/>
  <c r="Y513" i="22"/>
  <c r="Y514" i="22"/>
  <c r="Y515" i="22"/>
  <c r="Y516" i="22"/>
  <c r="Y517" i="22"/>
  <c r="Y518" i="22"/>
  <c r="Y519" i="22"/>
  <c r="Y520" i="22"/>
  <c r="Y521" i="22"/>
  <c r="Y522" i="22"/>
  <c r="Y523" i="22"/>
  <c r="Y524" i="22"/>
  <c r="Y525" i="22"/>
  <c r="Y526" i="22"/>
  <c r="Y527" i="22"/>
  <c r="Y528" i="22"/>
  <c r="Y529" i="22"/>
  <c r="Y530" i="22"/>
  <c r="Y531" i="22"/>
  <c r="Y532" i="22"/>
  <c r="Y533" i="22"/>
  <c r="Y534" i="22"/>
  <c r="Y535" i="22"/>
  <c r="Y536" i="22"/>
  <c r="Y537" i="22"/>
  <c r="Y538" i="22"/>
  <c r="Y539" i="22"/>
  <c r="Y540" i="22"/>
  <c r="Y541" i="22"/>
  <c r="Y542" i="22"/>
  <c r="Y543" i="22"/>
  <c r="Y544" i="22"/>
  <c r="Y545" i="22"/>
  <c r="Y546" i="22"/>
  <c r="Y547" i="22"/>
  <c r="Y548" i="22"/>
  <c r="Y549" i="22"/>
  <c r="Y550" i="22"/>
  <c r="Y551" i="22"/>
  <c r="Y552" i="22"/>
  <c r="Y553" i="22"/>
  <c r="Y554" i="22"/>
  <c r="Y555" i="22"/>
  <c r="Y556" i="22"/>
  <c r="Y557" i="22"/>
  <c r="Y558" i="22"/>
  <c r="Y559" i="22"/>
  <c r="Y560" i="22"/>
  <c r="Y561" i="22"/>
  <c r="Y562" i="22"/>
  <c r="Y563" i="22"/>
  <c r="Y564" i="22"/>
  <c r="Y565" i="22"/>
  <c r="Y566" i="22"/>
  <c r="Y567" i="22"/>
  <c r="Y568" i="22"/>
  <c r="Y569" i="22"/>
  <c r="Y570" i="22"/>
  <c r="Y571" i="22"/>
  <c r="Y572" i="22"/>
  <c r="Y573" i="22"/>
  <c r="Y574" i="22"/>
  <c r="Y575" i="22"/>
  <c r="Y576" i="22"/>
  <c r="Y577" i="22"/>
  <c r="Y578" i="22"/>
  <c r="Y579" i="22"/>
  <c r="Y580" i="22"/>
  <c r="Y581" i="22"/>
  <c r="Y582" i="22"/>
  <c r="Y583" i="22"/>
  <c r="Y584" i="22"/>
  <c r="Y585" i="22"/>
  <c r="Y586" i="22"/>
  <c r="Y587" i="22"/>
  <c r="Y588" i="22"/>
  <c r="Y589" i="22"/>
  <c r="Y590" i="22"/>
  <c r="Y591" i="22"/>
  <c r="Y592" i="22"/>
  <c r="Y593" i="22"/>
  <c r="Y594" i="22"/>
  <c r="Y595" i="22"/>
  <c r="Y596" i="22"/>
  <c r="Y597" i="22"/>
  <c r="Y598" i="22"/>
  <c r="Y599" i="22"/>
  <c r="Y600" i="22"/>
  <c r="Y601" i="22"/>
  <c r="Y602" i="22"/>
  <c r="Y603" i="22"/>
  <c r="Y604" i="22"/>
  <c r="Y605" i="22"/>
  <c r="Y606" i="22"/>
  <c r="Y607" i="22"/>
  <c r="Y608" i="22"/>
  <c r="Y609" i="22"/>
  <c r="Y610" i="22"/>
  <c r="Y611" i="22"/>
  <c r="Y612" i="22"/>
  <c r="Y613" i="22"/>
  <c r="Y614" i="22"/>
  <c r="Y615" i="22"/>
  <c r="Y616" i="22"/>
  <c r="Y617" i="22"/>
  <c r="Y618" i="22"/>
  <c r="Y619" i="22"/>
  <c r="Y620" i="22"/>
  <c r="Y621" i="22"/>
  <c r="Y622" i="22"/>
  <c r="Y623" i="22"/>
  <c r="Y624" i="22"/>
  <c r="Y625" i="22"/>
  <c r="Y626" i="22"/>
  <c r="Y627" i="22"/>
  <c r="Y628" i="22"/>
  <c r="Y629" i="22"/>
  <c r="Y630" i="22"/>
  <c r="Y631" i="22"/>
  <c r="Y632" i="22"/>
  <c r="Y633" i="22"/>
  <c r="Y634" i="22"/>
  <c r="Y635" i="22"/>
  <c r="Y636" i="22"/>
  <c r="Y637" i="22"/>
  <c r="Y638" i="22"/>
  <c r="Y639" i="22"/>
  <c r="Y640" i="22"/>
  <c r="Y641" i="22"/>
  <c r="Y642" i="22"/>
  <c r="Y643" i="22"/>
  <c r="Y644" i="22"/>
  <c r="Y645" i="22"/>
  <c r="Y646" i="22"/>
  <c r="Y647" i="22"/>
  <c r="Y648" i="22"/>
  <c r="Y649" i="22"/>
  <c r="Y650" i="22"/>
  <c r="Y651" i="22"/>
  <c r="Y652" i="22"/>
  <c r="Y653" i="22"/>
  <c r="Y654" i="22"/>
  <c r="Y655" i="22"/>
  <c r="Y656" i="22"/>
  <c r="Y657" i="22"/>
  <c r="Y658" i="22"/>
  <c r="Y659" i="22"/>
  <c r="Y660" i="22"/>
  <c r="Y661" i="22"/>
  <c r="Y662" i="22"/>
  <c r="Y663" i="22"/>
  <c r="Y664" i="22"/>
  <c r="Y665" i="22"/>
  <c r="Y666" i="22"/>
  <c r="Y667" i="22"/>
  <c r="Y668" i="22"/>
  <c r="Y669" i="22"/>
  <c r="Y670" i="22"/>
  <c r="Y671" i="22"/>
  <c r="Y672" i="22"/>
  <c r="Y673" i="22"/>
  <c r="Y674" i="22"/>
  <c r="Y675" i="22"/>
  <c r="Y676" i="22"/>
  <c r="Y677" i="22"/>
  <c r="Y678" i="22"/>
  <c r="Y679" i="22"/>
  <c r="Y680" i="22"/>
  <c r="Y681" i="22"/>
  <c r="Y682" i="22"/>
  <c r="Y683" i="22"/>
  <c r="Y684" i="22"/>
  <c r="Y685" i="22"/>
  <c r="Y686" i="22"/>
  <c r="Y687" i="22"/>
  <c r="Y688" i="22"/>
  <c r="Y689" i="22"/>
  <c r="Y690" i="22"/>
  <c r="Y691" i="22"/>
  <c r="Y692" i="22"/>
  <c r="Y693" i="22"/>
  <c r="Y694" i="22"/>
  <c r="Y695" i="22"/>
  <c r="Y696" i="22"/>
  <c r="Y697" i="22"/>
  <c r="Y698" i="22"/>
  <c r="Y699" i="22"/>
  <c r="Y700" i="22"/>
  <c r="Y701" i="22"/>
  <c r="Y702" i="22"/>
  <c r="Y703" i="22"/>
  <c r="Y704" i="22"/>
  <c r="Y705" i="22"/>
  <c r="Y706" i="22"/>
  <c r="Y707" i="22"/>
  <c r="Y708" i="22"/>
  <c r="Y709" i="22"/>
  <c r="Y710" i="22"/>
  <c r="Y711" i="22"/>
  <c r="Y712" i="22"/>
  <c r="Y713" i="22"/>
  <c r="Y714" i="22"/>
  <c r="Y715" i="22"/>
  <c r="Y716" i="22"/>
  <c r="Y717" i="22"/>
  <c r="Y718" i="22"/>
  <c r="Y719" i="22"/>
  <c r="Y720" i="22"/>
  <c r="Y721" i="22"/>
  <c r="Y722" i="22"/>
  <c r="Y723" i="22"/>
  <c r="Y724" i="22"/>
  <c r="Y725" i="22"/>
  <c r="Y726" i="22"/>
  <c r="Y727" i="22"/>
  <c r="Y728" i="22"/>
  <c r="Y729" i="22"/>
  <c r="Y730" i="22"/>
  <c r="Y731" i="22"/>
  <c r="Y732" i="22"/>
  <c r="Y733" i="22"/>
  <c r="Y734" i="22"/>
  <c r="Y735" i="22"/>
  <c r="Y736" i="22"/>
  <c r="Y737" i="22"/>
  <c r="Y738" i="22"/>
  <c r="Y739" i="22"/>
  <c r="Y740" i="22"/>
  <c r="Y741" i="22"/>
  <c r="Y742" i="22"/>
  <c r="Y743" i="22"/>
  <c r="Y744" i="22"/>
  <c r="Y745" i="22"/>
  <c r="Y746" i="22"/>
  <c r="Y747" i="22"/>
  <c r="Y748" i="22"/>
  <c r="Y749" i="22"/>
  <c r="Y750" i="22"/>
  <c r="Y751" i="22"/>
  <c r="Y752" i="22"/>
  <c r="Y753" i="22"/>
  <c r="Y754" i="22"/>
  <c r="Y755" i="22"/>
  <c r="Y756" i="22"/>
  <c r="Y757" i="22"/>
  <c r="Y758" i="22"/>
  <c r="Y759" i="22"/>
  <c r="Y760" i="22"/>
  <c r="Y761" i="22"/>
  <c r="Y762" i="22"/>
  <c r="Y763" i="22"/>
  <c r="Y764" i="22"/>
  <c r="Y765" i="22"/>
  <c r="Y766" i="22"/>
  <c r="Y767" i="22"/>
  <c r="Y768" i="22"/>
  <c r="Y769" i="22"/>
  <c r="Y770" i="22"/>
  <c r="Y771" i="22"/>
  <c r="Y772" i="22"/>
  <c r="Y773" i="22"/>
  <c r="Y774" i="22"/>
  <c r="Y775" i="22"/>
  <c r="Y776" i="22"/>
  <c r="Y777" i="22"/>
  <c r="Y778" i="22"/>
  <c r="Y779" i="22"/>
  <c r="Y780" i="22"/>
  <c r="Y781" i="22"/>
  <c r="Y782" i="22"/>
  <c r="Y783" i="22"/>
  <c r="Y784" i="22"/>
  <c r="Y785" i="22"/>
  <c r="Y786" i="22"/>
  <c r="Y787" i="22"/>
  <c r="Y788" i="22"/>
  <c r="Y789" i="22"/>
  <c r="Y790" i="22"/>
  <c r="Y791" i="22"/>
  <c r="Y792" i="22"/>
  <c r="Y793" i="22"/>
  <c r="Y794" i="22"/>
  <c r="Y795" i="22"/>
  <c r="Y796" i="22"/>
  <c r="Y797" i="22"/>
  <c r="Y798" i="22"/>
  <c r="Y799" i="22"/>
  <c r="Y800" i="22"/>
  <c r="Y801" i="22"/>
  <c r="Y802" i="22"/>
  <c r="Y803" i="22"/>
  <c r="Y804" i="22"/>
  <c r="Y805" i="22"/>
  <c r="Y806" i="22"/>
  <c r="Y807" i="22"/>
  <c r="Y808" i="22"/>
  <c r="Y809" i="22"/>
  <c r="Y810" i="22"/>
  <c r="Y811" i="22"/>
  <c r="Y812" i="22"/>
  <c r="Y813" i="22"/>
  <c r="Y814" i="22"/>
  <c r="Y815" i="22"/>
  <c r="Y816" i="22"/>
  <c r="Y817" i="22"/>
  <c r="Y818" i="22"/>
  <c r="Y819" i="22"/>
  <c r="Y820" i="22"/>
  <c r="Y821" i="22"/>
  <c r="Y822" i="22"/>
  <c r="Y823" i="22"/>
  <c r="Y824" i="22"/>
  <c r="Y825" i="22"/>
  <c r="Y826" i="22"/>
  <c r="Y827" i="22"/>
  <c r="Y828" i="22"/>
  <c r="Y829" i="22"/>
  <c r="Y830" i="22"/>
  <c r="Y831" i="22"/>
  <c r="Y832" i="22"/>
  <c r="Y833" i="22"/>
  <c r="Y834" i="22"/>
  <c r="Y835" i="22"/>
  <c r="Y836" i="22"/>
  <c r="Y837" i="22"/>
  <c r="Y838" i="22"/>
  <c r="Y839" i="22"/>
  <c r="Y840" i="22"/>
  <c r="Y841" i="22"/>
  <c r="Y842" i="22"/>
  <c r="Y843" i="22"/>
  <c r="Y844" i="22"/>
  <c r="Y845" i="22"/>
  <c r="Y846" i="22"/>
  <c r="Y847" i="22"/>
  <c r="Y848" i="22"/>
  <c r="Y849" i="22"/>
  <c r="Y850" i="22"/>
  <c r="Y851" i="22"/>
  <c r="Y852" i="22"/>
  <c r="Y853" i="22"/>
  <c r="Y854" i="22"/>
  <c r="Y855" i="22"/>
  <c r="Y856" i="22"/>
  <c r="Y857" i="22"/>
  <c r="Y858" i="22"/>
  <c r="Y859" i="22"/>
  <c r="Y860" i="22"/>
  <c r="Y861" i="22"/>
  <c r="Y862" i="22"/>
  <c r="Y863" i="22"/>
  <c r="Y864" i="22"/>
  <c r="Y865" i="22"/>
  <c r="Y866" i="22"/>
  <c r="Y867" i="22"/>
  <c r="Y868" i="22"/>
  <c r="Y869" i="22"/>
  <c r="Y870" i="22"/>
  <c r="Y871" i="22"/>
  <c r="Y872" i="22"/>
  <c r="Y873" i="22"/>
  <c r="Y874" i="22"/>
  <c r="Y875" i="22"/>
  <c r="Y876" i="22"/>
  <c r="Y877" i="22"/>
  <c r="Y878" i="22"/>
  <c r="Y879" i="22"/>
  <c r="Y880" i="22"/>
  <c r="Y881" i="22"/>
  <c r="Y882" i="22"/>
  <c r="Y883" i="22"/>
  <c r="Y884" i="22"/>
  <c r="Y885" i="22"/>
  <c r="Y886" i="22"/>
  <c r="Y887" i="22"/>
  <c r="Y888" i="22"/>
  <c r="Y889" i="22"/>
  <c r="Y890" i="22"/>
  <c r="Y891" i="22"/>
  <c r="Y892" i="22"/>
  <c r="Y893" i="22"/>
  <c r="X2" i="22"/>
  <c r="Z2" i="22" s="1"/>
  <c r="X3" i="22"/>
  <c r="Z3" i="22" s="1"/>
  <c r="X4" i="22"/>
  <c r="Z4" i="22" s="1"/>
  <c r="X5" i="22"/>
  <c r="Z5" i="22" s="1"/>
  <c r="X6" i="22"/>
  <c r="Z6" i="22" s="1"/>
  <c r="X7" i="22"/>
  <c r="Z7" i="22" s="1"/>
  <c r="X8" i="22"/>
  <c r="Z8" i="22" s="1"/>
  <c r="X9" i="22"/>
  <c r="Z9" i="22" s="1"/>
  <c r="X10" i="22"/>
  <c r="Z10" i="22" s="1"/>
  <c r="X11" i="22"/>
  <c r="Z11" i="22" s="1"/>
  <c r="X12" i="22"/>
  <c r="Z12" i="22" s="1"/>
  <c r="X13" i="22"/>
  <c r="Z13" i="22" s="1"/>
  <c r="X14" i="22"/>
  <c r="Z14" i="22" s="1"/>
  <c r="X15" i="22"/>
  <c r="Z15" i="22" s="1"/>
  <c r="X16" i="22"/>
  <c r="Z16" i="22" s="1"/>
  <c r="X17" i="22"/>
  <c r="Z17" i="22" s="1"/>
  <c r="X18" i="22"/>
  <c r="Z18" i="22" s="1"/>
  <c r="X19" i="22"/>
  <c r="Z19" i="22" s="1"/>
  <c r="X20" i="22"/>
  <c r="Z20" i="22" s="1"/>
  <c r="X21" i="22"/>
  <c r="Z21" i="22" s="1"/>
  <c r="X22" i="22"/>
  <c r="Z22" i="22" s="1"/>
  <c r="X23" i="22"/>
  <c r="Z23" i="22" s="1"/>
  <c r="X24" i="22"/>
  <c r="Z24" i="22" s="1"/>
  <c r="X25" i="22"/>
  <c r="Z25" i="22" s="1"/>
  <c r="X26" i="22"/>
  <c r="Z26" i="22" s="1"/>
  <c r="X27" i="22"/>
  <c r="Z27" i="22" s="1"/>
  <c r="X28" i="22"/>
  <c r="Z28" i="22" s="1"/>
  <c r="X29" i="22"/>
  <c r="Z29" i="22" s="1"/>
  <c r="X30" i="22"/>
  <c r="Z30" i="22" s="1"/>
  <c r="X31" i="22"/>
  <c r="Z31" i="22" s="1"/>
  <c r="X32" i="22"/>
  <c r="Z32" i="22" s="1"/>
  <c r="X33" i="22"/>
  <c r="Z33" i="22" s="1"/>
  <c r="X34" i="22"/>
  <c r="Z34" i="22" s="1"/>
  <c r="X35" i="22"/>
  <c r="Z35" i="22" s="1"/>
  <c r="X36" i="22"/>
  <c r="Z36" i="22" s="1"/>
  <c r="X37" i="22"/>
  <c r="Z37" i="22" s="1"/>
  <c r="X38" i="22"/>
  <c r="Z38" i="22" s="1"/>
  <c r="X39" i="22"/>
  <c r="Z39" i="22" s="1"/>
  <c r="X40" i="22"/>
  <c r="Z40" i="22" s="1"/>
  <c r="X41" i="22"/>
  <c r="Z41" i="22" s="1"/>
  <c r="X42" i="22"/>
  <c r="Z42" i="22" s="1"/>
  <c r="X43" i="22"/>
  <c r="Z43" i="22" s="1"/>
  <c r="X44" i="22"/>
  <c r="Z44" i="22" s="1"/>
  <c r="X45" i="22"/>
  <c r="Z45" i="22" s="1"/>
  <c r="X46" i="22"/>
  <c r="Z46" i="22" s="1"/>
  <c r="X47" i="22"/>
  <c r="Z47" i="22" s="1"/>
  <c r="X48" i="22"/>
  <c r="Z48" i="22" s="1"/>
  <c r="X49" i="22"/>
  <c r="Z49" i="22" s="1"/>
  <c r="X50" i="22"/>
  <c r="Z50" i="22" s="1"/>
  <c r="X51" i="22"/>
  <c r="Z51" i="22" s="1"/>
  <c r="X52" i="22"/>
  <c r="Z52" i="22" s="1"/>
  <c r="X53" i="22"/>
  <c r="Z53" i="22" s="1"/>
  <c r="X54" i="22"/>
  <c r="Z54" i="22" s="1"/>
  <c r="X55" i="22"/>
  <c r="Z55" i="22" s="1"/>
  <c r="X56" i="22"/>
  <c r="Z56" i="22" s="1"/>
  <c r="X57" i="22"/>
  <c r="Z57" i="22" s="1"/>
  <c r="X58" i="22"/>
  <c r="Z58" i="22" s="1"/>
  <c r="X59" i="22"/>
  <c r="Z59" i="22" s="1"/>
  <c r="X60" i="22"/>
  <c r="Z60" i="22" s="1"/>
  <c r="X61" i="22"/>
  <c r="Z61" i="22" s="1"/>
  <c r="X62" i="22"/>
  <c r="Z62" i="22" s="1"/>
  <c r="X63" i="22"/>
  <c r="Z63" i="22" s="1"/>
  <c r="X64" i="22"/>
  <c r="Z64" i="22" s="1"/>
  <c r="X65" i="22"/>
  <c r="Z65" i="22" s="1"/>
  <c r="X66" i="22"/>
  <c r="Z66" i="22" s="1"/>
  <c r="X67" i="22"/>
  <c r="Z67" i="22" s="1"/>
  <c r="X68" i="22"/>
  <c r="Z68" i="22" s="1"/>
  <c r="X69" i="22"/>
  <c r="Z69" i="22" s="1"/>
  <c r="X70" i="22"/>
  <c r="Z70" i="22" s="1"/>
  <c r="X71" i="22"/>
  <c r="Z71" i="22" s="1"/>
  <c r="X72" i="22"/>
  <c r="Z72" i="22" s="1"/>
  <c r="X73" i="22"/>
  <c r="Z73" i="22" s="1"/>
  <c r="X74" i="22"/>
  <c r="Z74" i="22" s="1"/>
  <c r="X75" i="22"/>
  <c r="Z75" i="22" s="1"/>
  <c r="X76" i="22"/>
  <c r="Z76" i="22" s="1"/>
  <c r="X77" i="22"/>
  <c r="Z77" i="22" s="1"/>
  <c r="X78" i="22"/>
  <c r="Z78" i="22" s="1"/>
  <c r="X79" i="22"/>
  <c r="Z79" i="22" s="1"/>
  <c r="X80" i="22"/>
  <c r="Z80" i="22" s="1"/>
  <c r="X81" i="22"/>
  <c r="Z81" i="22" s="1"/>
  <c r="X82" i="22"/>
  <c r="Z82" i="22" s="1"/>
  <c r="X83" i="22"/>
  <c r="Z83" i="22" s="1"/>
  <c r="X84" i="22"/>
  <c r="Z84" i="22" s="1"/>
  <c r="X85" i="22"/>
  <c r="Z85" i="22" s="1"/>
  <c r="X86" i="22"/>
  <c r="Z86" i="22" s="1"/>
  <c r="X87" i="22"/>
  <c r="Z87" i="22" s="1"/>
  <c r="X88" i="22"/>
  <c r="Z88" i="22" s="1"/>
  <c r="X89" i="22"/>
  <c r="Z89" i="22" s="1"/>
  <c r="X90" i="22"/>
  <c r="Z90" i="22" s="1"/>
  <c r="X91" i="22"/>
  <c r="Z91" i="22" s="1"/>
  <c r="X92" i="22"/>
  <c r="Z92" i="22" s="1"/>
  <c r="X93" i="22"/>
  <c r="Z93" i="22" s="1"/>
  <c r="X94" i="22"/>
  <c r="Z94" i="22" s="1"/>
  <c r="X95" i="22"/>
  <c r="Z95" i="22" s="1"/>
  <c r="X96" i="22"/>
  <c r="Z96" i="22" s="1"/>
  <c r="X97" i="22"/>
  <c r="Z97" i="22" s="1"/>
  <c r="X98" i="22"/>
  <c r="Z98" i="22" s="1"/>
  <c r="X99" i="22"/>
  <c r="Z99" i="22" s="1"/>
  <c r="X100" i="22"/>
  <c r="Z100" i="22" s="1"/>
  <c r="X101" i="22"/>
  <c r="Z101" i="22" s="1"/>
  <c r="X102" i="22"/>
  <c r="Z102" i="22" s="1"/>
  <c r="X103" i="22"/>
  <c r="Z103" i="22" s="1"/>
  <c r="X104" i="22"/>
  <c r="Z104" i="22" s="1"/>
  <c r="X105" i="22"/>
  <c r="Z105" i="22" s="1"/>
  <c r="X106" i="22"/>
  <c r="Z106" i="22" s="1"/>
  <c r="X107" i="22"/>
  <c r="Z107" i="22" s="1"/>
  <c r="X108" i="22"/>
  <c r="Z108" i="22" s="1"/>
  <c r="X109" i="22"/>
  <c r="Z109" i="22" s="1"/>
  <c r="X110" i="22"/>
  <c r="Z110" i="22" s="1"/>
  <c r="X111" i="22"/>
  <c r="Z111" i="22" s="1"/>
  <c r="X112" i="22"/>
  <c r="Z112" i="22" s="1"/>
  <c r="X113" i="22"/>
  <c r="Z113" i="22" s="1"/>
  <c r="X114" i="22"/>
  <c r="Z114" i="22" s="1"/>
  <c r="X115" i="22"/>
  <c r="Z115" i="22" s="1"/>
  <c r="X116" i="22"/>
  <c r="Z116" i="22" s="1"/>
  <c r="X117" i="22"/>
  <c r="Z117" i="22" s="1"/>
  <c r="X118" i="22"/>
  <c r="Z118" i="22" s="1"/>
  <c r="X119" i="22"/>
  <c r="Z119" i="22" s="1"/>
  <c r="X120" i="22"/>
  <c r="Z120" i="22" s="1"/>
  <c r="X121" i="22"/>
  <c r="Z121" i="22" s="1"/>
  <c r="X122" i="22"/>
  <c r="Z122" i="22" s="1"/>
  <c r="X123" i="22"/>
  <c r="Z123" i="22" s="1"/>
  <c r="X124" i="22"/>
  <c r="Z124" i="22" s="1"/>
  <c r="X125" i="22"/>
  <c r="Z125" i="22" s="1"/>
  <c r="X126" i="22"/>
  <c r="Z126" i="22" s="1"/>
  <c r="X127" i="22"/>
  <c r="Z127" i="22" s="1"/>
  <c r="X128" i="22"/>
  <c r="Z128" i="22" s="1"/>
  <c r="X129" i="22"/>
  <c r="Z129" i="22" s="1"/>
  <c r="X130" i="22"/>
  <c r="Z130" i="22" s="1"/>
  <c r="X131" i="22"/>
  <c r="Z131" i="22" s="1"/>
  <c r="X132" i="22"/>
  <c r="Z132" i="22" s="1"/>
  <c r="X133" i="22"/>
  <c r="Z133" i="22" s="1"/>
  <c r="X134" i="22"/>
  <c r="Z134" i="22" s="1"/>
  <c r="X135" i="22"/>
  <c r="Z135" i="22" s="1"/>
  <c r="X136" i="22"/>
  <c r="Z136" i="22" s="1"/>
  <c r="X137" i="22"/>
  <c r="Z137" i="22" s="1"/>
  <c r="X138" i="22"/>
  <c r="Z138" i="22" s="1"/>
  <c r="X139" i="22"/>
  <c r="Z139" i="22" s="1"/>
  <c r="X140" i="22"/>
  <c r="Z140" i="22" s="1"/>
  <c r="X141" i="22"/>
  <c r="Z141" i="22" s="1"/>
  <c r="X142" i="22"/>
  <c r="Z142" i="22" s="1"/>
  <c r="X143" i="22"/>
  <c r="Z143" i="22" s="1"/>
  <c r="X144" i="22"/>
  <c r="Z144" i="22" s="1"/>
  <c r="X145" i="22"/>
  <c r="Z145" i="22" s="1"/>
  <c r="X146" i="22"/>
  <c r="Z146" i="22" s="1"/>
  <c r="X147" i="22"/>
  <c r="Z147" i="22" s="1"/>
  <c r="X148" i="22"/>
  <c r="Z148" i="22" s="1"/>
  <c r="X149" i="22"/>
  <c r="Z149" i="22" s="1"/>
  <c r="X150" i="22"/>
  <c r="Z150" i="22" s="1"/>
  <c r="X151" i="22"/>
  <c r="Z151" i="22" s="1"/>
  <c r="X152" i="22"/>
  <c r="Z152" i="22" s="1"/>
  <c r="X153" i="22"/>
  <c r="Z153" i="22" s="1"/>
  <c r="X154" i="22"/>
  <c r="Z154" i="22" s="1"/>
  <c r="X155" i="22"/>
  <c r="Z155" i="22" s="1"/>
  <c r="X156" i="22"/>
  <c r="Z156" i="22" s="1"/>
  <c r="X157" i="22"/>
  <c r="Z157" i="22" s="1"/>
  <c r="X158" i="22"/>
  <c r="Z158" i="22" s="1"/>
  <c r="X159" i="22"/>
  <c r="Z159" i="22" s="1"/>
  <c r="X160" i="22"/>
  <c r="Z160" i="22" s="1"/>
  <c r="X161" i="22"/>
  <c r="Z161" i="22" s="1"/>
  <c r="X162" i="22"/>
  <c r="Z162" i="22" s="1"/>
  <c r="X163" i="22"/>
  <c r="Z163" i="22" s="1"/>
  <c r="X164" i="22"/>
  <c r="Z164" i="22" s="1"/>
  <c r="X165" i="22"/>
  <c r="Z165" i="22" s="1"/>
  <c r="X166" i="22"/>
  <c r="Z166" i="22" s="1"/>
  <c r="X167" i="22"/>
  <c r="Z167" i="22" s="1"/>
  <c r="X168" i="22"/>
  <c r="Z168" i="22" s="1"/>
  <c r="X169" i="22"/>
  <c r="Z169" i="22" s="1"/>
  <c r="X170" i="22"/>
  <c r="Z170" i="22" s="1"/>
  <c r="X171" i="22"/>
  <c r="Z171" i="22" s="1"/>
  <c r="X172" i="22"/>
  <c r="Z172" i="22" s="1"/>
  <c r="X173" i="22"/>
  <c r="Z173" i="22" s="1"/>
  <c r="X174" i="22"/>
  <c r="Z174" i="22" s="1"/>
  <c r="X175" i="22"/>
  <c r="Z175" i="22" s="1"/>
  <c r="X176" i="22"/>
  <c r="Z176" i="22" s="1"/>
  <c r="X177" i="22"/>
  <c r="Z177" i="22" s="1"/>
  <c r="X178" i="22"/>
  <c r="Z178" i="22" s="1"/>
  <c r="X179" i="22"/>
  <c r="Z179" i="22" s="1"/>
  <c r="X180" i="22"/>
  <c r="Z180" i="22" s="1"/>
  <c r="X181" i="22"/>
  <c r="Z181" i="22" s="1"/>
  <c r="X182" i="22"/>
  <c r="Z182" i="22" s="1"/>
  <c r="X183" i="22"/>
  <c r="Z183" i="22" s="1"/>
  <c r="X184" i="22"/>
  <c r="Z184" i="22" s="1"/>
  <c r="X185" i="22"/>
  <c r="Z185" i="22" s="1"/>
  <c r="X186" i="22"/>
  <c r="Z186" i="22" s="1"/>
  <c r="X187" i="22"/>
  <c r="Z187" i="22" s="1"/>
  <c r="X188" i="22"/>
  <c r="Z188" i="22" s="1"/>
  <c r="X189" i="22"/>
  <c r="Z189" i="22" s="1"/>
  <c r="X190" i="22"/>
  <c r="Z190" i="22" s="1"/>
  <c r="X191" i="22"/>
  <c r="Z191" i="22" s="1"/>
  <c r="X192" i="22"/>
  <c r="Z192" i="22" s="1"/>
  <c r="X193" i="22"/>
  <c r="Z193" i="22" s="1"/>
  <c r="X194" i="22"/>
  <c r="Z194" i="22" s="1"/>
  <c r="X195" i="22"/>
  <c r="Z195" i="22" s="1"/>
  <c r="X196" i="22"/>
  <c r="Z196" i="22" s="1"/>
  <c r="X197" i="22"/>
  <c r="Z197" i="22" s="1"/>
  <c r="X198" i="22"/>
  <c r="Z198" i="22" s="1"/>
  <c r="X199" i="22"/>
  <c r="Z199" i="22" s="1"/>
  <c r="X200" i="22"/>
  <c r="Z200" i="22" s="1"/>
  <c r="X201" i="22"/>
  <c r="Z201" i="22" s="1"/>
  <c r="X202" i="22"/>
  <c r="Z202" i="22" s="1"/>
  <c r="X203" i="22"/>
  <c r="Z203" i="22" s="1"/>
  <c r="X204" i="22"/>
  <c r="Z204" i="22" s="1"/>
  <c r="X205" i="22"/>
  <c r="Z205" i="22" s="1"/>
  <c r="X206" i="22"/>
  <c r="Z206" i="22" s="1"/>
  <c r="X207" i="22"/>
  <c r="Z207" i="22" s="1"/>
  <c r="X208" i="22"/>
  <c r="Z208" i="22" s="1"/>
  <c r="X209" i="22"/>
  <c r="Z209" i="22" s="1"/>
  <c r="X210" i="22"/>
  <c r="Z210" i="22" s="1"/>
  <c r="X211" i="22"/>
  <c r="Z211" i="22" s="1"/>
  <c r="X212" i="22"/>
  <c r="Z212" i="22" s="1"/>
  <c r="X213" i="22"/>
  <c r="Z213" i="22" s="1"/>
  <c r="X214" i="22"/>
  <c r="Z214" i="22" s="1"/>
  <c r="X215" i="22"/>
  <c r="Z215" i="22" s="1"/>
  <c r="X216" i="22"/>
  <c r="Z216" i="22" s="1"/>
  <c r="X217" i="22"/>
  <c r="Z217" i="22" s="1"/>
  <c r="X218" i="22"/>
  <c r="Z218" i="22" s="1"/>
  <c r="X219" i="22"/>
  <c r="Z219" i="22" s="1"/>
  <c r="X220" i="22"/>
  <c r="Z220" i="22" s="1"/>
  <c r="X221" i="22"/>
  <c r="Z221" i="22" s="1"/>
  <c r="X222" i="22"/>
  <c r="Z222" i="22" s="1"/>
  <c r="X223" i="22"/>
  <c r="Z223" i="22" s="1"/>
  <c r="X224" i="22"/>
  <c r="Z224" i="22" s="1"/>
  <c r="X225" i="22"/>
  <c r="Z225" i="22" s="1"/>
  <c r="X226" i="22"/>
  <c r="Z226" i="22" s="1"/>
  <c r="X227" i="22"/>
  <c r="Z227" i="22" s="1"/>
  <c r="X228" i="22"/>
  <c r="Z228" i="22" s="1"/>
  <c r="X229" i="22"/>
  <c r="Z229" i="22" s="1"/>
  <c r="X230" i="22"/>
  <c r="Z230" i="22" s="1"/>
  <c r="X231" i="22"/>
  <c r="Z231" i="22" s="1"/>
  <c r="X232" i="22"/>
  <c r="Z232" i="22" s="1"/>
  <c r="X233" i="22"/>
  <c r="Z233" i="22" s="1"/>
  <c r="X234" i="22"/>
  <c r="Z234" i="22" s="1"/>
  <c r="X235" i="22"/>
  <c r="Z235" i="22" s="1"/>
  <c r="X236" i="22"/>
  <c r="Z236" i="22" s="1"/>
  <c r="X237" i="22"/>
  <c r="Z237" i="22" s="1"/>
  <c r="X238" i="22"/>
  <c r="Z238" i="22" s="1"/>
  <c r="X239" i="22"/>
  <c r="Z239" i="22" s="1"/>
  <c r="X240" i="22"/>
  <c r="Z240" i="22" s="1"/>
  <c r="X241" i="22"/>
  <c r="Z241" i="22" s="1"/>
  <c r="X242" i="22"/>
  <c r="Z242" i="22" s="1"/>
  <c r="X243" i="22"/>
  <c r="Z243" i="22" s="1"/>
  <c r="X244" i="22"/>
  <c r="Z244" i="22" s="1"/>
  <c r="X245" i="22"/>
  <c r="Z245" i="22" s="1"/>
  <c r="X246" i="22"/>
  <c r="Z246" i="22" s="1"/>
  <c r="X247" i="22"/>
  <c r="Z247" i="22" s="1"/>
  <c r="X248" i="22"/>
  <c r="Z248" i="22" s="1"/>
  <c r="X249" i="22"/>
  <c r="Z249" i="22" s="1"/>
  <c r="X250" i="22"/>
  <c r="Z250" i="22" s="1"/>
  <c r="X251" i="22"/>
  <c r="Z251" i="22" s="1"/>
  <c r="X252" i="22"/>
  <c r="Z252" i="22" s="1"/>
  <c r="X253" i="22"/>
  <c r="Z253" i="22" s="1"/>
  <c r="X254" i="22"/>
  <c r="Z254" i="22" s="1"/>
  <c r="X255" i="22"/>
  <c r="Z255" i="22" s="1"/>
  <c r="X256" i="22"/>
  <c r="Z256" i="22" s="1"/>
  <c r="X257" i="22"/>
  <c r="Z257" i="22" s="1"/>
  <c r="X258" i="22"/>
  <c r="Z258" i="22" s="1"/>
  <c r="X259" i="22"/>
  <c r="Z259" i="22" s="1"/>
  <c r="X260" i="22"/>
  <c r="Z260" i="22" s="1"/>
  <c r="X261" i="22"/>
  <c r="Z261" i="22" s="1"/>
  <c r="X262" i="22"/>
  <c r="Z262" i="22" s="1"/>
  <c r="X263" i="22"/>
  <c r="Z263" i="22" s="1"/>
  <c r="X264" i="22"/>
  <c r="Z264" i="22" s="1"/>
  <c r="X265" i="22"/>
  <c r="Z265" i="22" s="1"/>
  <c r="X266" i="22"/>
  <c r="Z266" i="22" s="1"/>
  <c r="X267" i="22"/>
  <c r="Z267" i="22" s="1"/>
  <c r="X268" i="22"/>
  <c r="Z268" i="22" s="1"/>
  <c r="X269" i="22"/>
  <c r="Z269" i="22" s="1"/>
  <c r="X270" i="22"/>
  <c r="Z270" i="22" s="1"/>
  <c r="X271" i="22"/>
  <c r="Z271" i="22" s="1"/>
  <c r="X272" i="22"/>
  <c r="Z272" i="22" s="1"/>
  <c r="X273" i="22"/>
  <c r="Z273" i="22" s="1"/>
  <c r="X274" i="22"/>
  <c r="Z274" i="22" s="1"/>
  <c r="X275" i="22"/>
  <c r="Z275" i="22" s="1"/>
  <c r="X276" i="22"/>
  <c r="Z276" i="22" s="1"/>
  <c r="X277" i="22"/>
  <c r="Z277" i="22" s="1"/>
  <c r="X278" i="22"/>
  <c r="Z278" i="22" s="1"/>
  <c r="X279" i="22"/>
  <c r="Z279" i="22" s="1"/>
  <c r="X280" i="22"/>
  <c r="Z280" i="22" s="1"/>
  <c r="X281" i="22"/>
  <c r="Z281" i="22" s="1"/>
  <c r="X282" i="22"/>
  <c r="Z282" i="22" s="1"/>
  <c r="X283" i="22"/>
  <c r="Z283" i="22" s="1"/>
  <c r="X284" i="22"/>
  <c r="Z284" i="22" s="1"/>
  <c r="X285" i="22"/>
  <c r="Z285" i="22" s="1"/>
  <c r="X286" i="22"/>
  <c r="Z286" i="22" s="1"/>
  <c r="X287" i="22"/>
  <c r="Z287" i="22" s="1"/>
  <c r="X288" i="22"/>
  <c r="Z288" i="22" s="1"/>
  <c r="X289" i="22"/>
  <c r="Z289" i="22" s="1"/>
  <c r="X290" i="22"/>
  <c r="Z290" i="22" s="1"/>
  <c r="X291" i="22"/>
  <c r="Z291" i="22" s="1"/>
  <c r="X292" i="22"/>
  <c r="Z292" i="22" s="1"/>
  <c r="X293" i="22"/>
  <c r="Z293" i="22" s="1"/>
  <c r="X294" i="22"/>
  <c r="Z294" i="22" s="1"/>
  <c r="X295" i="22"/>
  <c r="Z295" i="22" s="1"/>
  <c r="X296" i="22"/>
  <c r="Z296" i="22" s="1"/>
  <c r="X297" i="22"/>
  <c r="Z297" i="22" s="1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9" i="19"/>
  <c r="C6" i="19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21" i="2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C10" i="19" l="1"/>
  <c r="F10" i="19" s="1"/>
  <c r="C11" i="19"/>
  <c r="F11" i="19" s="1"/>
  <c r="C12" i="19"/>
  <c r="F12" i="19" s="1"/>
  <c r="C13" i="19"/>
  <c r="G13" i="19" s="1"/>
  <c r="C14" i="19"/>
  <c r="F14" i="19" s="1"/>
  <c r="C15" i="19"/>
  <c r="F15" i="19" s="1"/>
  <c r="C16" i="19"/>
  <c r="F16" i="19" s="1"/>
  <c r="C17" i="19"/>
  <c r="H17" i="19" s="1"/>
  <c r="C18" i="19"/>
  <c r="F18" i="19" s="1"/>
  <c r="C19" i="19"/>
  <c r="F19" i="19" s="1"/>
  <c r="C20" i="19"/>
  <c r="C21" i="19"/>
  <c r="F21" i="19" s="1"/>
  <c r="C22" i="19"/>
  <c r="F22" i="19" s="1"/>
  <c r="C23" i="19"/>
  <c r="C24" i="19"/>
  <c r="F24" i="19" s="1"/>
  <c r="C25" i="19"/>
  <c r="C26" i="19"/>
  <c r="F26" i="19" s="1"/>
  <c r="C27" i="19"/>
  <c r="F27" i="19" s="1"/>
  <c r="C28" i="19"/>
  <c r="F28" i="19" s="1"/>
  <c r="C29" i="19"/>
  <c r="C30" i="19"/>
  <c r="F30" i="19" s="1"/>
  <c r="C31" i="19"/>
  <c r="F31" i="19" s="1"/>
  <c r="C32" i="19"/>
  <c r="C33" i="19"/>
  <c r="F33" i="19" s="1"/>
  <c r="C34" i="19"/>
  <c r="F34" i="19" s="1"/>
  <c r="C35" i="19"/>
  <c r="C36" i="19"/>
  <c r="F36" i="19" s="1"/>
  <c r="C37" i="19"/>
  <c r="C38" i="19"/>
  <c r="F38" i="19" s="1"/>
  <c r="C39" i="19"/>
  <c r="F39" i="19" s="1"/>
  <c r="C40" i="19"/>
  <c r="F40" i="19" s="1"/>
  <c r="C41" i="19"/>
  <c r="H41" i="19" s="1"/>
  <c r="C42" i="19"/>
  <c r="F42" i="19" s="1"/>
  <c r="C43" i="19"/>
  <c r="F43" i="19" s="1"/>
  <c r="C44" i="19"/>
  <c r="C45" i="19"/>
  <c r="F45" i="19" s="1"/>
  <c r="C46" i="19"/>
  <c r="F46" i="19" s="1"/>
  <c r="C47" i="19"/>
  <c r="C48" i="19"/>
  <c r="F48" i="19" s="1"/>
  <c r="C49" i="19"/>
  <c r="C50" i="19"/>
  <c r="F50" i="19" s="1"/>
  <c r="C51" i="19"/>
  <c r="F51" i="19" s="1"/>
  <c r="C52" i="19"/>
  <c r="F52" i="19" s="1"/>
  <c r="C53" i="19"/>
  <c r="H53" i="19" s="1"/>
  <c r="C54" i="19"/>
  <c r="F54" i="19" s="1"/>
  <c r="C55" i="19"/>
  <c r="F55" i="19" s="1"/>
  <c r="C56" i="19"/>
  <c r="C57" i="19"/>
  <c r="F57" i="19" s="1"/>
  <c r="C58" i="19"/>
  <c r="F58" i="19" s="1"/>
  <c r="C59" i="19"/>
  <c r="C60" i="19"/>
  <c r="F60" i="19" s="1"/>
  <c r="C61" i="19"/>
  <c r="G61" i="19" s="1"/>
  <c r="C62" i="19"/>
  <c r="F62" i="19" s="1"/>
  <c r="C63" i="19"/>
  <c r="F63" i="19" s="1"/>
  <c r="C64" i="19"/>
  <c r="F64" i="19" s="1"/>
  <c r="C65" i="19"/>
  <c r="C66" i="19"/>
  <c r="F66" i="19" s="1"/>
  <c r="C67" i="19"/>
  <c r="F67" i="19" s="1"/>
  <c r="C68" i="19"/>
  <c r="G68" i="19" s="1"/>
  <c r="C69" i="19"/>
  <c r="F69" i="19" s="1"/>
  <c r="C70" i="19"/>
  <c r="F70" i="19" s="1"/>
  <c r="C71" i="19"/>
  <c r="C72" i="19"/>
  <c r="F72" i="19" s="1"/>
  <c r="C73" i="19"/>
  <c r="G73" i="19" s="1"/>
  <c r="C74" i="19"/>
  <c r="F74" i="19" s="1"/>
  <c r="C75" i="19"/>
  <c r="F75" i="19" s="1"/>
  <c r="C76" i="19"/>
  <c r="F76" i="19" s="1"/>
  <c r="C77" i="19"/>
  <c r="C78" i="19"/>
  <c r="F78" i="19" s="1"/>
  <c r="C79" i="19"/>
  <c r="F79" i="19" s="1"/>
  <c r="C80" i="19"/>
  <c r="G80" i="19" s="1"/>
  <c r="C81" i="19"/>
  <c r="F81" i="19" s="1"/>
  <c r="C82" i="19"/>
  <c r="F82" i="19" s="1"/>
  <c r="C83" i="19"/>
  <c r="C84" i="19"/>
  <c r="F84" i="19" s="1"/>
  <c r="C85" i="19"/>
  <c r="G85" i="19" s="1"/>
  <c r="C86" i="19"/>
  <c r="F86" i="19" s="1"/>
  <c r="C87" i="19"/>
  <c r="F87" i="19" s="1"/>
  <c r="C88" i="19"/>
  <c r="F88" i="19" s="1"/>
  <c r="C89" i="19"/>
  <c r="H89" i="19" s="1"/>
  <c r="C90" i="19"/>
  <c r="F90" i="19" s="1"/>
  <c r="C91" i="19"/>
  <c r="F91" i="19" s="1"/>
  <c r="C92" i="19"/>
  <c r="C93" i="19"/>
  <c r="F93" i="19" s="1"/>
  <c r="C94" i="19"/>
  <c r="F94" i="19" s="1"/>
  <c r="C95" i="19"/>
  <c r="C96" i="19"/>
  <c r="F96" i="19" s="1"/>
  <c r="C97" i="19"/>
  <c r="C98" i="19"/>
  <c r="F98" i="19" s="1"/>
  <c r="C99" i="19"/>
  <c r="F99" i="19" s="1"/>
  <c r="C100" i="19"/>
  <c r="F100" i="19" s="1"/>
  <c r="C101" i="19"/>
  <c r="C102" i="19"/>
  <c r="F102" i="19" s="1"/>
  <c r="C103" i="19"/>
  <c r="F103" i="19" s="1"/>
  <c r="C104" i="19"/>
  <c r="C105" i="19"/>
  <c r="F105" i="19" s="1"/>
  <c r="C106" i="19"/>
  <c r="F106" i="19" s="1"/>
  <c r="C107" i="19"/>
  <c r="C108" i="19"/>
  <c r="F108" i="19" s="1"/>
  <c r="C109" i="19"/>
  <c r="C110" i="19"/>
  <c r="F110" i="19" s="1"/>
  <c r="C111" i="19"/>
  <c r="F111" i="19" s="1"/>
  <c r="C112" i="19"/>
  <c r="F112" i="19" s="1"/>
  <c r="C113" i="19"/>
  <c r="H113" i="19" s="1"/>
  <c r="C114" i="19"/>
  <c r="F114" i="19" s="1"/>
  <c r="C115" i="19"/>
  <c r="F115" i="19" s="1"/>
  <c r="C116" i="19"/>
  <c r="C117" i="19"/>
  <c r="F117" i="19" s="1"/>
  <c r="C118" i="19"/>
  <c r="F118" i="19" s="1"/>
  <c r="C119" i="19"/>
  <c r="C120" i="19"/>
  <c r="F120" i="19" s="1"/>
  <c r="C121" i="19"/>
  <c r="G121" i="19" s="1"/>
  <c r="C122" i="19"/>
  <c r="F122" i="19" s="1"/>
  <c r="C123" i="19"/>
  <c r="F123" i="19" s="1"/>
  <c r="C124" i="19"/>
  <c r="F124" i="19" s="1"/>
  <c r="C125" i="19"/>
  <c r="H125" i="19" s="1"/>
  <c r="C126" i="19"/>
  <c r="F126" i="19" s="1"/>
  <c r="C127" i="19"/>
  <c r="F127" i="19" s="1"/>
  <c r="C128" i="19"/>
  <c r="C129" i="19"/>
  <c r="F129" i="19" s="1"/>
  <c r="C130" i="19"/>
  <c r="F130" i="19" s="1"/>
  <c r="C131" i="19"/>
  <c r="C132" i="19"/>
  <c r="F132" i="19" s="1"/>
  <c r="C133" i="19"/>
  <c r="G133" i="19" s="1"/>
  <c r="C134" i="19"/>
  <c r="F134" i="19" s="1"/>
  <c r="C135" i="19"/>
  <c r="F135" i="19" s="1"/>
  <c r="C136" i="19"/>
  <c r="F136" i="19" s="1"/>
  <c r="C137" i="19"/>
  <c r="C138" i="19"/>
  <c r="F138" i="19" s="1"/>
  <c r="C139" i="19"/>
  <c r="F139" i="19" s="1"/>
  <c r="C140" i="19"/>
  <c r="G140" i="19" s="1"/>
  <c r="C141" i="19"/>
  <c r="F141" i="19" s="1"/>
  <c r="C142" i="19"/>
  <c r="F142" i="19" s="1"/>
  <c r="C143" i="19"/>
  <c r="C144" i="19"/>
  <c r="F144" i="19" s="1"/>
  <c r="C145" i="19"/>
  <c r="G145" i="19" s="1"/>
  <c r="C146" i="19"/>
  <c r="F146" i="19" s="1"/>
  <c r="C147" i="19"/>
  <c r="F147" i="19" s="1"/>
  <c r="C148" i="19"/>
  <c r="F148" i="19" s="1"/>
  <c r="C149" i="19"/>
  <c r="H149" i="19" s="1"/>
  <c r="C150" i="19"/>
  <c r="F150" i="19" s="1"/>
  <c r="C151" i="19"/>
  <c r="F151" i="19" s="1"/>
  <c r="C152" i="19"/>
  <c r="C153" i="19"/>
  <c r="F153" i="19" s="1"/>
  <c r="C154" i="19"/>
  <c r="F154" i="19" s="1"/>
  <c r="C155" i="19"/>
  <c r="C156" i="19"/>
  <c r="F156" i="19" s="1"/>
  <c r="C157" i="19"/>
  <c r="C158" i="19"/>
  <c r="F158" i="19" s="1"/>
  <c r="C159" i="19"/>
  <c r="F159" i="19" s="1"/>
  <c r="C160" i="19"/>
  <c r="F160" i="19" s="1"/>
  <c r="C161" i="19"/>
  <c r="G161" i="19" s="1"/>
  <c r="C162" i="19"/>
  <c r="F162" i="19" s="1"/>
  <c r="C163" i="19"/>
  <c r="F163" i="19" s="1"/>
  <c r="C164" i="19"/>
  <c r="C165" i="19"/>
  <c r="F165" i="19" s="1"/>
  <c r="C166" i="19"/>
  <c r="F166" i="19" s="1"/>
  <c r="C167" i="19"/>
  <c r="C168" i="19"/>
  <c r="F168" i="19" s="1"/>
  <c r="C169" i="19"/>
  <c r="C170" i="19"/>
  <c r="F170" i="19" s="1"/>
  <c r="C171" i="19"/>
  <c r="F171" i="19" s="1"/>
  <c r="C172" i="19"/>
  <c r="F172" i="19" s="1"/>
  <c r="C173" i="19"/>
  <c r="C174" i="19"/>
  <c r="F174" i="19" s="1"/>
  <c r="C175" i="19"/>
  <c r="F175" i="19" s="1"/>
  <c r="C176" i="19"/>
  <c r="C177" i="19"/>
  <c r="F177" i="19" s="1"/>
  <c r="C178" i="19"/>
  <c r="F178" i="19" s="1"/>
  <c r="C179" i="19"/>
  <c r="C180" i="19"/>
  <c r="F180" i="19" s="1"/>
  <c r="C181" i="19"/>
  <c r="G181" i="19" s="1"/>
  <c r="C182" i="19"/>
  <c r="F182" i="19" s="1"/>
  <c r="C183" i="19"/>
  <c r="F183" i="19" s="1"/>
  <c r="C184" i="19"/>
  <c r="F184" i="19" s="1"/>
  <c r="C185" i="19"/>
  <c r="H185" i="19" s="1"/>
  <c r="C186" i="19"/>
  <c r="F186" i="19" s="1"/>
  <c r="C187" i="19"/>
  <c r="F187" i="19" s="1"/>
  <c r="C188" i="19"/>
  <c r="G188" i="19" s="1"/>
  <c r="C189" i="19"/>
  <c r="F189" i="19" s="1"/>
  <c r="C190" i="19"/>
  <c r="F190" i="19" s="1"/>
  <c r="C191" i="19"/>
  <c r="C192" i="19"/>
  <c r="F192" i="19" s="1"/>
  <c r="C193" i="19"/>
  <c r="G193" i="19" s="1"/>
  <c r="C194" i="19"/>
  <c r="F194" i="19" s="1"/>
  <c r="C195" i="19"/>
  <c r="F195" i="19" s="1"/>
  <c r="C196" i="19"/>
  <c r="F196" i="19" s="1"/>
  <c r="C197" i="19"/>
  <c r="G197" i="19" s="1"/>
  <c r="C198" i="19"/>
  <c r="F198" i="19" s="1"/>
  <c r="C199" i="19"/>
  <c r="F199" i="19" s="1"/>
  <c r="C200" i="19"/>
  <c r="C201" i="19"/>
  <c r="F201" i="19" s="1"/>
  <c r="C202" i="19"/>
  <c r="F202" i="19" s="1"/>
  <c r="C203" i="19"/>
  <c r="C204" i="19"/>
  <c r="F204" i="19" s="1"/>
  <c r="C205" i="19"/>
  <c r="C206" i="19"/>
  <c r="F206" i="19" s="1"/>
  <c r="C207" i="19"/>
  <c r="F207" i="19" s="1"/>
  <c r="C208" i="19"/>
  <c r="F208" i="19" s="1"/>
  <c r="C209" i="19"/>
  <c r="G209" i="19" s="1"/>
  <c r="C210" i="19"/>
  <c r="F210" i="19" s="1"/>
  <c r="C211" i="19"/>
  <c r="F211" i="19" s="1"/>
  <c r="C212" i="19"/>
  <c r="C213" i="19"/>
  <c r="F213" i="19" s="1"/>
  <c r="C214" i="19"/>
  <c r="F214" i="19" s="1"/>
  <c r="C215" i="19"/>
  <c r="C216" i="19"/>
  <c r="F216" i="19" s="1"/>
  <c r="C217" i="19"/>
  <c r="C218" i="19"/>
  <c r="F218" i="19" s="1"/>
  <c r="C219" i="19"/>
  <c r="F219" i="19" s="1"/>
  <c r="C220" i="19"/>
  <c r="F220" i="19" s="1"/>
  <c r="C221" i="19"/>
  <c r="H221" i="19" s="1"/>
  <c r="C222" i="19"/>
  <c r="F222" i="19" s="1"/>
  <c r="C223" i="19"/>
  <c r="F223" i="19" s="1"/>
  <c r="C224" i="19"/>
  <c r="C225" i="19"/>
  <c r="F225" i="19" s="1"/>
  <c r="C226" i="19"/>
  <c r="F226" i="19" s="1"/>
  <c r="C227" i="19"/>
  <c r="C228" i="19"/>
  <c r="F228" i="19" s="1"/>
  <c r="C229" i="19"/>
  <c r="G229" i="19" s="1"/>
  <c r="C230" i="19"/>
  <c r="F230" i="19" s="1"/>
  <c r="C231" i="19"/>
  <c r="F231" i="19" s="1"/>
  <c r="C232" i="19"/>
  <c r="F232" i="19" s="1"/>
  <c r="C233" i="19"/>
  <c r="H233" i="19" s="1"/>
  <c r="C234" i="19"/>
  <c r="F234" i="19" s="1"/>
  <c r="C235" i="19"/>
  <c r="F235" i="19" s="1"/>
  <c r="C236" i="19"/>
  <c r="G236" i="19" s="1"/>
  <c r="C237" i="19"/>
  <c r="F237" i="19" s="1"/>
  <c r="C238" i="19"/>
  <c r="F238" i="19" s="1"/>
  <c r="C239" i="19"/>
  <c r="C240" i="19"/>
  <c r="F240" i="19" s="1"/>
  <c r="C241" i="19"/>
  <c r="G241" i="19" s="1"/>
  <c r="C242" i="19"/>
  <c r="F242" i="19" s="1"/>
  <c r="C243" i="19"/>
  <c r="F243" i="19" s="1"/>
  <c r="C244" i="19"/>
  <c r="F244" i="19" s="1"/>
  <c r="C245" i="19"/>
  <c r="C246" i="19"/>
  <c r="F246" i="19" s="1"/>
  <c r="C247" i="19"/>
  <c r="F247" i="19" s="1"/>
  <c r="C248" i="19"/>
  <c r="C249" i="19"/>
  <c r="F249" i="19" s="1"/>
  <c r="C250" i="19"/>
  <c r="F250" i="19" s="1"/>
  <c r="C251" i="19"/>
  <c r="C252" i="19"/>
  <c r="F252" i="19" s="1"/>
  <c r="C253" i="19"/>
  <c r="C254" i="19"/>
  <c r="F254" i="19" s="1"/>
  <c r="C255" i="19"/>
  <c r="F255" i="19" s="1"/>
  <c r="C256" i="19"/>
  <c r="F256" i="19" s="1"/>
  <c r="C257" i="19"/>
  <c r="G257" i="19" s="1"/>
  <c r="C258" i="19"/>
  <c r="F258" i="19" s="1"/>
  <c r="C259" i="19"/>
  <c r="F259" i="19" s="1"/>
  <c r="C260" i="19"/>
  <c r="C261" i="19"/>
  <c r="F261" i="19" s="1"/>
  <c r="C262" i="19"/>
  <c r="F262" i="19" s="1"/>
  <c r="C263" i="19"/>
  <c r="C264" i="19"/>
  <c r="F264" i="19" s="1"/>
  <c r="C265" i="19"/>
  <c r="C266" i="19"/>
  <c r="F266" i="19" s="1"/>
  <c r="C267" i="19"/>
  <c r="F267" i="19" s="1"/>
  <c r="C268" i="19"/>
  <c r="F268" i="19" s="1"/>
  <c r="C269" i="19"/>
  <c r="G269" i="19" s="1"/>
  <c r="C270" i="19"/>
  <c r="F270" i="19" s="1"/>
  <c r="C271" i="19"/>
  <c r="F271" i="19" s="1"/>
  <c r="C272" i="19"/>
  <c r="C273" i="19"/>
  <c r="F273" i="19" s="1"/>
  <c r="C274" i="19"/>
  <c r="F274" i="19" s="1"/>
  <c r="C275" i="19"/>
  <c r="C276" i="19"/>
  <c r="F276" i="19" s="1"/>
  <c r="C277" i="19"/>
  <c r="G277" i="19" s="1"/>
  <c r="C278" i="19"/>
  <c r="F278" i="19" s="1"/>
  <c r="C279" i="19"/>
  <c r="F279" i="19" s="1"/>
  <c r="C280" i="19"/>
  <c r="F280" i="19" s="1"/>
  <c r="C281" i="19"/>
  <c r="G281" i="19" s="1"/>
  <c r="C282" i="19"/>
  <c r="F282" i="19" s="1"/>
  <c r="C283" i="19"/>
  <c r="F283" i="19" s="1"/>
  <c r="C284" i="19"/>
  <c r="G284" i="19" s="1"/>
  <c r="C285" i="19"/>
  <c r="F285" i="19" s="1"/>
  <c r="C286" i="19"/>
  <c r="H286" i="19" s="1"/>
  <c r="C287" i="19"/>
  <c r="C288" i="19"/>
  <c r="F288" i="19" s="1"/>
  <c r="C289" i="19"/>
  <c r="G289" i="19" s="1"/>
  <c r="C290" i="19"/>
  <c r="F290" i="19" s="1"/>
  <c r="C291" i="19"/>
  <c r="F291" i="19" s="1"/>
  <c r="C292" i="19"/>
  <c r="F292" i="19" s="1"/>
  <c r="C293" i="19"/>
  <c r="G293" i="19" s="1"/>
  <c r="C294" i="19"/>
  <c r="F294" i="19" s="1"/>
  <c r="C295" i="19"/>
  <c r="F295" i="19" s="1"/>
  <c r="C296" i="19"/>
  <c r="C297" i="19"/>
  <c r="F297" i="19" s="1"/>
  <c r="C298" i="19"/>
  <c r="H298" i="19" s="1"/>
  <c r="C299" i="19"/>
  <c r="C300" i="19"/>
  <c r="F300" i="19" s="1"/>
  <c r="C301" i="19"/>
  <c r="C302" i="19"/>
  <c r="F302" i="19" s="1"/>
  <c r="C303" i="19"/>
  <c r="F303" i="19" s="1"/>
  <c r="C304" i="19"/>
  <c r="F304" i="19" s="1"/>
  <c r="C305" i="19"/>
  <c r="H305" i="19" s="1"/>
  <c r="C306" i="19"/>
  <c r="F306" i="19" s="1"/>
  <c r="C307" i="19"/>
  <c r="F307" i="19" s="1"/>
  <c r="C308" i="19"/>
  <c r="C309" i="19"/>
  <c r="F309" i="19" s="1"/>
  <c r="C310" i="19"/>
  <c r="H310" i="19" s="1"/>
  <c r="C311" i="19"/>
  <c r="C312" i="19"/>
  <c r="F312" i="19" s="1"/>
  <c r="C313" i="19"/>
  <c r="C314" i="19"/>
  <c r="F314" i="19" s="1"/>
  <c r="C315" i="19"/>
  <c r="F315" i="19" s="1"/>
  <c r="C316" i="19"/>
  <c r="F316" i="19" s="1"/>
  <c r="C317" i="19"/>
  <c r="G317" i="19" s="1"/>
  <c r="C318" i="19"/>
  <c r="F318" i="19" s="1"/>
  <c r="C319" i="19"/>
  <c r="F319" i="19" s="1"/>
  <c r="C320" i="19"/>
  <c r="C321" i="19"/>
  <c r="F321" i="19" s="1"/>
  <c r="C322" i="19"/>
  <c r="H322" i="19" s="1"/>
  <c r="C323" i="19"/>
  <c r="C324" i="19"/>
  <c r="F324" i="19" s="1"/>
  <c r="C325" i="19"/>
  <c r="G325" i="19" s="1"/>
  <c r="C326" i="19"/>
  <c r="F326" i="19" s="1"/>
  <c r="C327" i="19"/>
  <c r="F327" i="19" s="1"/>
  <c r="C328" i="19"/>
  <c r="F328" i="19" s="1"/>
  <c r="C329" i="19"/>
  <c r="C330" i="19"/>
  <c r="F330" i="19" s="1"/>
  <c r="C331" i="19"/>
  <c r="F331" i="19" s="1"/>
  <c r="C332" i="19"/>
  <c r="G332" i="19" s="1"/>
  <c r="C333" i="19"/>
  <c r="F333" i="19" s="1"/>
  <c r="C334" i="19"/>
  <c r="H334" i="19" s="1"/>
  <c r="C335" i="19"/>
  <c r="C336" i="19"/>
  <c r="F336" i="19" s="1"/>
  <c r="C337" i="19"/>
  <c r="G337" i="19" s="1"/>
  <c r="C338" i="19"/>
  <c r="F338" i="19" s="1"/>
  <c r="C339" i="19"/>
  <c r="F339" i="19" s="1"/>
  <c r="C340" i="19"/>
  <c r="F340" i="19" s="1"/>
  <c r="C341" i="19"/>
  <c r="H341" i="19" s="1"/>
  <c r="C342" i="19"/>
  <c r="F342" i="19" s="1"/>
  <c r="C9" i="19"/>
  <c r="F9" i="19" s="1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08" i="19"/>
  <c r="B309" i="19"/>
  <c r="B310" i="19"/>
  <c r="B311" i="19"/>
  <c r="B312" i="19"/>
  <c r="B313" i="19"/>
  <c r="B314" i="19"/>
  <c r="B315" i="19"/>
  <c r="B316" i="19"/>
  <c r="B317" i="19"/>
  <c r="B318" i="19"/>
  <c r="B319" i="19"/>
  <c r="B320" i="19"/>
  <c r="B321" i="19"/>
  <c r="B322" i="19"/>
  <c r="B323" i="19"/>
  <c r="B324" i="19"/>
  <c r="B325" i="19"/>
  <c r="B326" i="19"/>
  <c r="B327" i="19"/>
  <c r="B328" i="19"/>
  <c r="B329" i="19"/>
  <c r="B330" i="19"/>
  <c r="B331" i="19"/>
  <c r="B332" i="19"/>
  <c r="B333" i="19"/>
  <c r="B334" i="19"/>
  <c r="B335" i="19"/>
  <c r="B336" i="19"/>
  <c r="B337" i="19"/>
  <c r="B338" i="19"/>
  <c r="B339" i="19"/>
  <c r="B340" i="19"/>
  <c r="B341" i="19"/>
  <c r="B342" i="19"/>
  <c r="C5" i="19"/>
  <c r="C4" i="19"/>
  <c r="H62" i="19" l="1"/>
  <c r="H170" i="19"/>
  <c r="H43" i="19"/>
  <c r="H38" i="19"/>
  <c r="I326" i="19"/>
  <c r="I218" i="19"/>
  <c r="H254" i="19"/>
  <c r="I182" i="19"/>
  <c r="H218" i="19"/>
  <c r="I110" i="19"/>
  <c r="H235" i="19"/>
  <c r="H46" i="19"/>
  <c r="I187" i="19"/>
  <c r="H211" i="19"/>
  <c r="I175" i="19"/>
  <c r="H194" i="19"/>
  <c r="H19" i="19"/>
  <c r="I146" i="19"/>
  <c r="H175" i="19"/>
  <c r="I331" i="19"/>
  <c r="I115" i="19"/>
  <c r="H151" i="19"/>
  <c r="I319" i="19"/>
  <c r="I103" i="19"/>
  <c r="H302" i="19"/>
  <c r="H130" i="19"/>
  <c r="I290" i="19"/>
  <c r="I74" i="19"/>
  <c r="H278" i="19"/>
  <c r="H127" i="19"/>
  <c r="I259" i="19"/>
  <c r="I43" i="19"/>
  <c r="H262" i="19"/>
  <c r="I254" i="19"/>
  <c r="I38" i="19"/>
  <c r="H259" i="19"/>
  <c r="H86" i="19"/>
  <c r="I247" i="19"/>
  <c r="I31" i="19"/>
  <c r="H331" i="19"/>
  <c r="H242" i="19"/>
  <c r="H199" i="19"/>
  <c r="H158" i="19"/>
  <c r="H115" i="19"/>
  <c r="H70" i="19"/>
  <c r="H26" i="19"/>
  <c r="I302" i="19"/>
  <c r="I230" i="19"/>
  <c r="I158" i="19"/>
  <c r="I86" i="19"/>
  <c r="I14" i="19"/>
  <c r="H326" i="19"/>
  <c r="H283" i="19"/>
  <c r="H238" i="19"/>
  <c r="H197" i="19"/>
  <c r="H154" i="19"/>
  <c r="H110" i="19"/>
  <c r="H67" i="19"/>
  <c r="H22" i="19"/>
  <c r="I295" i="19"/>
  <c r="I223" i="19"/>
  <c r="I151" i="19"/>
  <c r="I79" i="19"/>
  <c r="H106" i="19"/>
  <c r="H319" i="19"/>
  <c r="H274" i="19"/>
  <c r="H190" i="19"/>
  <c r="H146" i="19"/>
  <c r="H103" i="19"/>
  <c r="H58" i="19"/>
  <c r="I283" i="19"/>
  <c r="I211" i="19"/>
  <c r="I139" i="19"/>
  <c r="I67" i="19"/>
  <c r="H314" i="19"/>
  <c r="H271" i="19"/>
  <c r="H230" i="19"/>
  <c r="H187" i="19"/>
  <c r="H142" i="19"/>
  <c r="H98" i="19"/>
  <c r="H55" i="19"/>
  <c r="H14" i="19"/>
  <c r="I278" i="19"/>
  <c r="I206" i="19"/>
  <c r="I134" i="19"/>
  <c r="I62" i="19"/>
  <c r="H269" i="19"/>
  <c r="H226" i="19"/>
  <c r="H182" i="19"/>
  <c r="H139" i="19"/>
  <c r="H94" i="19"/>
  <c r="H10" i="19"/>
  <c r="I271" i="19"/>
  <c r="I199" i="19"/>
  <c r="I127" i="19"/>
  <c r="I55" i="19"/>
  <c r="H307" i="19"/>
  <c r="H266" i="19"/>
  <c r="H223" i="19"/>
  <c r="H178" i="19"/>
  <c r="H134" i="19"/>
  <c r="H91" i="19"/>
  <c r="H50" i="19"/>
  <c r="I338" i="19"/>
  <c r="I266" i="19"/>
  <c r="I194" i="19"/>
  <c r="I122" i="19"/>
  <c r="I50" i="19"/>
  <c r="H214" i="19"/>
  <c r="H166" i="19"/>
  <c r="H9" i="19"/>
  <c r="H338" i="19"/>
  <c r="H295" i="19"/>
  <c r="H250" i="19"/>
  <c r="H206" i="19"/>
  <c r="H163" i="19"/>
  <c r="H122" i="19"/>
  <c r="H79" i="19"/>
  <c r="H34" i="19"/>
  <c r="I314" i="19"/>
  <c r="I242" i="19"/>
  <c r="I170" i="19"/>
  <c r="I98" i="19"/>
  <c r="I26" i="19"/>
  <c r="H290" i="19"/>
  <c r="H247" i="19"/>
  <c r="H202" i="19"/>
  <c r="H161" i="19"/>
  <c r="H118" i="19"/>
  <c r="H74" i="19"/>
  <c r="H31" i="19"/>
  <c r="I307" i="19"/>
  <c r="I235" i="19"/>
  <c r="I163" i="19"/>
  <c r="I91" i="19"/>
  <c r="I19" i="19"/>
  <c r="H82" i="19"/>
  <c r="F341" i="19"/>
  <c r="I341" i="19"/>
  <c r="F245" i="19"/>
  <c r="I245" i="19"/>
  <c r="F173" i="19"/>
  <c r="I173" i="19"/>
  <c r="F332" i="19"/>
  <c r="H332" i="19"/>
  <c r="I332" i="19"/>
  <c r="F320" i="19"/>
  <c r="H320" i="19"/>
  <c r="I320" i="19"/>
  <c r="F308" i="19"/>
  <c r="H308" i="19"/>
  <c r="I308" i="19"/>
  <c r="F296" i="19"/>
  <c r="H296" i="19"/>
  <c r="I296" i="19"/>
  <c r="F284" i="19"/>
  <c r="H284" i="19"/>
  <c r="I284" i="19"/>
  <c r="F272" i="19"/>
  <c r="H272" i="19"/>
  <c r="I272" i="19"/>
  <c r="F260" i="19"/>
  <c r="H260" i="19"/>
  <c r="I260" i="19"/>
  <c r="F248" i="19"/>
  <c r="H248" i="19"/>
  <c r="I248" i="19"/>
  <c r="F236" i="19"/>
  <c r="H236" i="19"/>
  <c r="I236" i="19"/>
  <c r="F224" i="19"/>
  <c r="H224" i="19"/>
  <c r="I224" i="19"/>
  <c r="F212" i="19"/>
  <c r="H212" i="19"/>
  <c r="I212" i="19"/>
  <c r="F200" i="19"/>
  <c r="H200" i="19"/>
  <c r="I200" i="19"/>
  <c r="F188" i="19"/>
  <c r="H188" i="19"/>
  <c r="I188" i="19"/>
  <c r="F176" i="19"/>
  <c r="H176" i="19"/>
  <c r="I176" i="19"/>
  <c r="F164" i="19"/>
  <c r="H164" i="19"/>
  <c r="I164" i="19"/>
  <c r="F152" i="19"/>
  <c r="H152" i="19"/>
  <c r="I152" i="19"/>
  <c r="F140" i="19"/>
  <c r="H140" i="19"/>
  <c r="I140" i="19"/>
  <c r="F128" i="19"/>
  <c r="H128" i="19"/>
  <c r="I128" i="19"/>
  <c r="F116" i="19"/>
  <c r="H116" i="19"/>
  <c r="I116" i="19"/>
  <c r="F104" i="19"/>
  <c r="H104" i="19"/>
  <c r="I104" i="19"/>
  <c r="F92" i="19"/>
  <c r="H92" i="19"/>
  <c r="I92" i="19"/>
  <c r="F80" i="19"/>
  <c r="H80" i="19"/>
  <c r="I80" i="19"/>
  <c r="F68" i="19"/>
  <c r="H68" i="19"/>
  <c r="I68" i="19"/>
  <c r="F56" i="19"/>
  <c r="H56" i="19"/>
  <c r="I56" i="19"/>
  <c r="F44" i="19"/>
  <c r="H44" i="19"/>
  <c r="I44" i="19"/>
  <c r="F32" i="19"/>
  <c r="H32" i="19"/>
  <c r="I32" i="19"/>
  <c r="F20" i="19"/>
  <c r="H20" i="19"/>
  <c r="I20" i="19"/>
  <c r="G341" i="19"/>
  <c r="G245" i="19"/>
  <c r="G149" i="19"/>
  <c r="G92" i="19"/>
  <c r="G20" i="19"/>
  <c r="F293" i="19"/>
  <c r="I293" i="19"/>
  <c r="F281" i="19"/>
  <c r="I281" i="19"/>
  <c r="F77" i="19"/>
  <c r="G77" i="19"/>
  <c r="I77" i="19"/>
  <c r="G320" i="19"/>
  <c r="G272" i="19"/>
  <c r="G224" i="19"/>
  <c r="G176" i="19"/>
  <c r="G128" i="19"/>
  <c r="F329" i="19"/>
  <c r="I329" i="19"/>
  <c r="F125" i="19"/>
  <c r="G125" i="19"/>
  <c r="I125" i="19"/>
  <c r="G329" i="19"/>
  <c r="G221" i="19"/>
  <c r="G173" i="19"/>
  <c r="G56" i="19"/>
  <c r="H329" i="19"/>
  <c r="H293" i="19"/>
  <c r="H257" i="19"/>
  <c r="H77" i="19"/>
  <c r="F233" i="19"/>
  <c r="I233" i="19"/>
  <c r="F197" i="19"/>
  <c r="I197" i="19"/>
  <c r="F137" i="19"/>
  <c r="I137" i="19"/>
  <c r="F65" i="19"/>
  <c r="G65" i="19"/>
  <c r="I65" i="19"/>
  <c r="F17" i="19"/>
  <c r="G17" i="19"/>
  <c r="I17" i="19"/>
  <c r="G137" i="19"/>
  <c r="F313" i="19"/>
  <c r="H313" i="19"/>
  <c r="I313" i="19"/>
  <c r="F301" i="19"/>
  <c r="H301" i="19"/>
  <c r="I301" i="19"/>
  <c r="F289" i="19"/>
  <c r="H289" i="19"/>
  <c r="I289" i="19"/>
  <c r="F277" i="19"/>
  <c r="H277" i="19"/>
  <c r="I277" i="19"/>
  <c r="F265" i="19"/>
  <c r="H265" i="19"/>
  <c r="I265" i="19"/>
  <c r="F253" i="19"/>
  <c r="H253" i="19"/>
  <c r="I253" i="19"/>
  <c r="F241" i="19"/>
  <c r="H241" i="19"/>
  <c r="I241" i="19"/>
  <c r="F229" i="19"/>
  <c r="H229" i="19"/>
  <c r="I229" i="19"/>
  <c r="F217" i="19"/>
  <c r="H217" i="19"/>
  <c r="I217" i="19"/>
  <c r="F205" i="19"/>
  <c r="H205" i="19"/>
  <c r="I205" i="19"/>
  <c r="F193" i="19"/>
  <c r="H193" i="19"/>
  <c r="I193" i="19"/>
  <c r="F181" i="19"/>
  <c r="H181" i="19"/>
  <c r="I181" i="19"/>
  <c r="F169" i="19"/>
  <c r="H169" i="19"/>
  <c r="I169" i="19"/>
  <c r="F157" i="19"/>
  <c r="H157" i="19"/>
  <c r="I157" i="19"/>
  <c r="F145" i="19"/>
  <c r="H145" i="19"/>
  <c r="I145" i="19"/>
  <c r="F133" i="19"/>
  <c r="H133" i="19"/>
  <c r="I133" i="19"/>
  <c r="F121" i="19"/>
  <c r="H121" i="19"/>
  <c r="I121" i="19"/>
  <c r="F109" i="19"/>
  <c r="H109" i="19"/>
  <c r="I109" i="19"/>
  <c r="F97" i="19"/>
  <c r="H97" i="19"/>
  <c r="I97" i="19"/>
  <c r="F85" i="19"/>
  <c r="H85" i="19"/>
  <c r="I85" i="19"/>
  <c r="F73" i="19"/>
  <c r="H73" i="19"/>
  <c r="I73" i="19"/>
  <c r="F61" i="19"/>
  <c r="H61" i="19"/>
  <c r="I61" i="19"/>
  <c r="F49" i="19"/>
  <c r="H49" i="19"/>
  <c r="I49" i="19"/>
  <c r="F37" i="19"/>
  <c r="H37" i="19"/>
  <c r="I37" i="19"/>
  <c r="F25" i="19"/>
  <c r="H25" i="19"/>
  <c r="I25" i="19"/>
  <c r="F13" i="19"/>
  <c r="H13" i="19"/>
  <c r="I13" i="19"/>
  <c r="G313" i="19"/>
  <c r="G265" i="19"/>
  <c r="G217" i="19"/>
  <c r="G169" i="19"/>
  <c r="G116" i="19"/>
  <c r="G49" i="19"/>
  <c r="F317" i="19"/>
  <c r="I317" i="19"/>
  <c r="F113" i="19"/>
  <c r="I113" i="19"/>
  <c r="G308" i="19"/>
  <c r="G212" i="19"/>
  <c r="G44" i="19"/>
  <c r="F305" i="19"/>
  <c r="I305" i="19"/>
  <c r="F185" i="19"/>
  <c r="I185" i="19"/>
  <c r="F53" i="19"/>
  <c r="G53" i="19"/>
  <c r="I53" i="19"/>
  <c r="F337" i="19"/>
  <c r="H337" i="19"/>
  <c r="I337" i="19"/>
  <c r="G260" i="19"/>
  <c r="F299" i="19"/>
  <c r="I299" i="19"/>
  <c r="G299" i="19"/>
  <c r="H299" i="19"/>
  <c r="F263" i="19"/>
  <c r="I263" i="19"/>
  <c r="G263" i="19"/>
  <c r="H263" i="19"/>
  <c r="F239" i="19"/>
  <c r="I239" i="19"/>
  <c r="G239" i="19"/>
  <c r="H239" i="19"/>
  <c r="F227" i="19"/>
  <c r="I227" i="19"/>
  <c r="G227" i="19"/>
  <c r="H227" i="19"/>
  <c r="F215" i="19"/>
  <c r="I215" i="19"/>
  <c r="G215" i="19"/>
  <c r="H215" i="19"/>
  <c r="F203" i="19"/>
  <c r="I203" i="19"/>
  <c r="G203" i="19"/>
  <c r="H203" i="19"/>
  <c r="F191" i="19"/>
  <c r="I191" i="19"/>
  <c r="G191" i="19"/>
  <c r="H191" i="19"/>
  <c r="F179" i="19"/>
  <c r="I179" i="19"/>
  <c r="G179" i="19"/>
  <c r="H179" i="19"/>
  <c r="F167" i="19"/>
  <c r="I167" i="19"/>
  <c r="G167" i="19"/>
  <c r="H167" i="19"/>
  <c r="F155" i="19"/>
  <c r="I155" i="19"/>
  <c r="G155" i="19"/>
  <c r="H155" i="19"/>
  <c r="F143" i="19"/>
  <c r="I143" i="19"/>
  <c r="G143" i="19"/>
  <c r="H143" i="19"/>
  <c r="F131" i="19"/>
  <c r="I131" i="19"/>
  <c r="G131" i="19"/>
  <c r="H131" i="19"/>
  <c r="F119" i="19"/>
  <c r="I119" i="19"/>
  <c r="G119" i="19"/>
  <c r="H119" i="19"/>
  <c r="F107" i="19"/>
  <c r="I107" i="19"/>
  <c r="G107" i="19"/>
  <c r="H107" i="19"/>
  <c r="F95" i="19"/>
  <c r="I95" i="19"/>
  <c r="G95" i="19"/>
  <c r="H95" i="19"/>
  <c r="F83" i="19"/>
  <c r="I83" i="19"/>
  <c r="G83" i="19"/>
  <c r="H83" i="19"/>
  <c r="F71" i="19"/>
  <c r="I71" i="19"/>
  <c r="G71" i="19"/>
  <c r="H71" i="19"/>
  <c r="F59" i="19"/>
  <c r="I59" i="19"/>
  <c r="G59" i="19"/>
  <c r="H59" i="19"/>
  <c r="F47" i="19"/>
  <c r="I47" i="19"/>
  <c r="G47" i="19"/>
  <c r="H47" i="19"/>
  <c r="F35" i="19"/>
  <c r="I35" i="19"/>
  <c r="G35" i="19"/>
  <c r="H35" i="19"/>
  <c r="F23" i="19"/>
  <c r="I23" i="19"/>
  <c r="G23" i="19"/>
  <c r="H23" i="19"/>
  <c r="G305" i="19"/>
  <c r="G109" i="19"/>
  <c r="G37" i="19"/>
  <c r="F269" i="19"/>
  <c r="I269" i="19"/>
  <c r="F209" i="19"/>
  <c r="I209" i="19"/>
  <c r="F149" i="19"/>
  <c r="I149" i="19"/>
  <c r="F101" i="19"/>
  <c r="I101" i="19"/>
  <c r="G101" i="19"/>
  <c r="F29" i="19"/>
  <c r="G29" i="19"/>
  <c r="I29" i="19"/>
  <c r="G185" i="19"/>
  <c r="G164" i="19"/>
  <c r="F335" i="19"/>
  <c r="I335" i="19"/>
  <c r="G335" i="19"/>
  <c r="H335" i="19"/>
  <c r="F311" i="19"/>
  <c r="I311" i="19"/>
  <c r="G311" i="19"/>
  <c r="H311" i="19"/>
  <c r="F275" i="19"/>
  <c r="I275" i="19"/>
  <c r="G275" i="19"/>
  <c r="H275" i="19"/>
  <c r="F322" i="19"/>
  <c r="I322" i="19"/>
  <c r="G322" i="19"/>
  <c r="F286" i="19"/>
  <c r="I286" i="19"/>
  <c r="G286" i="19"/>
  <c r="G301" i="19"/>
  <c r="G253" i="19"/>
  <c r="G205" i="19"/>
  <c r="G157" i="19"/>
  <c r="G104" i="19"/>
  <c r="G32" i="19"/>
  <c r="H317" i="19"/>
  <c r="H281" i="19"/>
  <c r="H245" i="19"/>
  <c r="H209" i="19"/>
  <c r="H173" i="19"/>
  <c r="H137" i="19"/>
  <c r="H101" i="19"/>
  <c r="H65" i="19"/>
  <c r="H29" i="19"/>
  <c r="F257" i="19"/>
  <c r="I257" i="19"/>
  <c r="F221" i="19"/>
  <c r="I221" i="19"/>
  <c r="F161" i="19"/>
  <c r="I161" i="19"/>
  <c r="F89" i="19"/>
  <c r="G89" i="19"/>
  <c r="I89" i="19"/>
  <c r="F41" i="19"/>
  <c r="G41" i="19"/>
  <c r="I41" i="19"/>
  <c r="G233" i="19"/>
  <c r="F325" i="19"/>
  <c r="H325" i="19"/>
  <c r="I325" i="19"/>
  <c r="G113" i="19"/>
  <c r="F323" i="19"/>
  <c r="I323" i="19"/>
  <c r="G323" i="19"/>
  <c r="H323" i="19"/>
  <c r="F287" i="19"/>
  <c r="I287" i="19"/>
  <c r="G287" i="19"/>
  <c r="H287" i="19"/>
  <c r="F251" i="19"/>
  <c r="I251" i="19"/>
  <c r="G251" i="19"/>
  <c r="H251" i="19"/>
  <c r="F334" i="19"/>
  <c r="I334" i="19"/>
  <c r="G334" i="19"/>
  <c r="F310" i="19"/>
  <c r="I310" i="19"/>
  <c r="G310" i="19"/>
  <c r="F298" i="19"/>
  <c r="I298" i="19"/>
  <c r="G298" i="19"/>
  <c r="G296" i="19"/>
  <c r="G248" i="19"/>
  <c r="G200" i="19"/>
  <c r="G152" i="19"/>
  <c r="G97" i="19"/>
  <c r="G25" i="19"/>
  <c r="G338" i="19"/>
  <c r="G326" i="19"/>
  <c r="G314" i="19"/>
  <c r="G302" i="19"/>
  <c r="G290" i="19"/>
  <c r="G278" i="19"/>
  <c r="G266" i="19"/>
  <c r="G254" i="19"/>
  <c r="G242" i="19"/>
  <c r="G230" i="19"/>
  <c r="G218" i="19"/>
  <c r="G206" i="19"/>
  <c r="G194" i="19"/>
  <c r="G182" i="19"/>
  <c r="G170" i="19"/>
  <c r="G158" i="19"/>
  <c r="G146" i="19"/>
  <c r="G134" i="19"/>
  <c r="G122" i="19"/>
  <c r="G110" i="19"/>
  <c r="G98" i="19"/>
  <c r="G86" i="19"/>
  <c r="G74" i="19"/>
  <c r="G62" i="19"/>
  <c r="G50" i="19"/>
  <c r="G38" i="19"/>
  <c r="G26" i="19"/>
  <c r="G14" i="19"/>
  <c r="H11" i="19"/>
  <c r="G336" i="19"/>
  <c r="G324" i="19"/>
  <c r="G312" i="19"/>
  <c r="G300" i="19"/>
  <c r="G288" i="19"/>
  <c r="G276" i="19"/>
  <c r="G264" i="19"/>
  <c r="G252" i="19"/>
  <c r="G240" i="19"/>
  <c r="G228" i="19"/>
  <c r="G216" i="19"/>
  <c r="G204" i="19"/>
  <c r="G192" i="19"/>
  <c r="G180" i="19"/>
  <c r="G168" i="19"/>
  <c r="G156" i="19"/>
  <c r="G144" i="19"/>
  <c r="G132" i="19"/>
  <c r="G120" i="19"/>
  <c r="G108" i="19"/>
  <c r="G96" i="19"/>
  <c r="G84" i="19"/>
  <c r="G72" i="19"/>
  <c r="G60" i="19"/>
  <c r="G48" i="19"/>
  <c r="G36" i="19"/>
  <c r="G24" i="19"/>
  <c r="G12" i="19"/>
  <c r="H333" i="19"/>
  <c r="H321" i="19"/>
  <c r="H309" i="19"/>
  <c r="H297" i="19"/>
  <c r="H285" i="19"/>
  <c r="H273" i="19"/>
  <c r="H261" i="19"/>
  <c r="H249" i="19"/>
  <c r="H237" i="19"/>
  <c r="H225" i="19"/>
  <c r="H213" i="19"/>
  <c r="H201" i="19"/>
  <c r="H189" i="19"/>
  <c r="H177" i="19"/>
  <c r="H165" i="19"/>
  <c r="H153" i="19"/>
  <c r="H141" i="19"/>
  <c r="H129" i="19"/>
  <c r="H117" i="19"/>
  <c r="H105" i="19"/>
  <c r="H93" i="19"/>
  <c r="H81" i="19"/>
  <c r="H69" i="19"/>
  <c r="H57" i="19"/>
  <c r="H45" i="19"/>
  <c r="H33" i="19"/>
  <c r="H21" i="19"/>
  <c r="I342" i="19"/>
  <c r="I330" i="19"/>
  <c r="I318" i="19"/>
  <c r="I306" i="19"/>
  <c r="I294" i="19"/>
  <c r="I282" i="19"/>
  <c r="I270" i="19"/>
  <c r="I258" i="19"/>
  <c r="I246" i="19"/>
  <c r="I234" i="19"/>
  <c r="I222" i="19"/>
  <c r="I210" i="19"/>
  <c r="I198" i="19"/>
  <c r="I186" i="19"/>
  <c r="I174" i="19"/>
  <c r="I162" i="19"/>
  <c r="I150" i="19"/>
  <c r="I138" i="19"/>
  <c r="I126" i="19"/>
  <c r="I114" i="19"/>
  <c r="I102" i="19"/>
  <c r="I90" i="19"/>
  <c r="I78" i="19"/>
  <c r="I66" i="19"/>
  <c r="I54" i="19"/>
  <c r="I42" i="19"/>
  <c r="I30" i="19"/>
  <c r="I18" i="19"/>
  <c r="G11" i="19"/>
  <c r="G274" i="19"/>
  <c r="G262" i="19"/>
  <c r="G250" i="19"/>
  <c r="G238" i="19"/>
  <c r="G226" i="19"/>
  <c r="G214" i="19"/>
  <c r="G202" i="19"/>
  <c r="G190" i="19"/>
  <c r="G178" i="19"/>
  <c r="G166" i="19"/>
  <c r="G154" i="19"/>
  <c r="G142" i="19"/>
  <c r="G130" i="19"/>
  <c r="G118" i="19"/>
  <c r="G106" i="19"/>
  <c r="G94" i="19"/>
  <c r="G82" i="19"/>
  <c r="G70" i="19"/>
  <c r="G58" i="19"/>
  <c r="G46" i="19"/>
  <c r="G34" i="19"/>
  <c r="G22" i="19"/>
  <c r="G10" i="19"/>
  <c r="I340" i="19"/>
  <c r="I328" i="19"/>
  <c r="I316" i="19"/>
  <c r="I304" i="19"/>
  <c r="I292" i="19"/>
  <c r="I280" i="19"/>
  <c r="I268" i="19"/>
  <c r="I256" i="19"/>
  <c r="I244" i="19"/>
  <c r="I232" i="19"/>
  <c r="I220" i="19"/>
  <c r="I208" i="19"/>
  <c r="I196" i="19"/>
  <c r="I184" i="19"/>
  <c r="I172" i="19"/>
  <c r="I160" i="19"/>
  <c r="I148" i="19"/>
  <c r="I136" i="19"/>
  <c r="I124" i="19"/>
  <c r="I112" i="19"/>
  <c r="I100" i="19"/>
  <c r="I88" i="19"/>
  <c r="I76" i="19"/>
  <c r="I64" i="19"/>
  <c r="I52" i="19"/>
  <c r="I40" i="19"/>
  <c r="I28" i="19"/>
  <c r="I16" i="19"/>
  <c r="G9" i="19"/>
  <c r="G333" i="19"/>
  <c r="G321" i="19"/>
  <c r="G309" i="19"/>
  <c r="G297" i="19"/>
  <c r="G285" i="19"/>
  <c r="G273" i="19"/>
  <c r="G261" i="19"/>
  <c r="G249" i="19"/>
  <c r="G237" i="19"/>
  <c r="G225" i="19"/>
  <c r="G213" i="19"/>
  <c r="G201" i="19"/>
  <c r="G189" i="19"/>
  <c r="G177" i="19"/>
  <c r="G165" i="19"/>
  <c r="G153" i="19"/>
  <c r="G141" i="19"/>
  <c r="G129" i="19"/>
  <c r="G117" i="19"/>
  <c r="G105" i="19"/>
  <c r="G93" i="19"/>
  <c r="G81" i="19"/>
  <c r="G69" i="19"/>
  <c r="G57" i="19"/>
  <c r="G45" i="19"/>
  <c r="G33" i="19"/>
  <c r="G21" i="19"/>
  <c r="H342" i="19"/>
  <c r="H330" i="19"/>
  <c r="H318" i="19"/>
  <c r="H306" i="19"/>
  <c r="H294" i="19"/>
  <c r="H282" i="19"/>
  <c r="H270" i="19"/>
  <c r="H258" i="19"/>
  <c r="H246" i="19"/>
  <c r="H234" i="19"/>
  <c r="H222" i="19"/>
  <c r="H210" i="19"/>
  <c r="H198" i="19"/>
  <c r="H186" i="19"/>
  <c r="H174" i="19"/>
  <c r="H162" i="19"/>
  <c r="H150" i="19"/>
  <c r="H138" i="19"/>
  <c r="H126" i="19"/>
  <c r="H114" i="19"/>
  <c r="H102" i="19"/>
  <c r="H90" i="19"/>
  <c r="H78" i="19"/>
  <c r="H66" i="19"/>
  <c r="H54" i="19"/>
  <c r="H42" i="19"/>
  <c r="H30" i="19"/>
  <c r="H18" i="19"/>
  <c r="I339" i="19"/>
  <c r="I327" i="19"/>
  <c r="I315" i="19"/>
  <c r="I303" i="19"/>
  <c r="I291" i="19"/>
  <c r="I279" i="19"/>
  <c r="I267" i="19"/>
  <c r="I255" i="19"/>
  <c r="I243" i="19"/>
  <c r="I231" i="19"/>
  <c r="I219" i="19"/>
  <c r="I207" i="19"/>
  <c r="I195" i="19"/>
  <c r="I183" i="19"/>
  <c r="I171" i="19"/>
  <c r="I159" i="19"/>
  <c r="I147" i="19"/>
  <c r="I135" i="19"/>
  <c r="I123" i="19"/>
  <c r="I111" i="19"/>
  <c r="I99" i="19"/>
  <c r="I87" i="19"/>
  <c r="I75" i="19"/>
  <c r="I63" i="19"/>
  <c r="I51" i="19"/>
  <c r="I39" i="19"/>
  <c r="I27" i="19"/>
  <c r="I15" i="19"/>
  <c r="I9" i="19"/>
  <c r="G331" i="19"/>
  <c r="G319" i="19"/>
  <c r="G307" i="19"/>
  <c r="G295" i="19"/>
  <c r="G283" i="19"/>
  <c r="G271" i="19"/>
  <c r="G259" i="19"/>
  <c r="G247" i="19"/>
  <c r="G235" i="19"/>
  <c r="G223" i="19"/>
  <c r="G211" i="19"/>
  <c r="G199" i="19"/>
  <c r="G187" i="19"/>
  <c r="G175" i="19"/>
  <c r="G163" i="19"/>
  <c r="G151" i="19"/>
  <c r="G139" i="19"/>
  <c r="G127" i="19"/>
  <c r="G115" i="19"/>
  <c r="G103" i="19"/>
  <c r="G91" i="19"/>
  <c r="G79" i="19"/>
  <c r="G67" i="19"/>
  <c r="G55" i="19"/>
  <c r="G43" i="19"/>
  <c r="G31" i="19"/>
  <c r="G19" i="19"/>
  <c r="H340" i="19"/>
  <c r="H328" i="19"/>
  <c r="H316" i="19"/>
  <c r="H304" i="19"/>
  <c r="H292" i="19"/>
  <c r="H280" i="19"/>
  <c r="H268" i="19"/>
  <c r="H256" i="19"/>
  <c r="H244" i="19"/>
  <c r="H232" i="19"/>
  <c r="H220" i="19"/>
  <c r="H208" i="19"/>
  <c r="H196" i="19"/>
  <c r="H184" i="19"/>
  <c r="H172" i="19"/>
  <c r="H160" i="19"/>
  <c r="H148" i="19"/>
  <c r="H136" i="19"/>
  <c r="H124" i="19"/>
  <c r="H112" i="19"/>
  <c r="H100" i="19"/>
  <c r="H88" i="19"/>
  <c r="H76" i="19"/>
  <c r="H64" i="19"/>
  <c r="H52" i="19"/>
  <c r="H40" i="19"/>
  <c r="H28" i="19"/>
  <c r="H16" i="19"/>
  <c r="G342" i="19"/>
  <c r="G330" i="19"/>
  <c r="G318" i="19"/>
  <c r="G306" i="19"/>
  <c r="G294" i="19"/>
  <c r="G282" i="19"/>
  <c r="G270" i="19"/>
  <c r="G258" i="19"/>
  <c r="G246" i="19"/>
  <c r="G234" i="19"/>
  <c r="G222" i="19"/>
  <c r="G210" i="19"/>
  <c r="G198" i="19"/>
  <c r="G186" i="19"/>
  <c r="G174" i="19"/>
  <c r="G162" i="19"/>
  <c r="G150" i="19"/>
  <c r="G138" i="19"/>
  <c r="G126" i="19"/>
  <c r="G114" i="19"/>
  <c r="G102" i="19"/>
  <c r="G90" i="19"/>
  <c r="G78" i="19"/>
  <c r="G66" i="19"/>
  <c r="G54" i="19"/>
  <c r="G42" i="19"/>
  <c r="G30" i="19"/>
  <c r="G18" i="19"/>
  <c r="H339" i="19"/>
  <c r="H327" i="19"/>
  <c r="H315" i="19"/>
  <c r="H303" i="19"/>
  <c r="H291" i="19"/>
  <c r="H279" i="19"/>
  <c r="H267" i="19"/>
  <c r="H255" i="19"/>
  <c r="H243" i="19"/>
  <c r="H231" i="19"/>
  <c r="H219" i="19"/>
  <c r="H207" i="19"/>
  <c r="H195" i="19"/>
  <c r="H183" i="19"/>
  <c r="H171" i="19"/>
  <c r="H159" i="19"/>
  <c r="H147" i="19"/>
  <c r="H135" i="19"/>
  <c r="H123" i="19"/>
  <c r="H111" i="19"/>
  <c r="H99" i="19"/>
  <c r="H87" i="19"/>
  <c r="H75" i="19"/>
  <c r="H63" i="19"/>
  <c r="H51" i="19"/>
  <c r="H39" i="19"/>
  <c r="H27" i="19"/>
  <c r="H15" i="19"/>
  <c r="I336" i="19"/>
  <c r="I324" i="19"/>
  <c r="I312" i="19"/>
  <c r="I300" i="19"/>
  <c r="I288" i="19"/>
  <c r="I276" i="19"/>
  <c r="I264" i="19"/>
  <c r="I252" i="19"/>
  <c r="I240" i="19"/>
  <c r="I228" i="19"/>
  <c r="I216" i="19"/>
  <c r="I204" i="19"/>
  <c r="I192" i="19"/>
  <c r="I180" i="19"/>
  <c r="I168" i="19"/>
  <c r="I156" i="19"/>
  <c r="I144" i="19"/>
  <c r="I132" i="19"/>
  <c r="I120" i="19"/>
  <c r="I108" i="19"/>
  <c r="I96" i="19"/>
  <c r="I84" i="19"/>
  <c r="I72" i="19"/>
  <c r="I60" i="19"/>
  <c r="I48" i="19"/>
  <c r="I36" i="19"/>
  <c r="I24" i="19"/>
  <c r="I12" i="19"/>
  <c r="I11" i="19"/>
  <c r="G340" i="19"/>
  <c r="G328" i="19"/>
  <c r="G316" i="19"/>
  <c r="G304" i="19"/>
  <c r="G292" i="19"/>
  <c r="G280" i="19"/>
  <c r="G268" i="19"/>
  <c r="G256" i="19"/>
  <c r="G244" i="19"/>
  <c r="G232" i="19"/>
  <c r="G220" i="19"/>
  <c r="G208" i="19"/>
  <c r="G196" i="19"/>
  <c r="G184" i="19"/>
  <c r="G172" i="19"/>
  <c r="G160" i="19"/>
  <c r="G148" i="19"/>
  <c r="G136" i="19"/>
  <c r="G124" i="19"/>
  <c r="G112" i="19"/>
  <c r="G100" i="19"/>
  <c r="G88" i="19"/>
  <c r="G76" i="19"/>
  <c r="G64" i="19"/>
  <c r="G52" i="19"/>
  <c r="G40" i="19"/>
  <c r="G28" i="19"/>
  <c r="G16" i="19"/>
  <c r="I274" i="19"/>
  <c r="I262" i="19"/>
  <c r="I250" i="19"/>
  <c r="I238" i="19"/>
  <c r="I226" i="19"/>
  <c r="I214" i="19"/>
  <c r="I202" i="19"/>
  <c r="I190" i="19"/>
  <c r="I178" i="19"/>
  <c r="I166" i="19"/>
  <c r="I154" i="19"/>
  <c r="I142" i="19"/>
  <c r="I130" i="19"/>
  <c r="I118" i="19"/>
  <c r="I106" i="19"/>
  <c r="I94" i="19"/>
  <c r="I82" i="19"/>
  <c r="I70" i="19"/>
  <c r="I58" i="19"/>
  <c r="I46" i="19"/>
  <c r="I34" i="19"/>
  <c r="I22" i="19"/>
  <c r="I10" i="19"/>
  <c r="G339" i="19"/>
  <c r="G327" i="19"/>
  <c r="G315" i="19"/>
  <c r="G303" i="19"/>
  <c r="G291" i="19"/>
  <c r="G279" i="19"/>
  <c r="G267" i="19"/>
  <c r="G255" i="19"/>
  <c r="G243" i="19"/>
  <c r="G231" i="19"/>
  <c r="G219" i="19"/>
  <c r="G207" i="19"/>
  <c r="G195" i="19"/>
  <c r="G183" i="19"/>
  <c r="G171" i="19"/>
  <c r="G159" i="19"/>
  <c r="G147" i="19"/>
  <c r="G135" i="19"/>
  <c r="G123" i="19"/>
  <c r="G111" i="19"/>
  <c r="G99" i="19"/>
  <c r="G87" i="19"/>
  <c r="G75" i="19"/>
  <c r="G63" i="19"/>
  <c r="G51" i="19"/>
  <c r="G39" i="19"/>
  <c r="G27" i="19"/>
  <c r="G15" i="19"/>
  <c r="H336" i="19"/>
  <c r="H324" i="19"/>
  <c r="H312" i="19"/>
  <c r="H300" i="19"/>
  <c r="H288" i="19"/>
  <c r="H276" i="19"/>
  <c r="H264" i="19"/>
  <c r="H252" i="19"/>
  <c r="H240" i="19"/>
  <c r="H228" i="19"/>
  <c r="H216" i="19"/>
  <c r="H204" i="19"/>
  <c r="H192" i="19"/>
  <c r="H180" i="19"/>
  <c r="H168" i="19"/>
  <c r="H156" i="19"/>
  <c r="H144" i="19"/>
  <c r="H132" i="19"/>
  <c r="H120" i="19"/>
  <c r="H108" i="19"/>
  <c r="H96" i="19"/>
  <c r="H84" i="19"/>
  <c r="H72" i="19"/>
  <c r="H60" i="19"/>
  <c r="H48" i="19"/>
  <c r="H36" i="19"/>
  <c r="H24" i="19"/>
  <c r="H12" i="19"/>
  <c r="I333" i="19"/>
  <c r="I321" i="19"/>
  <c r="I309" i="19"/>
  <c r="I297" i="19"/>
  <c r="I285" i="19"/>
  <c r="I273" i="19"/>
  <c r="I261" i="19"/>
  <c r="I249" i="19"/>
  <c r="I237" i="19"/>
  <c r="I225" i="19"/>
  <c r="I213" i="19"/>
  <c r="I201" i="19"/>
  <c r="I189" i="19"/>
  <c r="I177" i="19"/>
  <c r="I165" i="19"/>
  <c r="I153" i="19"/>
  <c r="I141" i="19"/>
  <c r="I129" i="19"/>
  <c r="I117" i="19"/>
  <c r="I105" i="19"/>
  <c r="I93" i="19"/>
  <c r="I81" i="19"/>
  <c r="I69" i="19"/>
  <c r="I57" i="19"/>
  <c r="I45" i="19"/>
  <c r="I33" i="19"/>
  <c r="I21" i="19"/>
  <c r="W2" i="22"/>
  <c r="W3" i="22"/>
  <c r="W4" i="22"/>
  <c r="W5" i="22"/>
  <c r="W6" i="22"/>
  <c r="W7" i="22"/>
  <c r="W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21" i="22"/>
  <c r="W22" i="22"/>
  <c r="W23" i="22"/>
  <c r="W24" i="22"/>
  <c r="W25" i="22"/>
  <c r="W26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W45" i="22"/>
  <c r="W46" i="22"/>
  <c r="W47" i="22"/>
  <c r="W48" i="22"/>
  <c r="W49" i="22"/>
  <c r="W50" i="22"/>
  <c r="W51" i="22"/>
  <c r="W52" i="22"/>
  <c r="W53" i="22"/>
  <c r="W54" i="22"/>
  <c r="W55" i="22"/>
  <c r="W56" i="22"/>
  <c r="W57" i="22"/>
  <c r="W58" i="22"/>
  <c r="W59" i="22"/>
  <c r="W60" i="22"/>
  <c r="W61" i="22"/>
  <c r="W62" i="22"/>
  <c r="W63" i="22"/>
  <c r="W64" i="22"/>
  <c r="W65" i="22"/>
  <c r="W66" i="22"/>
  <c r="W67" i="22"/>
  <c r="W68" i="22"/>
  <c r="W69" i="22"/>
  <c r="W70" i="22"/>
  <c r="W71" i="22"/>
  <c r="W72" i="22"/>
  <c r="W73" i="22"/>
  <c r="W74" i="22"/>
  <c r="W75" i="22"/>
  <c r="W76" i="22"/>
  <c r="W77" i="22"/>
  <c r="W78" i="22"/>
  <c r="W79" i="22"/>
  <c r="W80" i="22"/>
  <c r="W81" i="22"/>
  <c r="W82" i="22"/>
  <c r="W83" i="22"/>
  <c r="W84" i="22"/>
  <c r="W85" i="22"/>
  <c r="W86" i="22"/>
  <c r="W87" i="22"/>
  <c r="W88" i="22"/>
  <c r="W89" i="22"/>
  <c r="W90" i="22"/>
  <c r="W91" i="22"/>
  <c r="W92" i="22"/>
  <c r="W93" i="22"/>
  <c r="W94" i="22"/>
  <c r="W95" i="22"/>
  <c r="W96" i="22"/>
  <c r="W97" i="22"/>
  <c r="W98" i="22"/>
  <c r="W99" i="22"/>
  <c r="W100" i="22"/>
  <c r="W101" i="22"/>
  <c r="W102" i="22"/>
  <c r="W103" i="22"/>
  <c r="W104" i="22"/>
  <c r="W105" i="22"/>
  <c r="W106" i="22"/>
  <c r="W107" i="22"/>
  <c r="W108" i="22"/>
  <c r="W109" i="22"/>
  <c r="W110" i="22"/>
  <c r="W111" i="22"/>
  <c r="W112" i="22"/>
  <c r="W113" i="22"/>
  <c r="W114" i="22"/>
  <c r="W115" i="22"/>
  <c r="W116" i="22"/>
  <c r="W117" i="22"/>
  <c r="W118" i="22"/>
  <c r="W119" i="22"/>
  <c r="W120" i="22"/>
  <c r="W121" i="22"/>
  <c r="W122" i="22"/>
  <c r="W123" i="22"/>
  <c r="W124" i="22"/>
  <c r="W125" i="22"/>
  <c r="W126" i="22"/>
  <c r="W127" i="22"/>
  <c r="W128" i="22"/>
  <c r="W129" i="22"/>
  <c r="W130" i="22"/>
  <c r="W131" i="22"/>
  <c r="W132" i="22"/>
  <c r="W133" i="22"/>
  <c r="W134" i="22"/>
  <c r="W135" i="22"/>
  <c r="W136" i="22"/>
  <c r="W137" i="22"/>
  <c r="W138" i="22"/>
  <c r="W139" i="22"/>
  <c r="W140" i="22"/>
  <c r="W141" i="22"/>
  <c r="W142" i="22"/>
  <c r="W143" i="22"/>
  <c r="W144" i="22"/>
  <c r="W145" i="22"/>
  <c r="W146" i="22"/>
  <c r="W147" i="22"/>
  <c r="W148" i="22"/>
  <c r="W149" i="22"/>
  <c r="W150" i="22"/>
  <c r="W151" i="22"/>
  <c r="W152" i="22"/>
  <c r="W153" i="22"/>
  <c r="W154" i="22"/>
  <c r="W155" i="22"/>
  <c r="W156" i="22"/>
  <c r="W157" i="22"/>
  <c r="W158" i="22"/>
  <c r="W159" i="22"/>
  <c r="W160" i="22"/>
  <c r="W161" i="22"/>
  <c r="W162" i="22"/>
  <c r="W163" i="22"/>
  <c r="W164" i="22"/>
  <c r="W165" i="22"/>
  <c r="W166" i="22"/>
  <c r="W167" i="22"/>
  <c r="W168" i="22"/>
  <c r="W169" i="22"/>
  <c r="W170" i="22"/>
  <c r="W171" i="22"/>
  <c r="W172" i="22"/>
  <c r="W173" i="22"/>
  <c r="W174" i="22"/>
  <c r="W175" i="22"/>
  <c r="W176" i="22"/>
  <c r="W177" i="22"/>
  <c r="W178" i="22"/>
  <c r="W179" i="22"/>
  <c r="W180" i="22"/>
  <c r="W181" i="22"/>
  <c r="W182" i="22"/>
  <c r="W183" i="22"/>
  <c r="W184" i="22"/>
  <c r="W185" i="22"/>
  <c r="W186" i="22"/>
  <c r="W187" i="22"/>
  <c r="W188" i="22"/>
  <c r="W189" i="22"/>
  <c r="W190" i="22"/>
  <c r="W191" i="22"/>
  <c r="W192" i="22"/>
  <c r="W193" i="22"/>
  <c r="W194" i="22"/>
  <c r="W195" i="22"/>
  <c r="W196" i="22"/>
  <c r="W197" i="22"/>
  <c r="W198" i="22"/>
  <c r="W199" i="22"/>
  <c r="W200" i="22"/>
  <c r="W201" i="22"/>
  <c r="W202" i="22"/>
  <c r="W203" i="22"/>
  <c r="W204" i="22"/>
  <c r="W205" i="22"/>
  <c r="W206" i="22"/>
  <c r="W207" i="22"/>
  <c r="W208" i="22"/>
  <c r="W209" i="22"/>
  <c r="W210" i="22"/>
  <c r="W211" i="22"/>
  <c r="W212" i="22"/>
  <c r="W213" i="22"/>
  <c r="W214" i="22"/>
  <c r="W215" i="22"/>
  <c r="W216" i="22"/>
  <c r="W217" i="22"/>
  <c r="W218" i="22"/>
  <c r="W219" i="22"/>
  <c r="W220" i="22"/>
  <c r="W221" i="22"/>
  <c r="W222" i="22"/>
  <c r="W223" i="22"/>
  <c r="W224" i="22"/>
  <c r="W225" i="22"/>
  <c r="W226" i="22"/>
  <c r="W227" i="22"/>
  <c r="W228" i="22"/>
  <c r="W229" i="22"/>
  <c r="W230" i="22"/>
  <c r="W231" i="22"/>
  <c r="W232" i="22"/>
  <c r="W233" i="22"/>
  <c r="W234" i="22"/>
  <c r="W235" i="22"/>
  <c r="W236" i="22"/>
  <c r="W237" i="22"/>
  <c r="W238" i="22"/>
  <c r="W239" i="22"/>
  <c r="W240" i="22"/>
  <c r="W241" i="22"/>
  <c r="W242" i="22"/>
  <c r="W243" i="22"/>
  <c r="W244" i="22"/>
  <c r="W245" i="22"/>
  <c r="W246" i="22"/>
  <c r="W247" i="22"/>
  <c r="W248" i="22"/>
  <c r="W249" i="22"/>
  <c r="W250" i="22"/>
  <c r="W251" i="22"/>
  <c r="W252" i="22"/>
  <c r="W253" i="22"/>
  <c r="W254" i="22"/>
  <c r="W255" i="22"/>
  <c r="W256" i="22"/>
  <c r="W257" i="22"/>
  <c r="W258" i="22"/>
  <c r="W259" i="22"/>
  <c r="W260" i="22"/>
  <c r="W261" i="22"/>
  <c r="W262" i="22"/>
  <c r="W263" i="22"/>
  <c r="W264" i="22"/>
  <c r="W265" i="22"/>
  <c r="W266" i="22"/>
  <c r="W267" i="22"/>
  <c r="W268" i="22"/>
  <c r="W269" i="22"/>
  <c r="W270" i="22"/>
  <c r="W271" i="22"/>
  <c r="W272" i="22"/>
  <c r="W273" i="22"/>
  <c r="W274" i="22"/>
  <c r="W275" i="22"/>
  <c r="W276" i="22"/>
  <c r="W277" i="22"/>
  <c r="W278" i="22"/>
  <c r="W279" i="22"/>
  <c r="W280" i="22"/>
  <c r="W281" i="22"/>
  <c r="W282" i="22"/>
  <c r="W283" i="22"/>
  <c r="W284" i="22"/>
  <c r="W285" i="22"/>
  <c r="W286" i="22"/>
  <c r="W287" i="22"/>
  <c r="W288" i="22"/>
  <c r="W289" i="22"/>
  <c r="W290" i="22"/>
  <c r="W291" i="22"/>
  <c r="W292" i="22"/>
  <c r="W293" i="22"/>
  <c r="W294" i="22"/>
  <c r="W295" i="22"/>
  <c r="W296" i="22"/>
  <c r="W297" i="22"/>
  <c r="B17" i="2" l="1"/>
  <c r="B18" i="3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21" i="2"/>
  <c r="E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21" i="2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1" i="2"/>
  <c r="M21" i="2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21" i="2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I3" i="27"/>
  <c r="I4" i="27"/>
  <c r="H22" i="3"/>
  <c r="I22" i="3"/>
  <c r="I5" i="27" s="1"/>
  <c r="K22" i="3"/>
  <c r="L22" i="3"/>
  <c r="M22" i="3"/>
  <c r="N22" i="3"/>
  <c r="O22" i="3"/>
  <c r="P22" i="3"/>
  <c r="Q22" i="3"/>
  <c r="R22" i="3"/>
  <c r="S22" i="3"/>
  <c r="H23" i="3"/>
  <c r="I23" i="3"/>
  <c r="I6" i="27" s="1"/>
  <c r="K23" i="3"/>
  <c r="L23" i="3"/>
  <c r="M23" i="3"/>
  <c r="N23" i="3"/>
  <c r="O23" i="3"/>
  <c r="P23" i="3"/>
  <c r="Q23" i="3"/>
  <c r="R23" i="3"/>
  <c r="S23" i="3"/>
  <c r="H24" i="3"/>
  <c r="I24" i="3"/>
  <c r="I7" i="27" s="1"/>
  <c r="K24" i="3"/>
  <c r="L24" i="3"/>
  <c r="M24" i="3"/>
  <c r="N24" i="3"/>
  <c r="O24" i="3"/>
  <c r="P24" i="3"/>
  <c r="Q24" i="3"/>
  <c r="R24" i="3"/>
  <c r="S24" i="3"/>
  <c r="H25" i="3"/>
  <c r="I25" i="3"/>
  <c r="I8" i="27" s="1"/>
  <c r="K25" i="3"/>
  <c r="L25" i="3"/>
  <c r="M25" i="3"/>
  <c r="N25" i="3"/>
  <c r="O25" i="3"/>
  <c r="P25" i="3"/>
  <c r="Q25" i="3"/>
  <c r="R25" i="3"/>
  <c r="S25" i="3"/>
  <c r="H26" i="3"/>
  <c r="I26" i="3"/>
  <c r="I9" i="27" s="1"/>
  <c r="K26" i="3"/>
  <c r="L26" i="3"/>
  <c r="M26" i="3"/>
  <c r="N26" i="3"/>
  <c r="O26" i="3"/>
  <c r="P26" i="3"/>
  <c r="Q26" i="3"/>
  <c r="R26" i="3"/>
  <c r="S26" i="3"/>
  <c r="H27" i="3"/>
  <c r="I27" i="3"/>
  <c r="I10" i="27" s="1"/>
  <c r="K27" i="3"/>
  <c r="L27" i="3"/>
  <c r="M27" i="3"/>
  <c r="N27" i="3"/>
  <c r="O27" i="3"/>
  <c r="P27" i="3"/>
  <c r="Q27" i="3"/>
  <c r="R27" i="3"/>
  <c r="S27" i="3"/>
  <c r="H28" i="3"/>
  <c r="I28" i="3"/>
  <c r="I11" i="27" s="1"/>
  <c r="K28" i="3"/>
  <c r="L28" i="3"/>
  <c r="M28" i="3"/>
  <c r="N28" i="3"/>
  <c r="O28" i="3"/>
  <c r="P28" i="3"/>
  <c r="Q28" i="3"/>
  <c r="R28" i="3"/>
  <c r="S28" i="3"/>
  <c r="H29" i="3"/>
  <c r="I29" i="3"/>
  <c r="I12" i="27" s="1"/>
  <c r="K29" i="3"/>
  <c r="L29" i="3"/>
  <c r="M29" i="3"/>
  <c r="N29" i="3"/>
  <c r="O29" i="3"/>
  <c r="P29" i="3"/>
  <c r="Q29" i="3"/>
  <c r="R29" i="3"/>
  <c r="S29" i="3"/>
  <c r="H30" i="3"/>
  <c r="I30" i="3"/>
  <c r="I13" i="27" s="1"/>
  <c r="K30" i="3"/>
  <c r="L30" i="3"/>
  <c r="M30" i="3"/>
  <c r="N30" i="3"/>
  <c r="O30" i="3"/>
  <c r="P30" i="3"/>
  <c r="Q30" i="3"/>
  <c r="R30" i="3"/>
  <c r="S30" i="3"/>
  <c r="H31" i="3"/>
  <c r="I31" i="3"/>
  <c r="I14" i="27" s="1"/>
  <c r="K31" i="3"/>
  <c r="L31" i="3"/>
  <c r="M31" i="3"/>
  <c r="N31" i="3"/>
  <c r="O31" i="3"/>
  <c r="P31" i="3"/>
  <c r="Q31" i="3"/>
  <c r="R31" i="3"/>
  <c r="S31" i="3"/>
  <c r="H32" i="3"/>
  <c r="I32" i="3"/>
  <c r="I15" i="27" s="1"/>
  <c r="K32" i="3"/>
  <c r="L32" i="3"/>
  <c r="M32" i="3"/>
  <c r="N32" i="3"/>
  <c r="O32" i="3"/>
  <c r="P32" i="3"/>
  <c r="Q32" i="3"/>
  <c r="R32" i="3"/>
  <c r="S32" i="3"/>
  <c r="H33" i="3"/>
  <c r="I33" i="3"/>
  <c r="I16" i="27" s="1"/>
  <c r="K33" i="3"/>
  <c r="L33" i="3"/>
  <c r="M33" i="3"/>
  <c r="N33" i="3"/>
  <c r="O33" i="3"/>
  <c r="P33" i="3"/>
  <c r="Q33" i="3"/>
  <c r="R33" i="3"/>
  <c r="S33" i="3"/>
  <c r="H34" i="3"/>
  <c r="I34" i="3"/>
  <c r="I17" i="27" s="1"/>
  <c r="K34" i="3"/>
  <c r="L34" i="3"/>
  <c r="M34" i="3"/>
  <c r="N34" i="3"/>
  <c r="O34" i="3"/>
  <c r="P34" i="3"/>
  <c r="Q34" i="3"/>
  <c r="R34" i="3"/>
  <c r="S34" i="3"/>
  <c r="H35" i="3"/>
  <c r="I35" i="3"/>
  <c r="I18" i="27" s="1"/>
  <c r="K35" i="3"/>
  <c r="L35" i="3"/>
  <c r="M35" i="3"/>
  <c r="N35" i="3"/>
  <c r="O35" i="3"/>
  <c r="P35" i="3"/>
  <c r="Q35" i="3"/>
  <c r="R35" i="3"/>
  <c r="S35" i="3"/>
  <c r="H36" i="3"/>
  <c r="I36" i="3"/>
  <c r="I19" i="27" s="1"/>
  <c r="K36" i="3"/>
  <c r="L36" i="3"/>
  <c r="M36" i="3"/>
  <c r="N36" i="3"/>
  <c r="O36" i="3"/>
  <c r="P36" i="3"/>
  <c r="Q36" i="3"/>
  <c r="R36" i="3"/>
  <c r="S36" i="3"/>
  <c r="H37" i="3"/>
  <c r="I37" i="3"/>
  <c r="I20" i="27" s="1"/>
  <c r="K37" i="3"/>
  <c r="L37" i="3"/>
  <c r="M37" i="3"/>
  <c r="N37" i="3"/>
  <c r="O37" i="3"/>
  <c r="P37" i="3"/>
  <c r="Q37" i="3"/>
  <c r="R37" i="3"/>
  <c r="S37" i="3"/>
  <c r="H38" i="3"/>
  <c r="I38" i="3"/>
  <c r="I21" i="27" s="1"/>
  <c r="K38" i="3"/>
  <c r="L38" i="3"/>
  <c r="M38" i="3"/>
  <c r="N38" i="3"/>
  <c r="O38" i="3"/>
  <c r="P38" i="3"/>
  <c r="Q38" i="3"/>
  <c r="R38" i="3"/>
  <c r="S38" i="3"/>
  <c r="H39" i="3"/>
  <c r="I39" i="3"/>
  <c r="I22" i="27" s="1"/>
  <c r="K39" i="3"/>
  <c r="L39" i="3"/>
  <c r="M39" i="3"/>
  <c r="N39" i="3"/>
  <c r="O39" i="3"/>
  <c r="P39" i="3"/>
  <c r="Q39" i="3"/>
  <c r="R39" i="3"/>
  <c r="S39" i="3"/>
  <c r="H40" i="3"/>
  <c r="I40" i="3"/>
  <c r="I23" i="27" s="1"/>
  <c r="K40" i="3"/>
  <c r="L40" i="3"/>
  <c r="M40" i="3"/>
  <c r="N40" i="3"/>
  <c r="O40" i="3"/>
  <c r="P40" i="3"/>
  <c r="Q40" i="3"/>
  <c r="R40" i="3"/>
  <c r="S40" i="3"/>
  <c r="H41" i="3"/>
  <c r="I41" i="3"/>
  <c r="I24" i="27" s="1"/>
  <c r="K41" i="3"/>
  <c r="L41" i="3"/>
  <c r="M41" i="3"/>
  <c r="N41" i="3"/>
  <c r="O41" i="3"/>
  <c r="P41" i="3"/>
  <c r="Q41" i="3"/>
  <c r="R41" i="3"/>
  <c r="S41" i="3"/>
  <c r="H42" i="3"/>
  <c r="I42" i="3"/>
  <c r="I25" i="27" s="1"/>
  <c r="K42" i="3"/>
  <c r="L42" i="3"/>
  <c r="M42" i="3"/>
  <c r="N42" i="3"/>
  <c r="O42" i="3"/>
  <c r="P42" i="3"/>
  <c r="Q42" i="3"/>
  <c r="R42" i="3"/>
  <c r="S42" i="3"/>
  <c r="H43" i="3"/>
  <c r="I43" i="3"/>
  <c r="I26" i="27" s="1"/>
  <c r="K43" i="3"/>
  <c r="L43" i="3"/>
  <c r="M43" i="3"/>
  <c r="N43" i="3"/>
  <c r="O43" i="3"/>
  <c r="P43" i="3"/>
  <c r="Q43" i="3"/>
  <c r="R43" i="3"/>
  <c r="S43" i="3"/>
  <c r="H44" i="3"/>
  <c r="I44" i="3"/>
  <c r="I27" i="27" s="1"/>
  <c r="K44" i="3"/>
  <c r="L44" i="3"/>
  <c r="M44" i="3"/>
  <c r="N44" i="3"/>
  <c r="O44" i="3"/>
  <c r="P44" i="3"/>
  <c r="Q44" i="3"/>
  <c r="R44" i="3"/>
  <c r="S44" i="3"/>
  <c r="H45" i="3"/>
  <c r="I45" i="3"/>
  <c r="I28" i="27" s="1"/>
  <c r="K45" i="3"/>
  <c r="L45" i="3"/>
  <c r="M45" i="3"/>
  <c r="N45" i="3"/>
  <c r="O45" i="3"/>
  <c r="P45" i="3"/>
  <c r="Q45" i="3"/>
  <c r="R45" i="3"/>
  <c r="S45" i="3"/>
  <c r="H46" i="3"/>
  <c r="I46" i="3"/>
  <c r="I29" i="27" s="1"/>
  <c r="K46" i="3"/>
  <c r="L46" i="3"/>
  <c r="M46" i="3"/>
  <c r="N46" i="3"/>
  <c r="O46" i="3"/>
  <c r="P46" i="3"/>
  <c r="Q46" i="3"/>
  <c r="R46" i="3"/>
  <c r="S46" i="3"/>
  <c r="H47" i="3"/>
  <c r="I47" i="3"/>
  <c r="I30" i="27" s="1"/>
  <c r="K47" i="3"/>
  <c r="L47" i="3"/>
  <c r="M47" i="3"/>
  <c r="N47" i="3"/>
  <c r="O47" i="3"/>
  <c r="P47" i="3"/>
  <c r="Q47" i="3"/>
  <c r="R47" i="3"/>
  <c r="S47" i="3"/>
  <c r="H48" i="3"/>
  <c r="I48" i="3"/>
  <c r="I31" i="27" s="1"/>
  <c r="K48" i="3"/>
  <c r="L48" i="3"/>
  <c r="M48" i="3"/>
  <c r="N48" i="3"/>
  <c r="O48" i="3"/>
  <c r="P48" i="3"/>
  <c r="Q48" i="3"/>
  <c r="R48" i="3"/>
  <c r="S48" i="3"/>
  <c r="H49" i="3"/>
  <c r="I49" i="3"/>
  <c r="I32" i="27" s="1"/>
  <c r="K49" i="3"/>
  <c r="L49" i="3"/>
  <c r="M49" i="3"/>
  <c r="N49" i="3"/>
  <c r="O49" i="3"/>
  <c r="P49" i="3"/>
  <c r="Q49" i="3"/>
  <c r="R49" i="3"/>
  <c r="S49" i="3"/>
  <c r="H50" i="3"/>
  <c r="I50" i="3"/>
  <c r="I33" i="27" s="1"/>
  <c r="K50" i="3"/>
  <c r="L50" i="3"/>
  <c r="M50" i="3"/>
  <c r="N50" i="3"/>
  <c r="O50" i="3"/>
  <c r="P50" i="3"/>
  <c r="Q50" i="3"/>
  <c r="R50" i="3"/>
  <c r="S50" i="3"/>
  <c r="H51" i="3"/>
  <c r="I51" i="3"/>
  <c r="I34" i="27" s="1"/>
  <c r="K51" i="3"/>
  <c r="L51" i="3"/>
  <c r="M51" i="3"/>
  <c r="N51" i="3"/>
  <c r="O51" i="3"/>
  <c r="P51" i="3"/>
  <c r="Q51" i="3"/>
  <c r="R51" i="3"/>
  <c r="S51" i="3"/>
  <c r="H52" i="3"/>
  <c r="I52" i="3"/>
  <c r="I35" i="27" s="1"/>
  <c r="K52" i="3"/>
  <c r="L52" i="3"/>
  <c r="M52" i="3"/>
  <c r="N52" i="3"/>
  <c r="O52" i="3"/>
  <c r="P52" i="3"/>
  <c r="Q52" i="3"/>
  <c r="R52" i="3"/>
  <c r="S52" i="3"/>
  <c r="H53" i="3"/>
  <c r="I53" i="3"/>
  <c r="I36" i="27" s="1"/>
  <c r="K53" i="3"/>
  <c r="L53" i="3"/>
  <c r="M53" i="3"/>
  <c r="N53" i="3"/>
  <c r="O53" i="3"/>
  <c r="P53" i="3"/>
  <c r="Q53" i="3"/>
  <c r="R53" i="3"/>
  <c r="S53" i="3"/>
  <c r="H54" i="3"/>
  <c r="I54" i="3"/>
  <c r="I37" i="27" s="1"/>
  <c r="K54" i="3"/>
  <c r="L54" i="3"/>
  <c r="M54" i="3"/>
  <c r="N54" i="3"/>
  <c r="O54" i="3"/>
  <c r="P54" i="3"/>
  <c r="Q54" i="3"/>
  <c r="R54" i="3"/>
  <c r="S54" i="3"/>
  <c r="H55" i="3"/>
  <c r="I55" i="3"/>
  <c r="I38" i="27" s="1"/>
  <c r="K55" i="3"/>
  <c r="L55" i="3"/>
  <c r="M55" i="3"/>
  <c r="N55" i="3"/>
  <c r="O55" i="3"/>
  <c r="P55" i="3"/>
  <c r="Q55" i="3"/>
  <c r="R55" i="3"/>
  <c r="S55" i="3"/>
  <c r="H56" i="3"/>
  <c r="I56" i="3"/>
  <c r="I39" i="27" s="1"/>
  <c r="K56" i="3"/>
  <c r="L56" i="3"/>
  <c r="M56" i="3"/>
  <c r="N56" i="3"/>
  <c r="O56" i="3"/>
  <c r="P56" i="3"/>
  <c r="Q56" i="3"/>
  <c r="R56" i="3"/>
  <c r="S56" i="3"/>
  <c r="H57" i="3"/>
  <c r="I57" i="3"/>
  <c r="I40" i="27" s="1"/>
  <c r="K57" i="3"/>
  <c r="L57" i="3"/>
  <c r="M57" i="3"/>
  <c r="N57" i="3"/>
  <c r="O57" i="3"/>
  <c r="P57" i="3"/>
  <c r="Q57" i="3"/>
  <c r="R57" i="3"/>
  <c r="S57" i="3"/>
  <c r="H58" i="3"/>
  <c r="I58" i="3"/>
  <c r="I41" i="27" s="1"/>
  <c r="K58" i="3"/>
  <c r="L58" i="3"/>
  <c r="M58" i="3"/>
  <c r="N58" i="3"/>
  <c r="O58" i="3"/>
  <c r="P58" i="3"/>
  <c r="Q58" i="3"/>
  <c r="R58" i="3"/>
  <c r="S58" i="3"/>
  <c r="H59" i="3"/>
  <c r="I59" i="3"/>
  <c r="I42" i="27" s="1"/>
  <c r="K59" i="3"/>
  <c r="L59" i="3"/>
  <c r="M59" i="3"/>
  <c r="N59" i="3"/>
  <c r="O59" i="3"/>
  <c r="P59" i="3"/>
  <c r="Q59" i="3"/>
  <c r="R59" i="3"/>
  <c r="S59" i="3"/>
  <c r="H60" i="3"/>
  <c r="I60" i="3"/>
  <c r="I43" i="27" s="1"/>
  <c r="K60" i="3"/>
  <c r="L60" i="3"/>
  <c r="M60" i="3"/>
  <c r="N60" i="3"/>
  <c r="O60" i="3"/>
  <c r="P60" i="3"/>
  <c r="Q60" i="3"/>
  <c r="R60" i="3"/>
  <c r="S60" i="3"/>
  <c r="H61" i="3"/>
  <c r="I61" i="3"/>
  <c r="I44" i="27" s="1"/>
  <c r="K61" i="3"/>
  <c r="L61" i="3"/>
  <c r="M61" i="3"/>
  <c r="N61" i="3"/>
  <c r="O61" i="3"/>
  <c r="P61" i="3"/>
  <c r="Q61" i="3"/>
  <c r="R61" i="3"/>
  <c r="S61" i="3"/>
  <c r="H62" i="3"/>
  <c r="I62" i="3"/>
  <c r="I45" i="27" s="1"/>
  <c r="K62" i="3"/>
  <c r="L62" i="3"/>
  <c r="M62" i="3"/>
  <c r="N62" i="3"/>
  <c r="O62" i="3"/>
  <c r="P62" i="3"/>
  <c r="Q62" i="3"/>
  <c r="R62" i="3"/>
  <c r="S62" i="3"/>
  <c r="H63" i="3"/>
  <c r="I63" i="3"/>
  <c r="I46" i="27" s="1"/>
  <c r="K63" i="3"/>
  <c r="L63" i="3"/>
  <c r="M63" i="3"/>
  <c r="N63" i="3"/>
  <c r="O63" i="3"/>
  <c r="P63" i="3"/>
  <c r="Q63" i="3"/>
  <c r="R63" i="3"/>
  <c r="S63" i="3"/>
  <c r="H64" i="3"/>
  <c r="I64" i="3"/>
  <c r="I47" i="27" s="1"/>
  <c r="K64" i="3"/>
  <c r="L64" i="3"/>
  <c r="M64" i="3"/>
  <c r="N64" i="3"/>
  <c r="O64" i="3"/>
  <c r="P64" i="3"/>
  <c r="Q64" i="3"/>
  <c r="R64" i="3"/>
  <c r="S64" i="3"/>
  <c r="H65" i="3"/>
  <c r="I65" i="3"/>
  <c r="I48" i="27" s="1"/>
  <c r="K65" i="3"/>
  <c r="L65" i="3"/>
  <c r="M65" i="3"/>
  <c r="N65" i="3"/>
  <c r="O65" i="3"/>
  <c r="P65" i="3"/>
  <c r="Q65" i="3"/>
  <c r="R65" i="3"/>
  <c r="S65" i="3"/>
  <c r="H66" i="3"/>
  <c r="I66" i="3"/>
  <c r="I49" i="27" s="1"/>
  <c r="K66" i="3"/>
  <c r="L66" i="3"/>
  <c r="M66" i="3"/>
  <c r="N66" i="3"/>
  <c r="O66" i="3"/>
  <c r="P66" i="3"/>
  <c r="Q66" i="3"/>
  <c r="R66" i="3"/>
  <c r="S66" i="3"/>
  <c r="H67" i="3"/>
  <c r="I67" i="3"/>
  <c r="I50" i="27" s="1"/>
  <c r="K67" i="3"/>
  <c r="L67" i="3"/>
  <c r="M67" i="3"/>
  <c r="N67" i="3"/>
  <c r="O67" i="3"/>
  <c r="P67" i="3"/>
  <c r="Q67" i="3"/>
  <c r="R67" i="3"/>
  <c r="S67" i="3"/>
  <c r="H68" i="3"/>
  <c r="I68" i="3"/>
  <c r="I51" i="27" s="1"/>
  <c r="K68" i="3"/>
  <c r="L68" i="3"/>
  <c r="M68" i="3"/>
  <c r="N68" i="3"/>
  <c r="O68" i="3"/>
  <c r="P68" i="3"/>
  <c r="Q68" i="3"/>
  <c r="R68" i="3"/>
  <c r="S68" i="3"/>
  <c r="H69" i="3"/>
  <c r="I69" i="3"/>
  <c r="I52" i="27" s="1"/>
  <c r="K69" i="3"/>
  <c r="L69" i="3"/>
  <c r="M69" i="3"/>
  <c r="N69" i="3"/>
  <c r="O69" i="3"/>
  <c r="P69" i="3"/>
  <c r="Q69" i="3"/>
  <c r="R69" i="3"/>
  <c r="S69" i="3"/>
  <c r="H70" i="3"/>
  <c r="I70" i="3"/>
  <c r="I53" i="27" s="1"/>
  <c r="K70" i="3"/>
  <c r="L70" i="3"/>
  <c r="M70" i="3"/>
  <c r="N70" i="3"/>
  <c r="O70" i="3"/>
  <c r="P70" i="3"/>
  <c r="Q70" i="3"/>
  <c r="R70" i="3"/>
  <c r="S70" i="3"/>
  <c r="H71" i="3"/>
  <c r="I71" i="3"/>
  <c r="I54" i="27" s="1"/>
  <c r="K71" i="3"/>
  <c r="L71" i="3"/>
  <c r="M71" i="3"/>
  <c r="N71" i="3"/>
  <c r="O71" i="3"/>
  <c r="P71" i="3"/>
  <c r="Q71" i="3"/>
  <c r="R71" i="3"/>
  <c r="S71" i="3"/>
  <c r="H72" i="3"/>
  <c r="I72" i="3"/>
  <c r="I55" i="27" s="1"/>
  <c r="K72" i="3"/>
  <c r="L72" i="3"/>
  <c r="M72" i="3"/>
  <c r="N72" i="3"/>
  <c r="O72" i="3"/>
  <c r="P72" i="3"/>
  <c r="Q72" i="3"/>
  <c r="R72" i="3"/>
  <c r="S72" i="3"/>
  <c r="H73" i="3"/>
  <c r="I73" i="3"/>
  <c r="I56" i="27" s="1"/>
  <c r="K73" i="3"/>
  <c r="L73" i="3"/>
  <c r="M73" i="3"/>
  <c r="N73" i="3"/>
  <c r="O73" i="3"/>
  <c r="P73" i="3"/>
  <c r="Q73" i="3"/>
  <c r="R73" i="3"/>
  <c r="S73" i="3"/>
  <c r="H74" i="3"/>
  <c r="I74" i="3"/>
  <c r="I57" i="27" s="1"/>
  <c r="K74" i="3"/>
  <c r="L74" i="3"/>
  <c r="M74" i="3"/>
  <c r="N74" i="3"/>
  <c r="O74" i="3"/>
  <c r="P74" i="3"/>
  <c r="Q74" i="3"/>
  <c r="R74" i="3"/>
  <c r="S74" i="3"/>
  <c r="H75" i="3"/>
  <c r="I75" i="3"/>
  <c r="I58" i="27" s="1"/>
  <c r="K75" i="3"/>
  <c r="L75" i="3"/>
  <c r="M75" i="3"/>
  <c r="N75" i="3"/>
  <c r="O75" i="3"/>
  <c r="P75" i="3"/>
  <c r="Q75" i="3"/>
  <c r="R75" i="3"/>
  <c r="S75" i="3"/>
  <c r="H76" i="3"/>
  <c r="I76" i="3"/>
  <c r="I59" i="27" s="1"/>
  <c r="K76" i="3"/>
  <c r="L76" i="3"/>
  <c r="M76" i="3"/>
  <c r="N76" i="3"/>
  <c r="O76" i="3"/>
  <c r="P76" i="3"/>
  <c r="Q76" i="3"/>
  <c r="R76" i="3"/>
  <c r="S76" i="3"/>
  <c r="H77" i="3"/>
  <c r="I77" i="3"/>
  <c r="I60" i="27" s="1"/>
  <c r="K77" i="3"/>
  <c r="L77" i="3"/>
  <c r="M77" i="3"/>
  <c r="N77" i="3"/>
  <c r="O77" i="3"/>
  <c r="P77" i="3"/>
  <c r="Q77" i="3"/>
  <c r="R77" i="3"/>
  <c r="S77" i="3"/>
  <c r="H78" i="3"/>
  <c r="I78" i="3"/>
  <c r="I61" i="27" s="1"/>
  <c r="K78" i="3"/>
  <c r="L78" i="3"/>
  <c r="M78" i="3"/>
  <c r="N78" i="3"/>
  <c r="O78" i="3"/>
  <c r="P78" i="3"/>
  <c r="Q78" i="3"/>
  <c r="R78" i="3"/>
  <c r="S78" i="3"/>
  <c r="H79" i="3"/>
  <c r="I79" i="3"/>
  <c r="I62" i="27" s="1"/>
  <c r="K79" i="3"/>
  <c r="L79" i="3"/>
  <c r="M79" i="3"/>
  <c r="N79" i="3"/>
  <c r="O79" i="3"/>
  <c r="P79" i="3"/>
  <c r="Q79" i="3"/>
  <c r="R79" i="3"/>
  <c r="S79" i="3"/>
  <c r="H80" i="3"/>
  <c r="I80" i="3"/>
  <c r="I63" i="27" s="1"/>
  <c r="K80" i="3"/>
  <c r="L80" i="3"/>
  <c r="M80" i="3"/>
  <c r="N80" i="3"/>
  <c r="O80" i="3"/>
  <c r="P80" i="3"/>
  <c r="Q80" i="3"/>
  <c r="R80" i="3"/>
  <c r="S80" i="3"/>
  <c r="H81" i="3"/>
  <c r="I81" i="3"/>
  <c r="I64" i="27" s="1"/>
  <c r="K81" i="3"/>
  <c r="L81" i="3"/>
  <c r="M81" i="3"/>
  <c r="N81" i="3"/>
  <c r="O81" i="3"/>
  <c r="P81" i="3"/>
  <c r="Q81" i="3"/>
  <c r="R81" i="3"/>
  <c r="S81" i="3"/>
  <c r="H82" i="3"/>
  <c r="I82" i="3"/>
  <c r="I65" i="27" s="1"/>
  <c r="K82" i="3"/>
  <c r="L82" i="3"/>
  <c r="M82" i="3"/>
  <c r="N82" i="3"/>
  <c r="O82" i="3"/>
  <c r="P82" i="3"/>
  <c r="Q82" i="3"/>
  <c r="R82" i="3"/>
  <c r="S82" i="3"/>
  <c r="H83" i="3"/>
  <c r="I83" i="3"/>
  <c r="I66" i="27" s="1"/>
  <c r="K83" i="3"/>
  <c r="L83" i="3"/>
  <c r="M83" i="3"/>
  <c r="N83" i="3"/>
  <c r="O83" i="3"/>
  <c r="P83" i="3"/>
  <c r="Q83" i="3"/>
  <c r="R83" i="3"/>
  <c r="S83" i="3"/>
  <c r="H84" i="3"/>
  <c r="I84" i="3"/>
  <c r="I67" i="27" s="1"/>
  <c r="K84" i="3"/>
  <c r="L84" i="3"/>
  <c r="M84" i="3"/>
  <c r="N84" i="3"/>
  <c r="O84" i="3"/>
  <c r="P84" i="3"/>
  <c r="Q84" i="3"/>
  <c r="R84" i="3"/>
  <c r="S84" i="3"/>
  <c r="H85" i="3"/>
  <c r="I85" i="3"/>
  <c r="I68" i="27" s="1"/>
  <c r="K85" i="3"/>
  <c r="L85" i="3"/>
  <c r="M85" i="3"/>
  <c r="N85" i="3"/>
  <c r="O85" i="3"/>
  <c r="P85" i="3"/>
  <c r="Q85" i="3"/>
  <c r="R85" i="3"/>
  <c r="S85" i="3"/>
  <c r="H86" i="3"/>
  <c r="I86" i="3"/>
  <c r="I69" i="27" s="1"/>
  <c r="K86" i="3"/>
  <c r="L86" i="3"/>
  <c r="M86" i="3"/>
  <c r="N86" i="3"/>
  <c r="O86" i="3"/>
  <c r="P86" i="3"/>
  <c r="Q86" i="3"/>
  <c r="R86" i="3"/>
  <c r="S86" i="3"/>
  <c r="H87" i="3"/>
  <c r="I87" i="3"/>
  <c r="I70" i="27" s="1"/>
  <c r="K87" i="3"/>
  <c r="L87" i="3"/>
  <c r="M87" i="3"/>
  <c r="N87" i="3"/>
  <c r="O87" i="3"/>
  <c r="P87" i="3"/>
  <c r="Q87" i="3"/>
  <c r="R87" i="3"/>
  <c r="S87" i="3"/>
  <c r="H88" i="3"/>
  <c r="I88" i="3"/>
  <c r="I71" i="27" s="1"/>
  <c r="K88" i="3"/>
  <c r="L88" i="3"/>
  <c r="M88" i="3"/>
  <c r="N88" i="3"/>
  <c r="O88" i="3"/>
  <c r="P88" i="3"/>
  <c r="Q88" i="3"/>
  <c r="R88" i="3"/>
  <c r="S88" i="3"/>
  <c r="H89" i="3"/>
  <c r="I89" i="3"/>
  <c r="I72" i="27" s="1"/>
  <c r="K89" i="3"/>
  <c r="L89" i="3"/>
  <c r="M89" i="3"/>
  <c r="N89" i="3"/>
  <c r="O89" i="3"/>
  <c r="P89" i="3"/>
  <c r="Q89" i="3"/>
  <c r="R89" i="3"/>
  <c r="S89" i="3"/>
  <c r="H90" i="3"/>
  <c r="I90" i="3"/>
  <c r="I73" i="27" s="1"/>
  <c r="K90" i="3"/>
  <c r="L90" i="3"/>
  <c r="M90" i="3"/>
  <c r="N90" i="3"/>
  <c r="O90" i="3"/>
  <c r="P90" i="3"/>
  <c r="Q90" i="3"/>
  <c r="R90" i="3"/>
  <c r="S90" i="3"/>
  <c r="H91" i="3"/>
  <c r="I91" i="3"/>
  <c r="I74" i="27" s="1"/>
  <c r="K91" i="3"/>
  <c r="L91" i="3"/>
  <c r="M91" i="3"/>
  <c r="N91" i="3"/>
  <c r="O91" i="3"/>
  <c r="P91" i="3"/>
  <c r="Q91" i="3"/>
  <c r="R91" i="3"/>
  <c r="S91" i="3"/>
  <c r="H92" i="3"/>
  <c r="I92" i="3"/>
  <c r="I75" i="27" s="1"/>
  <c r="K92" i="3"/>
  <c r="L92" i="3"/>
  <c r="M92" i="3"/>
  <c r="N92" i="3"/>
  <c r="O92" i="3"/>
  <c r="P92" i="3"/>
  <c r="Q92" i="3"/>
  <c r="R92" i="3"/>
  <c r="S92" i="3"/>
  <c r="H93" i="3"/>
  <c r="I93" i="3"/>
  <c r="I76" i="27" s="1"/>
  <c r="K93" i="3"/>
  <c r="L93" i="3"/>
  <c r="M93" i="3"/>
  <c r="N93" i="3"/>
  <c r="O93" i="3"/>
  <c r="P93" i="3"/>
  <c r="Q93" i="3"/>
  <c r="R93" i="3"/>
  <c r="S93" i="3"/>
  <c r="H94" i="3"/>
  <c r="I94" i="3"/>
  <c r="I77" i="27" s="1"/>
  <c r="K94" i="3"/>
  <c r="L94" i="3"/>
  <c r="M94" i="3"/>
  <c r="N94" i="3"/>
  <c r="O94" i="3"/>
  <c r="P94" i="3"/>
  <c r="Q94" i="3"/>
  <c r="R94" i="3"/>
  <c r="S94" i="3"/>
  <c r="H95" i="3"/>
  <c r="I95" i="3"/>
  <c r="I78" i="27" s="1"/>
  <c r="K95" i="3"/>
  <c r="L95" i="3"/>
  <c r="M95" i="3"/>
  <c r="N95" i="3"/>
  <c r="O95" i="3"/>
  <c r="P95" i="3"/>
  <c r="Q95" i="3"/>
  <c r="R95" i="3"/>
  <c r="S95" i="3"/>
  <c r="H96" i="3"/>
  <c r="I96" i="3"/>
  <c r="I79" i="27" s="1"/>
  <c r="K96" i="3"/>
  <c r="L96" i="3"/>
  <c r="M96" i="3"/>
  <c r="N96" i="3"/>
  <c r="O96" i="3"/>
  <c r="P96" i="3"/>
  <c r="Q96" i="3"/>
  <c r="R96" i="3"/>
  <c r="S96" i="3"/>
  <c r="H97" i="3"/>
  <c r="I97" i="3"/>
  <c r="I80" i="27" s="1"/>
  <c r="K97" i="3"/>
  <c r="L97" i="3"/>
  <c r="M97" i="3"/>
  <c r="N97" i="3"/>
  <c r="O97" i="3"/>
  <c r="P97" i="3"/>
  <c r="Q97" i="3"/>
  <c r="R97" i="3"/>
  <c r="S97" i="3"/>
  <c r="H98" i="3"/>
  <c r="I98" i="3"/>
  <c r="I81" i="27" s="1"/>
  <c r="K98" i="3"/>
  <c r="L98" i="3"/>
  <c r="M98" i="3"/>
  <c r="N98" i="3"/>
  <c r="O98" i="3"/>
  <c r="P98" i="3"/>
  <c r="Q98" i="3"/>
  <c r="R98" i="3"/>
  <c r="S98" i="3"/>
  <c r="H99" i="3"/>
  <c r="I99" i="3"/>
  <c r="I82" i="27" s="1"/>
  <c r="K99" i="3"/>
  <c r="L99" i="3"/>
  <c r="M99" i="3"/>
  <c r="N99" i="3"/>
  <c r="O99" i="3"/>
  <c r="P99" i="3"/>
  <c r="Q99" i="3"/>
  <c r="R99" i="3"/>
  <c r="S99" i="3"/>
  <c r="H100" i="3"/>
  <c r="I100" i="3"/>
  <c r="I83" i="27" s="1"/>
  <c r="K100" i="3"/>
  <c r="L100" i="3"/>
  <c r="M100" i="3"/>
  <c r="N100" i="3"/>
  <c r="O100" i="3"/>
  <c r="P100" i="3"/>
  <c r="Q100" i="3"/>
  <c r="R100" i="3"/>
  <c r="S100" i="3"/>
  <c r="H101" i="3"/>
  <c r="I101" i="3"/>
  <c r="I84" i="27" s="1"/>
  <c r="K101" i="3"/>
  <c r="L101" i="3"/>
  <c r="M101" i="3"/>
  <c r="N101" i="3"/>
  <c r="O101" i="3"/>
  <c r="P101" i="3"/>
  <c r="Q101" i="3"/>
  <c r="R101" i="3"/>
  <c r="S101" i="3"/>
  <c r="H102" i="3"/>
  <c r="I102" i="3"/>
  <c r="I85" i="27" s="1"/>
  <c r="K102" i="3"/>
  <c r="L102" i="3"/>
  <c r="M102" i="3"/>
  <c r="N102" i="3"/>
  <c r="O102" i="3"/>
  <c r="P102" i="3"/>
  <c r="Q102" i="3"/>
  <c r="R102" i="3"/>
  <c r="S102" i="3"/>
  <c r="H103" i="3"/>
  <c r="I103" i="3"/>
  <c r="I86" i="27" s="1"/>
  <c r="K103" i="3"/>
  <c r="L103" i="3"/>
  <c r="M103" i="3"/>
  <c r="N103" i="3"/>
  <c r="O103" i="3"/>
  <c r="P103" i="3"/>
  <c r="Q103" i="3"/>
  <c r="R103" i="3"/>
  <c r="S103" i="3"/>
  <c r="H104" i="3"/>
  <c r="I104" i="3"/>
  <c r="I87" i="27" s="1"/>
  <c r="K104" i="3"/>
  <c r="L104" i="3"/>
  <c r="M104" i="3"/>
  <c r="N104" i="3"/>
  <c r="O104" i="3"/>
  <c r="P104" i="3"/>
  <c r="Q104" i="3"/>
  <c r="R104" i="3"/>
  <c r="S104" i="3"/>
  <c r="H105" i="3"/>
  <c r="I105" i="3"/>
  <c r="I88" i="27" s="1"/>
  <c r="K105" i="3"/>
  <c r="L105" i="3"/>
  <c r="M105" i="3"/>
  <c r="N105" i="3"/>
  <c r="O105" i="3"/>
  <c r="P105" i="3"/>
  <c r="Q105" i="3"/>
  <c r="R105" i="3"/>
  <c r="S105" i="3"/>
  <c r="H106" i="3"/>
  <c r="I106" i="3"/>
  <c r="I89" i="27" s="1"/>
  <c r="K106" i="3"/>
  <c r="L106" i="3"/>
  <c r="M106" i="3"/>
  <c r="N106" i="3"/>
  <c r="O106" i="3"/>
  <c r="P106" i="3"/>
  <c r="Q106" i="3"/>
  <c r="R106" i="3"/>
  <c r="S106" i="3"/>
  <c r="H107" i="3"/>
  <c r="I107" i="3"/>
  <c r="I90" i="27" s="1"/>
  <c r="K107" i="3"/>
  <c r="L107" i="3"/>
  <c r="M107" i="3"/>
  <c r="N107" i="3"/>
  <c r="O107" i="3"/>
  <c r="P107" i="3"/>
  <c r="Q107" i="3"/>
  <c r="R107" i="3"/>
  <c r="S107" i="3"/>
  <c r="H108" i="3"/>
  <c r="I108" i="3"/>
  <c r="I91" i="27" s="1"/>
  <c r="K108" i="3"/>
  <c r="L108" i="3"/>
  <c r="M108" i="3"/>
  <c r="N108" i="3"/>
  <c r="O108" i="3"/>
  <c r="P108" i="3"/>
  <c r="Q108" i="3"/>
  <c r="R108" i="3"/>
  <c r="S108" i="3"/>
  <c r="H109" i="3"/>
  <c r="I109" i="3"/>
  <c r="I92" i="27" s="1"/>
  <c r="K109" i="3"/>
  <c r="L109" i="3"/>
  <c r="M109" i="3"/>
  <c r="N109" i="3"/>
  <c r="O109" i="3"/>
  <c r="P109" i="3"/>
  <c r="Q109" i="3"/>
  <c r="R109" i="3"/>
  <c r="S109" i="3"/>
  <c r="H110" i="3"/>
  <c r="I110" i="3"/>
  <c r="I93" i="27" s="1"/>
  <c r="K110" i="3"/>
  <c r="L110" i="3"/>
  <c r="M110" i="3"/>
  <c r="N110" i="3"/>
  <c r="O110" i="3"/>
  <c r="P110" i="3"/>
  <c r="Q110" i="3"/>
  <c r="R110" i="3"/>
  <c r="S110" i="3"/>
  <c r="H111" i="3"/>
  <c r="I111" i="3"/>
  <c r="I94" i="27" s="1"/>
  <c r="K111" i="3"/>
  <c r="L111" i="3"/>
  <c r="M111" i="3"/>
  <c r="N111" i="3"/>
  <c r="O111" i="3"/>
  <c r="P111" i="3"/>
  <c r="Q111" i="3"/>
  <c r="R111" i="3"/>
  <c r="S111" i="3"/>
  <c r="H112" i="3"/>
  <c r="I112" i="3"/>
  <c r="I95" i="27" s="1"/>
  <c r="K112" i="3"/>
  <c r="L112" i="3"/>
  <c r="M112" i="3"/>
  <c r="N112" i="3"/>
  <c r="O112" i="3"/>
  <c r="P112" i="3"/>
  <c r="Q112" i="3"/>
  <c r="R112" i="3"/>
  <c r="S112" i="3"/>
  <c r="H113" i="3"/>
  <c r="I113" i="3"/>
  <c r="I96" i="27" s="1"/>
  <c r="K113" i="3"/>
  <c r="L113" i="3"/>
  <c r="M113" i="3"/>
  <c r="N113" i="3"/>
  <c r="O113" i="3"/>
  <c r="P113" i="3"/>
  <c r="Q113" i="3"/>
  <c r="R113" i="3"/>
  <c r="S113" i="3"/>
  <c r="H114" i="3"/>
  <c r="I114" i="3"/>
  <c r="I97" i="27" s="1"/>
  <c r="K114" i="3"/>
  <c r="L114" i="3"/>
  <c r="M114" i="3"/>
  <c r="N114" i="3"/>
  <c r="O114" i="3"/>
  <c r="P114" i="3"/>
  <c r="Q114" i="3"/>
  <c r="R114" i="3"/>
  <c r="S114" i="3"/>
  <c r="H115" i="3"/>
  <c r="I115" i="3"/>
  <c r="I98" i="27" s="1"/>
  <c r="K115" i="3"/>
  <c r="L115" i="3"/>
  <c r="M115" i="3"/>
  <c r="N115" i="3"/>
  <c r="O115" i="3"/>
  <c r="P115" i="3"/>
  <c r="Q115" i="3"/>
  <c r="R115" i="3"/>
  <c r="S115" i="3"/>
  <c r="H116" i="3"/>
  <c r="I116" i="3"/>
  <c r="I99" i="27" s="1"/>
  <c r="K116" i="3"/>
  <c r="L116" i="3"/>
  <c r="M116" i="3"/>
  <c r="N116" i="3"/>
  <c r="O116" i="3"/>
  <c r="P116" i="3"/>
  <c r="Q116" i="3"/>
  <c r="R116" i="3"/>
  <c r="S116" i="3"/>
  <c r="H117" i="3"/>
  <c r="I117" i="3"/>
  <c r="I100" i="27" s="1"/>
  <c r="K117" i="3"/>
  <c r="L117" i="3"/>
  <c r="M117" i="3"/>
  <c r="N117" i="3"/>
  <c r="O117" i="3"/>
  <c r="P117" i="3"/>
  <c r="Q117" i="3"/>
  <c r="R117" i="3"/>
  <c r="S117" i="3"/>
  <c r="H118" i="3"/>
  <c r="I118" i="3"/>
  <c r="I101" i="27" s="1"/>
  <c r="K118" i="3"/>
  <c r="L118" i="3"/>
  <c r="M118" i="3"/>
  <c r="N118" i="3"/>
  <c r="O118" i="3"/>
  <c r="P118" i="3"/>
  <c r="Q118" i="3"/>
  <c r="R118" i="3"/>
  <c r="S118" i="3"/>
  <c r="H119" i="3"/>
  <c r="I119" i="3"/>
  <c r="I102" i="27" s="1"/>
  <c r="K119" i="3"/>
  <c r="L119" i="3"/>
  <c r="M119" i="3"/>
  <c r="N119" i="3"/>
  <c r="O119" i="3"/>
  <c r="P119" i="3"/>
  <c r="Q119" i="3"/>
  <c r="R119" i="3"/>
  <c r="S119" i="3"/>
  <c r="H120" i="3"/>
  <c r="I120" i="3"/>
  <c r="I103" i="27" s="1"/>
  <c r="K120" i="3"/>
  <c r="L120" i="3"/>
  <c r="M120" i="3"/>
  <c r="N120" i="3"/>
  <c r="O120" i="3"/>
  <c r="P120" i="3"/>
  <c r="Q120" i="3"/>
  <c r="R120" i="3"/>
  <c r="S120" i="3"/>
  <c r="H121" i="3"/>
  <c r="I121" i="3"/>
  <c r="I104" i="27" s="1"/>
  <c r="K121" i="3"/>
  <c r="L121" i="3"/>
  <c r="M121" i="3"/>
  <c r="N121" i="3"/>
  <c r="O121" i="3"/>
  <c r="P121" i="3"/>
  <c r="Q121" i="3"/>
  <c r="R121" i="3"/>
  <c r="S121" i="3"/>
  <c r="H122" i="3"/>
  <c r="I122" i="3"/>
  <c r="I105" i="27" s="1"/>
  <c r="K122" i="3"/>
  <c r="L122" i="3"/>
  <c r="M122" i="3"/>
  <c r="N122" i="3"/>
  <c r="O122" i="3"/>
  <c r="P122" i="3"/>
  <c r="Q122" i="3"/>
  <c r="R122" i="3"/>
  <c r="S122" i="3"/>
  <c r="H123" i="3"/>
  <c r="I123" i="3"/>
  <c r="I106" i="27" s="1"/>
  <c r="K123" i="3"/>
  <c r="L123" i="3"/>
  <c r="M123" i="3"/>
  <c r="N123" i="3"/>
  <c r="O123" i="3"/>
  <c r="P123" i="3"/>
  <c r="Q123" i="3"/>
  <c r="R123" i="3"/>
  <c r="S123" i="3"/>
  <c r="H124" i="3"/>
  <c r="I124" i="3"/>
  <c r="I107" i="27" s="1"/>
  <c r="K124" i="3"/>
  <c r="L124" i="3"/>
  <c r="M124" i="3"/>
  <c r="N124" i="3"/>
  <c r="O124" i="3"/>
  <c r="P124" i="3"/>
  <c r="Q124" i="3"/>
  <c r="R124" i="3"/>
  <c r="S124" i="3"/>
  <c r="H125" i="3"/>
  <c r="I125" i="3"/>
  <c r="I108" i="27" s="1"/>
  <c r="K125" i="3"/>
  <c r="L125" i="3"/>
  <c r="M125" i="3"/>
  <c r="N125" i="3"/>
  <c r="O125" i="3"/>
  <c r="P125" i="3"/>
  <c r="Q125" i="3"/>
  <c r="R125" i="3"/>
  <c r="S125" i="3"/>
  <c r="H126" i="3"/>
  <c r="I126" i="3"/>
  <c r="I109" i="27" s="1"/>
  <c r="K126" i="3"/>
  <c r="L126" i="3"/>
  <c r="M126" i="3"/>
  <c r="N126" i="3"/>
  <c r="O126" i="3"/>
  <c r="P126" i="3"/>
  <c r="Q126" i="3"/>
  <c r="R126" i="3"/>
  <c r="S126" i="3"/>
  <c r="H127" i="3"/>
  <c r="I127" i="3"/>
  <c r="I110" i="27" s="1"/>
  <c r="K127" i="3"/>
  <c r="L127" i="3"/>
  <c r="M127" i="3"/>
  <c r="N127" i="3"/>
  <c r="O127" i="3"/>
  <c r="P127" i="3"/>
  <c r="Q127" i="3"/>
  <c r="R127" i="3"/>
  <c r="S127" i="3"/>
  <c r="H128" i="3"/>
  <c r="I128" i="3"/>
  <c r="I111" i="27" s="1"/>
  <c r="K128" i="3"/>
  <c r="L128" i="3"/>
  <c r="M128" i="3"/>
  <c r="N128" i="3"/>
  <c r="O128" i="3"/>
  <c r="P128" i="3"/>
  <c r="Q128" i="3"/>
  <c r="R128" i="3"/>
  <c r="S128" i="3"/>
  <c r="H129" i="3"/>
  <c r="I129" i="3"/>
  <c r="I112" i="27" s="1"/>
  <c r="K129" i="3"/>
  <c r="L129" i="3"/>
  <c r="M129" i="3"/>
  <c r="N129" i="3"/>
  <c r="O129" i="3"/>
  <c r="P129" i="3"/>
  <c r="Q129" i="3"/>
  <c r="R129" i="3"/>
  <c r="S129" i="3"/>
  <c r="H130" i="3"/>
  <c r="I130" i="3"/>
  <c r="I113" i="27" s="1"/>
  <c r="K130" i="3"/>
  <c r="L130" i="3"/>
  <c r="M130" i="3"/>
  <c r="N130" i="3"/>
  <c r="O130" i="3"/>
  <c r="P130" i="3"/>
  <c r="Q130" i="3"/>
  <c r="R130" i="3"/>
  <c r="S130" i="3"/>
  <c r="H131" i="3"/>
  <c r="I131" i="3"/>
  <c r="I114" i="27" s="1"/>
  <c r="K131" i="3"/>
  <c r="L131" i="3"/>
  <c r="M131" i="3"/>
  <c r="N131" i="3"/>
  <c r="O131" i="3"/>
  <c r="P131" i="3"/>
  <c r="Q131" i="3"/>
  <c r="R131" i="3"/>
  <c r="S131" i="3"/>
  <c r="H132" i="3"/>
  <c r="I132" i="3"/>
  <c r="I115" i="27" s="1"/>
  <c r="K132" i="3"/>
  <c r="L132" i="3"/>
  <c r="M132" i="3"/>
  <c r="N132" i="3"/>
  <c r="O132" i="3"/>
  <c r="P132" i="3"/>
  <c r="Q132" i="3"/>
  <c r="R132" i="3"/>
  <c r="S132" i="3"/>
  <c r="H133" i="3"/>
  <c r="I133" i="3"/>
  <c r="I116" i="27" s="1"/>
  <c r="K133" i="3"/>
  <c r="L133" i="3"/>
  <c r="M133" i="3"/>
  <c r="N133" i="3"/>
  <c r="O133" i="3"/>
  <c r="P133" i="3"/>
  <c r="Q133" i="3"/>
  <c r="R133" i="3"/>
  <c r="S133" i="3"/>
  <c r="H134" i="3"/>
  <c r="I134" i="3"/>
  <c r="I117" i="27" s="1"/>
  <c r="K134" i="3"/>
  <c r="L134" i="3"/>
  <c r="M134" i="3"/>
  <c r="N134" i="3"/>
  <c r="O134" i="3"/>
  <c r="P134" i="3"/>
  <c r="Q134" i="3"/>
  <c r="R134" i="3"/>
  <c r="S134" i="3"/>
  <c r="H135" i="3"/>
  <c r="I135" i="3"/>
  <c r="I118" i="27" s="1"/>
  <c r="K135" i="3"/>
  <c r="L135" i="3"/>
  <c r="M135" i="3"/>
  <c r="N135" i="3"/>
  <c r="O135" i="3"/>
  <c r="P135" i="3"/>
  <c r="Q135" i="3"/>
  <c r="R135" i="3"/>
  <c r="S135" i="3"/>
  <c r="H136" i="3"/>
  <c r="I136" i="3"/>
  <c r="I119" i="27" s="1"/>
  <c r="K136" i="3"/>
  <c r="L136" i="3"/>
  <c r="M136" i="3"/>
  <c r="N136" i="3"/>
  <c r="O136" i="3"/>
  <c r="P136" i="3"/>
  <c r="Q136" i="3"/>
  <c r="R136" i="3"/>
  <c r="S136" i="3"/>
  <c r="H137" i="3"/>
  <c r="I137" i="3"/>
  <c r="I120" i="27" s="1"/>
  <c r="K137" i="3"/>
  <c r="L137" i="3"/>
  <c r="M137" i="3"/>
  <c r="N137" i="3"/>
  <c r="O137" i="3"/>
  <c r="P137" i="3"/>
  <c r="Q137" i="3"/>
  <c r="R137" i="3"/>
  <c r="S137" i="3"/>
  <c r="H138" i="3"/>
  <c r="I138" i="3"/>
  <c r="I121" i="27" s="1"/>
  <c r="K138" i="3"/>
  <c r="L138" i="3"/>
  <c r="M138" i="3"/>
  <c r="N138" i="3"/>
  <c r="O138" i="3"/>
  <c r="P138" i="3"/>
  <c r="Q138" i="3"/>
  <c r="R138" i="3"/>
  <c r="S138" i="3"/>
  <c r="H139" i="3"/>
  <c r="I139" i="3"/>
  <c r="I122" i="27" s="1"/>
  <c r="K139" i="3"/>
  <c r="L139" i="3"/>
  <c r="M139" i="3"/>
  <c r="N139" i="3"/>
  <c r="O139" i="3"/>
  <c r="P139" i="3"/>
  <c r="Q139" i="3"/>
  <c r="R139" i="3"/>
  <c r="S139" i="3"/>
  <c r="H140" i="3"/>
  <c r="I140" i="3"/>
  <c r="I123" i="27" s="1"/>
  <c r="K140" i="3"/>
  <c r="L140" i="3"/>
  <c r="M140" i="3"/>
  <c r="N140" i="3"/>
  <c r="O140" i="3"/>
  <c r="P140" i="3"/>
  <c r="Q140" i="3"/>
  <c r="R140" i="3"/>
  <c r="S140" i="3"/>
  <c r="H141" i="3"/>
  <c r="I141" i="3"/>
  <c r="I124" i="27" s="1"/>
  <c r="K141" i="3"/>
  <c r="L141" i="3"/>
  <c r="M141" i="3"/>
  <c r="N141" i="3"/>
  <c r="O141" i="3"/>
  <c r="P141" i="3"/>
  <c r="Q141" i="3"/>
  <c r="R141" i="3"/>
  <c r="S141" i="3"/>
  <c r="H142" i="3"/>
  <c r="I142" i="3"/>
  <c r="I125" i="27" s="1"/>
  <c r="K142" i="3"/>
  <c r="L142" i="3"/>
  <c r="M142" i="3"/>
  <c r="N142" i="3"/>
  <c r="O142" i="3"/>
  <c r="P142" i="3"/>
  <c r="Q142" i="3"/>
  <c r="R142" i="3"/>
  <c r="S142" i="3"/>
  <c r="H143" i="3"/>
  <c r="I143" i="3"/>
  <c r="I126" i="27" s="1"/>
  <c r="K143" i="3"/>
  <c r="L143" i="3"/>
  <c r="M143" i="3"/>
  <c r="N143" i="3"/>
  <c r="O143" i="3"/>
  <c r="P143" i="3"/>
  <c r="Q143" i="3"/>
  <c r="R143" i="3"/>
  <c r="S143" i="3"/>
  <c r="H144" i="3"/>
  <c r="I144" i="3"/>
  <c r="I127" i="27" s="1"/>
  <c r="K144" i="3"/>
  <c r="L144" i="3"/>
  <c r="M144" i="3"/>
  <c r="N144" i="3"/>
  <c r="O144" i="3"/>
  <c r="P144" i="3"/>
  <c r="Q144" i="3"/>
  <c r="R144" i="3"/>
  <c r="S144" i="3"/>
  <c r="H145" i="3"/>
  <c r="I145" i="3"/>
  <c r="I128" i="27" s="1"/>
  <c r="K145" i="3"/>
  <c r="L145" i="3"/>
  <c r="M145" i="3"/>
  <c r="N145" i="3"/>
  <c r="O145" i="3"/>
  <c r="P145" i="3"/>
  <c r="Q145" i="3"/>
  <c r="R145" i="3"/>
  <c r="S145" i="3"/>
  <c r="H146" i="3"/>
  <c r="I146" i="3"/>
  <c r="I129" i="27" s="1"/>
  <c r="K146" i="3"/>
  <c r="L146" i="3"/>
  <c r="M146" i="3"/>
  <c r="N146" i="3"/>
  <c r="O146" i="3"/>
  <c r="P146" i="3"/>
  <c r="Q146" i="3"/>
  <c r="R146" i="3"/>
  <c r="S146" i="3"/>
  <c r="H147" i="3"/>
  <c r="I147" i="3"/>
  <c r="I130" i="27" s="1"/>
  <c r="K147" i="3"/>
  <c r="L147" i="3"/>
  <c r="M147" i="3"/>
  <c r="N147" i="3"/>
  <c r="O147" i="3"/>
  <c r="P147" i="3"/>
  <c r="Q147" i="3"/>
  <c r="R147" i="3"/>
  <c r="S147" i="3"/>
  <c r="H148" i="3"/>
  <c r="I148" i="3"/>
  <c r="I131" i="27" s="1"/>
  <c r="K148" i="3"/>
  <c r="L148" i="3"/>
  <c r="M148" i="3"/>
  <c r="N148" i="3"/>
  <c r="O148" i="3"/>
  <c r="P148" i="3"/>
  <c r="Q148" i="3"/>
  <c r="R148" i="3"/>
  <c r="S148" i="3"/>
  <c r="H149" i="3"/>
  <c r="I149" i="3"/>
  <c r="I132" i="27" s="1"/>
  <c r="K149" i="3"/>
  <c r="L149" i="3"/>
  <c r="M149" i="3"/>
  <c r="N149" i="3"/>
  <c r="O149" i="3"/>
  <c r="P149" i="3"/>
  <c r="Q149" i="3"/>
  <c r="R149" i="3"/>
  <c r="S149" i="3"/>
  <c r="H150" i="3"/>
  <c r="I150" i="3"/>
  <c r="I133" i="27" s="1"/>
  <c r="K150" i="3"/>
  <c r="L150" i="3"/>
  <c r="M150" i="3"/>
  <c r="N150" i="3"/>
  <c r="O150" i="3"/>
  <c r="P150" i="3"/>
  <c r="Q150" i="3"/>
  <c r="R150" i="3"/>
  <c r="S150" i="3"/>
  <c r="H151" i="3"/>
  <c r="I151" i="3"/>
  <c r="K151" i="3"/>
  <c r="L151" i="3"/>
  <c r="M151" i="3"/>
  <c r="N151" i="3"/>
  <c r="O151" i="3"/>
  <c r="P151" i="3"/>
  <c r="Q151" i="3"/>
  <c r="R151" i="3"/>
  <c r="S151" i="3"/>
  <c r="H152" i="3"/>
  <c r="I152" i="3"/>
  <c r="I135" i="27" s="1"/>
  <c r="K152" i="3"/>
  <c r="L152" i="3"/>
  <c r="M152" i="3"/>
  <c r="N152" i="3"/>
  <c r="O152" i="3"/>
  <c r="P152" i="3"/>
  <c r="Q152" i="3"/>
  <c r="R152" i="3"/>
  <c r="S152" i="3"/>
  <c r="H153" i="3"/>
  <c r="I153" i="3"/>
  <c r="I136" i="27" s="1"/>
  <c r="K153" i="3"/>
  <c r="L153" i="3"/>
  <c r="M153" i="3"/>
  <c r="N153" i="3"/>
  <c r="O153" i="3"/>
  <c r="P153" i="3"/>
  <c r="Q153" i="3"/>
  <c r="R153" i="3"/>
  <c r="S153" i="3"/>
  <c r="H154" i="3"/>
  <c r="I154" i="3"/>
  <c r="I137" i="27" s="1"/>
  <c r="K154" i="3"/>
  <c r="L154" i="3"/>
  <c r="M154" i="3"/>
  <c r="N154" i="3"/>
  <c r="O154" i="3"/>
  <c r="P154" i="3"/>
  <c r="Q154" i="3"/>
  <c r="R154" i="3"/>
  <c r="S154" i="3"/>
  <c r="H155" i="3"/>
  <c r="I155" i="3"/>
  <c r="I138" i="27" s="1"/>
  <c r="K155" i="3"/>
  <c r="L155" i="3"/>
  <c r="M155" i="3"/>
  <c r="N155" i="3"/>
  <c r="O155" i="3"/>
  <c r="P155" i="3"/>
  <c r="Q155" i="3"/>
  <c r="R155" i="3"/>
  <c r="S155" i="3"/>
  <c r="H156" i="3"/>
  <c r="I156" i="3"/>
  <c r="I139" i="27" s="1"/>
  <c r="K156" i="3"/>
  <c r="L156" i="3"/>
  <c r="M156" i="3"/>
  <c r="N156" i="3"/>
  <c r="O156" i="3"/>
  <c r="P156" i="3"/>
  <c r="Q156" i="3"/>
  <c r="R156" i="3"/>
  <c r="S156" i="3"/>
  <c r="H157" i="3"/>
  <c r="I157" i="3"/>
  <c r="I140" i="27" s="1"/>
  <c r="K157" i="3"/>
  <c r="L157" i="3"/>
  <c r="M157" i="3"/>
  <c r="N157" i="3"/>
  <c r="O157" i="3"/>
  <c r="P157" i="3"/>
  <c r="Q157" i="3"/>
  <c r="R157" i="3"/>
  <c r="S157" i="3"/>
  <c r="H158" i="3"/>
  <c r="I158" i="3"/>
  <c r="I141" i="27" s="1"/>
  <c r="K158" i="3"/>
  <c r="L158" i="3"/>
  <c r="M158" i="3"/>
  <c r="N158" i="3"/>
  <c r="O158" i="3"/>
  <c r="P158" i="3"/>
  <c r="Q158" i="3"/>
  <c r="R158" i="3"/>
  <c r="S158" i="3"/>
  <c r="H159" i="3"/>
  <c r="I159" i="3"/>
  <c r="I142" i="27" s="1"/>
  <c r="K159" i="3"/>
  <c r="L159" i="3"/>
  <c r="M159" i="3"/>
  <c r="N159" i="3"/>
  <c r="O159" i="3"/>
  <c r="P159" i="3"/>
  <c r="Q159" i="3"/>
  <c r="R159" i="3"/>
  <c r="S159" i="3"/>
  <c r="H160" i="3"/>
  <c r="I160" i="3"/>
  <c r="I143" i="27" s="1"/>
  <c r="K160" i="3"/>
  <c r="L160" i="3"/>
  <c r="M160" i="3"/>
  <c r="N160" i="3"/>
  <c r="O160" i="3"/>
  <c r="P160" i="3"/>
  <c r="Q160" i="3"/>
  <c r="R160" i="3"/>
  <c r="S160" i="3"/>
  <c r="H161" i="3"/>
  <c r="I161" i="3"/>
  <c r="I144" i="27" s="1"/>
  <c r="K161" i="3"/>
  <c r="L161" i="3"/>
  <c r="M161" i="3"/>
  <c r="N161" i="3"/>
  <c r="O161" i="3"/>
  <c r="P161" i="3"/>
  <c r="Q161" i="3"/>
  <c r="R161" i="3"/>
  <c r="S161" i="3"/>
  <c r="H162" i="3"/>
  <c r="I162" i="3"/>
  <c r="I145" i="27" s="1"/>
  <c r="K162" i="3"/>
  <c r="L162" i="3"/>
  <c r="M162" i="3"/>
  <c r="N162" i="3"/>
  <c r="O162" i="3"/>
  <c r="P162" i="3"/>
  <c r="Q162" i="3"/>
  <c r="R162" i="3"/>
  <c r="S162" i="3"/>
  <c r="H163" i="3"/>
  <c r="I163" i="3"/>
  <c r="I146" i="27" s="1"/>
  <c r="K163" i="3"/>
  <c r="L163" i="3"/>
  <c r="M163" i="3"/>
  <c r="N163" i="3"/>
  <c r="O163" i="3"/>
  <c r="P163" i="3"/>
  <c r="Q163" i="3"/>
  <c r="R163" i="3"/>
  <c r="S163" i="3"/>
  <c r="H164" i="3"/>
  <c r="I164" i="3"/>
  <c r="I147" i="27" s="1"/>
  <c r="K164" i="3"/>
  <c r="L164" i="3"/>
  <c r="M164" i="3"/>
  <c r="N164" i="3"/>
  <c r="O164" i="3"/>
  <c r="P164" i="3"/>
  <c r="Q164" i="3"/>
  <c r="R164" i="3"/>
  <c r="S164" i="3"/>
  <c r="H165" i="3"/>
  <c r="I165" i="3"/>
  <c r="I148" i="27" s="1"/>
  <c r="K165" i="3"/>
  <c r="L165" i="3"/>
  <c r="M165" i="3"/>
  <c r="N165" i="3"/>
  <c r="O165" i="3"/>
  <c r="P165" i="3"/>
  <c r="Q165" i="3"/>
  <c r="R165" i="3"/>
  <c r="S165" i="3"/>
  <c r="H166" i="3"/>
  <c r="I166" i="3"/>
  <c r="I149" i="27" s="1"/>
  <c r="K166" i="3"/>
  <c r="L166" i="3"/>
  <c r="M166" i="3"/>
  <c r="N166" i="3"/>
  <c r="O166" i="3"/>
  <c r="P166" i="3"/>
  <c r="Q166" i="3"/>
  <c r="R166" i="3"/>
  <c r="S166" i="3"/>
  <c r="H167" i="3"/>
  <c r="I167" i="3"/>
  <c r="I150" i="27" s="1"/>
  <c r="K167" i="3"/>
  <c r="L167" i="3"/>
  <c r="M167" i="3"/>
  <c r="N167" i="3"/>
  <c r="O167" i="3"/>
  <c r="P167" i="3"/>
  <c r="Q167" i="3"/>
  <c r="R167" i="3"/>
  <c r="S167" i="3"/>
  <c r="H168" i="3"/>
  <c r="I168" i="3"/>
  <c r="K168" i="3"/>
  <c r="L168" i="3"/>
  <c r="M168" i="3"/>
  <c r="N168" i="3"/>
  <c r="O168" i="3"/>
  <c r="P168" i="3"/>
  <c r="Q168" i="3"/>
  <c r="R168" i="3"/>
  <c r="S168" i="3"/>
  <c r="H169" i="3"/>
  <c r="I169" i="3"/>
  <c r="K169" i="3"/>
  <c r="L169" i="3"/>
  <c r="M169" i="3"/>
  <c r="N169" i="3"/>
  <c r="O169" i="3"/>
  <c r="P169" i="3"/>
  <c r="Q169" i="3"/>
  <c r="R169" i="3"/>
  <c r="S169" i="3"/>
  <c r="H170" i="3"/>
  <c r="I170" i="3"/>
  <c r="K170" i="3"/>
  <c r="L170" i="3"/>
  <c r="M170" i="3"/>
  <c r="N170" i="3"/>
  <c r="O170" i="3"/>
  <c r="P170" i="3"/>
  <c r="Q170" i="3"/>
  <c r="R170" i="3"/>
  <c r="S170" i="3"/>
  <c r="H171" i="3"/>
  <c r="I171" i="3"/>
  <c r="K171" i="3"/>
  <c r="L171" i="3"/>
  <c r="M171" i="3"/>
  <c r="N171" i="3"/>
  <c r="O171" i="3"/>
  <c r="P171" i="3"/>
  <c r="Q171" i="3"/>
  <c r="R171" i="3"/>
  <c r="S171" i="3"/>
  <c r="H172" i="3"/>
  <c r="I172" i="3"/>
  <c r="K172" i="3"/>
  <c r="L172" i="3"/>
  <c r="M172" i="3"/>
  <c r="N172" i="3"/>
  <c r="O172" i="3"/>
  <c r="P172" i="3"/>
  <c r="Q172" i="3"/>
  <c r="R172" i="3"/>
  <c r="S172" i="3"/>
  <c r="H173" i="3"/>
  <c r="I173" i="3"/>
  <c r="K173" i="3"/>
  <c r="L173" i="3"/>
  <c r="M173" i="3"/>
  <c r="N173" i="3"/>
  <c r="O173" i="3"/>
  <c r="P173" i="3"/>
  <c r="Q173" i="3"/>
  <c r="R173" i="3"/>
  <c r="S173" i="3"/>
  <c r="H174" i="3"/>
  <c r="I174" i="3"/>
  <c r="K174" i="3"/>
  <c r="L174" i="3"/>
  <c r="M174" i="3"/>
  <c r="N174" i="3"/>
  <c r="O174" i="3"/>
  <c r="P174" i="3"/>
  <c r="Q174" i="3"/>
  <c r="R174" i="3"/>
  <c r="S174" i="3"/>
  <c r="H175" i="3"/>
  <c r="I175" i="3"/>
  <c r="K175" i="3"/>
  <c r="L175" i="3"/>
  <c r="M175" i="3"/>
  <c r="N175" i="3"/>
  <c r="O175" i="3"/>
  <c r="P175" i="3"/>
  <c r="Q175" i="3"/>
  <c r="R175" i="3"/>
  <c r="S175" i="3"/>
  <c r="H176" i="3"/>
  <c r="I176" i="3"/>
  <c r="K176" i="3"/>
  <c r="L176" i="3"/>
  <c r="M176" i="3"/>
  <c r="N176" i="3"/>
  <c r="O176" i="3"/>
  <c r="P176" i="3"/>
  <c r="Q176" i="3"/>
  <c r="R176" i="3"/>
  <c r="S176" i="3"/>
  <c r="H177" i="3"/>
  <c r="I177" i="3"/>
  <c r="K177" i="3"/>
  <c r="L177" i="3"/>
  <c r="M177" i="3"/>
  <c r="N177" i="3"/>
  <c r="O177" i="3"/>
  <c r="P177" i="3"/>
  <c r="Q177" i="3"/>
  <c r="R177" i="3"/>
  <c r="S177" i="3"/>
  <c r="H178" i="3"/>
  <c r="I178" i="3"/>
  <c r="K178" i="3"/>
  <c r="L178" i="3"/>
  <c r="M178" i="3"/>
  <c r="N178" i="3"/>
  <c r="O178" i="3"/>
  <c r="P178" i="3"/>
  <c r="Q178" i="3"/>
  <c r="R178" i="3"/>
  <c r="S178" i="3"/>
  <c r="H179" i="3"/>
  <c r="I179" i="3"/>
  <c r="K179" i="3"/>
  <c r="L179" i="3"/>
  <c r="M179" i="3"/>
  <c r="N179" i="3"/>
  <c r="O179" i="3"/>
  <c r="P179" i="3"/>
  <c r="Q179" i="3"/>
  <c r="R179" i="3"/>
  <c r="S179" i="3"/>
  <c r="H180" i="3"/>
  <c r="I180" i="3"/>
  <c r="K180" i="3"/>
  <c r="L180" i="3"/>
  <c r="M180" i="3"/>
  <c r="N180" i="3"/>
  <c r="O180" i="3"/>
  <c r="P180" i="3"/>
  <c r="Q180" i="3"/>
  <c r="R180" i="3"/>
  <c r="S180" i="3"/>
  <c r="H181" i="3"/>
  <c r="I181" i="3"/>
  <c r="K181" i="3"/>
  <c r="L181" i="3"/>
  <c r="M181" i="3"/>
  <c r="N181" i="3"/>
  <c r="O181" i="3"/>
  <c r="P181" i="3"/>
  <c r="Q181" i="3"/>
  <c r="R181" i="3"/>
  <c r="S181" i="3"/>
  <c r="H182" i="3"/>
  <c r="I182" i="3"/>
  <c r="K182" i="3"/>
  <c r="L182" i="3"/>
  <c r="M182" i="3"/>
  <c r="N182" i="3"/>
  <c r="O182" i="3"/>
  <c r="P182" i="3"/>
  <c r="Q182" i="3"/>
  <c r="R182" i="3"/>
  <c r="S182" i="3"/>
  <c r="H183" i="3"/>
  <c r="I183" i="3"/>
  <c r="K183" i="3"/>
  <c r="L183" i="3"/>
  <c r="M183" i="3"/>
  <c r="N183" i="3"/>
  <c r="O183" i="3"/>
  <c r="P183" i="3"/>
  <c r="Q183" i="3"/>
  <c r="R183" i="3"/>
  <c r="S183" i="3"/>
  <c r="H184" i="3"/>
  <c r="I184" i="3"/>
  <c r="K184" i="3"/>
  <c r="L184" i="3"/>
  <c r="M184" i="3"/>
  <c r="N184" i="3"/>
  <c r="O184" i="3"/>
  <c r="P184" i="3"/>
  <c r="Q184" i="3"/>
  <c r="R184" i="3"/>
  <c r="S184" i="3"/>
  <c r="H185" i="3"/>
  <c r="I185" i="3"/>
  <c r="K185" i="3"/>
  <c r="L185" i="3"/>
  <c r="M185" i="3"/>
  <c r="N185" i="3"/>
  <c r="O185" i="3"/>
  <c r="P185" i="3"/>
  <c r="Q185" i="3"/>
  <c r="R185" i="3"/>
  <c r="S185" i="3"/>
  <c r="H186" i="3"/>
  <c r="I186" i="3"/>
  <c r="K186" i="3"/>
  <c r="L186" i="3"/>
  <c r="M186" i="3"/>
  <c r="N186" i="3"/>
  <c r="O186" i="3"/>
  <c r="P186" i="3"/>
  <c r="Q186" i="3"/>
  <c r="R186" i="3"/>
  <c r="S186" i="3"/>
  <c r="H187" i="3"/>
  <c r="I187" i="3"/>
  <c r="K187" i="3"/>
  <c r="L187" i="3"/>
  <c r="M187" i="3"/>
  <c r="N187" i="3"/>
  <c r="O187" i="3"/>
  <c r="P187" i="3"/>
  <c r="Q187" i="3"/>
  <c r="R187" i="3"/>
  <c r="S187" i="3"/>
  <c r="H188" i="3"/>
  <c r="I188" i="3"/>
  <c r="K188" i="3"/>
  <c r="L188" i="3"/>
  <c r="M188" i="3"/>
  <c r="N188" i="3"/>
  <c r="O188" i="3"/>
  <c r="P188" i="3"/>
  <c r="Q188" i="3"/>
  <c r="R188" i="3"/>
  <c r="S188" i="3"/>
  <c r="H189" i="3"/>
  <c r="I189" i="3"/>
  <c r="K189" i="3"/>
  <c r="L189" i="3"/>
  <c r="M189" i="3"/>
  <c r="N189" i="3"/>
  <c r="O189" i="3"/>
  <c r="P189" i="3"/>
  <c r="Q189" i="3"/>
  <c r="R189" i="3"/>
  <c r="S189" i="3"/>
  <c r="H190" i="3"/>
  <c r="I190" i="3"/>
  <c r="K190" i="3"/>
  <c r="L190" i="3"/>
  <c r="M190" i="3"/>
  <c r="N190" i="3"/>
  <c r="O190" i="3"/>
  <c r="P190" i="3"/>
  <c r="Q190" i="3"/>
  <c r="R190" i="3"/>
  <c r="S190" i="3"/>
  <c r="H191" i="3"/>
  <c r="I191" i="3"/>
  <c r="K191" i="3"/>
  <c r="L191" i="3"/>
  <c r="M191" i="3"/>
  <c r="N191" i="3"/>
  <c r="O191" i="3"/>
  <c r="P191" i="3"/>
  <c r="Q191" i="3"/>
  <c r="R191" i="3"/>
  <c r="S191" i="3"/>
  <c r="H192" i="3"/>
  <c r="I192" i="3"/>
  <c r="K192" i="3"/>
  <c r="L192" i="3"/>
  <c r="M192" i="3"/>
  <c r="N192" i="3"/>
  <c r="O192" i="3"/>
  <c r="P192" i="3"/>
  <c r="Q192" i="3"/>
  <c r="R192" i="3"/>
  <c r="S192" i="3"/>
  <c r="H193" i="3"/>
  <c r="I193" i="3"/>
  <c r="K193" i="3"/>
  <c r="L193" i="3"/>
  <c r="M193" i="3"/>
  <c r="N193" i="3"/>
  <c r="O193" i="3"/>
  <c r="P193" i="3"/>
  <c r="Q193" i="3"/>
  <c r="R193" i="3"/>
  <c r="S193" i="3"/>
  <c r="H194" i="3"/>
  <c r="I194" i="3"/>
  <c r="K194" i="3"/>
  <c r="L194" i="3"/>
  <c r="M194" i="3"/>
  <c r="N194" i="3"/>
  <c r="O194" i="3"/>
  <c r="P194" i="3"/>
  <c r="Q194" i="3"/>
  <c r="R194" i="3"/>
  <c r="S194" i="3"/>
  <c r="H195" i="3"/>
  <c r="I195" i="3"/>
  <c r="K195" i="3"/>
  <c r="L195" i="3"/>
  <c r="M195" i="3"/>
  <c r="N195" i="3"/>
  <c r="O195" i="3"/>
  <c r="P195" i="3"/>
  <c r="Q195" i="3"/>
  <c r="R195" i="3"/>
  <c r="S195" i="3"/>
  <c r="H196" i="3"/>
  <c r="I196" i="3"/>
  <c r="K196" i="3"/>
  <c r="L196" i="3"/>
  <c r="M196" i="3"/>
  <c r="N196" i="3"/>
  <c r="O196" i="3"/>
  <c r="P196" i="3"/>
  <c r="Q196" i="3"/>
  <c r="R196" i="3"/>
  <c r="S196" i="3"/>
  <c r="H197" i="3"/>
  <c r="I197" i="3"/>
  <c r="K197" i="3"/>
  <c r="L197" i="3"/>
  <c r="M197" i="3"/>
  <c r="N197" i="3"/>
  <c r="O197" i="3"/>
  <c r="P197" i="3"/>
  <c r="Q197" i="3"/>
  <c r="R197" i="3"/>
  <c r="S197" i="3"/>
  <c r="H198" i="3"/>
  <c r="I198" i="3"/>
  <c r="K198" i="3"/>
  <c r="L198" i="3"/>
  <c r="M198" i="3"/>
  <c r="N198" i="3"/>
  <c r="O198" i="3"/>
  <c r="P198" i="3"/>
  <c r="Q198" i="3"/>
  <c r="R198" i="3"/>
  <c r="S198" i="3"/>
  <c r="H199" i="3"/>
  <c r="I199" i="3"/>
  <c r="K199" i="3"/>
  <c r="L199" i="3"/>
  <c r="M199" i="3"/>
  <c r="N199" i="3"/>
  <c r="O199" i="3"/>
  <c r="P199" i="3"/>
  <c r="Q199" i="3"/>
  <c r="R199" i="3"/>
  <c r="S199" i="3"/>
  <c r="H200" i="3"/>
  <c r="I200" i="3"/>
  <c r="K200" i="3"/>
  <c r="L200" i="3"/>
  <c r="M200" i="3"/>
  <c r="N200" i="3"/>
  <c r="O200" i="3"/>
  <c r="P200" i="3"/>
  <c r="Q200" i="3"/>
  <c r="R200" i="3"/>
  <c r="S200" i="3"/>
  <c r="H201" i="3"/>
  <c r="I201" i="3"/>
  <c r="K201" i="3"/>
  <c r="L201" i="3"/>
  <c r="M201" i="3"/>
  <c r="N201" i="3"/>
  <c r="O201" i="3"/>
  <c r="P201" i="3"/>
  <c r="Q201" i="3"/>
  <c r="R201" i="3"/>
  <c r="S201" i="3"/>
  <c r="H202" i="3"/>
  <c r="I202" i="3"/>
  <c r="K202" i="3"/>
  <c r="L202" i="3"/>
  <c r="M202" i="3"/>
  <c r="N202" i="3"/>
  <c r="O202" i="3"/>
  <c r="P202" i="3"/>
  <c r="Q202" i="3"/>
  <c r="R202" i="3"/>
  <c r="S202" i="3"/>
  <c r="H203" i="3"/>
  <c r="I203" i="3"/>
  <c r="K203" i="3"/>
  <c r="L203" i="3"/>
  <c r="M203" i="3"/>
  <c r="N203" i="3"/>
  <c r="O203" i="3"/>
  <c r="P203" i="3"/>
  <c r="Q203" i="3"/>
  <c r="R203" i="3"/>
  <c r="S203" i="3"/>
  <c r="H204" i="3"/>
  <c r="I204" i="3"/>
  <c r="K204" i="3"/>
  <c r="L204" i="3"/>
  <c r="M204" i="3"/>
  <c r="N204" i="3"/>
  <c r="O204" i="3"/>
  <c r="P204" i="3"/>
  <c r="Q204" i="3"/>
  <c r="R204" i="3"/>
  <c r="S204" i="3"/>
  <c r="H205" i="3"/>
  <c r="I205" i="3"/>
  <c r="K205" i="3"/>
  <c r="L205" i="3"/>
  <c r="M205" i="3"/>
  <c r="N205" i="3"/>
  <c r="O205" i="3"/>
  <c r="P205" i="3"/>
  <c r="Q205" i="3"/>
  <c r="R205" i="3"/>
  <c r="S205" i="3"/>
  <c r="H206" i="3"/>
  <c r="I206" i="3"/>
  <c r="K206" i="3"/>
  <c r="L206" i="3"/>
  <c r="M206" i="3"/>
  <c r="N206" i="3"/>
  <c r="O206" i="3"/>
  <c r="P206" i="3"/>
  <c r="Q206" i="3"/>
  <c r="R206" i="3"/>
  <c r="S206" i="3"/>
  <c r="H207" i="3"/>
  <c r="I207" i="3"/>
  <c r="K207" i="3"/>
  <c r="L207" i="3"/>
  <c r="M207" i="3"/>
  <c r="N207" i="3"/>
  <c r="O207" i="3"/>
  <c r="P207" i="3"/>
  <c r="Q207" i="3"/>
  <c r="R207" i="3"/>
  <c r="S207" i="3"/>
  <c r="H208" i="3"/>
  <c r="I208" i="3"/>
  <c r="K208" i="3"/>
  <c r="L208" i="3"/>
  <c r="M208" i="3"/>
  <c r="N208" i="3"/>
  <c r="O208" i="3"/>
  <c r="P208" i="3"/>
  <c r="Q208" i="3"/>
  <c r="R208" i="3"/>
  <c r="S208" i="3"/>
  <c r="H209" i="3"/>
  <c r="I209" i="3"/>
  <c r="K209" i="3"/>
  <c r="L209" i="3"/>
  <c r="M209" i="3"/>
  <c r="N209" i="3"/>
  <c r="O209" i="3"/>
  <c r="P209" i="3"/>
  <c r="Q209" i="3"/>
  <c r="R209" i="3"/>
  <c r="S209" i="3"/>
  <c r="H210" i="3"/>
  <c r="I210" i="3"/>
  <c r="K210" i="3"/>
  <c r="L210" i="3"/>
  <c r="M210" i="3"/>
  <c r="N210" i="3"/>
  <c r="O210" i="3"/>
  <c r="P210" i="3"/>
  <c r="Q210" i="3"/>
  <c r="R210" i="3"/>
  <c r="S210" i="3"/>
  <c r="H211" i="3"/>
  <c r="I211" i="3"/>
  <c r="K211" i="3"/>
  <c r="L211" i="3"/>
  <c r="M211" i="3"/>
  <c r="N211" i="3"/>
  <c r="O211" i="3"/>
  <c r="P211" i="3"/>
  <c r="Q211" i="3"/>
  <c r="R211" i="3"/>
  <c r="S211" i="3"/>
  <c r="H212" i="3"/>
  <c r="I212" i="3"/>
  <c r="K212" i="3"/>
  <c r="L212" i="3"/>
  <c r="M212" i="3"/>
  <c r="N212" i="3"/>
  <c r="O212" i="3"/>
  <c r="P212" i="3"/>
  <c r="Q212" i="3"/>
  <c r="R212" i="3"/>
  <c r="S212" i="3"/>
  <c r="H213" i="3"/>
  <c r="I213" i="3"/>
  <c r="K213" i="3"/>
  <c r="L213" i="3"/>
  <c r="M213" i="3"/>
  <c r="N213" i="3"/>
  <c r="O213" i="3"/>
  <c r="P213" i="3"/>
  <c r="Q213" i="3"/>
  <c r="R213" i="3"/>
  <c r="S213" i="3"/>
  <c r="H214" i="3"/>
  <c r="I214" i="3"/>
  <c r="K214" i="3"/>
  <c r="L214" i="3"/>
  <c r="M214" i="3"/>
  <c r="N214" i="3"/>
  <c r="O214" i="3"/>
  <c r="P214" i="3"/>
  <c r="Q214" i="3"/>
  <c r="R214" i="3"/>
  <c r="S214" i="3"/>
  <c r="H215" i="3"/>
  <c r="I215" i="3"/>
  <c r="K215" i="3"/>
  <c r="L215" i="3"/>
  <c r="M215" i="3"/>
  <c r="N215" i="3"/>
  <c r="O215" i="3"/>
  <c r="P215" i="3"/>
  <c r="Q215" i="3"/>
  <c r="R215" i="3"/>
  <c r="S215" i="3"/>
  <c r="H216" i="3"/>
  <c r="I216" i="3"/>
  <c r="K216" i="3"/>
  <c r="L216" i="3"/>
  <c r="M216" i="3"/>
  <c r="N216" i="3"/>
  <c r="O216" i="3"/>
  <c r="P216" i="3"/>
  <c r="Q216" i="3"/>
  <c r="R216" i="3"/>
  <c r="S216" i="3"/>
  <c r="H217" i="3"/>
  <c r="I217" i="3"/>
  <c r="K217" i="3"/>
  <c r="L217" i="3"/>
  <c r="M217" i="3"/>
  <c r="N217" i="3"/>
  <c r="O217" i="3"/>
  <c r="P217" i="3"/>
  <c r="Q217" i="3"/>
  <c r="R217" i="3"/>
  <c r="S217" i="3"/>
  <c r="H218" i="3"/>
  <c r="I218" i="3"/>
  <c r="K218" i="3"/>
  <c r="L218" i="3"/>
  <c r="M218" i="3"/>
  <c r="N218" i="3"/>
  <c r="O218" i="3"/>
  <c r="P218" i="3"/>
  <c r="Q218" i="3"/>
  <c r="R218" i="3"/>
  <c r="S218" i="3"/>
  <c r="H219" i="3"/>
  <c r="I219" i="3"/>
  <c r="K219" i="3"/>
  <c r="L219" i="3"/>
  <c r="M219" i="3"/>
  <c r="N219" i="3"/>
  <c r="O219" i="3"/>
  <c r="P219" i="3"/>
  <c r="Q219" i="3"/>
  <c r="R219" i="3"/>
  <c r="S219" i="3"/>
  <c r="H220" i="3"/>
  <c r="I220" i="3"/>
  <c r="K220" i="3"/>
  <c r="L220" i="3"/>
  <c r="M220" i="3"/>
  <c r="N220" i="3"/>
  <c r="O220" i="3"/>
  <c r="P220" i="3"/>
  <c r="Q220" i="3"/>
  <c r="R220" i="3"/>
  <c r="S220" i="3"/>
  <c r="H221" i="3"/>
  <c r="I221" i="3"/>
  <c r="K221" i="3"/>
  <c r="L221" i="3"/>
  <c r="M221" i="3"/>
  <c r="N221" i="3"/>
  <c r="O221" i="3"/>
  <c r="P221" i="3"/>
  <c r="Q221" i="3"/>
  <c r="R221" i="3"/>
  <c r="S221" i="3"/>
  <c r="H222" i="3"/>
  <c r="I222" i="3"/>
  <c r="K222" i="3"/>
  <c r="L222" i="3"/>
  <c r="M222" i="3"/>
  <c r="N222" i="3"/>
  <c r="O222" i="3"/>
  <c r="P222" i="3"/>
  <c r="Q222" i="3"/>
  <c r="R222" i="3"/>
  <c r="S222" i="3"/>
  <c r="H223" i="3"/>
  <c r="I223" i="3"/>
  <c r="K223" i="3"/>
  <c r="L223" i="3"/>
  <c r="M223" i="3"/>
  <c r="N223" i="3"/>
  <c r="O223" i="3"/>
  <c r="P223" i="3"/>
  <c r="Q223" i="3"/>
  <c r="R223" i="3"/>
  <c r="S223" i="3"/>
  <c r="H224" i="3"/>
  <c r="I224" i="3"/>
  <c r="K224" i="3"/>
  <c r="L224" i="3"/>
  <c r="M224" i="3"/>
  <c r="N224" i="3"/>
  <c r="O224" i="3"/>
  <c r="P224" i="3"/>
  <c r="Q224" i="3"/>
  <c r="R224" i="3"/>
  <c r="S224" i="3"/>
  <c r="H225" i="3"/>
  <c r="I225" i="3"/>
  <c r="K225" i="3"/>
  <c r="L225" i="3"/>
  <c r="M225" i="3"/>
  <c r="N225" i="3"/>
  <c r="O225" i="3"/>
  <c r="P225" i="3"/>
  <c r="Q225" i="3"/>
  <c r="R225" i="3"/>
  <c r="S225" i="3"/>
  <c r="H226" i="3"/>
  <c r="I226" i="3"/>
  <c r="K226" i="3"/>
  <c r="L226" i="3"/>
  <c r="M226" i="3"/>
  <c r="N226" i="3"/>
  <c r="O226" i="3"/>
  <c r="P226" i="3"/>
  <c r="Q226" i="3"/>
  <c r="R226" i="3"/>
  <c r="S226" i="3"/>
  <c r="H227" i="3"/>
  <c r="I227" i="3"/>
  <c r="K227" i="3"/>
  <c r="L227" i="3"/>
  <c r="M227" i="3"/>
  <c r="N227" i="3"/>
  <c r="O227" i="3"/>
  <c r="P227" i="3"/>
  <c r="Q227" i="3"/>
  <c r="R227" i="3"/>
  <c r="S227" i="3"/>
  <c r="H228" i="3"/>
  <c r="I228" i="3"/>
  <c r="K228" i="3"/>
  <c r="L228" i="3"/>
  <c r="M228" i="3"/>
  <c r="N228" i="3"/>
  <c r="O228" i="3"/>
  <c r="P228" i="3"/>
  <c r="Q228" i="3"/>
  <c r="R228" i="3"/>
  <c r="S228" i="3"/>
  <c r="H229" i="3"/>
  <c r="I229" i="3"/>
  <c r="K229" i="3"/>
  <c r="L229" i="3"/>
  <c r="M229" i="3"/>
  <c r="N229" i="3"/>
  <c r="O229" i="3"/>
  <c r="P229" i="3"/>
  <c r="Q229" i="3"/>
  <c r="R229" i="3"/>
  <c r="S229" i="3"/>
  <c r="H230" i="3"/>
  <c r="I230" i="3"/>
  <c r="K230" i="3"/>
  <c r="L230" i="3"/>
  <c r="M230" i="3"/>
  <c r="N230" i="3"/>
  <c r="O230" i="3"/>
  <c r="P230" i="3"/>
  <c r="Q230" i="3"/>
  <c r="R230" i="3"/>
  <c r="S230" i="3"/>
  <c r="H231" i="3"/>
  <c r="I231" i="3"/>
  <c r="K231" i="3"/>
  <c r="L231" i="3"/>
  <c r="M231" i="3"/>
  <c r="N231" i="3"/>
  <c r="O231" i="3"/>
  <c r="P231" i="3"/>
  <c r="Q231" i="3"/>
  <c r="R231" i="3"/>
  <c r="S231" i="3"/>
  <c r="H232" i="3"/>
  <c r="I232" i="3"/>
  <c r="K232" i="3"/>
  <c r="L232" i="3"/>
  <c r="M232" i="3"/>
  <c r="N232" i="3"/>
  <c r="O232" i="3"/>
  <c r="P232" i="3"/>
  <c r="Q232" i="3"/>
  <c r="R232" i="3"/>
  <c r="S232" i="3"/>
  <c r="H233" i="3"/>
  <c r="I233" i="3"/>
  <c r="K233" i="3"/>
  <c r="L233" i="3"/>
  <c r="M233" i="3"/>
  <c r="N233" i="3"/>
  <c r="O233" i="3"/>
  <c r="P233" i="3"/>
  <c r="Q233" i="3"/>
  <c r="R233" i="3"/>
  <c r="S233" i="3"/>
  <c r="H234" i="3"/>
  <c r="I234" i="3"/>
  <c r="K234" i="3"/>
  <c r="L234" i="3"/>
  <c r="M234" i="3"/>
  <c r="N234" i="3"/>
  <c r="O234" i="3"/>
  <c r="P234" i="3"/>
  <c r="Q234" i="3"/>
  <c r="R234" i="3"/>
  <c r="S234" i="3"/>
  <c r="H235" i="3"/>
  <c r="I235" i="3"/>
  <c r="K235" i="3"/>
  <c r="L235" i="3"/>
  <c r="M235" i="3"/>
  <c r="N235" i="3"/>
  <c r="O235" i="3"/>
  <c r="P235" i="3"/>
  <c r="Q235" i="3"/>
  <c r="R235" i="3"/>
  <c r="S235" i="3"/>
  <c r="H236" i="3"/>
  <c r="I236" i="3"/>
  <c r="K236" i="3"/>
  <c r="L236" i="3"/>
  <c r="M236" i="3"/>
  <c r="N236" i="3"/>
  <c r="O236" i="3"/>
  <c r="P236" i="3"/>
  <c r="Q236" i="3"/>
  <c r="R236" i="3"/>
  <c r="S236" i="3"/>
  <c r="H237" i="3"/>
  <c r="I237" i="3"/>
  <c r="K237" i="3"/>
  <c r="L237" i="3"/>
  <c r="M237" i="3"/>
  <c r="N237" i="3"/>
  <c r="O237" i="3"/>
  <c r="P237" i="3"/>
  <c r="Q237" i="3"/>
  <c r="R237" i="3"/>
  <c r="S237" i="3"/>
  <c r="H238" i="3"/>
  <c r="I238" i="3"/>
  <c r="K238" i="3"/>
  <c r="L238" i="3"/>
  <c r="M238" i="3"/>
  <c r="N238" i="3"/>
  <c r="O238" i="3"/>
  <c r="P238" i="3"/>
  <c r="Q238" i="3"/>
  <c r="R238" i="3"/>
  <c r="S238" i="3"/>
  <c r="H239" i="3"/>
  <c r="I239" i="3"/>
  <c r="K239" i="3"/>
  <c r="L239" i="3"/>
  <c r="M239" i="3"/>
  <c r="N239" i="3"/>
  <c r="O239" i="3"/>
  <c r="P239" i="3"/>
  <c r="Q239" i="3"/>
  <c r="R239" i="3"/>
  <c r="S239" i="3"/>
  <c r="H240" i="3"/>
  <c r="I240" i="3"/>
  <c r="K240" i="3"/>
  <c r="L240" i="3"/>
  <c r="M240" i="3"/>
  <c r="N240" i="3"/>
  <c r="O240" i="3"/>
  <c r="P240" i="3"/>
  <c r="Q240" i="3"/>
  <c r="R240" i="3"/>
  <c r="S240" i="3"/>
  <c r="H241" i="3"/>
  <c r="I241" i="3"/>
  <c r="K241" i="3"/>
  <c r="L241" i="3"/>
  <c r="M241" i="3"/>
  <c r="N241" i="3"/>
  <c r="O241" i="3"/>
  <c r="P241" i="3"/>
  <c r="Q241" i="3"/>
  <c r="R241" i="3"/>
  <c r="S241" i="3"/>
  <c r="H242" i="3"/>
  <c r="I242" i="3"/>
  <c r="K242" i="3"/>
  <c r="L242" i="3"/>
  <c r="M242" i="3"/>
  <c r="N242" i="3"/>
  <c r="O242" i="3"/>
  <c r="P242" i="3"/>
  <c r="Q242" i="3"/>
  <c r="R242" i="3"/>
  <c r="S242" i="3"/>
  <c r="H243" i="3"/>
  <c r="I243" i="3"/>
  <c r="K243" i="3"/>
  <c r="L243" i="3"/>
  <c r="M243" i="3"/>
  <c r="N243" i="3"/>
  <c r="O243" i="3"/>
  <c r="P243" i="3"/>
  <c r="Q243" i="3"/>
  <c r="R243" i="3"/>
  <c r="S243" i="3"/>
  <c r="H244" i="3"/>
  <c r="I244" i="3"/>
  <c r="K244" i="3"/>
  <c r="L244" i="3"/>
  <c r="M244" i="3"/>
  <c r="N244" i="3"/>
  <c r="O244" i="3"/>
  <c r="P244" i="3"/>
  <c r="Q244" i="3"/>
  <c r="R244" i="3"/>
  <c r="S244" i="3"/>
  <c r="H245" i="3"/>
  <c r="I245" i="3"/>
  <c r="K245" i="3"/>
  <c r="L245" i="3"/>
  <c r="M245" i="3"/>
  <c r="N245" i="3"/>
  <c r="O245" i="3"/>
  <c r="P245" i="3"/>
  <c r="Q245" i="3"/>
  <c r="R245" i="3"/>
  <c r="S245" i="3"/>
  <c r="H246" i="3"/>
  <c r="I246" i="3"/>
  <c r="K246" i="3"/>
  <c r="L246" i="3"/>
  <c r="M246" i="3"/>
  <c r="N246" i="3"/>
  <c r="O246" i="3"/>
  <c r="P246" i="3"/>
  <c r="Q246" i="3"/>
  <c r="R246" i="3"/>
  <c r="S246" i="3"/>
  <c r="H247" i="3"/>
  <c r="I247" i="3"/>
  <c r="K247" i="3"/>
  <c r="L247" i="3"/>
  <c r="M247" i="3"/>
  <c r="N247" i="3"/>
  <c r="O247" i="3"/>
  <c r="P247" i="3"/>
  <c r="Q247" i="3"/>
  <c r="R247" i="3"/>
  <c r="S247" i="3"/>
  <c r="H248" i="3"/>
  <c r="I248" i="3"/>
  <c r="K248" i="3"/>
  <c r="L248" i="3"/>
  <c r="M248" i="3"/>
  <c r="N248" i="3"/>
  <c r="O248" i="3"/>
  <c r="P248" i="3"/>
  <c r="Q248" i="3"/>
  <c r="R248" i="3"/>
  <c r="S248" i="3"/>
  <c r="H249" i="3"/>
  <c r="I249" i="3"/>
  <c r="K249" i="3"/>
  <c r="L249" i="3"/>
  <c r="M249" i="3"/>
  <c r="N249" i="3"/>
  <c r="O249" i="3"/>
  <c r="P249" i="3"/>
  <c r="Q249" i="3"/>
  <c r="R249" i="3"/>
  <c r="S249" i="3"/>
  <c r="H250" i="3"/>
  <c r="I250" i="3"/>
  <c r="K250" i="3"/>
  <c r="L250" i="3"/>
  <c r="M250" i="3"/>
  <c r="N250" i="3"/>
  <c r="O250" i="3"/>
  <c r="P250" i="3"/>
  <c r="Q250" i="3"/>
  <c r="R250" i="3"/>
  <c r="S250" i="3"/>
  <c r="H251" i="3"/>
  <c r="I251" i="3"/>
  <c r="K251" i="3"/>
  <c r="L251" i="3"/>
  <c r="M251" i="3"/>
  <c r="N251" i="3"/>
  <c r="O251" i="3"/>
  <c r="P251" i="3"/>
  <c r="Q251" i="3"/>
  <c r="R251" i="3"/>
  <c r="S251" i="3"/>
  <c r="H252" i="3"/>
  <c r="I252" i="3"/>
  <c r="K252" i="3"/>
  <c r="L252" i="3"/>
  <c r="M252" i="3"/>
  <c r="N252" i="3"/>
  <c r="O252" i="3"/>
  <c r="P252" i="3"/>
  <c r="Q252" i="3"/>
  <c r="R252" i="3"/>
  <c r="S252" i="3"/>
  <c r="H253" i="3"/>
  <c r="I253" i="3"/>
  <c r="K253" i="3"/>
  <c r="L253" i="3"/>
  <c r="M253" i="3"/>
  <c r="N253" i="3"/>
  <c r="O253" i="3"/>
  <c r="P253" i="3"/>
  <c r="Q253" i="3"/>
  <c r="R253" i="3"/>
  <c r="S253" i="3"/>
  <c r="H254" i="3"/>
  <c r="I254" i="3"/>
  <c r="K254" i="3"/>
  <c r="L254" i="3"/>
  <c r="M254" i="3"/>
  <c r="N254" i="3"/>
  <c r="O254" i="3"/>
  <c r="P254" i="3"/>
  <c r="Q254" i="3"/>
  <c r="R254" i="3"/>
  <c r="S254" i="3"/>
  <c r="H255" i="3"/>
  <c r="I255" i="3"/>
  <c r="K255" i="3"/>
  <c r="L255" i="3"/>
  <c r="M255" i="3"/>
  <c r="N255" i="3"/>
  <c r="O255" i="3"/>
  <c r="P255" i="3"/>
  <c r="Q255" i="3"/>
  <c r="R255" i="3"/>
  <c r="S255" i="3"/>
  <c r="H256" i="3"/>
  <c r="I256" i="3"/>
  <c r="K256" i="3"/>
  <c r="L256" i="3"/>
  <c r="M256" i="3"/>
  <c r="N256" i="3"/>
  <c r="O256" i="3"/>
  <c r="P256" i="3"/>
  <c r="Q256" i="3"/>
  <c r="R256" i="3"/>
  <c r="S256" i="3"/>
  <c r="H257" i="3"/>
  <c r="I257" i="3"/>
  <c r="K257" i="3"/>
  <c r="L257" i="3"/>
  <c r="M257" i="3"/>
  <c r="N257" i="3"/>
  <c r="O257" i="3"/>
  <c r="P257" i="3"/>
  <c r="Q257" i="3"/>
  <c r="R257" i="3"/>
  <c r="S257" i="3"/>
  <c r="H258" i="3"/>
  <c r="I258" i="3"/>
  <c r="K258" i="3"/>
  <c r="L258" i="3"/>
  <c r="M258" i="3"/>
  <c r="N258" i="3"/>
  <c r="O258" i="3"/>
  <c r="P258" i="3"/>
  <c r="Q258" i="3"/>
  <c r="R258" i="3"/>
  <c r="S258" i="3"/>
  <c r="H259" i="3"/>
  <c r="I259" i="3"/>
  <c r="K259" i="3"/>
  <c r="L259" i="3"/>
  <c r="M259" i="3"/>
  <c r="N259" i="3"/>
  <c r="O259" i="3"/>
  <c r="P259" i="3"/>
  <c r="Q259" i="3"/>
  <c r="R259" i="3"/>
  <c r="S259" i="3"/>
  <c r="H260" i="3"/>
  <c r="I260" i="3"/>
  <c r="K260" i="3"/>
  <c r="L260" i="3"/>
  <c r="M260" i="3"/>
  <c r="N260" i="3"/>
  <c r="O260" i="3"/>
  <c r="P260" i="3"/>
  <c r="Q260" i="3"/>
  <c r="R260" i="3"/>
  <c r="S260" i="3"/>
  <c r="H261" i="3"/>
  <c r="I261" i="3"/>
  <c r="K261" i="3"/>
  <c r="L261" i="3"/>
  <c r="M261" i="3"/>
  <c r="N261" i="3"/>
  <c r="O261" i="3"/>
  <c r="P261" i="3"/>
  <c r="Q261" i="3"/>
  <c r="R261" i="3"/>
  <c r="S261" i="3"/>
  <c r="H262" i="3"/>
  <c r="I262" i="3"/>
  <c r="K262" i="3"/>
  <c r="L262" i="3"/>
  <c r="M262" i="3"/>
  <c r="N262" i="3"/>
  <c r="O262" i="3"/>
  <c r="P262" i="3"/>
  <c r="Q262" i="3"/>
  <c r="R262" i="3"/>
  <c r="S262" i="3"/>
  <c r="H263" i="3"/>
  <c r="I263" i="3"/>
  <c r="K263" i="3"/>
  <c r="L263" i="3"/>
  <c r="M263" i="3"/>
  <c r="N263" i="3"/>
  <c r="O263" i="3"/>
  <c r="P263" i="3"/>
  <c r="Q263" i="3"/>
  <c r="R263" i="3"/>
  <c r="S263" i="3"/>
  <c r="H264" i="3"/>
  <c r="I264" i="3"/>
  <c r="K264" i="3"/>
  <c r="L264" i="3"/>
  <c r="M264" i="3"/>
  <c r="N264" i="3"/>
  <c r="O264" i="3"/>
  <c r="P264" i="3"/>
  <c r="Q264" i="3"/>
  <c r="R264" i="3"/>
  <c r="S264" i="3"/>
  <c r="H265" i="3"/>
  <c r="I265" i="3"/>
  <c r="K265" i="3"/>
  <c r="L265" i="3"/>
  <c r="M265" i="3"/>
  <c r="N265" i="3"/>
  <c r="O265" i="3"/>
  <c r="P265" i="3"/>
  <c r="Q265" i="3"/>
  <c r="R265" i="3"/>
  <c r="S265" i="3"/>
  <c r="H266" i="3"/>
  <c r="I266" i="3"/>
  <c r="K266" i="3"/>
  <c r="L266" i="3"/>
  <c r="M266" i="3"/>
  <c r="N266" i="3"/>
  <c r="O266" i="3"/>
  <c r="P266" i="3"/>
  <c r="Q266" i="3"/>
  <c r="R266" i="3"/>
  <c r="S266" i="3"/>
  <c r="H267" i="3"/>
  <c r="I267" i="3"/>
  <c r="K267" i="3"/>
  <c r="L267" i="3"/>
  <c r="M267" i="3"/>
  <c r="N267" i="3"/>
  <c r="O267" i="3"/>
  <c r="P267" i="3"/>
  <c r="Q267" i="3"/>
  <c r="R267" i="3"/>
  <c r="S267" i="3"/>
  <c r="H268" i="3"/>
  <c r="I268" i="3"/>
  <c r="K268" i="3"/>
  <c r="L268" i="3"/>
  <c r="M268" i="3"/>
  <c r="N268" i="3"/>
  <c r="O268" i="3"/>
  <c r="P268" i="3"/>
  <c r="Q268" i="3"/>
  <c r="R268" i="3"/>
  <c r="S268" i="3"/>
  <c r="H269" i="3"/>
  <c r="I269" i="3"/>
  <c r="K269" i="3"/>
  <c r="L269" i="3"/>
  <c r="M269" i="3"/>
  <c r="N269" i="3"/>
  <c r="O269" i="3"/>
  <c r="P269" i="3"/>
  <c r="Q269" i="3"/>
  <c r="R269" i="3"/>
  <c r="S269" i="3"/>
  <c r="H270" i="3"/>
  <c r="I270" i="3"/>
  <c r="K270" i="3"/>
  <c r="L270" i="3"/>
  <c r="M270" i="3"/>
  <c r="N270" i="3"/>
  <c r="O270" i="3"/>
  <c r="P270" i="3"/>
  <c r="Q270" i="3"/>
  <c r="R270" i="3"/>
  <c r="S270" i="3"/>
  <c r="H271" i="3"/>
  <c r="I271" i="3"/>
  <c r="K271" i="3"/>
  <c r="L271" i="3"/>
  <c r="M271" i="3"/>
  <c r="N271" i="3"/>
  <c r="O271" i="3"/>
  <c r="P271" i="3"/>
  <c r="Q271" i="3"/>
  <c r="R271" i="3"/>
  <c r="S271" i="3"/>
  <c r="H272" i="3"/>
  <c r="I272" i="3"/>
  <c r="K272" i="3"/>
  <c r="L272" i="3"/>
  <c r="M272" i="3"/>
  <c r="N272" i="3"/>
  <c r="O272" i="3"/>
  <c r="P272" i="3"/>
  <c r="Q272" i="3"/>
  <c r="R272" i="3"/>
  <c r="S272" i="3"/>
  <c r="H273" i="3"/>
  <c r="I273" i="3"/>
  <c r="K273" i="3"/>
  <c r="L273" i="3"/>
  <c r="M273" i="3"/>
  <c r="N273" i="3"/>
  <c r="O273" i="3"/>
  <c r="P273" i="3"/>
  <c r="Q273" i="3"/>
  <c r="R273" i="3"/>
  <c r="S273" i="3"/>
  <c r="H274" i="3"/>
  <c r="I274" i="3"/>
  <c r="K274" i="3"/>
  <c r="L274" i="3"/>
  <c r="M274" i="3"/>
  <c r="N274" i="3"/>
  <c r="O274" i="3"/>
  <c r="P274" i="3"/>
  <c r="Q274" i="3"/>
  <c r="R274" i="3"/>
  <c r="S274" i="3"/>
  <c r="H275" i="3"/>
  <c r="I275" i="3"/>
  <c r="K275" i="3"/>
  <c r="L275" i="3"/>
  <c r="M275" i="3"/>
  <c r="N275" i="3"/>
  <c r="O275" i="3"/>
  <c r="P275" i="3"/>
  <c r="Q275" i="3"/>
  <c r="R275" i="3"/>
  <c r="S275" i="3"/>
  <c r="H276" i="3"/>
  <c r="I276" i="3"/>
  <c r="K276" i="3"/>
  <c r="L276" i="3"/>
  <c r="M276" i="3"/>
  <c r="N276" i="3"/>
  <c r="O276" i="3"/>
  <c r="P276" i="3"/>
  <c r="Q276" i="3"/>
  <c r="R276" i="3"/>
  <c r="S276" i="3"/>
  <c r="H277" i="3"/>
  <c r="I277" i="3"/>
  <c r="K277" i="3"/>
  <c r="L277" i="3"/>
  <c r="M277" i="3"/>
  <c r="N277" i="3"/>
  <c r="O277" i="3"/>
  <c r="P277" i="3"/>
  <c r="Q277" i="3"/>
  <c r="R277" i="3"/>
  <c r="S277" i="3"/>
  <c r="H278" i="3"/>
  <c r="I278" i="3"/>
  <c r="K278" i="3"/>
  <c r="L278" i="3"/>
  <c r="M278" i="3"/>
  <c r="N278" i="3"/>
  <c r="O278" i="3"/>
  <c r="P278" i="3"/>
  <c r="Q278" i="3"/>
  <c r="R278" i="3"/>
  <c r="S278" i="3"/>
  <c r="H279" i="3"/>
  <c r="I279" i="3"/>
  <c r="K279" i="3"/>
  <c r="L279" i="3"/>
  <c r="M279" i="3"/>
  <c r="N279" i="3"/>
  <c r="O279" i="3"/>
  <c r="P279" i="3"/>
  <c r="Q279" i="3"/>
  <c r="R279" i="3"/>
  <c r="S279" i="3"/>
  <c r="H280" i="3"/>
  <c r="I280" i="3"/>
  <c r="K280" i="3"/>
  <c r="L280" i="3"/>
  <c r="M280" i="3"/>
  <c r="N280" i="3"/>
  <c r="O280" i="3"/>
  <c r="P280" i="3"/>
  <c r="Q280" i="3"/>
  <c r="R280" i="3"/>
  <c r="S280" i="3"/>
  <c r="H281" i="3"/>
  <c r="I281" i="3"/>
  <c r="K281" i="3"/>
  <c r="L281" i="3"/>
  <c r="M281" i="3"/>
  <c r="N281" i="3"/>
  <c r="O281" i="3"/>
  <c r="P281" i="3"/>
  <c r="Q281" i="3"/>
  <c r="R281" i="3"/>
  <c r="S281" i="3"/>
  <c r="H282" i="3"/>
  <c r="I282" i="3"/>
  <c r="K282" i="3"/>
  <c r="L282" i="3"/>
  <c r="M282" i="3"/>
  <c r="N282" i="3"/>
  <c r="O282" i="3"/>
  <c r="P282" i="3"/>
  <c r="Q282" i="3"/>
  <c r="R282" i="3"/>
  <c r="S282" i="3"/>
  <c r="H283" i="3"/>
  <c r="I283" i="3"/>
  <c r="K283" i="3"/>
  <c r="L283" i="3"/>
  <c r="M283" i="3"/>
  <c r="N283" i="3"/>
  <c r="O283" i="3"/>
  <c r="P283" i="3"/>
  <c r="Q283" i="3"/>
  <c r="R283" i="3"/>
  <c r="S283" i="3"/>
  <c r="H284" i="3"/>
  <c r="I284" i="3"/>
  <c r="K284" i="3"/>
  <c r="L284" i="3"/>
  <c r="M284" i="3"/>
  <c r="N284" i="3"/>
  <c r="O284" i="3"/>
  <c r="P284" i="3"/>
  <c r="Q284" i="3"/>
  <c r="R284" i="3"/>
  <c r="S284" i="3"/>
  <c r="H285" i="3"/>
  <c r="I285" i="3"/>
  <c r="K285" i="3"/>
  <c r="L285" i="3"/>
  <c r="M285" i="3"/>
  <c r="N285" i="3"/>
  <c r="O285" i="3"/>
  <c r="P285" i="3"/>
  <c r="Q285" i="3"/>
  <c r="R285" i="3"/>
  <c r="S285" i="3"/>
  <c r="H286" i="3"/>
  <c r="I286" i="3"/>
  <c r="K286" i="3"/>
  <c r="L286" i="3"/>
  <c r="M286" i="3"/>
  <c r="N286" i="3"/>
  <c r="O286" i="3"/>
  <c r="P286" i="3"/>
  <c r="Q286" i="3"/>
  <c r="R286" i="3"/>
  <c r="S286" i="3"/>
  <c r="H287" i="3"/>
  <c r="I287" i="3"/>
  <c r="K287" i="3"/>
  <c r="L287" i="3"/>
  <c r="M287" i="3"/>
  <c r="N287" i="3"/>
  <c r="O287" i="3"/>
  <c r="P287" i="3"/>
  <c r="Q287" i="3"/>
  <c r="R287" i="3"/>
  <c r="S287" i="3"/>
  <c r="H288" i="3"/>
  <c r="I288" i="3"/>
  <c r="K288" i="3"/>
  <c r="L288" i="3"/>
  <c r="M288" i="3"/>
  <c r="N288" i="3"/>
  <c r="O288" i="3"/>
  <c r="P288" i="3"/>
  <c r="Q288" i="3"/>
  <c r="R288" i="3"/>
  <c r="S288" i="3"/>
  <c r="H289" i="3"/>
  <c r="I289" i="3"/>
  <c r="K289" i="3"/>
  <c r="L289" i="3"/>
  <c r="M289" i="3"/>
  <c r="N289" i="3"/>
  <c r="O289" i="3"/>
  <c r="P289" i="3"/>
  <c r="Q289" i="3"/>
  <c r="R289" i="3"/>
  <c r="S289" i="3"/>
  <c r="H290" i="3"/>
  <c r="I290" i="3"/>
  <c r="K290" i="3"/>
  <c r="L290" i="3"/>
  <c r="M290" i="3"/>
  <c r="N290" i="3"/>
  <c r="O290" i="3"/>
  <c r="P290" i="3"/>
  <c r="Q290" i="3"/>
  <c r="R290" i="3"/>
  <c r="S290" i="3"/>
  <c r="H291" i="3"/>
  <c r="I291" i="3"/>
  <c r="K291" i="3"/>
  <c r="L291" i="3"/>
  <c r="M291" i="3"/>
  <c r="N291" i="3"/>
  <c r="O291" i="3"/>
  <c r="P291" i="3"/>
  <c r="Q291" i="3"/>
  <c r="R291" i="3"/>
  <c r="S291" i="3"/>
  <c r="H292" i="3"/>
  <c r="I292" i="3"/>
  <c r="K292" i="3"/>
  <c r="L292" i="3"/>
  <c r="M292" i="3"/>
  <c r="N292" i="3"/>
  <c r="O292" i="3"/>
  <c r="P292" i="3"/>
  <c r="Q292" i="3"/>
  <c r="R292" i="3"/>
  <c r="S292" i="3"/>
  <c r="H293" i="3"/>
  <c r="I293" i="3"/>
  <c r="K293" i="3"/>
  <c r="L293" i="3"/>
  <c r="M293" i="3"/>
  <c r="N293" i="3"/>
  <c r="O293" i="3"/>
  <c r="P293" i="3"/>
  <c r="Q293" i="3"/>
  <c r="R293" i="3"/>
  <c r="S293" i="3"/>
  <c r="H294" i="3"/>
  <c r="I294" i="3"/>
  <c r="K294" i="3"/>
  <c r="L294" i="3"/>
  <c r="M294" i="3"/>
  <c r="N294" i="3"/>
  <c r="O294" i="3"/>
  <c r="P294" i="3"/>
  <c r="Q294" i="3"/>
  <c r="R294" i="3"/>
  <c r="S294" i="3"/>
  <c r="H295" i="3"/>
  <c r="I295" i="3"/>
  <c r="K295" i="3"/>
  <c r="L295" i="3"/>
  <c r="M295" i="3"/>
  <c r="N295" i="3"/>
  <c r="O295" i="3"/>
  <c r="P295" i="3"/>
  <c r="Q295" i="3"/>
  <c r="R295" i="3"/>
  <c r="S295" i="3"/>
  <c r="H296" i="3"/>
  <c r="I296" i="3"/>
  <c r="K296" i="3"/>
  <c r="L296" i="3"/>
  <c r="M296" i="3"/>
  <c r="N296" i="3"/>
  <c r="O296" i="3"/>
  <c r="P296" i="3"/>
  <c r="Q296" i="3"/>
  <c r="R296" i="3"/>
  <c r="S296" i="3"/>
  <c r="H297" i="3"/>
  <c r="I297" i="3"/>
  <c r="K297" i="3"/>
  <c r="L297" i="3"/>
  <c r="M297" i="3"/>
  <c r="N297" i="3"/>
  <c r="O297" i="3"/>
  <c r="P297" i="3"/>
  <c r="Q297" i="3"/>
  <c r="R297" i="3"/>
  <c r="S297" i="3"/>
  <c r="H298" i="3"/>
  <c r="I298" i="3"/>
  <c r="K298" i="3"/>
  <c r="L298" i="3"/>
  <c r="M298" i="3"/>
  <c r="N298" i="3"/>
  <c r="O298" i="3"/>
  <c r="P298" i="3"/>
  <c r="Q298" i="3"/>
  <c r="R298" i="3"/>
  <c r="S298" i="3"/>
  <c r="H299" i="3"/>
  <c r="I299" i="3"/>
  <c r="K299" i="3"/>
  <c r="L299" i="3"/>
  <c r="M299" i="3"/>
  <c r="N299" i="3"/>
  <c r="O299" i="3"/>
  <c r="P299" i="3"/>
  <c r="Q299" i="3"/>
  <c r="R299" i="3"/>
  <c r="S299" i="3"/>
  <c r="H300" i="3"/>
  <c r="I300" i="3"/>
  <c r="K300" i="3"/>
  <c r="L300" i="3"/>
  <c r="M300" i="3"/>
  <c r="N300" i="3"/>
  <c r="O300" i="3"/>
  <c r="P300" i="3"/>
  <c r="Q300" i="3"/>
  <c r="R300" i="3"/>
  <c r="S300" i="3"/>
  <c r="H301" i="3"/>
  <c r="I301" i="3"/>
  <c r="K301" i="3"/>
  <c r="L301" i="3"/>
  <c r="M301" i="3"/>
  <c r="N301" i="3"/>
  <c r="O301" i="3"/>
  <c r="P301" i="3"/>
  <c r="Q301" i="3"/>
  <c r="R301" i="3"/>
  <c r="S301" i="3"/>
  <c r="H302" i="3"/>
  <c r="I302" i="3"/>
  <c r="K302" i="3"/>
  <c r="L302" i="3"/>
  <c r="M302" i="3"/>
  <c r="N302" i="3"/>
  <c r="O302" i="3"/>
  <c r="P302" i="3"/>
  <c r="Q302" i="3"/>
  <c r="R302" i="3"/>
  <c r="S302" i="3"/>
  <c r="H303" i="3"/>
  <c r="I303" i="3"/>
  <c r="K303" i="3"/>
  <c r="L303" i="3"/>
  <c r="M303" i="3"/>
  <c r="N303" i="3"/>
  <c r="O303" i="3"/>
  <c r="P303" i="3"/>
  <c r="Q303" i="3"/>
  <c r="R303" i="3"/>
  <c r="S303" i="3"/>
  <c r="H304" i="3"/>
  <c r="I304" i="3"/>
  <c r="K304" i="3"/>
  <c r="L304" i="3"/>
  <c r="M304" i="3"/>
  <c r="N304" i="3"/>
  <c r="O304" i="3"/>
  <c r="P304" i="3"/>
  <c r="Q304" i="3"/>
  <c r="R304" i="3"/>
  <c r="S304" i="3"/>
  <c r="H305" i="3"/>
  <c r="I305" i="3"/>
  <c r="K305" i="3"/>
  <c r="L305" i="3"/>
  <c r="M305" i="3"/>
  <c r="N305" i="3"/>
  <c r="O305" i="3"/>
  <c r="P305" i="3"/>
  <c r="Q305" i="3"/>
  <c r="R305" i="3"/>
  <c r="S305" i="3"/>
  <c r="H306" i="3"/>
  <c r="I306" i="3"/>
  <c r="K306" i="3"/>
  <c r="L306" i="3"/>
  <c r="M306" i="3"/>
  <c r="N306" i="3"/>
  <c r="O306" i="3"/>
  <c r="P306" i="3"/>
  <c r="Q306" i="3"/>
  <c r="R306" i="3"/>
  <c r="S306" i="3"/>
  <c r="H307" i="3"/>
  <c r="I307" i="3"/>
  <c r="K307" i="3"/>
  <c r="L307" i="3"/>
  <c r="M307" i="3"/>
  <c r="N307" i="3"/>
  <c r="O307" i="3"/>
  <c r="P307" i="3"/>
  <c r="Q307" i="3"/>
  <c r="R307" i="3"/>
  <c r="S307" i="3"/>
  <c r="H308" i="3"/>
  <c r="I308" i="3"/>
  <c r="K308" i="3"/>
  <c r="L308" i="3"/>
  <c r="M308" i="3"/>
  <c r="N308" i="3"/>
  <c r="O308" i="3"/>
  <c r="P308" i="3"/>
  <c r="Q308" i="3"/>
  <c r="R308" i="3"/>
  <c r="S308" i="3"/>
  <c r="H309" i="3"/>
  <c r="I309" i="3"/>
  <c r="K309" i="3"/>
  <c r="L309" i="3"/>
  <c r="M309" i="3"/>
  <c r="N309" i="3"/>
  <c r="O309" i="3"/>
  <c r="P309" i="3"/>
  <c r="Q309" i="3"/>
  <c r="R309" i="3"/>
  <c r="S309" i="3"/>
  <c r="H310" i="3"/>
  <c r="I310" i="3"/>
  <c r="K310" i="3"/>
  <c r="L310" i="3"/>
  <c r="M310" i="3"/>
  <c r="N310" i="3"/>
  <c r="O310" i="3"/>
  <c r="P310" i="3"/>
  <c r="Q310" i="3"/>
  <c r="R310" i="3"/>
  <c r="S310" i="3"/>
  <c r="H311" i="3"/>
  <c r="I311" i="3"/>
  <c r="K311" i="3"/>
  <c r="L311" i="3"/>
  <c r="M311" i="3"/>
  <c r="N311" i="3"/>
  <c r="O311" i="3"/>
  <c r="P311" i="3"/>
  <c r="Q311" i="3"/>
  <c r="R311" i="3"/>
  <c r="S311" i="3"/>
  <c r="H312" i="3"/>
  <c r="I312" i="3"/>
  <c r="K312" i="3"/>
  <c r="L312" i="3"/>
  <c r="M312" i="3"/>
  <c r="N312" i="3"/>
  <c r="O312" i="3"/>
  <c r="P312" i="3"/>
  <c r="Q312" i="3"/>
  <c r="R312" i="3"/>
  <c r="S312" i="3"/>
  <c r="H313" i="3"/>
  <c r="I313" i="3"/>
  <c r="K313" i="3"/>
  <c r="L313" i="3"/>
  <c r="M313" i="3"/>
  <c r="N313" i="3"/>
  <c r="O313" i="3"/>
  <c r="P313" i="3"/>
  <c r="Q313" i="3"/>
  <c r="R313" i="3"/>
  <c r="S313" i="3"/>
  <c r="H314" i="3"/>
  <c r="I314" i="3"/>
  <c r="K314" i="3"/>
  <c r="L314" i="3"/>
  <c r="M314" i="3"/>
  <c r="N314" i="3"/>
  <c r="O314" i="3"/>
  <c r="P314" i="3"/>
  <c r="Q314" i="3"/>
  <c r="R314" i="3"/>
  <c r="S314" i="3"/>
  <c r="H315" i="3"/>
  <c r="I315" i="3"/>
  <c r="K315" i="3"/>
  <c r="L315" i="3"/>
  <c r="M315" i="3"/>
  <c r="N315" i="3"/>
  <c r="O315" i="3"/>
  <c r="P315" i="3"/>
  <c r="Q315" i="3"/>
  <c r="R315" i="3"/>
  <c r="S315" i="3"/>
  <c r="H316" i="3"/>
  <c r="I316" i="3"/>
  <c r="K316" i="3"/>
  <c r="L316" i="3"/>
  <c r="M316" i="3"/>
  <c r="N316" i="3"/>
  <c r="O316" i="3"/>
  <c r="P316" i="3"/>
  <c r="Q316" i="3"/>
  <c r="R316" i="3"/>
  <c r="S316" i="3"/>
  <c r="H317" i="3"/>
  <c r="I317" i="3"/>
  <c r="K317" i="3"/>
  <c r="L317" i="3"/>
  <c r="M317" i="3"/>
  <c r="N317" i="3"/>
  <c r="O317" i="3"/>
  <c r="P317" i="3"/>
  <c r="Q317" i="3"/>
  <c r="R317" i="3"/>
  <c r="S317" i="3"/>
  <c r="H318" i="3"/>
  <c r="I318" i="3"/>
  <c r="K318" i="3"/>
  <c r="L318" i="3"/>
  <c r="M318" i="3"/>
  <c r="N318" i="3"/>
  <c r="O318" i="3"/>
  <c r="P318" i="3"/>
  <c r="Q318" i="3"/>
  <c r="R318" i="3"/>
  <c r="S318" i="3"/>
  <c r="H319" i="3"/>
  <c r="I319" i="3"/>
  <c r="K319" i="3"/>
  <c r="L319" i="3"/>
  <c r="M319" i="3"/>
  <c r="N319" i="3"/>
  <c r="O319" i="3"/>
  <c r="P319" i="3"/>
  <c r="Q319" i="3"/>
  <c r="R319" i="3"/>
  <c r="S319" i="3"/>
  <c r="H320" i="3"/>
  <c r="I320" i="3"/>
  <c r="K320" i="3"/>
  <c r="L320" i="3"/>
  <c r="M320" i="3"/>
  <c r="N320" i="3"/>
  <c r="O320" i="3"/>
  <c r="P320" i="3"/>
  <c r="Q320" i="3"/>
  <c r="R320" i="3"/>
  <c r="S320" i="3"/>
  <c r="H321" i="3"/>
  <c r="I321" i="3"/>
  <c r="K321" i="3"/>
  <c r="L321" i="3"/>
  <c r="M321" i="3"/>
  <c r="N321" i="3"/>
  <c r="O321" i="3"/>
  <c r="P321" i="3"/>
  <c r="Q321" i="3"/>
  <c r="R321" i="3"/>
  <c r="S321" i="3"/>
  <c r="H322" i="3"/>
  <c r="I322" i="3"/>
  <c r="K322" i="3"/>
  <c r="L322" i="3"/>
  <c r="M322" i="3"/>
  <c r="N322" i="3"/>
  <c r="O322" i="3"/>
  <c r="P322" i="3"/>
  <c r="Q322" i="3"/>
  <c r="R322" i="3"/>
  <c r="S322" i="3"/>
  <c r="H323" i="3"/>
  <c r="I323" i="3"/>
  <c r="K323" i="3"/>
  <c r="L323" i="3"/>
  <c r="M323" i="3"/>
  <c r="N323" i="3"/>
  <c r="O323" i="3"/>
  <c r="P323" i="3"/>
  <c r="Q323" i="3"/>
  <c r="R323" i="3"/>
  <c r="S323" i="3"/>
  <c r="H324" i="3"/>
  <c r="I324" i="3"/>
  <c r="K324" i="3"/>
  <c r="L324" i="3"/>
  <c r="M324" i="3"/>
  <c r="N324" i="3"/>
  <c r="O324" i="3"/>
  <c r="P324" i="3"/>
  <c r="Q324" i="3"/>
  <c r="R324" i="3"/>
  <c r="S324" i="3"/>
  <c r="H325" i="3"/>
  <c r="I325" i="3"/>
  <c r="K325" i="3"/>
  <c r="L325" i="3"/>
  <c r="M325" i="3"/>
  <c r="N325" i="3"/>
  <c r="O325" i="3"/>
  <c r="P325" i="3"/>
  <c r="Q325" i="3"/>
  <c r="R325" i="3"/>
  <c r="S325" i="3"/>
  <c r="H326" i="3"/>
  <c r="I326" i="3"/>
  <c r="K326" i="3"/>
  <c r="L326" i="3"/>
  <c r="M326" i="3"/>
  <c r="N326" i="3"/>
  <c r="O326" i="3"/>
  <c r="P326" i="3"/>
  <c r="Q326" i="3"/>
  <c r="R326" i="3"/>
  <c r="S326" i="3"/>
  <c r="H327" i="3"/>
  <c r="I327" i="3"/>
  <c r="K327" i="3"/>
  <c r="L327" i="3"/>
  <c r="M327" i="3"/>
  <c r="N327" i="3"/>
  <c r="O327" i="3"/>
  <c r="P327" i="3"/>
  <c r="Q327" i="3"/>
  <c r="R327" i="3"/>
  <c r="S327" i="3"/>
  <c r="H328" i="3"/>
  <c r="I328" i="3"/>
  <c r="K328" i="3"/>
  <c r="L328" i="3"/>
  <c r="M328" i="3"/>
  <c r="N328" i="3"/>
  <c r="O328" i="3"/>
  <c r="P328" i="3"/>
  <c r="Q328" i="3"/>
  <c r="R328" i="3"/>
  <c r="S328" i="3"/>
  <c r="H329" i="3"/>
  <c r="I329" i="3"/>
  <c r="K329" i="3"/>
  <c r="L329" i="3"/>
  <c r="M329" i="3"/>
  <c r="N329" i="3"/>
  <c r="O329" i="3"/>
  <c r="P329" i="3"/>
  <c r="Q329" i="3"/>
  <c r="R329" i="3"/>
  <c r="S329" i="3"/>
  <c r="H330" i="3"/>
  <c r="I330" i="3"/>
  <c r="K330" i="3"/>
  <c r="L330" i="3"/>
  <c r="M330" i="3"/>
  <c r="N330" i="3"/>
  <c r="O330" i="3"/>
  <c r="P330" i="3"/>
  <c r="Q330" i="3"/>
  <c r="R330" i="3"/>
  <c r="S330" i="3"/>
  <c r="H331" i="3"/>
  <c r="I331" i="3"/>
  <c r="K331" i="3"/>
  <c r="L331" i="3"/>
  <c r="M331" i="3"/>
  <c r="N331" i="3"/>
  <c r="O331" i="3"/>
  <c r="P331" i="3"/>
  <c r="Q331" i="3"/>
  <c r="R331" i="3"/>
  <c r="S331" i="3"/>
  <c r="H332" i="3"/>
  <c r="I332" i="3"/>
  <c r="K332" i="3"/>
  <c r="L332" i="3"/>
  <c r="M332" i="3"/>
  <c r="N332" i="3"/>
  <c r="O332" i="3"/>
  <c r="P332" i="3"/>
  <c r="Q332" i="3"/>
  <c r="R332" i="3"/>
  <c r="S332" i="3"/>
  <c r="H333" i="3"/>
  <c r="I333" i="3"/>
  <c r="K333" i="3"/>
  <c r="L333" i="3"/>
  <c r="M333" i="3"/>
  <c r="N333" i="3"/>
  <c r="O333" i="3"/>
  <c r="P333" i="3"/>
  <c r="Q333" i="3"/>
  <c r="R333" i="3"/>
  <c r="S333" i="3"/>
  <c r="H334" i="3"/>
  <c r="I334" i="3"/>
  <c r="K334" i="3"/>
  <c r="L334" i="3"/>
  <c r="M334" i="3"/>
  <c r="N334" i="3"/>
  <c r="O334" i="3"/>
  <c r="P334" i="3"/>
  <c r="Q334" i="3"/>
  <c r="R334" i="3"/>
  <c r="S334" i="3"/>
  <c r="H335" i="3"/>
  <c r="I335" i="3"/>
  <c r="K335" i="3"/>
  <c r="L335" i="3"/>
  <c r="M335" i="3"/>
  <c r="N335" i="3"/>
  <c r="O335" i="3"/>
  <c r="P335" i="3"/>
  <c r="Q335" i="3"/>
  <c r="R335" i="3"/>
  <c r="S335" i="3"/>
  <c r="H336" i="3"/>
  <c r="I336" i="3"/>
  <c r="K336" i="3"/>
  <c r="L336" i="3"/>
  <c r="M336" i="3"/>
  <c r="N336" i="3"/>
  <c r="O336" i="3"/>
  <c r="P336" i="3"/>
  <c r="Q336" i="3"/>
  <c r="R336" i="3"/>
  <c r="S336" i="3"/>
  <c r="H337" i="3"/>
  <c r="I337" i="3"/>
  <c r="K337" i="3"/>
  <c r="L337" i="3"/>
  <c r="M337" i="3"/>
  <c r="N337" i="3"/>
  <c r="O337" i="3"/>
  <c r="P337" i="3"/>
  <c r="Q337" i="3"/>
  <c r="R337" i="3"/>
  <c r="S337" i="3"/>
  <c r="H338" i="3"/>
  <c r="I338" i="3"/>
  <c r="K338" i="3"/>
  <c r="L338" i="3"/>
  <c r="M338" i="3"/>
  <c r="N338" i="3"/>
  <c r="O338" i="3"/>
  <c r="P338" i="3"/>
  <c r="Q338" i="3"/>
  <c r="R338" i="3"/>
  <c r="S338" i="3"/>
  <c r="H339" i="3"/>
  <c r="I339" i="3"/>
  <c r="K339" i="3"/>
  <c r="L339" i="3"/>
  <c r="M339" i="3"/>
  <c r="N339" i="3"/>
  <c r="O339" i="3"/>
  <c r="P339" i="3"/>
  <c r="Q339" i="3"/>
  <c r="R339" i="3"/>
  <c r="S339" i="3"/>
  <c r="H340" i="3"/>
  <c r="I340" i="3"/>
  <c r="K340" i="3"/>
  <c r="L340" i="3"/>
  <c r="M340" i="3"/>
  <c r="N340" i="3"/>
  <c r="O340" i="3"/>
  <c r="P340" i="3"/>
  <c r="Q340" i="3"/>
  <c r="R340" i="3"/>
  <c r="S340" i="3"/>
  <c r="H341" i="3"/>
  <c r="I341" i="3"/>
  <c r="K341" i="3"/>
  <c r="L341" i="3"/>
  <c r="M341" i="3"/>
  <c r="N341" i="3"/>
  <c r="O341" i="3"/>
  <c r="P341" i="3"/>
  <c r="Q341" i="3"/>
  <c r="R341" i="3"/>
  <c r="S341" i="3"/>
  <c r="H342" i="3"/>
  <c r="I342" i="3"/>
  <c r="K342" i="3"/>
  <c r="L342" i="3"/>
  <c r="M342" i="3"/>
  <c r="N342" i="3"/>
  <c r="O342" i="3"/>
  <c r="P342" i="3"/>
  <c r="Q342" i="3"/>
  <c r="R342" i="3"/>
  <c r="S342" i="3"/>
  <c r="H343" i="3"/>
  <c r="I343" i="3"/>
  <c r="K343" i="3"/>
  <c r="L343" i="3"/>
  <c r="M343" i="3"/>
  <c r="N343" i="3"/>
  <c r="O343" i="3"/>
  <c r="P343" i="3"/>
  <c r="Q343" i="3"/>
  <c r="R343" i="3"/>
  <c r="S343" i="3"/>
  <c r="H344" i="3"/>
  <c r="I344" i="3"/>
  <c r="K344" i="3"/>
  <c r="L344" i="3"/>
  <c r="M344" i="3"/>
  <c r="N344" i="3"/>
  <c r="O344" i="3"/>
  <c r="P344" i="3"/>
  <c r="Q344" i="3"/>
  <c r="R344" i="3"/>
  <c r="S344" i="3"/>
  <c r="H345" i="3"/>
  <c r="I345" i="3"/>
  <c r="K345" i="3"/>
  <c r="L345" i="3"/>
  <c r="M345" i="3"/>
  <c r="N345" i="3"/>
  <c r="O345" i="3"/>
  <c r="P345" i="3"/>
  <c r="Q345" i="3"/>
  <c r="R345" i="3"/>
  <c r="S345" i="3"/>
  <c r="H346" i="3"/>
  <c r="I346" i="3"/>
  <c r="K346" i="3"/>
  <c r="L346" i="3"/>
  <c r="M346" i="3"/>
  <c r="N346" i="3"/>
  <c r="O346" i="3"/>
  <c r="P346" i="3"/>
  <c r="Q346" i="3"/>
  <c r="R346" i="3"/>
  <c r="S346" i="3"/>
  <c r="H347" i="3"/>
  <c r="I347" i="3"/>
  <c r="K347" i="3"/>
  <c r="L347" i="3"/>
  <c r="M347" i="3"/>
  <c r="N347" i="3"/>
  <c r="O347" i="3"/>
  <c r="P347" i="3"/>
  <c r="Q347" i="3"/>
  <c r="R347" i="3"/>
  <c r="S347" i="3"/>
  <c r="H348" i="3"/>
  <c r="I348" i="3"/>
  <c r="K348" i="3"/>
  <c r="L348" i="3"/>
  <c r="M348" i="3"/>
  <c r="N348" i="3"/>
  <c r="O348" i="3"/>
  <c r="P348" i="3"/>
  <c r="Q348" i="3"/>
  <c r="R348" i="3"/>
  <c r="S348" i="3"/>
  <c r="H349" i="3"/>
  <c r="I349" i="3"/>
  <c r="K349" i="3"/>
  <c r="L349" i="3"/>
  <c r="M349" i="3"/>
  <c r="N349" i="3"/>
  <c r="O349" i="3"/>
  <c r="P349" i="3"/>
  <c r="Q349" i="3"/>
  <c r="R349" i="3"/>
  <c r="S349" i="3"/>
  <c r="H350" i="3"/>
  <c r="I350" i="3"/>
  <c r="K350" i="3"/>
  <c r="L350" i="3"/>
  <c r="M350" i="3"/>
  <c r="N350" i="3"/>
  <c r="O350" i="3"/>
  <c r="P350" i="3"/>
  <c r="Q350" i="3"/>
  <c r="R350" i="3"/>
  <c r="S350" i="3"/>
  <c r="H351" i="3"/>
  <c r="I351" i="3"/>
  <c r="K351" i="3"/>
  <c r="L351" i="3"/>
  <c r="M351" i="3"/>
  <c r="N351" i="3"/>
  <c r="O351" i="3"/>
  <c r="P351" i="3"/>
  <c r="Q351" i="3"/>
  <c r="R351" i="3"/>
  <c r="S351" i="3"/>
  <c r="H352" i="3"/>
  <c r="I352" i="3"/>
  <c r="K352" i="3"/>
  <c r="L352" i="3"/>
  <c r="M352" i="3"/>
  <c r="N352" i="3"/>
  <c r="O352" i="3"/>
  <c r="P352" i="3"/>
  <c r="Q352" i="3"/>
  <c r="R352" i="3"/>
  <c r="S352" i="3"/>
  <c r="F3" i="27"/>
  <c r="F4" i="27"/>
  <c r="G22" i="3"/>
  <c r="F5" i="27" s="1"/>
  <c r="G23" i="3"/>
  <c r="F6" i="27" s="1"/>
  <c r="G24" i="3"/>
  <c r="G25" i="3"/>
  <c r="F8" i="27" s="1"/>
  <c r="G26" i="3"/>
  <c r="G27" i="3"/>
  <c r="G28" i="3"/>
  <c r="G29" i="3"/>
  <c r="F12" i="27" s="1"/>
  <c r="G30" i="3"/>
  <c r="G31" i="3"/>
  <c r="F14" i="27" s="1"/>
  <c r="G32" i="3"/>
  <c r="G33" i="3"/>
  <c r="F16" i="27" s="1"/>
  <c r="G34" i="3"/>
  <c r="F17" i="27" s="1"/>
  <c r="G35" i="3"/>
  <c r="F18" i="27" s="1"/>
  <c r="G36" i="3"/>
  <c r="G37" i="3"/>
  <c r="F20" i="27" s="1"/>
  <c r="G38" i="3"/>
  <c r="G39" i="3"/>
  <c r="G40" i="3"/>
  <c r="G41" i="3"/>
  <c r="F24" i="27" s="1"/>
  <c r="G42" i="3"/>
  <c r="G43" i="3"/>
  <c r="F26" i="27" s="1"/>
  <c r="G44" i="3"/>
  <c r="G45" i="3"/>
  <c r="F28" i="27" s="1"/>
  <c r="G46" i="3"/>
  <c r="F29" i="27" s="1"/>
  <c r="G47" i="3"/>
  <c r="F30" i="27" s="1"/>
  <c r="G48" i="3"/>
  <c r="G49" i="3"/>
  <c r="F32" i="27" s="1"/>
  <c r="G50" i="3"/>
  <c r="G51" i="3"/>
  <c r="G52" i="3"/>
  <c r="G53" i="3"/>
  <c r="F36" i="27" s="1"/>
  <c r="G54" i="3"/>
  <c r="G55" i="3"/>
  <c r="F38" i="27" s="1"/>
  <c r="G56" i="3"/>
  <c r="G57" i="3"/>
  <c r="F40" i="27" s="1"/>
  <c r="G58" i="3"/>
  <c r="F41" i="27" s="1"/>
  <c r="G59" i="3"/>
  <c r="F42" i="27" s="1"/>
  <c r="G60" i="3"/>
  <c r="G61" i="3"/>
  <c r="F44" i="27" s="1"/>
  <c r="G62" i="3"/>
  <c r="G63" i="3"/>
  <c r="G64" i="3"/>
  <c r="G65" i="3"/>
  <c r="F48" i="27" s="1"/>
  <c r="G66" i="3"/>
  <c r="G67" i="3"/>
  <c r="F50" i="27" s="1"/>
  <c r="G68" i="3"/>
  <c r="G69" i="3"/>
  <c r="F52" i="27" s="1"/>
  <c r="G70" i="3"/>
  <c r="F53" i="27" s="1"/>
  <c r="G71" i="3"/>
  <c r="F54" i="27" s="1"/>
  <c r="G72" i="3"/>
  <c r="G73" i="3"/>
  <c r="F56" i="27" s="1"/>
  <c r="G74" i="3"/>
  <c r="G75" i="3"/>
  <c r="G76" i="3"/>
  <c r="G77" i="3"/>
  <c r="F60" i="27" s="1"/>
  <c r="G78" i="3"/>
  <c r="G79" i="3"/>
  <c r="F62" i="27" s="1"/>
  <c r="G80" i="3"/>
  <c r="G81" i="3"/>
  <c r="F64" i="27" s="1"/>
  <c r="G82" i="3"/>
  <c r="F65" i="27" s="1"/>
  <c r="G83" i="3"/>
  <c r="F66" i="27" s="1"/>
  <c r="G84" i="3"/>
  <c r="G85" i="3"/>
  <c r="F68" i="27" s="1"/>
  <c r="G86" i="3"/>
  <c r="G87" i="3"/>
  <c r="G88" i="3"/>
  <c r="G89" i="3"/>
  <c r="F72" i="27" s="1"/>
  <c r="G90" i="3"/>
  <c r="G91" i="3"/>
  <c r="F74" i="27" s="1"/>
  <c r="G92" i="3"/>
  <c r="G93" i="3"/>
  <c r="F76" i="27" s="1"/>
  <c r="G94" i="3"/>
  <c r="G95" i="3"/>
  <c r="F78" i="27" s="1"/>
  <c r="G96" i="3"/>
  <c r="G97" i="3"/>
  <c r="F80" i="27" s="1"/>
  <c r="G98" i="3"/>
  <c r="G99" i="3"/>
  <c r="G100" i="3"/>
  <c r="G101" i="3"/>
  <c r="F84" i="27" s="1"/>
  <c r="G102" i="3"/>
  <c r="G103" i="3"/>
  <c r="F86" i="27" s="1"/>
  <c r="G104" i="3"/>
  <c r="G105" i="3"/>
  <c r="F88" i="27" s="1"/>
  <c r="G106" i="3"/>
  <c r="G107" i="3"/>
  <c r="F90" i="27" s="1"/>
  <c r="G108" i="3"/>
  <c r="G109" i="3"/>
  <c r="F92" i="27" s="1"/>
  <c r="G110" i="3"/>
  <c r="G111" i="3"/>
  <c r="G112" i="3"/>
  <c r="G113" i="3"/>
  <c r="F96" i="27" s="1"/>
  <c r="G114" i="3"/>
  <c r="G115" i="3"/>
  <c r="F98" i="27" s="1"/>
  <c r="G116" i="3"/>
  <c r="G117" i="3"/>
  <c r="F100" i="27" s="1"/>
  <c r="G118" i="3"/>
  <c r="G119" i="3"/>
  <c r="F102" i="27" s="1"/>
  <c r="G120" i="3"/>
  <c r="G121" i="3"/>
  <c r="F104" i="27" s="1"/>
  <c r="G122" i="3"/>
  <c r="G123" i="3"/>
  <c r="G124" i="3"/>
  <c r="G125" i="3"/>
  <c r="F108" i="27" s="1"/>
  <c r="G126" i="3"/>
  <c r="G127" i="3"/>
  <c r="F110" i="27" s="1"/>
  <c r="G128" i="3"/>
  <c r="G129" i="3"/>
  <c r="F112" i="27" s="1"/>
  <c r="G130" i="3"/>
  <c r="G131" i="3"/>
  <c r="F114" i="27" s="1"/>
  <c r="G132" i="3"/>
  <c r="G133" i="3"/>
  <c r="F116" i="27" s="1"/>
  <c r="G134" i="3"/>
  <c r="G135" i="3"/>
  <c r="G136" i="3"/>
  <c r="G137" i="3"/>
  <c r="F120" i="27" s="1"/>
  <c r="G138" i="3"/>
  <c r="G139" i="3"/>
  <c r="F122" i="27" s="1"/>
  <c r="G140" i="3"/>
  <c r="G141" i="3"/>
  <c r="F124" i="27" s="1"/>
  <c r="G142" i="3"/>
  <c r="G143" i="3"/>
  <c r="F126" i="27" s="1"/>
  <c r="G144" i="3"/>
  <c r="G145" i="3"/>
  <c r="F128" i="27" s="1"/>
  <c r="G146" i="3"/>
  <c r="G147" i="3"/>
  <c r="G148" i="3"/>
  <c r="G149" i="3"/>
  <c r="F132" i="27" s="1"/>
  <c r="G150" i="3"/>
  <c r="G151" i="3"/>
  <c r="F134" i="27" s="1"/>
  <c r="G152" i="3"/>
  <c r="G153" i="3"/>
  <c r="F136" i="27" s="1"/>
  <c r="G154" i="3"/>
  <c r="G155" i="3"/>
  <c r="F138" i="27" s="1"/>
  <c r="G156" i="3"/>
  <c r="G157" i="3"/>
  <c r="F140" i="27" s="1"/>
  <c r="G158" i="3"/>
  <c r="G159" i="3"/>
  <c r="G160" i="3"/>
  <c r="G161" i="3"/>
  <c r="F144" i="27" s="1"/>
  <c r="G162" i="3"/>
  <c r="G163" i="3"/>
  <c r="F146" i="27" s="1"/>
  <c r="G164" i="3"/>
  <c r="G165" i="3"/>
  <c r="F148" i="27" s="1"/>
  <c r="G166" i="3"/>
  <c r="G167" i="3"/>
  <c r="F150" i="27" s="1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E3" i="27"/>
  <c r="E4" i="27"/>
  <c r="F22" i="3"/>
  <c r="E5" i="27" s="1"/>
  <c r="F23" i="3"/>
  <c r="E6" i="27" s="1"/>
  <c r="F24" i="3"/>
  <c r="F25" i="3"/>
  <c r="F26" i="3"/>
  <c r="F27" i="3"/>
  <c r="F28" i="3"/>
  <c r="F29" i="3"/>
  <c r="E12" i="27" s="1"/>
  <c r="F30" i="3"/>
  <c r="F31" i="3"/>
  <c r="E14" i="27" s="1"/>
  <c r="F32" i="3"/>
  <c r="F33" i="3"/>
  <c r="E16" i="27" s="1"/>
  <c r="F34" i="3"/>
  <c r="E17" i="27" s="1"/>
  <c r="F35" i="3"/>
  <c r="F36" i="3"/>
  <c r="F37" i="3"/>
  <c r="F38" i="3"/>
  <c r="F39" i="3"/>
  <c r="F40" i="3"/>
  <c r="F41" i="3"/>
  <c r="E24" i="27" s="1"/>
  <c r="F42" i="3"/>
  <c r="F43" i="3"/>
  <c r="F44" i="3"/>
  <c r="F45" i="3"/>
  <c r="E28" i="27" s="1"/>
  <c r="F46" i="3"/>
  <c r="E29" i="27" s="1"/>
  <c r="F47" i="3"/>
  <c r="E30" i="27" s="1"/>
  <c r="F48" i="3"/>
  <c r="F49" i="3"/>
  <c r="F50" i="3"/>
  <c r="F51" i="3"/>
  <c r="F52" i="3"/>
  <c r="F53" i="3"/>
  <c r="E36" i="27" s="1"/>
  <c r="F54" i="3"/>
  <c r="F55" i="3"/>
  <c r="E38" i="27" s="1"/>
  <c r="F56" i="3"/>
  <c r="F57" i="3"/>
  <c r="E40" i="27" s="1"/>
  <c r="F58" i="3"/>
  <c r="E41" i="27" s="1"/>
  <c r="F59" i="3"/>
  <c r="F60" i="3"/>
  <c r="F61" i="3"/>
  <c r="F62" i="3"/>
  <c r="F63" i="3"/>
  <c r="F64" i="3"/>
  <c r="F65" i="3"/>
  <c r="E48" i="27" s="1"/>
  <c r="F66" i="3"/>
  <c r="F67" i="3"/>
  <c r="F68" i="3"/>
  <c r="F69" i="3"/>
  <c r="E52" i="27" s="1"/>
  <c r="F70" i="3"/>
  <c r="E53" i="27" s="1"/>
  <c r="F71" i="3"/>
  <c r="E54" i="27" s="1"/>
  <c r="F72" i="3"/>
  <c r="F73" i="3"/>
  <c r="F74" i="3"/>
  <c r="F75" i="3"/>
  <c r="F76" i="3"/>
  <c r="F77" i="3"/>
  <c r="E60" i="27" s="1"/>
  <c r="F78" i="3"/>
  <c r="F79" i="3"/>
  <c r="E62" i="27" s="1"/>
  <c r="F80" i="3"/>
  <c r="F81" i="3"/>
  <c r="E64" i="27" s="1"/>
  <c r="F82" i="3"/>
  <c r="E65" i="27" s="1"/>
  <c r="F83" i="3"/>
  <c r="F84" i="3"/>
  <c r="F85" i="3"/>
  <c r="F86" i="3"/>
  <c r="F87" i="3"/>
  <c r="F88" i="3"/>
  <c r="F89" i="3"/>
  <c r="E72" i="27" s="1"/>
  <c r="F90" i="3"/>
  <c r="F91" i="3"/>
  <c r="F92" i="3"/>
  <c r="F93" i="3"/>
  <c r="E76" i="27" s="1"/>
  <c r="F94" i="3"/>
  <c r="E77" i="27" s="1"/>
  <c r="F95" i="3"/>
  <c r="E78" i="27" s="1"/>
  <c r="F96" i="3"/>
  <c r="F97" i="3"/>
  <c r="F98" i="3"/>
  <c r="F99" i="3"/>
  <c r="F100" i="3"/>
  <c r="F101" i="3"/>
  <c r="E84" i="27" s="1"/>
  <c r="F102" i="3"/>
  <c r="F103" i="3"/>
  <c r="E86" i="27" s="1"/>
  <c r="F104" i="3"/>
  <c r="F105" i="3"/>
  <c r="E88" i="27" s="1"/>
  <c r="F106" i="3"/>
  <c r="E89" i="27" s="1"/>
  <c r="F107" i="3"/>
  <c r="F108" i="3"/>
  <c r="F109" i="3"/>
  <c r="F110" i="3"/>
  <c r="F111" i="3"/>
  <c r="F112" i="3"/>
  <c r="F113" i="3"/>
  <c r="E96" i="27" s="1"/>
  <c r="F114" i="3"/>
  <c r="F115" i="3"/>
  <c r="F116" i="3"/>
  <c r="F117" i="3"/>
  <c r="E100" i="27" s="1"/>
  <c r="F118" i="3"/>
  <c r="E101" i="27" s="1"/>
  <c r="F119" i="3"/>
  <c r="E102" i="27" s="1"/>
  <c r="F120" i="3"/>
  <c r="F121" i="3"/>
  <c r="F122" i="3"/>
  <c r="F123" i="3"/>
  <c r="F124" i="3"/>
  <c r="F125" i="3"/>
  <c r="E108" i="27" s="1"/>
  <c r="F126" i="3"/>
  <c r="F127" i="3"/>
  <c r="E110" i="27" s="1"/>
  <c r="F128" i="3"/>
  <c r="F129" i="3"/>
  <c r="E112" i="27" s="1"/>
  <c r="F130" i="3"/>
  <c r="E113" i="27" s="1"/>
  <c r="F131" i="3"/>
  <c r="F132" i="3"/>
  <c r="F133" i="3"/>
  <c r="F134" i="3"/>
  <c r="F135" i="3"/>
  <c r="F136" i="3"/>
  <c r="F137" i="3"/>
  <c r="E120" i="27" s="1"/>
  <c r="F138" i="3"/>
  <c r="F139" i="3"/>
  <c r="F140" i="3"/>
  <c r="F141" i="3"/>
  <c r="E124" i="27" s="1"/>
  <c r="F142" i="3"/>
  <c r="E125" i="27" s="1"/>
  <c r="F143" i="3"/>
  <c r="E126" i="27" s="1"/>
  <c r="F144" i="3"/>
  <c r="F145" i="3"/>
  <c r="F146" i="3"/>
  <c r="F147" i="3"/>
  <c r="F148" i="3"/>
  <c r="F149" i="3"/>
  <c r="E132" i="27" s="1"/>
  <c r="F150" i="3"/>
  <c r="F151" i="3"/>
  <c r="E134" i="27" s="1"/>
  <c r="F152" i="3"/>
  <c r="F153" i="3"/>
  <c r="E136" i="27" s="1"/>
  <c r="F154" i="3"/>
  <c r="E137" i="27" s="1"/>
  <c r="F155" i="3"/>
  <c r="F156" i="3"/>
  <c r="F157" i="3"/>
  <c r="F158" i="3"/>
  <c r="F159" i="3"/>
  <c r="F160" i="3"/>
  <c r="F161" i="3"/>
  <c r="E144" i="27" s="1"/>
  <c r="F162" i="3"/>
  <c r="F163" i="3"/>
  <c r="F164" i="3"/>
  <c r="F165" i="3"/>
  <c r="E148" i="27" s="1"/>
  <c r="F166" i="3"/>
  <c r="E149" i="27" s="1"/>
  <c r="F167" i="3"/>
  <c r="E150" i="27" s="1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D3" i="27"/>
  <c r="D4" i="27"/>
  <c r="E22" i="3"/>
  <c r="D5" i="27" s="1"/>
  <c r="E23" i="3"/>
  <c r="D6" i="27" s="1"/>
  <c r="E24" i="3"/>
  <c r="E25" i="3"/>
  <c r="E26" i="3"/>
  <c r="E27" i="3"/>
  <c r="E28" i="3"/>
  <c r="D11" i="27" s="1"/>
  <c r="E29" i="3"/>
  <c r="D12" i="27" s="1"/>
  <c r="E30" i="3"/>
  <c r="D13" i="27" s="1"/>
  <c r="E31" i="3"/>
  <c r="D14" i="27" s="1"/>
  <c r="E32" i="3"/>
  <c r="D15" i="27" s="1"/>
  <c r="E33" i="3"/>
  <c r="D16" i="27" s="1"/>
  <c r="E34" i="3"/>
  <c r="D17" i="27" s="1"/>
  <c r="E35" i="3"/>
  <c r="E36" i="3"/>
  <c r="E37" i="3"/>
  <c r="E38" i="3"/>
  <c r="E39" i="3"/>
  <c r="E40" i="3"/>
  <c r="D23" i="27" s="1"/>
  <c r="E41" i="3"/>
  <c r="D24" i="27" s="1"/>
  <c r="E42" i="3"/>
  <c r="D25" i="27" s="1"/>
  <c r="E43" i="3"/>
  <c r="E44" i="3"/>
  <c r="D27" i="27" s="1"/>
  <c r="E45" i="3"/>
  <c r="D28" i="27" s="1"/>
  <c r="E46" i="3"/>
  <c r="D29" i="27" s="1"/>
  <c r="E47" i="3"/>
  <c r="D30" i="27" s="1"/>
  <c r="E48" i="3"/>
  <c r="E49" i="3"/>
  <c r="E50" i="3"/>
  <c r="E51" i="3"/>
  <c r="E52" i="3"/>
  <c r="D35" i="27" s="1"/>
  <c r="E53" i="3"/>
  <c r="D36" i="27" s="1"/>
  <c r="E54" i="3"/>
  <c r="D37" i="27" s="1"/>
  <c r="E55" i="3"/>
  <c r="D38" i="27" s="1"/>
  <c r="E56" i="3"/>
  <c r="D39" i="27" s="1"/>
  <c r="E57" i="3"/>
  <c r="D40" i="27" s="1"/>
  <c r="E58" i="3"/>
  <c r="D41" i="27" s="1"/>
  <c r="E59" i="3"/>
  <c r="E60" i="3"/>
  <c r="E61" i="3"/>
  <c r="E62" i="3"/>
  <c r="E63" i="3"/>
  <c r="E64" i="3"/>
  <c r="D47" i="27" s="1"/>
  <c r="E65" i="3"/>
  <c r="D48" i="27" s="1"/>
  <c r="E66" i="3"/>
  <c r="D49" i="27" s="1"/>
  <c r="E67" i="3"/>
  <c r="E68" i="3"/>
  <c r="D51" i="27" s="1"/>
  <c r="E69" i="3"/>
  <c r="D52" i="27" s="1"/>
  <c r="E70" i="3"/>
  <c r="D53" i="27" s="1"/>
  <c r="E71" i="3"/>
  <c r="D54" i="27" s="1"/>
  <c r="E72" i="3"/>
  <c r="E73" i="3"/>
  <c r="E74" i="3"/>
  <c r="E75" i="3"/>
  <c r="E76" i="3"/>
  <c r="D59" i="27" s="1"/>
  <c r="E77" i="3"/>
  <c r="D60" i="27" s="1"/>
  <c r="E78" i="3"/>
  <c r="D61" i="27" s="1"/>
  <c r="E79" i="3"/>
  <c r="D62" i="27" s="1"/>
  <c r="E80" i="3"/>
  <c r="D63" i="27" s="1"/>
  <c r="E81" i="3"/>
  <c r="D64" i="27" s="1"/>
  <c r="E82" i="3"/>
  <c r="D65" i="27" s="1"/>
  <c r="E83" i="3"/>
  <c r="E84" i="3"/>
  <c r="E85" i="3"/>
  <c r="E86" i="3"/>
  <c r="E87" i="3"/>
  <c r="E88" i="3"/>
  <c r="D71" i="27" s="1"/>
  <c r="E89" i="3"/>
  <c r="D72" i="27" s="1"/>
  <c r="E90" i="3"/>
  <c r="D73" i="27" s="1"/>
  <c r="E91" i="3"/>
  <c r="E92" i="3"/>
  <c r="D75" i="27" s="1"/>
  <c r="E93" i="3"/>
  <c r="D76" i="27" s="1"/>
  <c r="E94" i="3"/>
  <c r="D77" i="27" s="1"/>
  <c r="E95" i="3"/>
  <c r="D78" i="27" s="1"/>
  <c r="E96" i="3"/>
  <c r="E97" i="3"/>
  <c r="E98" i="3"/>
  <c r="E99" i="3"/>
  <c r="E100" i="3"/>
  <c r="D83" i="27" s="1"/>
  <c r="E101" i="3"/>
  <c r="D84" i="27" s="1"/>
  <c r="E102" i="3"/>
  <c r="D85" i="27" s="1"/>
  <c r="E103" i="3"/>
  <c r="D86" i="27" s="1"/>
  <c r="E104" i="3"/>
  <c r="D87" i="27" s="1"/>
  <c r="E105" i="3"/>
  <c r="D88" i="27" s="1"/>
  <c r="E106" i="3"/>
  <c r="D89" i="27" s="1"/>
  <c r="E107" i="3"/>
  <c r="E108" i="3"/>
  <c r="E109" i="3"/>
  <c r="E110" i="3"/>
  <c r="E111" i="3"/>
  <c r="E112" i="3"/>
  <c r="D95" i="27" s="1"/>
  <c r="E113" i="3"/>
  <c r="D96" i="27" s="1"/>
  <c r="E114" i="3"/>
  <c r="D97" i="27" s="1"/>
  <c r="E115" i="3"/>
  <c r="E116" i="3"/>
  <c r="D99" i="27" s="1"/>
  <c r="E117" i="3"/>
  <c r="D100" i="27" s="1"/>
  <c r="E118" i="3"/>
  <c r="D101" i="27" s="1"/>
  <c r="E119" i="3"/>
  <c r="D102" i="27" s="1"/>
  <c r="E120" i="3"/>
  <c r="E121" i="3"/>
  <c r="E122" i="3"/>
  <c r="E123" i="3"/>
  <c r="E124" i="3"/>
  <c r="D107" i="27" s="1"/>
  <c r="E125" i="3"/>
  <c r="D108" i="27" s="1"/>
  <c r="E126" i="3"/>
  <c r="D109" i="27" s="1"/>
  <c r="E127" i="3"/>
  <c r="D110" i="27" s="1"/>
  <c r="E128" i="3"/>
  <c r="D111" i="27" s="1"/>
  <c r="E129" i="3"/>
  <c r="D112" i="27" s="1"/>
  <c r="E130" i="3"/>
  <c r="D113" i="27" s="1"/>
  <c r="E131" i="3"/>
  <c r="E132" i="3"/>
  <c r="E133" i="3"/>
  <c r="E134" i="3"/>
  <c r="E135" i="3"/>
  <c r="E136" i="3"/>
  <c r="D119" i="27" s="1"/>
  <c r="E137" i="3"/>
  <c r="D120" i="27" s="1"/>
  <c r="E138" i="3"/>
  <c r="D121" i="27" s="1"/>
  <c r="E139" i="3"/>
  <c r="E140" i="3"/>
  <c r="D123" i="27" s="1"/>
  <c r="E141" i="3"/>
  <c r="D124" i="27" s="1"/>
  <c r="E142" i="3"/>
  <c r="D125" i="27" s="1"/>
  <c r="E143" i="3"/>
  <c r="D126" i="27" s="1"/>
  <c r="E144" i="3"/>
  <c r="E145" i="3"/>
  <c r="E146" i="3"/>
  <c r="E147" i="3"/>
  <c r="E148" i="3"/>
  <c r="D131" i="27" s="1"/>
  <c r="E149" i="3"/>
  <c r="D132" i="27" s="1"/>
  <c r="E150" i="3"/>
  <c r="D133" i="27" s="1"/>
  <c r="E151" i="3"/>
  <c r="D134" i="27" s="1"/>
  <c r="E152" i="3"/>
  <c r="D135" i="27" s="1"/>
  <c r="E153" i="3"/>
  <c r="D136" i="27" s="1"/>
  <c r="E154" i="3"/>
  <c r="D137" i="27" s="1"/>
  <c r="E155" i="3"/>
  <c r="E156" i="3"/>
  <c r="E157" i="3"/>
  <c r="E158" i="3"/>
  <c r="E159" i="3"/>
  <c r="E160" i="3"/>
  <c r="D143" i="27" s="1"/>
  <c r="E161" i="3"/>
  <c r="D144" i="27" s="1"/>
  <c r="E162" i="3"/>
  <c r="D145" i="27" s="1"/>
  <c r="E163" i="3"/>
  <c r="E164" i="3"/>
  <c r="D147" i="27" s="1"/>
  <c r="E165" i="3"/>
  <c r="D148" i="27" s="1"/>
  <c r="E166" i="3"/>
  <c r="D149" i="27" s="1"/>
  <c r="E167" i="3"/>
  <c r="D150" i="27" s="1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R3" i="24"/>
  <c r="R4" i="24"/>
  <c r="R5" i="24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R42" i="24"/>
  <c r="R43" i="24"/>
  <c r="R44" i="24"/>
  <c r="R45" i="24"/>
  <c r="R46" i="24"/>
  <c r="R47" i="24"/>
  <c r="R48" i="24"/>
  <c r="R49" i="24"/>
  <c r="R50" i="24"/>
  <c r="R51" i="24"/>
  <c r="R52" i="24"/>
  <c r="R53" i="24"/>
  <c r="R54" i="24"/>
  <c r="R55" i="24"/>
  <c r="R56" i="24"/>
  <c r="R57" i="24"/>
  <c r="R58" i="24"/>
  <c r="R59" i="24"/>
  <c r="R60" i="24"/>
  <c r="R61" i="24"/>
  <c r="R62" i="24"/>
  <c r="R63" i="24"/>
  <c r="R64" i="24"/>
  <c r="R65" i="24"/>
  <c r="R66" i="24"/>
  <c r="R67" i="24"/>
  <c r="R68" i="24"/>
  <c r="R69" i="24"/>
  <c r="R70" i="24"/>
  <c r="R71" i="24"/>
  <c r="R72" i="24"/>
  <c r="R73" i="24"/>
  <c r="R74" i="24"/>
  <c r="R75" i="24"/>
  <c r="R76" i="24"/>
  <c r="R77" i="24"/>
  <c r="R78" i="24"/>
  <c r="R79" i="24"/>
  <c r="R80" i="24"/>
  <c r="R81" i="24"/>
  <c r="R82" i="24"/>
  <c r="R83" i="24"/>
  <c r="R84" i="24"/>
  <c r="R85" i="24"/>
  <c r="R86" i="24"/>
  <c r="R87" i="24"/>
  <c r="R88" i="24"/>
  <c r="R89" i="24"/>
  <c r="R90" i="24"/>
  <c r="R91" i="24"/>
  <c r="R92" i="24"/>
  <c r="R93" i="24"/>
  <c r="R94" i="24"/>
  <c r="R95" i="24"/>
  <c r="R96" i="24"/>
  <c r="R97" i="24"/>
  <c r="R98" i="24"/>
  <c r="R99" i="24"/>
  <c r="R100" i="24"/>
  <c r="R101" i="24"/>
  <c r="R102" i="24"/>
  <c r="R103" i="24"/>
  <c r="R104" i="24"/>
  <c r="R105" i="24"/>
  <c r="R106" i="24"/>
  <c r="R107" i="24"/>
  <c r="R108" i="24"/>
  <c r="R109" i="24"/>
  <c r="R110" i="24"/>
  <c r="R111" i="24"/>
  <c r="R112" i="24"/>
  <c r="R113" i="24"/>
  <c r="R114" i="24"/>
  <c r="R115" i="24"/>
  <c r="R116" i="24"/>
  <c r="R117" i="24"/>
  <c r="R118" i="24"/>
  <c r="R119" i="24"/>
  <c r="R120" i="24"/>
  <c r="R121" i="24"/>
  <c r="R122" i="24"/>
  <c r="R123" i="24"/>
  <c r="R124" i="24"/>
  <c r="R125" i="24"/>
  <c r="R126" i="24"/>
  <c r="R127" i="24"/>
  <c r="R128" i="24"/>
  <c r="R129" i="24"/>
  <c r="R130" i="24"/>
  <c r="R131" i="24"/>
  <c r="R132" i="24"/>
  <c r="R133" i="24"/>
  <c r="R134" i="24"/>
  <c r="R135" i="24"/>
  <c r="R136" i="24"/>
  <c r="R137" i="24"/>
  <c r="R138" i="24"/>
  <c r="R139" i="24"/>
  <c r="R140" i="24"/>
  <c r="R141" i="24"/>
  <c r="R142" i="24"/>
  <c r="R143" i="24"/>
  <c r="R144" i="24"/>
  <c r="R145" i="24"/>
  <c r="R146" i="24"/>
  <c r="R147" i="24"/>
  <c r="R148" i="24"/>
  <c r="R149" i="24"/>
  <c r="R150" i="24"/>
  <c r="R151" i="24"/>
  <c r="R152" i="24"/>
  <c r="R153" i="24"/>
  <c r="R154" i="24"/>
  <c r="R155" i="24"/>
  <c r="R156" i="24"/>
  <c r="R157" i="24"/>
  <c r="R158" i="24"/>
  <c r="R159" i="24"/>
  <c r="R160" i="24"/>
  <c r="R161" i="24"/>
  <c r="R162" i="24"/>
  <c r="R163" i="24"/>
  <c r="R164" i="24"/>
  <c r="R165" i="24"/>
  <c r="R166" i="24"/>
  <c r="R167" i="24"/>
  <c r="R168" i="24"/>
  <c r="R169" i="24"/>
  <c r="R170" i="24"/>
  <c r="R171" i="24"/>
  <c r="R172" i="24"/>
  <c r="R173" i="24"/>
  <c r="R174" i="24"/>
  <c r="R175" i="24"/>
  <c r="R176" i="24"/>
  <c r="R177" i="24"/>
  <c r="R178" i="24"/>
  <c r="R179" i="24"/>
  <c r="R180" i="24"/>
  <c r="R181" i="24"/>
  <c r="R182" i="24"/>
  <c r="R183" i="24"/>
  <c r="R184" i="24"/>
  <c r="R185" i="24"/>
  <c r="R186" i="24"/>
  <c r="R187" i="24"/>
  <c r="R188" i="24"/>
  <c r="R189" i="24"/>
  <c r="R190" i="24"/>
  <c r="R191" i="24"/>
  <c r="R192" i="24"/>
  <c r="R193" i="24"/>
  <c r="R194" i="24"/>
  <c r="R195" i="24"/>
  <c r="R196" i="24"/>
  <c r="R197" i="24"/>
  <c r="R198" i="24"/>
  <c r="R199" i="24"/>
  <c r="R200" i="24"/>
  <c r="R201" i="24"/>
  <c r="R202" i="24"/>
  <c r="R203" i="24"/>
  <c r="R204" i="24"/>
  <c r="R205" i="24"/>
  <c r="R206" i="24"/>
  <c r="R207" i="24"/>
  <c r="R208" i="24"/>
  <c r="R209" i="24"/>
  <c r="R210" i="24"/>
  <c r="R211" i="24"/>
  <c r="R212" i="24"/>
  <c r="R213" i="24"/>
  <c r="R214" i="24"/>
  <c r="R215" i="24"/>
  <c r="R216" i="24"/>
  <c r="R217" i="24"/>
  <c r="R218" i="24"/>
  <c r="R219" i="24"/>
  <c r="R220" i="24"/>
  <c r="R221" i="24"/>
  <c r="R222" i="24"/>
  <c r="R223" i="24"/>
  <c r="R224" i="24"/>
  <c r="R225" i="24"/>
  <c r="R226" i="24"/>
  <c r="R227" i="24"/>
  <c r="R228" i="24"/>
  <c r="R229" i="24"/>
  <c r="R230" i="24"/>
  <c r="R231" i="24"/>
  <c r="R232" i="24"/>
  <c r="R233" i="24"/>
  <c r="R234" i="24"/>
  <c r="R235" i="24"/>
  <c r="R236" i="24"/>
  <c r="R237" i="24"/>
  <c r="R238" i="24"/>
  <c r="R239" i="24"/>
  <c r="R240" i="24"/>
  <c r="R241" i="24"/>
  <c r="R242" i="24"/>
  <c r="R243" i="24"/>
  <c r="R244" i="24"/>
  <c r="R245" i="24"/>
  <c r="R246" i="24"/>
  <c r="R247" i="24"/>
  <c r="R248" i="24"/>
  <c r="R249" i="24"/>
  <c r="R250" i="24"/>
  <c r="R251" i="24"/>
  <c r="R252" i="24"/>
  <c r="R253" i="24"/>
  <c r="R254" i="24"/>
  <c r="R255" i="24"/>
  <c r="R256" i="24"/>
  <c r="R257" i="24"/>
  <c r="R258" i="24"/>
  <c r="R259" i="24"/>
  <c r="R260" i="24"/>
  <c r="R261" i="24"/>
  <c r="R262" i="24"/>
  <c r="R263" i="24"/>
  <c r="R264" i="24"/>
  <c r="R265" i="24"/>
  <c r="R266" i="24"/>
  <c r="R267" i="24"/>
  <c r="R268" i="24"/>
  <c r="R269" i="24"/>
  <c r="R270" i="24"/>
  <c r="R271" i="24"/>
  <c r="R272" i="24"/>
  <c r="R273" i="24"/>
  <c r="R274" i="24"/>
  <c r="R275" i="24"/>
  <c r="R276" i="24"/>
  <c r="R277" i="24"/>
  <c r="R278" i="24"/>
  <c r="R279" i="24"/>
  <c r="R280" i="24"/>
  <c r="R281" i="24"/>
  <c r="R282" i="24"/>
  <c r="R283" i="24"/>
  <c r="R284" i="24"/>
  <c r="R285" i="24"/>
  <c r="R286" i="24"/>
  <c r="R287" i="24"/>
  <c r="R288" i="24"/>
  <c r="R289" i="24"/>
  <c r="R290" i="24"/>
  <c r="R291" i="24"/>
  <c r="R292" i="24"/>
  <c r="R293" i="24"/>
  <c r="R294" i="24"/>
  <c r="R295" i="24"/>
  <c r="R296" i="24"/>
  <c r="R297" i="24"/>
  <c r="R298" i="24"/>
  <c r="R299" i="24"/>
  <c r="R300" i="24"/>
  <c r="C3" i="27"/>
  <c r="C4" i="27"/>
  <c r="C5" i="27"/>
  <c r="C6" i="27"/>
  <c r="C8" i="27"/>
  <c r="C9" i="27"/>
  <c r="C12" i="27"/>
  <c r="C13" i="27"/>
  <c r="C14" i="27"/>
  <c r="C15" i="27"/>
  <c r="C16" i="27"/>
  <c r="C17" i="27"/>
  <c r="C24" i="27"/>
  <c r="C25" i="27"/>
  <c r="C28" i="27"/>
  <c r="C29" i="27"/>
  <c r="C30" i="27"/>
  <c r="C36" i="27"/>
  <c r="C37" i="27"/>
  <c r="C38" i="27"/>
  <c r="C40" i="27"/>
  <c r="C41" i="27"/>
  <c r="C48" i="27"/>
  <c r="C49" i="27"/>
  <c r="C52" i="27"/>
  <c r="C53" i="27"/>
  <c r="C54" i="27"/>
  <c r="C57" i="27"/>
  <c r="C60" i="27"/>
  <c r="C61" i="27"/>
  <c r="C62" i="27"/>
  <c r="C64" i="27"/>
  <c r="C65" i="27"/>
  <c r="C71" i="27"/>
  <c r="C72" i="27"/>
  <c r="C73" i="27"/>
  <c r="C75" i="27"/>
  <c r="C76" i="27"/>
  <c r="C77" i="27"/>
  <c r="C78" i="27"/>
  <c r="C84" i="27"/>
  <c r="C85" i="27"/>
  <c r="C86" i="27"/>
  <c r="C88" i="27"/>
  <c r="C89" i="27"/>
  <c r="C96" i="27"/>
  <c r="C97" i="27"/>
  <c r="C100" i="27"/>
  <c r="C101" i="27"/>
  <c r="C102" i="27"/>
  <c r="C105" i="27"/>
  <c r="C108" i="27"/>
  <c r="C109" i="27"/>
  <c r="C110" i="27"/>
  <c r="C112" i="27"/>
  <c r="C113" i="27"/>
  <c r="C120" i="27"/>
  <c r="C121" i="27"/>
  <c r="C122" i="27"/>
  <c r="C124" i="27"/>
  <c r="C125" i="27"/>
  <c r="C126" i="27"/>
  <c r="C132" i="27"/>
  <c r="C133" i="27"/>
  <c r="C134" i="27"/>
  <c r="C136" i="27"/>
  <c r="C137" i="27"/>
  <c r="C144" i="27"/>
  <c r="C145" i="27"/>
  <c r="C146" i="27"/>
  <c r="C148" i="27"/>
  <c r="C149" i="27"/>
  <c r="C150" i="27"/>
  <c r="R2" i="24"/>
  <c r="B4" i="26"/>
  <c r="B2" i="26"/>
  <c r="B2" i="3"/>
  <c r="B2" i="2"/>
  <c r="I2" i="27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Q21" i="2"/>
  <c r="P21" i="2"/>
  <c r="O21" i="2"/>
  <c r="N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21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22" i="2"/>
  <c r="A21" i="2"/>
  <c r="B4" i="3"/>
  <c r="B3" i="2"/>
  <c r="C107" i="27" l="1"/>
  <c r="C147" i="27"/>
  <c r="C59" i="27"/>
  <c r="C131" i="27"/>
  <c r="C27" i="27"/>
  <c r="F147" i="27"/>
  <c r="F131" i="27"/>
  <c r="F123" i="27"/>
  <c r="F107" i="27"/>
  <c r="F99" i="27"/>
  <c r="F83" i="27"/>
  <c r="F75" i="27"/>
  <c r="F59" i="27"/>
  <c r="F51" i="27"/>
  <c r="F35" i="27"/>
  <c r="F27" i="27"/>
  <c r="F11" i="27"/>
  <c r="C11" i="27"/>
  <c r="C99" i="27"/>
  <c r="C83" i="27"/>
  <c r="E147" i="27"/>
  <c r="E131" i="27"/>
  <c r="E123" i="27"/>
  <c r="E107" i="27"/>
  <c r="E99" i="27"/>
  <c r="E83" i="27"/>
  <c r="E75" i="27"/>
  <c r="E59" i="27"/>
  <c r="E51" i="27"/>
  <c r="E35" i="27"/>
  <c r="E27" i="27"/>
  <c r="E11" i="27"/>
  <c r="C123" i="27"/>
  <c r="C51" i="27"/>
  <c r="C35" i="27"/>
  <c r="C135" i="27"/>
  <c r="C47" i="27"/>
  <c r="C95" i="27"/>
  <c r="C39" i="27"/>
  <c r="F143" i="27"/>
  <c r="F135" i="27"/>
  <c r="F119" i="27"/>
  <c r="F111" i="27"/>
  <c r="F95" i="27"/>
  <c r="F87" i="27"/>
  <c r="F71" i="27"/>
  <c r="F63" i="27"/>
  <c r="F47" i="27"/>
  <c r="F39" i="27"/>
  <c r="F23" i="27"/>
  <c r="F15" i="27"/>
  <c r="C119" i="27"/>
  <c r="C63" i="27"/>
  <c r="C143" i="27"/>
  <c r="C87" i="27"/>
  <c r="C23" i="27"/>
  <c r="E143" i="27"/>
  <c r="E135" i="27"/>
  <c r="E119" i="27"/>
  <c r="E111" i="27"/>
  <c r="E95" i="27"/>
  <c r="E87" i="27"/>
  <c r="E71" i="27"/>
  <c r="E63" i="27"/>
  <c r="E47" i="27"/>
  <c r="E39" i="27"/>
  <c r="E23" i="27"/>
  <c r="E15" i="27"/>
  <c r="C111" i="27"/>
  <c r="C98" i="27"/>
  <c r="C74" i="27"/>
  <c r="C50" i="27"/>
  <c r="C26" i="27"/>
  <c r="E146" i="27"/>
  <c r="E138" i="27"/>
  <c r="E122" i="27"/>
  <c r="E114" i="27"/>
  <c r="E98" i="27"/>
  <c r="E90" i="27"/>
  <c r="E74" i="27"/>
  <c r="E66" i="27"/>
  <c r="E50" i="27"/>
  <c r="E42" i="27"/>
  <c r="E26" i="27"/>
  <c r="E18" i="27"/>
  <c r="C138" i="27"/>
  <c r="C114" i="27"/>
  <c r="C90" i="27"/>
  <c r="C66" i="27"/>
  <c r="C42" i="27"/>
  <c r="C18" i="27"/>
  <c r="D146" i="27"/>
  <c r="D138" i="27"/>
  <c r="D122" i="27"/>
  <c r="D114" i="27"/>
  <c r="D98" i="27"/>
  <c r="D90" i="27"/>
  <c r="D74" i="27"/>
  <c r="D66" i="27"/>
  <c r="D50" i="27"/>
  <c r="D42" i="27"/>
  <c r="D26" i="27"/>
  <c r="D18" i="27"/>
  <c r="E33" i="27"/>
  <c r="E21" i="27"/>
  <c r="E9" i="27"/>
  <c r="C117" i="27"/>
  <c r="C69" i="27"/>
  <c r="C21" i="27"/>
  <c r="D117" i="27"/>
  <c r="D105" i="27"/>
  <c r="D93" i="27"/>
  <c r="D81" i="27"/>
  <c r="D69" i="27"/>
  <c r="D57" i="27"/>
  <c r="D45" i="27"/>
  <c r="D33" i="27"/>
  <c r="D21" i="27"/>
  <c r="D9" i="27"/>
  <c r="D129" i="27"/>
  <c r="C129" i="27"/>
  <c r="C81" i="27"/>
  <c r="C33" i="27"/>
  <c r="B134" i="27"/>
  <c r="F145" i="27"/>
  <c r="F133" i="27"/>
  <c r="F121" i="27"/>
  <c r="F109" i="27"/>
  <c r="F97" i="27"/>
  <c r="F85" i="27"/>
  <c r="F73" i="27"/>
  <c r="F61" i="27"/>
  <c r="F49" i="27"/>
  <c r="F37" i="27"/>
  <c r="F25" i="27"/>
  <c r="F13" i="27"/>
  <c r="D141" i="27"/>
  <c r="C141" i="27"/>
  <c r="C93" i="27"/>
  <c r="C45" i="27"/>
  <c r="E145" i="27"/>
  <c r="E133" i="27"/>
  <c r="E121" i="27"/>
  <c r="E109" i="27"/>
  <c r="E97" i="27"/>
  <c r="E85" i="27"/>
  <c r="E73" i="27"/>
  <c r="E61" i="27"/>
  <c r="E49" i="27"/>
  <c r="E37" i="27"/>
  <c r="E25" i="27"/>
  <c r="E13" i="27"/>
  <c r="C79" i="27"/>
  <c r="C7" i="27"/>
  <c r="F139" i="27"/>
  <c r="F127" i="27"/>
  <c r="F115" i="27"/>
  <c r="F103" i="27"/>
  <c r="F91" i="27"/>
  <c r="F79" i="27"/>
  <c r="F67" i="27"/>
  <c r="F55" i="27"/>
  <c r="F43" i="27"/>
  <c r="F31" i="27"/>
  <c r="F19" i="27"/>
  <c r="F7" i="27"/>
  <c r="C91" i="27"/>
  <c r="C19" i="27"/>
  <c r="F149" i="27"/>
  <c r="F137" i="27"/>
  <c r="F125" i="27"/>
  <c r="F113" i="27"/>
  <c r="F101" i="27"/>
  <c r="F89" i="27"/>
  <c r="F77" i="27"/>
  <c r="C103" i="27"/>
  <c r="C31" i="27"/>
  <c r="E139" i="27"/>
  <c r="E127" i="27"/>
  <c r="E115" i="27"/>
  <c r="E103" i="27"/>
  <c r="E91" i="27"/>
  <c r="E79" i="27"/>
  <c r="E67" i="27"/>
  <c r="E55" i="27"/>
  <c r="E43" i="27"/>
  <c r="E31" i="27"/>
  <c r="E19" i="27"/>
  <c r="E7" i="27"/>
  <c r="C115" i="27"/>
  <c r="C43" i="27"/>
  <c r="D139" i="27"/>
  <c r="D127" i="27"/>
  <c r="D115" i="27"/>
  <c r="D103" i="27"/>
  <c r="D91" i="27"/>
  <c r="D79" i="27"/>
  <c r="D67" i="27"/>
  <c r="D55" i="27"/>
  <c r="D43" i="27"/>
  <c r="D31" i="27"/>
  <c r="D19" i="27"/>
  <c r="D7" i="27"/>
  <c r="C127" i="27"/>
  <c r="C55" i="27"/>
  <c r="C139" i="27"/>
  <c r="C67" i="27"/>
  <c r="C92" i="27"/>
  <c r="F141" i="27"/>
  <c r="F129" i="27"/>
  <c r="F117" i="27"/>
  <c r="F105" i="27"/>
  <c r="F93" i="27"/>
  <c r="F81" i="27"/>
  <c r="F69" i="27"/>
  <c r="F57" i="27"/>
  <c r="F45" i="27"/>
  <c r="F33" i="27"/>
  <c r="F21" i="27"/>
  <c r="F9" i="27"/>
  <c r="E141" i="27"/>
  <c r="E129" i="27"/>
  <c r="E117" i="27"/>
  <c r="E105" i="27"/>
  <c r="E93" i="27"/>
  <c r="E81" i="27"/>
  <c r="E69" i="27"/>
  <c r="E57" i="27"/>
  <c r="E45" i="27"/>
  <c r="C44" i="27"/>
  <c r="C80" i="27"/>
  <c r="C140" i="27"/>
  <c r="C20" i="27"/>
  <c r="C32" i="27"/>
  <c r="E140" i="27"/>
  <c r="E128" i="27"/>
  <c r="E116" i="27"/>
  <c r="E104" i="27"/>
  <c r="E92" i="27"/>
  <c r="E80" i="27"/>
  <c r="E68" i="27"/>
  <c r="E56" i="27"/>
  <c r="E44" i="27"/>
  <c r="E32" i="27"/>
  <c r="E20" i="27"/>
  <c r="E8" i="27"/>
  <c r="C56" i="27"/>
  <c r="C68" i="27"/>
  <c r="D140" i="27"/>
  <c r="D128" i="27"/>
  <c r="D116" i="27"/>
  <c r="D104" i="27"/>
  <c r="D92" i="27"/>
  <c r="D80" i="27"/>
  <c r="D68" i="27"/>
  <c r="D56" i="27"/>
  <c r="D44" i="27"/>
  <c r="D32" i="27"/>
  <c r="D20" i="27"/>
  <c r="D8" i="27"/>
  <c r="C104" i="27"/>
  <c r="C116" i="27"/>
  <c r="C128" i="27"/>
  <c r="E142" i="27"/>
  <c r="E130" i="27"/>
  <c r="E118" i="27"/>
  <c r="E106" i="27"/>
  <c r="E94" i="27"/>
  <c r="E82" i="27"/>
  <c r="E70" i="27"/>
  <c r="E58" i="27"/>
  <c r="E46" i="27"/>
  <c r="E34" i="27"/>
  <c r="E22" i="27"/>
  <c r="E10" i="27"/>
  <c r="D142" i="27"/>
  <c r="D130" i="27"/>
  <c r="D118" i="27"/>
  <c r="D106" i="27"/>
  <c r="D94" i="27"/>
  <c r="D82" i="27"/>
  <c r="D70" i="27"/>
  <c r="D58" i="27"/>
  <c r="D46" i="27"/>
  <c r="D34" i="27"/>
  <c r="D22" i="27"/>
  <c r="D10" i="27"/>
  <c r="C142" i="27"/>
  <c r="C130" i="27"/>
  <c r="C118" i="27"/>
  <c r="C106" i="27"/>
  <c r="C94" i="27"/>
  <c r="C82" i="27"/>
  <c r="C70" i="27"/>
  <c r="C58" i="27"/>
  <c r="C46" i="27"/>
  <c r="C34" i="27"/>
  <c r="C22" i="27"/>
  <c r="C10" i="27"/>
  <c r="F142" i="27"/>
  <c r="F130" i="27"/>
  <c r="F118" i="27"/>
  <c r="F106" i="27"/>
  <c r="F94" i="27"/>
  <c r="F82" i="27"/>
  <c r="F70" i="27"/>
  <c r="F58" i="27"/>
  <c r="F46" i="27"/>
  <c r="F34" i="27"/>
  <c r="F22" i="27"/>
  <c r="F10" i="27"/>
  <c r="B128" i="27"/>
  <c r="B102" i="27"/>
  <c r="B145" i="27"/>
  <c r="H115" i="27"/>
  <c r="H109" i="27"/>
  <c r="A144" i="27"/>
  <c r="A136" i="27"/>
  <c r="A128" i="27"/>
  <c r="A120" i="27"/>
  <c r="A112" i="27"/>
  <c r="A104" i="27"/>
  <c r="A96" i="27"/>
  <c r="A88" i="27"/>
  <c r="A80" i="27"/>
  <c r="A72" i="27"/>
  <c r="B149" i="27"/>
  <c r="B141" i="27"/>
  <c r="A119" i="27"/>
  <c r="A2" i="27"/>
  <c r="A125" i="27"/>
  <c r="G150" i="27"/>
  <c r="G142" i="27"/>
  <c r="G96" i="27"/>
  <c r="B113" i="27"/>
  <c r="E2" i="27"/>
  <c r="G2" i="27"/>
  <c r="A145" i="27"/>
  <c r="A137" i="27"/>
  <c r="A129" i="27"/>
  <c r="A121" i="27"/>
  <c r="A113" i="27"/>
  <c r="A105" i="27"/>
  <c r="A97" i="27"/>
  <c r="A89" i="27"/>
  <c r="A81" i="27"/>
  <c r="B150" i="27"/>
  <c r="B142" i="27"/>
  <c r="B126" i="27"/>
  <c r="B118" i="27"/>
  <c r="B110" i="27"/>
  <c r="B86" i="27"/>
  <c r="B70" i="27"/>
  <c r="C2" i="27"/>
  <c r="G149" i="27"/>
  <c r="H149" i="27"/>
  <c r="H147" i="27"/>
  <c r="G147" i="27"/>
  <c r="G145" i="27"/>
  <c r="H145" i="27"/>
  <c r="H143" i="27"/>
  <c r="G143" i="27"/>
  <c r="G141" i="27"/>
  <c r="H141" i="27"/>
  <c r="H139" i="27"/>
  <c r="G139" i="27"/>
  <c r="G137" i="27"/>
  <c r="H137" i="27"/>
  <c r="G135" i="27"/>
  <c r="H135" i="27"/>
  <c r="H133" i="27"/>
  <c r="G133" i="27"/>
  <c r="H131" i="27"/>
  <c r="G131" i="27"/>
  <c r="G129" i="27"/>
  <c r="H129" i="27"/>
  <c r="G127" i="27"/>
  <c r="H127" i="27"/>
  <c r="G125" i="27"/>
  <c r="H125" i="27"/>
  <c r="H123" i="27"/>
  <c r="G123" i="27"/>
  <c r="G121" i="27"/>
  <c r="H121" i="27"/>
  <c r="G119" i="27"/>
  <c r="H119" i="27"/>
  <c r="G117" i="27"/>
  <c r="H117" i="27"/>
  <c r="G113" i="27"/>
  <c r="H113" i="27"/>
  <c r="G111" i="27"/>
  <c r="H111" i="27"/>
  <c r="H107" i="27"/>
  <c r="G107" i="27"/>
  <c r="G105" i="27"/>
  <c r="H105" i="27"/>
  <c r="G103" i="27"/>
  <c r="H103" i="27"/>
  <c r="H101" i="27"/>
  <c r="G101" i="27"/>
  <c r="H99" i="27"/>
  <c r="G99" i="27"/>
  <c r="G97" i="27"/>
  <c r="H97" i="27"/>
  <c r="G95" i="27"/>
  <c r="H95" i="27"/>
  <c r="G93" i="27"/>
  <c r="H93" i="27"/>
  <c r="G91" i="27"/>
  <c r="H91" i="27"/>
  <c r="G89" i="27"/>
  <c r="H89" i="27"/>
  <c r="G87" i="27"/>
  <c r="H87" i="27"/>
  <c r="G85" i="27"/>
  <c r="H85" i="27"/>
  <c r="G83" i="27"/>
  <c r="H83" i="27"/>
  <c r="G81" i="27"/>
  <c r="H81" i="27"/>
  <c r="G79" i="27"/>
  <c r="H79" i="27"/>
  <c r="G77" i="27"/>
  <c r="H77" i="27"/>
  <c r="G75" i="27"/>
  <c r="H75" i="27"/>
  <c r="G73" i="27"/>
  <c r="H73" i="27"/>
  <c r="G71" i="27"/>
  <c r="H71" i="27"/>
  <c r="G69" i="27"/>
  <c r="H69" i="27"/>
  <c r="G67" i="27"/>
  <c r="H67" i="27"/>
  <c r="G65" i="27"/>
  <c r="H65" i="27"/>
  <c r="G63" i="27"/>
  <c r="H63" i="27"/>
  <c r="G61" i="27"/>
  <c r="H61" i="27"/>
  <c r="G59" i="27"/>
  <c r="H59" i="27"/>
  <c r="G57" i="27"/>
  <c r="H57" i="27"/>
  <c r="G55" i="27"/>
  <c r="H55" i="27"/>
  <c r="G53" i="27"/>
  <c r="H53" i="27"/>
  <c r="H51" i="27"/>
  <c r="G51" i="27"/>
  <c r="G49" i="27"/>
  <c r="H49" i="27"/>
  <c r="G47" i="27"/>
  <c r="H47" i="27"/>
  <c r="G45" i="27"/>
  <c r="H45" i="27"/>
  <c r="G43" i="27"/>
  <c r="H43" i="27"/>
  <c r="G41" i="27"/>
  <c r="H41" i="27"/>
  <c r="G39" i="27"/>
  <c r="H39" i="27"/>
  <c r="G37" i="27"/>
  <c r="H37" i="27"/>
  <c r="G35" i="27"/>
  <c r="H35" i="27"/>
  <c r="G33" i="27"/>
  <c r="H33" i="27"/>
  <c r="G31" i="27"/>
  <c r="H31" i="27"/>
  <c r="G29" i="27"/>
  <c r="H29" i="27"/>
  <c r="G27" i="27"/>
  <c r="H27" i="27"/>
  <c r="G25" i="27"/>
  <c r="H25" i="27"/>
  <c r="G23" i="27"/>
  <c r="H23" i="27"/>
  <c r="G21" i="27"/>
  <c r="H21" i="27"/>
  <c r="G19" i="27"/>
  <c r="H19" i="27"/>
  <c r="G17" i="27"/>
  <c r="H17" i="27"/>
  <c r="G15" i="27"/>
  <c r="H15" i="27"/>
  <c r="G13" i="27"/>
  <c r="H13" i="27"/>
  <c r="G11" i="27"/>
  <c r="H11" i="27"/>
  <c r="G9" i="27"/>
  <c r="H9" i="27"/>
  <c r="G7" i="27"/>
  <c r="H7" i="27"/>
  <c r="G5" i="27"/>
  <c r="H5" i="27"/>
  <c r="G3" i="27"/>
  <c r="H3" i="27"/>
  <c r="A143" i="27"/>
  <c r="A135" i="27"/>
  <c r="A127" i="27"/>
  <c r="A111" i="27"/>
  <c r="A103" i="27"/>
  <c r="A95" i="27"/>
  <c r="A87" i="27"/>
  <c r="A79" i="27"/>
  <c r="A71" i="27"/>
  <c r="A63" i="27"/>
  <c r="B148" i="27"/>
  <c r="A150" i="27"/>
  <c r="A142" i="27"/>
  <c r="A134" i="27"/>
  <c r="A126" i="27"/>
  <c r="A118" i="27"/>
  <c r="A110" i="27"/>
  <c r="A102" i="27"/>
  <c r="A94" i="27"/>
  <c r="A46" i="27"/>
  <c r="A30" i="27"/>
  <c r="B147" i="27"/>
  <c r="I134" i="27"/>
  <c r="B22" i="26"/>
  <c r="A149" i="27"/>
  <c r="A141" i="27"/>
  <c r="A133" i="27"/>
  <c r="A117" i="27"/>
  <c r="A109" i="27"/>
  <c r="A101" i="27"/>
  <c r="A93" i="27"/>
  <c r="A85" i="27"/>
  <c r="A61" i="27"/>
  <c r="B146" i="27"/>
  <c r="B2" i="27"/>
  <c r="H150" i="27"/>
  <c r="G148" i="27"/>
  <c r="H148" i="27"/>
  <c r="G146" i="27"/>
  <c r="H146" i="27"/>
  <c r="H144" i="27"/>
  <c r="G144" i="27"/>
  <c r="H142" i="27"/>
  <c r="G140" i="27"/>
  <c r="H140" i="27"/>
  <c r="G138" i="27"/>
  <c r="H138" i="27"/>
  <c r="G136" i="27"/>
  <c r="H136" i="27"/>
  <c r="G134" i="27"/>
  <c r="H134" i="27"/>
  <c r="G132" i="27"/>
  <c r="H132" i="27"/>
  <c r="G130" i="27"/>
  <c r="H130" i="27"/>
  <c r="G128" i="27"/>
  <c r="H128" i="27"/>
  <c r="G126" i="27"/>
  <c r="H126" i="27"/>
  <c r="G124" i="27"/>
  <c r="H124" i="27"/>
  <c r="G122" i="27"/>
  <c r="H122" i="27"/>
  <c r="G120" i="27"/>
  <c r="H120" i="27"/>
  <c r="G118" i="27"/>
  <c r="H118" i="27"/>
  <c r="G116" i="27"/>
  <c r="H116" i="27"/>
  <c r="G114" i="27"/>
  <c r="H114" i="27"/>
  <c r="G112" i="27"/>
  <c r="H112" i="27"/>
  <c r="G110" i="27"/>
  <c r="H110" i="27"/>
  <c r="G108" i="27"/>
  <c r="H108" i="27"/>
  <c r="G106" i="27"/>
  <c r="H106" i="27"/>
  <c r="G104" i="27"/>
  <c r="H104" i="27"/>
  <c r="G102" i="27"/>
  <c r="H102" i="27"/>
  <c r="G100" i="27"/>
  <c r="H100" i="27"/>
  <c r="G98" i="27"/>
  <c r="H98" i="27"/>
  <c r="H96" i="27"/>
  <c r="G94" i="27"/>
  <c r="H94" i="27"/>
  <c r="G92" i="27"/>
  <c r="H92" i="27"/>
  <c r="G90" i="27"/>
  <c r="H90" i="27"/>
  <c r="H88" i="27"/>
  <c r="G88" i="27"/>
  <c r="G86" i="27"/>
  <c r="H86" i="27"/>
  <c r="G84" i="27"/>
  <c r="H84" i="27"/>
  <c r="G82" i="27"/>
  <c r="H82" i="27"/>
  <c r="G80" i="27"/>
  <c r="H80" i="27"/>
  <c r="G78" i="27"/>
  <c r="H78" i="27"/>
  <c r="G76" i="27"/>
  <c r="H76" i="27"/>
  <c r="G74" i="27"/>
  <c r="H74" i="27"/>
  <c r="G72" i="27"/>
  <c r="H72" i="27"/>
  <c r="G70" i="27"/>
  <c r="H70" i="27"/>
  <c r="G68" i="27"/>
  <c r="H68" i="27"/>
  <c r="G66" i="27"/>
  <c r="H66" i="27"/>
  <c r="G64" i="27"/>
  <c r="H64" i="27"/>
  <c r="G62" i="27"/>
  <c r="H62" i="27"/>
  <c r="G60" i="27"/>
  <c r="H60" i="27"/>
  <c r="G58" i="27"/>
  <c r="H58" i="27"/>
  <c r="G56" i="27"/>
  <c r="H56" i="27"/>
  <c r="G54" i="27"/>
  <c r="H54" i="27"/>
  <c r="G52" i="27"/>
  <c r="H52" i="27"/>
  <c r="G50" i="27"/>
  <c r="H50" i="27"/>
  <c r="G48" i="27"/>
  <c r="H48" i="27"/>
  <c r="G46" i="27"/>
  <c r="H46" i="27"/>
  <c r="G44" i="27"/>
  <c r="H44" i="27"/>
  <c r="G42" i="27"/>
  <c r="H42" i="27"/>
  <c r="G40" i="27"/>
  <c r="H40" i="27"/>
  <c r="G38" i="27"/>
  <c r="H38" i="27"/>
  <c r="H36" i="27"/>
  <c r="G36" i="27"/>
  <c r="G34" i="27"/>
  <c r="H34" i="27"/>
  <c r="G32" i="27"/>
  <c r="H32" i="27"/>
  <c r="G30" i="27"/>
  <c r="H30" i="27"/>
  <c r="G28" i="27"/>
  <c r="H28" i="27"/>
  <c r="G26" i="27"/>
  <c r="H26" i="27"/>
  <c r="G24" i="27"/>
  <c r="H24" i="27"/>
  <c r="G22" i="27"/>
  <c r="H22" i="27"/>
  <c r="G20" i="27"/>
  <c r="H20" i="27"/>
  <c r="G18" i="27"/>
  <c r="H18" i="27"/>
  <c r="G16" i="27"/>
  <c r="H16" i="27"/>
  <c r="G14" i="27"/>
  <c r="H14" i="27"/>
  <c r="G12" i="27"/>
  <c r="H12" i="27"/>
  <c r="G10" i="27"/>
  <c r="H10" i="27"/>
  <c r="G8" i="27"/>
  <c r="H8" i="27"/>
  <c r="G6" i="27"/>
  <c r="H6" i="27"/>
  <c r="G4" i="27"/>
  <c r="H4" i="27"/>
  <c r="A148" i="27"/>
  <c r="A140" i="27"/>
  <c r="A132" i="27"/>
  <c r="A124" i="27"/>
  <c r="A116" i="27"/>
  <c r="A108" i="27"/>
  <c r="A100" i="27"/>
  <c r="A92" i="27"/>
  <c r="A84" i="27"/>
  <c r="A76" i="27"/>
  <c r="A68" i="27"/>
  <c r="A60" i="27"/>
  <c r="A52" i="27"/>
  <c r="A44" i="27"/>
  <c r="A36" i="27"/>
  <c r="A28" i="27"/>
  <c r="A20" i="27"/>
  <c r="A12" i="27"/>
  <c r="A4" i="27"/>
  <c r="B137" i="27"/>
  <c r="B129" i="27"/>
  <c r="B121" i="27"/>
  <c r="B105" i="27"/>
  <c r="B97" i="27"/>
  <c r="G115" i="27"/>
  <c r="A147" i="27"/>
  <c r="A139" i="27"/>
  <c r="A131" i="27"/>
  <c r="A123" i="27"/>
  <c r="A115" i="27"/>
  <c r="A107" i="27"/>
  <c r="A99" i="27"/>
  <c r="A91" i="27"/>
  <c r="A83" i="27"/>
  <c r="A75" i="27"/>
  <c r="B144" i="27"/>
  <c r="B136" i="27"/>
  <c r="B120" i="27"/>
  <c r="B112" i="27"/>
  <c r="B104" i="27"/>
  <c r="B72" i="27"/>
  <c r="B59" i="27"/>
  <c r="D2" i="27"/>
  <c r="F2" i="27"/>
  <c r="A146" i="27"/>
  <c r="A138" i="27"/>
  <c r="A130" i="27"/>
  <c r="A122" i="27"/>
  <c r="A114" i="27"/>
  <c r="A106" i="27"/>
  <c r="A98" i="27"/>
  <c r="A90" i="27"/>
  <c r="A82" i="27"/>
  <c r="A74" i="27"/>
  <c r="A66" i="27"/>
  <c r="A58" i="27"/>
  <c r="A50" i="27"/>
  <c r="A42" i="27"/>
  <c r="A34" i="27"/>
  <c r="A26" i="27"/>
  <c r="A18" i="27"/>
  <c r="A10" i="27"/>
  <c r="B143" i="27"/>
  <c r="B135" i="27"/>
  <c r="B127" i="27"/>
  <c r="B119" i="27"/>
  <c r="B111" i="27"/>
  <c r="B103" i="27"/>
  <c r="B95" i="27"/>
  <c r="B87" i="27"/>
  <c r="B79" i="27"/>
  <c r="B71" i="27"/>
  <c r="B63" i="27"/>
  <c r="B55" i="27"/>
  <c r="B47" i="27"/>
  <c r="B39" i="27"/>
  <c r="B31" i="27"/>
  <c r="B23" i="27"/>
  <c r="B15" i="27"/>
  <c r="B7" i="27"/>
  <c r="G109" i="27"/>
  <c r="A73" i="27"/>
  <c r="A65" i="27"/>
  <c r="A57" i="27"/>
  <c r="A49" i="27"/>
  <c r="A41" i="27"/>
  <c r="A33" i="27"/>
  <c r="A25" i="27"/>
  <c r="A17" i="27"/>
  <c r="A9" i="27"/>
  <c r="B94" i="27"/>
  <c r="B78" i="27"/>
  <c r="B62" i="27"/>
  <c r="B54" i="27"/>
  <c r="B46" i="27"/>
  <c r="B38" i="27"/>
  <c r="B30" i="27"/>
  <c r="B22" i="27"/>
  <c r="B14" i="27"/>
  <c r="B6" i="27"/>
  <c r="A64" i="27"/>
  <c r="A56" i="27"/>
  <c r="A48" i="27"/>
  <c r="A40" i="27"/>
  <c r="A32" i="27"/>
  <c r="A24" i="27"/>
  <c r="A16" i="27"/>
  <c r="A8" i="27"/>
  <c r="B133" i="27"/>
  <c r="B125" i="27"/>
  <c r="B117" i="27"/>
  <c r="B109" i="27"/>
  <c r="B101" i="27"/>
  <c r="B93" i="27"/>
  <c r="B85" i="27"/>
  <c r="B77" i="27"/>
  <c r="B69" i="27"/>
  <c r="B61" i="27"/>
  <c r="B53" i="27"/>
  <c r="B45" i="27"/>
  <c r="B37" i="27"/>
  <c r="B29" i="27"/>
  <c r="B21" i="27"/>
  <c r="B13" i="27"/>
  <c r="B5" i="27"/>
  <c r="A55" i="27"/>
  <c r="A47" i="27"/>
  <c r="A39" i="27"/>
  <c r="A31" i="27"/>
  <c r="A23" i="27"/>
  <c r="A15" i="27"/>
  <c r="A7" i="27"/>
  <c r="B140" i="27"/>
  <c r="B132" i="27"/>
  <c r="B124" i="27"/>
  <c r="B116" i="27"/>
  <c r="B108" i="27"/>
  <c r="B100" i="27"/>
  <c r="B92" i="27"/>
  <c r="B84" i="27"/>
  <c r="B76" i="27"/>
  <c r="B68" i="27"/>
  <c r="B60" i="27"/>
  <c r="B52" i="27"/>
  <c r="B44" i="27"/>
  <c r="B36" i="27"/>
  <c r="B28" i="27"/>
  <c r="B20" i="27"/>
  <c r="B12" i="27"/>
  <c r="B4" i="27"/>
  <c r="A86" i="27"/>
  <c r="A78" i="27"/>
  <c r="A70" i="27"/>
  <c r="A62" i="27"/>
  <c r="A54" i="27"/>
  <c r="A38" i="27"/>
  <c r="A22" i="27"/>
  <c r="A14" i="27"/>
  <c r="A6" i="27"/>
  <c r="B139" i="27"/>
  <c r="B131" i="27"/>
  <c r="B123" i="27"/>
  <c r="B115" i="27"/>
  <c r="B107" i="27"/>
  <c r="B99" i="27"/>
  <c r="B91" i="27"/>
  <c r="B83" i="27"/>
  <c r="B75" i="27"/>
  <c r="B67" i="27"/>
  <c r="B51" i="27"/>
  <c r="B43" i="27"/>
  <c r="B35" i="27"/>
  <c r="B27" i="27"/>
  <c r="B19" i="27"/>
  <c r="B11" i="27"/>
  <c r="B3" i="27"/>
  <c r="A77" i="27"/>
  <c r="A69" i="27"/>
  <c r="A53" i="27"/>
  <c r="A45" i="27"/>
  <c r="A37" i="27"/>
  <c r="A29" i="27"/>
  <c r="A21" i="27"/>
  <c r="A13" i="27"/>
  <c r="A5" i="27"/>
  <c r="B138" i="27"/>
  <c r="B130" i="27"/>
  <c r="B122" i="27"/>
  <c r="B114" i="27"/>
  <c r="B106" i="27"/>
  <c r="B98" i="27"/>
  <c r="B90" i="27"/>
  <c r="B82" i="27"/>
  <c r="B74" i="27"/>
  <c r="B66" i="27"/>
  <c r="B58" i="27"/>
  <c r="B50" i="27"/>
  <c r="B42" i="27"/>
  <c r="B34" i="27"/>
  <c r="B26" i="27"/>
  <c r="B18" i="27"/>
  <c r="B10" i="27"/>
  <c r="B89" i="27"/>
  <c r="B81" i="27"/>
  <c r="B73" i="27"/>
  <c r="B65" i="27"/>
  <c r="B57" i="27"/>
  <c r="B49" i="27"/>
  <c r="B41" i="27"/>
  <c r="B33" i="27"/>
  <c r="B25" i="27"/>
  <c r="B17" i="27"/>
  <c r="B9" i="27"/>
  <c r="A67" i="27"/>
  <c r="A59" i="27"/>
  <c r="A51" i="27"/>
  <c r="A43" i="27"/>
  <c r="A35" i="27"/>
  <c r="A27" i="27"/>
  <c r="A19" i="27"/>
  <c r="A11" i="27"/>
  <c r="A3" i="27"/>
  <c r="B96" i="27"/>
  <c r="B88" i="27"/>
  <c r="B80" i="27"/>
  <c r="B64" i="27"/>
  <c r="B56" i="27"/>
  <c r="B48" i="27"/>
  <c r="B40" i="27"/>
  <c r="B32" i="27"/>
  <c r="B24" i="27"/>
  <c r="B16" i="27"/>
  <c r="B8" i="27"/>
</calcChain>
</file>

<file path=xl/sharedStrings.xml><?xml version="1.0" encoding="utf-8"?>
<sst xmlns="http://schemas.openxmlformats.org/spreadsheetml/2006/main" count="255" uniqueCount="110">
  <si>
    <t>Observações</t>
  </si>
  <si>
    <t>Medidas Brutas</t>
  </si>
  <si>
    <t>Volumes Totais</t>
  </si>
  <si>
    <t>Volume</t>
  </si>
  <si>
    <t>Mat. Ref.</t>
  </si>
  <si>
    <t>COMP</t>
  </si>
  <si>
    <t>LARG</t>
  </si>
  <si>
    <t>ESP</t>
  </si>
  <si>
    <t>QTD</t>
  </si>
  <si>
    <r>
      <t xml:space="preserve">Lista de Corte - Maciços </t>
    </r>
    <r>
      <rPr>
        <sz val="12"/>
        <rFont val="Century Gothic"/>
        <family val="2"/>
      </rPr>
      <t>(normais e orlas)</t>
    </r>
  </si>
  <si>
    <t>REF PEÇA</t>
  </si>
  <si>
    <t>MATERIAL</t>
  </si>
  <si>
    <t>Nº ETQ</t>
  </si>
  <si>
    <t>UNIDADES:</t>
  </si>
  <si>
    <t>REF. PEÇA</t>
  </si>
  <si>
    <t>Lista de Corte - Painéis</t>
  </si>
  <si>
    <t>PROJETO/MÓVEL</t>
  </si>
  <si>
    <t>Data de saída departamento de Design:</t>
  </si>
  <si>
    <t>Data/hora de início de corte:</t>
  </si>
  <si>
    <t xml:space="preserve">  ___ / ___ / _____    |     ___h : ___min</t>
  </si>
  <si>
    <t>Data/hora de fim de corte:</t>
  </si>
  <si>
    <t>Data/hora de início de CNC</t>
  </si>
  <si>
    <t>Data/hora de fim de CNC:</t>
  </si>
  <si>
    <t>Data/hora de início de orlagem:</t>
  </si>
  <si>
    <t>Data/hora de fim de orlagem:</t>
  </si>
  <si>
    <t>Data/hora de início de montagem:</t>
  </si>
  <si>
    <t>Data/hora de fim de montagem:</t>
  </si>
  <si>
    <t>NESTING</t>
  </si>
  <si>
    <t>Acabamento:</t>
  </si>
  <si>
    <t>Data/hora de início de FOLHEAGEM:</t>
  </si>
  <si>
    <t>Data/hora de início de ORLAGEM:</t>
  </si>
  <si>
    <t>Data/hora de início de MONTAGEM:</t>
  </si>
  <si>
    <t>Data/hora de fim de MONTAGEM:</t>
  </si>
  <si>
    <t>Data/hora de fim de ORLAGEM:</t>
  </si>
  <si>
    <t>Data/hora de fim de FOLHEAGEM:</t>
  </si>
  <si>
    <t>CNC</t>
  </si>
  <si>
    <t>OBSERVAÇÕES</t>
  </si>
  <si>
    <t>Data/hora de início de CORTE NESTING:</t>
  </si>
  <si>
    <t>Data/hora de início de CORTE DISCO:</t>
  </si>
  <si>
    <t>Data/hora de fim de  CORTE DISCO:</t>
  </si>
  <si>
    <t>Data/hora de fim de CORTE NESTING:</t>
  </si>
  <si>
    <t>O2</t>
  </si>
  <si>
    <t>O3</t>
  </si>
  <si>
    <t>O4</t>
  </si>
  <si>
    <t>O5</t>
  </si>
  <si>
    <t>F2</t>
  </si>
  <si>
    <t>F3</t>
  </si>
  <si>
    <t>F4</t>
  </si>
  <si>
    <t>F5</t>
  </si>
  <si>
    <t>TUPIA</t>
  </si>
  <si>
    <t xml:space="preserve">  ___ / ___ / _____    |    ____h : ___min</t>
  </si>
  <si>
    <t>_____________m^3</t>
  </si>
  <si>
    <t>PESO TOTAL PAINÉIS</t>
  </si>
  <si>
    <t>PESO (XLS)</t>
  </si>
  <si>
    <t>Peso (XLS)</t>
  </si>
  <si>
    <t>REF_PECA</t>
  </si>
  <si>
    <t>Material</t>
  </si>
  <si>
    <t>ETIQ</t>
  </si>
  <si>
    <t>ENTREGA P/ MONTAGEM</t>
  </si>
  <si>
    <t>RECEBIDO P/ MONTAGEM</t>
  </si>
  <si>
    <t>VERIFICADO P/ ENVIAR</t>
  </si>
  <si>
    <t>MAPA DE FERRAGENS POR MOVEL</t>
  </si>
  <si>
    <t>MÓVEL</t>
  </si>
  <si>
    <t>AREA</t>
  </si>
  <si>
    <t>Área Total</t>
  </si>
  <si>
    <t>Material (C)</t>
  </si>
  <si>
    <t>AREA TOTAL (m2)</t>
  </si>
  <si>
    <t>REF PEÇA (A)</t>
  </si>
  <si>
    <t>Tipo (B)</t>
  </si>
  <si>
    <t>QTD (D)</t>
  </si>
  <si>
    <t>COMP (E)</t>
  </si>
  <si>
    <t>LARG (F)</t>
  </si>
  <si>
    <t>ESP (G)</t>
  </si>
  <si>
    <t>ETIQ (H)</t>
  </si>
  <si>
    <t>NESTING (I)</t>
  </si>
  <si>
    <t>CNC (J)</t>
  </si>
  <si>
    <t>F2 (K)</t>
  </si>
  <si>
    <t>F3 (L)</t>
  </si>
  <si>
    <t>F4 (M)</t>
  </si>
  <si>
    <t>F5 (N)</t>
  </si>
  <si>
    <t>Veio (O)</t>
  </si>
  <si>
    <t>Orla2 (P)</t>
  </si>
  <si>
    <t>Orla3 (Q)</t>
  </si>
  <si>
    <t>Orla4 (R)</t>
  </si>
  <si>
    <t>Orla5 (S)</t>
  </si>
  <si>
    <t>Obs. (T)</t>
  </si>
  <si>
    <t>Peso (U)</t>
  </si>
  <si>
    <t>OP_CNC (V)</t>
  </si>
  <si>
    <t>Painel</t>
  </si>
  <si>
    <t>HDF</t>
  </si>
  <si>
    <t>1</t>
  </si>
  <si>
    <t>X</t>
  </si>
  <si>
    <t>2</t>
  </si>
  <si>
    <t>GLISY_CUIS_D_PORTA_DIR</t>
  </si>
  <si>
    <t>GLISY_CUIS_D_RIPA_TIC_TAC</t>
  </si>
  <si>
    <t>Ref PEÇA (A)</t>
  </si>
  <si>
    <t>Observações (E)</t>
  </si>
  <si>
    <t>DOBRADIÇA</t>
  </si>
  <si>
    <t>Acessório</t>
  </si>
  <si>
    <t>Material &lt;not specified&gt;</t>
  </si>
  <si>
    <t>TUPIA (K)</t>
  </si>
  <si>
    <t>F2 (L)</t>
  </si>
  <si>
    <t>F3 (M)</t>
  </si>
  <si>
    <t>F4 (N)</t>
  </si>
  <si>
    <t>F5 (O)</t>
  </si>
  <si>
    <t>Observações (P)</t>
  </si>
  <si>
    <t>Peso (Q)</t>
  </si>
  <si>
    <t>GLISY_CUIS_D</t>
  </si>
  <si>
    <t>GLISY_CUIS_FRIGO_HISENSE</t>
  </si>
  <si>
    <t>HDF LACADO RAL 7016 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</si>
</sst>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 x14ac:knownFonts="1">
    <font>
      <sz val="10"/>
      <name val="Arial"/>
    </font>
    <font>
      <sz val="8"/>
      <name val="Arial"/>
      <family val="2"/>
    </font>
    <font>
      <b/>
      <sz val="12"/>
      <name val="Century Gothic"/>
      <family val="2"/>
    </font>
    <font>
      <sz val="10"/>
      <name val="Century Gothic"/>
      <family val="2"/>
    </font>
    <font>
      <b/>
      <sz val="14"/>
      <name val="Century Gothic"/>
      <family val="2"/>
    </font>
    <font>
      <sz val="12"/>
      <name val="Century Gothic"/>
      <family val="2"/>
    </font>
    <font>
      <sz val="10"/>
      <name val="Arial"/>
      <family val="2"/>
    </font>
    <font>
      <sz val="16"/>
      <name val="Arial"/>
      <family val="2"/>
    </font>
    <font>
      <b/>
      <sz val="16"/>
      <name val="Century Gothic"/>
      <family val="2"/>
    </font>
    <font>
      <sz val="16"/>
      <name val="Century Gothic"/>
      <family val="2"/>
    </font>
    <font>
      <sz val="14"/>
      <name val="Century Gothic"/>
      <family val="2"/>
    </font>
    <font>
      <b/>
      <sz val="18"/>
      <name val="Century Gothic"/>
      <family val="2"/>
    </font>
    <font>
      <sz val="11"/>
      <color theme="1"/>
      <name val="SWIsop1"/>
    </font>
    <font>
      <b/>
      <sz val="10"/>
      <name val="Arial"/>
      <family val="2"/>
    </font>
    <font>
      <b/>
      <sz val="40"/>
      <name val="Century Gothic"/>
      <family val="2"/>
    </font>
    <font>
      <b/>
      <sz val="14"/>
      <color theme="0"/>
      <name val="Century Gothic"/>
      <family val="2"/>
    </font>
    <font>
      <sz val="18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F9C9D"/>
        <bgColor indexed="64"/>
      </patternFill>
    </fill>
    <fill>
      <patternFill patternType="solid">
        <fgColor rgb="FFBED7D8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245">
    <xf numFmtId="0" fontId="0" fillId="0" borderId="0" xfId="0"/>
    <xf numFmtId="0" fontId="3" fillId="2" borderId="0" xfId="0" applyFont="1" applyFill="1" applyBorder="1"/>
    <xf numFmtId="0" fontId="3" fillId="2" borderId="0" xfId="0" applyFont="1" applyFill="1"/>
    <xf numFmtId="0" fontId="2" fillId="2" borderId="0" xfId="0" applyFont="1" applyFill="1" applyBorder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2" fillId="2" borderId="0" xfId="0" applyFont="1" applyFill="1"/>
    <xf numFmtId="0" fontId="5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Border="1" applyAlignment="1"/>
    <xf numFmtId="0" fontId="3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7" fillId="2" borderId="0" xfId="0" applyFont="1" applyFill="1"/>
    <xf numFmtId="0" fontId="9" fillId="2" borderId="0" xfId="0" applyFont="1" applyFill="1"/>
    <xf numFmtId="0" fontId="7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/>
    <xf numFmtId="0" fontId="2" fillId="2" borderId="3" xfId="0" applyFont="1" applyFill="1" applyBorder="1" applyAlignment="1"/>
    <xf numFmtId="0" fontId="9" fillId="2" borderId="15" xfId="0" applyFont="1" applyFill="1" applyBorder="1"/>
    <xf numFmtId="0" fontId="9" fillId="2" borderId="16" xfId="0" applyFont="1" applyFill="1" applyBorder="1"/>
    <xf numFmtId="0" fontId="9" fillId="2" borderId="0" xfId="0" applyFont="1" applyFill="1" applyBorder="1"/>
    <xf numFmtId="0" fontId="8" fillId="2" borderId="0" xfId="0" applyFont="1" applyFill="1" applyBorder="1" applyAlignment="1"/>
    <xf numFmtId="0" fontId="11" fillId="2" borderId="12" xfId="0" applyFont="1" applyFill="1" applyBorder="1" applyAlignment="1">
      <alignment horizontal="center"/>
    </xf>
    <xf numFmtId="0" fontId="4" fillId="2" borderId="9" xfId="0" applyFont="1" applyFill="1" applyBorder="1"/>
    <xf numFmtId="0" fontId="4" fillId="2" borderId="14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/>
    <xf numFmtId="0" fontId="2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3" fillId="2" borderId="0" xfId="1" applyFont="1" applyFill="1"/>
    <xf numFmtId="0" fontId="4" fillId="2" borderId="12" xfId="1" applyFont="1" applyFill="1" applyBorder="1" applyAlignment="1">
      <alignment horizontal="right"/>
    </xf>
    <xf numFmtId="0" fontId="4" fillId="2" borderId="17" xfId="1" applyFont="1" applyFill="1" applyBorder="1" applyAlignment="1"/>
    <xf numFmtId="0" fontId="2" fillId="4" borderId="0" xfId="1" applyFont="1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4" fillId="2" borderId="0" xfId="1" applyFont="1" applyFill="1" applyBorder="1" applyAlignment="1">
      <alignment horizontal="right"/>
    </xf>
    <xf numFmtId="0" fontId="4" fillId="2" borderId="0" xfId="1" applyFont="1" applyFill="1" applyBorder="1" applyAlignment="1"/>
    <xf numFmtId="14" fontId="10" fillId="2" borderId="0" xfId="1" applyNumberFormat="1" applyFont="1" applyFill="1" applyBorder="1" applyAlignment="1">
      <alignment horizontal="center"/>
    </xf>
    <xf numFmtId="0" fontId="4" fillId="2" borderId="13" xfId="1" applyFont="1" applyFill="1" applyBorder="1" applyAlignment="1">
      <alignment horizontal="right"/>
    </xf>
    <xf numFmtId="0" fontId="4" fillId="2" borderId="13" xfId="1" applyFont="1" applyFill="1" applyBorder="1" applyAlignment="1">
      <alignment horizontal="left"/>
    </xf>
    <xf numFmtId="0" fontId="4" fillId="5" borderId="3" xfId="1" applyFont="1" applyFill="1" applyBorder="1" applyAlignment="1">
      <alignment horizontal="center" vertical="center"/>
    </xf>
    <xf numFmtId="0" fontId="4" fillId="2" borderId="13" xfId="1" applyFont="1" applyFill="1" applyBorder="1" applyAlignment="1"/>
    <xf numFmtId="14" fontId="10" fillId="2" borderId="0" xfId="1" applyNumberFormat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left" vertical="center"/>
    </xf>
    <xf numFmtId="0" fontId="9" fillId="2" borderId="18" xfId="0" applyFont="1" applyFill="1" applyBorder="1"/>
    <xf numFmtId="0" fontId="4" fillId="2" borderId="12" xfId="1" applyFont="1" applyFill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4" fillId="2" borderId="0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2" borderId="13" xfId="1" applyFont="1" applyFill="1" applyBorder="1" applyAlignment="1">
      <alignment horizontal="right"/>
    </xf>
    <xf numFmtId="0" fontId="4" fillId="2" borderId="13" xfId="0" applyFont="1" applyFill="1" applyBorder="1" applyAlignment="1">
      <alignment horizontal="center" vertical="center"/>
    </xf>
    <xf numFmtId="0" fontId="4" fillId="2" borderId="7" xfId="1" applyFont="1" applyFill="1" applyBorder="1" applyAlignment="1"/>
    <xf numFmtId="0" fontId="4" fillId="2" borderId="17" xfId="1" applyFont="1" applyFill="1" applyBorder="1" applyAlignment="1">
      <alignment vertical="center"/>
    </xf>
    <xf numFmtId="0" fontId="4" fillId="5" borderId="8" xfId="1" applyFont="1" applyFill="1" applyBorder="1" applyAlignment="1">
      <alignment vertical="center"/>
    </xf>
    <xf numFmtId="0" fontId="3" fillId="2" borderId="0" xfId="1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1" applyAlignment="1"/>
    <xf numFmtId="0" fontId="8" fillId="3" borderId="13" xfId="0" applyFont="1" applyFill="1" applyBorder="1" applyAlignment="1">
      <alignment vertical="center"/>
    </xf>
    <xf numFmtId="0" fontId="8" fillId="3" borderId="17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/>
    </xf>
    <xf numFmtId="0" fontId="3" fillId="2" borderId="0" xfId="1" applyFont="1" applyFill="1" applyBorder="1"/>
    <xf numFmtId="0" fontId="9" fillId="2" borderId="1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2" fillId="2" borderId="6" xfId="0" applyFont="1" applyFill="1" applyBorder="1" applyAlignment="1"/>
    <xf numFmtId="0" fontId="2" fillId="2" borderId="0" xfId="0" applyFont="1" applyFill="1" applyAlignment="1"/>
    <xf numFmtId="0" fontId="2" fillId="2" borderId="1" xfId="0" applyFont="1" applyFill="1" applyBorder="1" applyAlignment="1"/>
    <xf numFmtId="0" fontId="5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21" xfId="0" applyFont="1" applyFill="1" applyBorder="1"/>
    <xf numFmtId="0" fontId="9" fillId="2" borderId="21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1" fontId="9" fillId="2" borderId="15" xfId="0" applyNumberFormat="1" applyFont="1" applyFill="1" applyBorder="1" applyAlignment="1">
      <alignment horizontal="center" vertical="center"/>
    </xf>
    <xf numFmtId="1" fontId="9" fillId="2" borderId="21" xfId="0" applyNumberFormat="1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left" vertical="center"/>
    </xf>
    <xf numFmtId="0" fontId="9" fillId="2" borderId="23" xfId="0" applyFont="1" applyFill="1" applyBorder="1" applyAlignment="1">
      <alignment horizontal="left"/>
    </xf>
    <xf numFmtId="0" fontId="9" fillId="2" borderId="20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right"/>
    </xf>
    <xf numFmtId="2" fontId="12" fillId="0" borderId="0" xfId="0" applyNumberFormat="1" applyFont="1" applyAlignment="1">
      <alignment horizontal="center" vertical="center" wrapText="1"/>
    </xf>
    <xf numFmtId="2" fontId="0" fillId="0" borderId="0" xfId="0" applyNumberFormat="1"/>
    <xf numFmtId="164" fontId="12" fillId="0" borderId="0" xfId="0" applyNumberFormat="1" applyFont="1" applyAlignment="1">
      <alignment horizontal="center" vertical="center" wrapText="1"/>
    </xf>
    <xf numFmtId="2" fontId="9" fillId="2" borderId="21" xfId="0" applyNumberFormat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 vertical="center"/>
    </xf>
    <xf numFmtId="0" fontId="6" fillId="0" borderId="0" xfId="1"/>
    <xf numFmtId="0" fontId="13" fillId="0" borderId="0" xfId="1" applyFont="1"/>
    <xf numFmtId="2" fontId="9" fillId="2" borderId="21" xfId="0" applyNumberFormat="1" applyFont="1" applyFill="1" applyBorder="1" applyAlignment="1">
      <alignment horizontal="left"/>
    </xf>
    <xf numFmtId="0" fontId="9" fillId="2" borderId="21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vertical="center"/>
    </xf>
    <xf numFmtId="0" fontId="12" fillId="0" borderId="0" xfId="0" applyNumberFormat="1" applyFont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vertical="center"/>
    </xf>
    <xf numFmtId="0" fontId="15" fillId="7" borderId="9" xfId="0" applyFont="1" applyFill="1" applyBorder="1"/>
    <xf numFmtId="0" fontId="15" fillId="7" borderId="2" xfId="0" applyFont="1" applyFill="1" applyBorder="1" applyAlignment="1">
      <alignment vertical="center"/>
    </xf>
    <xf numFmtId="0" fontId="15" fillId="7" borderId="14" xfId="0" applyFont="1" applyFill="1" applyBorder="1" applyAlignment="1">
      <alignment horizontal="center"/>
    </xf>
    <xf numFmtId="0" fontId="4" fillId="7" borderId="3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4" fillId="7" borderId="12" xfId="1" applyFont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Border="1"/>
    <xf numFmtId="0" fontId="9" fillId="2" borderId="16" xfId="0" applyFont="1" applyFill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4" fontId="9" fillId="2" borderId="13" xfId="1" applyNumberFormat="1" applyFont="1" applyFill="1" applyBorder="1" applyAlignment="1">
      <alignment horizontal="center" vertical="center"/>
    </xf>
    <xf numFmtId="14" fontId="9" fillId="2" borderId="17" xfId="1" applyNumberFormat="1" applyFont="1" applyFill="1" applyBorder="1" applyAlignment="1">
      <alignment horizontal="center" vertical="center"/>
    </xf>
    <xf numFmtId="14" fontId="9" fillId="2" borderId="7" xfId="1" applyNumberFormat="1" applyFont="1" applyFill="1" applyBorder="1" applyAlignment="1">
      <alignment horizontal="center" vertical="center"/>
    </xf>
    <xf numFmtId="14" fontId="10" fillId="2" borderId="13" xfId="1" applyNumberFormat="1" applyFont="1" applyFill="1" applyBorder="1" applyAlignment="1">
      <alignment horizontal="center" vertical="center"/>
    </xf>
    <xf numFmtId="14" fontId="10" fillId="2" borderId="17" xfId="1" applyNumberFormat="1" applyFont="1" applyFill="1" applyBorder="1" applyAlignment="1">
      <alignment horizontal="center" vertical="center"/>
    </xf>
    <xf numFmtId="14" fontId="10" fillId="2" borderId="7" xfId="1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6" xfId="1" applyBorder="1" applyAlignment="1">
      <alignment horizontal="center"/>
    </xf>
    <xf numFmtId="0" fontId="6" fillId="0" borderId="0" xfId="1" applyBorder="1" applyAlignment="1">
      <alignment horizontal="center"/>
    </xf>
    <xf numFmtId="0" fontId="6" fillId="0" borderId="1" xfId="1" applyBorder="1" applyAlignment="1">
      <alignment horizontal="center"/>
    </xf>
    <xf numFmtId="0" fontId="4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2" borderId="0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14" fontId="10" fillId="2" borderId="13" xfId="1" applyNumberFormat="1" applyFont="1" applyFill="1" applyBorder="1" applyAlignment="1">
      <alignment horizontal="left" vertical="center"/>
    </xf>
    <xf numFmtId="14" fontId="10" fillId="2" borderId="17" xfId="1" applyNumberFormat="1" applyFont="1" applyFill="1" applyBorder="1" applyAlignment="1">
      <alignment horizontal="left" vertical="center"/>
    </xf>
    <xf numFmtId="14" fontId="10" fillId="2" borderId="7" xfId="1" applyNumberFormat="1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left" vertical="center"/>
    </xf>
    <xf numFmtId="0" fontId="4" fillId="2" borderId="6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left" vertical="center"/>
    </xf>
    <xf numFmtId="0" fontId="4" fillId="2" borderId="11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4" fillId="2" borderId="10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left" vertical="center"/>
    </xf>
    <xf numFmtId="0" fontId="4" fillId="2" borderId="13" xfId="1" applyFont="1" applyFill="1" applyBorder="1" applyAlignment="1">
      <alignment horizontal="left"/>
    </xf>
    <xf numFmtId="0" fontId="4" fillId="2" borderId="17" xfId="1" applyFont="1" applyFill="1" applyBorder="1" applyAlignment="1">
      <alignment horizontal="left"/>
    </xf>
    <xf numFmtId="0" fontId="14" fillId="8" borderId="13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0" fontId="15" fillId="7" borderId="10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49" fontId="12" fillId="0" borderId="16" xfId="0" applyNumberFormat="1" applyFont="1" applyBorder="1" applyAlignment="1">
      <alignment horizontal="center" vertical="center" wrapText="1"/>
    </xf>
    <xf numFmtId="0" fontId="0" fillId="0" borderId="16" xfId="0" applyBorder="1"/>
    <xf numFmtId="164" fontId="12" fillId="0" borderId="16" xfId="0" applyNumberFormat="1" applyFont="1" applyBorder="1" applyAlignment="1">
      <alignment horizontal="center" vertical="center" wrapText="1"/>
    </xf>
    <xf numFmtId="49" fontId="12" fillId="0" borderId="25" xfId="0" applyNumberFormat="1" applyFont="1" applyBorder="1" applyAlignment="1">
      <alignment horizontal="center" vertical="center" wrapText="1"/>
    </xf>
    <xf numFmtId="49" fontId="12" fillId="0" borderId="20" xfId="0" applyNumberFormat="1" applyFont="1" applyBorder="1" applyAlignment="1">
      <alignment horizontal="center" vertical="center" wrapText="1"/>
    </xf>
    <xf numFmtId="49" fontId="12" fillId="0" borderId="21" xfId="0" applyNumberFormat="1" applyFont="1" applyBorder="1" applyAlignment="1">
      <alignment horizontal="center" vertical="center" wrapText="1"/>
    </xf>
    <xf numFmtId="49" fontId="12" fillId="0" borderId="27" xfId="0" applyNumberFormat="1" applyFont="1" applyBorder="1" applyAlignment="1">
      <alignment horizontal="center" vertical="center" wrapText="1"/>
    </xf>
    <xf numFmtId="49" fontId="12" fillId="0" borderId="18" xfId="0" applyNumberFormat="1" applyFont="1" applyBorder="1" applyAlignment="1">
      <alignment horizontal="center" vertical="center" wrapText="1"/>
    </xf>
    <xf numFmtId="164" fontId="12" fillId="0" borderId="18" xfId="0" applyNumberFormat="1" applyFont="1" applyBorder="1" applyAlignment="1">
      <alignment horizontal="center" vertical="center" wrapText="1"/>
    </xf>
    <xf numFmtId="49" fontId="12" fillId="0" borderId="22" xfId="0" applyNumberFormat="1" applyFont="1" applyBorder="1" applyAlignment="1">
      <alignment horizontal="center" vertical="center" wrapText="1"/>
    </xf>
    <xf numFmtId="49" fontId="12" fillId="0" borderId="28" xfId="0" applyNumberFormat="1" applyFont="1" applyBorder="1" applyAlignment="1">
      <alignment horizontal="center" vertical="center" wrapText="1"/>
    </xf>
    <xf numFmtId="164" fontId="12" fillId="0" borderId="29" xfId="0" applyNumberFormat="1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9" fontId="12" fillId="0" borderId="26" xfId="0" applyNumberFormat="1" applyFont="1" applyBorder="1" applyAlignment="1">
      <alignment horizontal="center" vertical="center" wrapText="1"/>
    </xf>
    <xf numFmtId="49" fontId="12" fillId="0" borderId="30" xfId="0" applyNumberFormat="1" applyFont="1" applyBorder="1" applyAlignment="1">
      <alignment horizontal="center" vertical="center" wrapText="1"/>
    </xf>
    <xf numFmtId="49" fontId="12" fillId="0" borderId="31" xfId="0" applyNumberFormat="1" applyFont="1" applyBorder="1" applyAlignment="1">
      <alignment horizontal="center" vertical="center" wrapText="1"/>
    </xf>
    <xf numFmtId="49" fontId="0" fillId="0" borderId="16" xfId="0" applyNumberFormat="1" applyBorder="1"/>
    <xf numFmtId="49" fontId="0" fillId="0" borderId="25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7" xfId="0" applyNumberFormat="1" applyBorder="1"/>
    <xf numFmtId="0" fontId="0" fillId="0" borderId="18" xfId="0" applyBorder="1"/>
    <xf numFmtId="49" fontId="0" fillId="0" borderId="18" xfId="0" applyNumberFormat="1" applyBorder="1"/>
    <xf numFmtId="49" fontId="0" fillId="0" borderId="22" xfId="0" applyNumberFormat="1" applyBorder="1"/>
    <xf numFmtId="0" fontId="0" fillId="0" borderId="28" xfId="0" applyBorder="1"/>
    <xf numFmtId="0" fontId="0" fillId="0" borderId="29" xfId="0" applyBorder="1"/>
    <xf numFmtId="1" fontId="8" fillId="2" borderId="15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16"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bottom style="medium">
          <color indexed="64"/>
        </bottom>
      </border>
    </dxf>
    <dxf>
      <font>
        <sz val="16"/>
        <name val="Century Gothic"/>
        <family val="2"/>
      </font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</dxf>
    <dxf>
      <font>
        <sz val="16"/>
        <name val="Century Gothic"/>
        <family val="2"/>
      </font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</dxfs>
  <tableStyles count="0" defaultTableStyle="TableStyleMedium9" defaultPivotStyle="PivotStyleLight16"/>
  <colors>
    <mruColors>
      <color rgb="FFBED7D8"/>
      <color rgb="FF5F9C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240665</xdr:colOff>
      <xdr:row>0</xdr:row>
      <xdr:rowOff>45720</xdr:rowOff>
    </xdr:from>
    <xdr:ext cx="1562735" cy="1591945"/>
    <xdr:pic>
      <xdr:nvPicPr>
        <xdr:cNvPr id="2" name="Imagem 2">
          <a:extLst>
            <a:ext uri="{FF2B5EF4-FFF2-40B4-BE49-F238E27FC236}">
              <a16:creationId xmlns:a16="http://schemas.microsoft.com/office/drawing/2014/main" id="{9B72886C-0C12-4996-B609-03372E857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7540" y="45720"/>
          <a:ext cx="1562735" cy="1591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240665</xdr:colOff>
      <xdr:row>0</xdr:row>
      <xdr:rowOff>45720</xdr:rowOff>
    </xdr:from>
    <xdr:ext cx="1562735" cy="1591945"/>
    <xdr:pic>
      <xdr:nvPicPr>
        <xdr:cNvPr id="1068" name="Imagem 2">
          <a:extLst>
            <a:ext uri="{FF2B5EF4-FFF2-40B4-BE49-F238E27FC236}">
              <a16:creationId xmlns:a16="http://schemas.microsoft.com/office/drawing/2014/main" id="{74EE1D06-E283-4496-A791-2FEBF2AF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6415" y="45720"/>
          <a:ext cx="1562735" cy="1591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41911</xdr:colOff>
      <xdr:row>0</xdr:row>
      <xdr:rowOff>13547</xdr:rowOff>
    </xdr:from>
    <xdr:to>
      <xdr:col>16</xdr:col>
      <xdr:colOff>22860</xdr:colOff>
      <xdr:row>4</xdr:row>
      <xdr:rowOff>226484</xdr:rowOff>
    </xdr:to>
    <xdr:pic>
      <xdr:nvPicPr>
        <xdr:cNvPr id="2069" name="Imagem 2">
          <a:extLst>
            <a:ext uri="{FF2B5EF4-FFF2-40B4-BE49-F238E27FC236}">
              <a16:creationId xmlns:a16="http://schemas.microsoft.com/office/drawing/2014/main" id="{FB81D7A1-2D6E-4DA4-86F7-673A121E3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8744" y="13547"/>
          <a:ext cx="1547283" cy="15781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1966503</xdr:colOff>
      <xdr:row>2</xdr:row>
      <xdr:rowOff>753293</xdr:rowOff>
    </xdr:from>
    <xdr:to>
      <xdr:col>10</xdr:col>
      <xdr:colOff>86631</xdr:colOff>
      <xdr:row>6</xdr:row>
      <xdr:rowOff>20685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7CD8A216-A0C9-4DCC-AD9F-2FFFE52BB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88789" y="1039043"/>
          <a:ext cx="1562735" cy="1594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TRX-TA" refreshedDate="44537.459744675929" createdVersion="7" refreshedVersion="7" minRefreshableVersion="3" recordCount="299" xr:uid="{D64A6664-FEA3-478D-910A-60F977FDE4B7}">
  <cacheSource type="worksheet">
    <worksheetSource ref="Y1:Z297" sheet="DATA - Paineis"/>
  </cacheSource>
  <cacheFields count="2">
    <cacheField name="Material (C)" numFmtId="164">
      <sharedItems containsMixedTypes="1" containsNumber="1" containsInteger="1" minValue="0" maxValue="0" count="2">
        <s v=""/>
        <n v="0" u="1"/>
      </sharedItems>
    </cacheField>
    <cacheField name="Área Total" numFmtId="165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023A9-8761-4FB7-8531-81F0A7750AB2}" name="Tabela Dinâmica9" cacheId="0" applyNumberFormats="0" applyBorderFormats="0" applyFontFormats="0" applyPatternFormats="0" applyAlignmentFormats="0" applyWidthHeightFormats="1" dataCaption="Valores" showMissing="0" updatedVersion="7" minRefreshableVersion="3" rowGrandTotals="0" colGrandTotals="0" itemPrintTitles="1" createdVersion="7" indent="0" outline="1" outlineData="1" rowHeaderCaption="MATERIAL">
  <location ref="A30:B30" firstHeaderRow="1" firstDataRow="1" firstDataCol="1"/>
  <pivotFields count="2">
    <pivotField axis="axisRow" showAll="0">
      <items count="3">
        <item m="1" x="1"/>
        <item x="0"/>
        <item t="default"/>
      </items>
    </pivotField>
    <pivotField dataField="1" showAll="0"/>
  </pivotFields>
  <rowFields count="1">
    <field x="0"/>
  </rowFields>
  <colItems count="1">
    <i/>
  </colItems>
  <dataFields count="1">
    <dataField name="AREA TOTAL (m2)" fld="1" baseField="0" baseItem="0"/>
  </dataFields>
  <formats count="16">
    <format dxfId="15">
      <pivotArea field="0" type="button" dataOnly="0" labelOnly="1" outline="0" axis="axisRow" fieldPosition="0"/>
    </format>
    <format dxfId="14">
      <pivotArea dataOnly="0" labelOnly="1" outline="0" axis="axisValues" fieldPosition="0"/>
    </format>
    <format dxfId="13">
      <pivotArea outline="0" collapsedLevelsAreSubtotals="1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field="0" type="button" dataOnly="0" labelOnly="1" outline="0" axis="axisRow" fieldPosition="0"/>
    </format>
    <format dxfId="10">
      <pivotArea field="0" type="button" dataOnly="0" labelOnly="1" outline="0" axis="axisRow" fieldPosition="0"/>
    </format>
    <format dxfId="9">
      <pivotArea dataOnly="0" labelOnly="1" outline="0" axis="axisValues" fieldPosition="0"/>
    </format>
    <format dxfId="8">
      <pivotArea field="0" type="button" dataOnly="0" labelOnly="1" outline="0" axis="axisRow" fieldPosition="0"/>
    </format>
    <format dxfId="7">
      <pivotArea field="0" type="button" dataOnly="0" labelOnly="1" outline="0" axis="axisRow" fieldPosition="0"/>
    </format>
    <format dxfId="6">
      <pivotArea outline="0" collapsedLevelsAreSubtotals="1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outline="0" collapsedLevelsAreSubtotals="1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field="0" type="button" dataOnly="0" labelOnly="1" outline="0" axis="axisRow" fieldPosition="0"/>
    </format>
    <format dxfId="1">
      <pivotArea dataOnly="0" labelOnly="1" outline="0" axis="axisValues" fieldPosition="0"/>
    </format>
    <format dxfId="0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filters count="1">
    <filter fld="0" type="captionEndsWith" evalOrder="-1" id="4" stringValue1="mm">
      <autoFilter ref="A1">
        <filterColumn colId="0">
          <customFilters>
            <customFilter val="*mm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3DCC-32D1-4BB4-8DEC-CD13AE8606F5}">
  <sheetPr>
    <tabColor theme="9" tint="0.79998168889431442"/>
  </sheetPr>
  <dimension ref="A1:AA349"/>
  <sheetViews>
    <sheetView showZeros="0" zoomScale="70" zoomScaleNormal="70" zoomScaleSheetLayoutView="80" workbookViewId="0">
      <selection activeCell="B18" sqref="B18"/>
    </sheetView>
  </sheetViews>
  <sheetFormatPr defaultRowHeight="12.75" x14ac:dyDescent="0.2"/>
  <cols>
    <col min="1" max="1" width="69.28515625" customWidth="1"/>
    <col min="2" max="2" width="64.7109375" customWidth="1"/>
    <col min="3" max="3" width="14.140625" hidden="1" customWidth="1"/>
    <col min="4" max="4" width="13.7109375" style="37" customWidth="1"/>
    <col min="5" max="7" width="14.7109375" style="37" customWidth="1"/>
    <col min="8" max="9" width="13.140625" customWidth="1"/>
    <col min="10" max="10" width="8.7109375" customWidth="1"/>
    <col min="11" max="18" width="4.5703125" customWidth="1"/>
    <col min="19" max="19" width="28.28515625" style="75" customWidth="1"/>
    <col min="20" max="20" width="9.140625" style="75"/>
  </cols>
  <sheetData>
    <row r="1" spans="1:27" ht="18.75" thickBot="1" x14ac:dyDescent="0.3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8"/>
      <c r="T1" s="88"/>
    </row>
    <row r="2" spans="1:27" s="2" customFormat="1" ht="15.75" customHeight="1" x14ac:dyDescent="0.25">
      <c r="A2" s="120" t="s">
        <v>16</v>
      </c>
      <c r="B2" s="149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GLISY_CUIS_D</v>
      </c>
      <c r="C2" s="150"/>
      <c r="D2" s="150"/>
      <c r="E2" s="150"/>
      <c r="F2" s="151"/>
      <c r="G2" s="41"/>
      <c r="H2" s="41"/>
      <c r="I2" s="41"/>
      <c r="J2" s="41"/>
      <c r="K2" s="41"/>
      <c r="L2" s="41"/>
      <c r="M2" s="41"/>
      <c r="N2" s="41"/>
      <c r="O2" s="41"/>
      <c r="P2" s="84"/>
      <c r="Q2" s="84"/>
      <c r="R2" s="84"/>
      <c r="S2" s="88"/>
      <c r="T2" s="88"/>
      <c r="U2" s="1"/>
      <c r="V2" s="1"/>
      <c r="W2" s="1"/>
      <c r="X2" s="1"/>
      <c r="Y2" s="1"/>
      <c r="Z2" s="1"/>
      <c r="AA2" s="1"/>
    </row>
    <row r="3" spans="1:27" s="2" customFormat="1" ht="16.5" customHeight="1" thickBot="1" x14ac:dyDescent="0.3">
      <c r="A3" s="71"/>
      <c r="B3" s="152"/>
      <c r="C3" s="153"/>
      <c r="D3" s="153"/>
      <c r="E3" s="153"/>
      <c r="F3" s="154"/>
      <c r="G3" s="41"/>
      <c r="H3" s="41"/>
      <c r="I3" s="41"/>
      <c r="J3" s="41"/>
      <c r="K3" s="41"/>
      <c r="L3" s="41"/>
      <c r="M3" s="41"/>
      <c r="N3" s="41"/>
      <c r="O3" s="41"/>
      <c r="P3" s="84"/>
      <c r="Q3" s="84"/>
      <c r="R3" s="84"/>
      <c r="S3" s="83"/>
      <c r="T3" s="73"/>
      <c r="U3" s="1"/>
      <c r="V3" s="1"/>
      <c r="W3" s="1"/>
      <c r="X3" s="1"/>
      <c r="Y3" s="1"/>
      <c r="Z3" s="1"/>
      <c r="AA3" s="1"/>
    </row>
    <row r="4" spans="1:27" s="2" customFormat="1" ht="24.95" customHeight="1" thickBot="1" x14ac:dyDescent="0.3">
      <c r="A4" s="56" t="s">
        <v>17</v>
      </c>
      <c r="B4" s="155">
        <f ca="1">TODAY()</f>
        <v>44872</v>
      </c>
      <c r="C4" s="156"/>
      <c r="D4" s="156"/>
      <c r="E4" s="156"/>
      <c r="F4" s="157"/>
      <c r="G4" s="41"/>
      <c r="I4" s="41"/>
      <c r="J4" s="41"/>
      <c r="K4" s="41"/>
      <c r="L4" s="41"/>
      <c r="M4" s="41"/>
      <c r="N4" s="41"/>
      <c r="O4" s="41"/>
      <c r="P4" s="84"/>
      <c r="Q4" s="84"/>
      <c r="R4" s="84"/>
      <c r="S4" s="83"/>
      <c r="T4" s="73"/>
      <c r="U4" s="1"/>
      <c r="V4" s="1"/>
      <c r="W4" s="1"/>
      <c r="X4" s="1"/>
      <c r="Y4" s="1"/>
      <c r="Z4" s="1"/>
      <c r="AA4" s="1"/>
    </row>
    <row r="5" spans="1:27" s="2" customFormat="1" ht="24.95" customHeight="1" thickBot="1" x14ac:dyDescent="0.3">
      <c r="A5" s="56" t="s">
        <v>28</v>
      </c>
      <c r="B5" s="158"/>
      <c r="C5" s="159"/>
      <c r="D5" s="159"/>
      <c r="E5" s="159"/>
      <c r="F5" s="160"/>
      <c r="G5" s="76"/>
      <c r="I5" s="41"/>
      <c r="J5" s="41"/>
      <c r="K5" s="41"/>
      <c r="L5" s="41"/>
      <c r="M5" s="41"/>
      <c r="N5" s="41"/>
      <c r="O5" s="41"/>
      <c r="P5" s="84"/>
      <c r="Q5" s="84"/>
      <c r="R5" s="84"/>
      <c r="S5" s="72"/>
      <c r="T5" s="73"/>
      <c r="U5" s="1"/>
      <c r="V5" s="1"/>
      <c r="W5" s="1"/>
      <c r="X5" s="1"/>
      <c r="Y5" s="1"/>
      <c r="Z5" s="1"/>
      <c r="AA5" s="1"/>
    </row>
    <row r="6" spans="1:27" s="2" customFormat="1" ht="18" x14ac:dyDescent="0.25">
      <c r="A6" s="87"/>
      <c r="B6" s="48"/>
      <c r="C6" s="48"/>
      <c r="D6" s="48"/>
      <c r="E6" s="48"/>
      <c r="F6" s="48"/>
      <c r="G6" s="44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72"/>
      <c r="T6" s="73"/>
      <c r="U6" s="1"/>
      <c r="V6" s="1"/>
      <c r="W6" s="1"/>
      <c r="X6" s="1"/>
      <c r="Y6" s="1"/>
      <c r="Z6" s="1"/>
      <c r="AA6" s="1"/>
    </row>
    <row r="7" spans="1:27" s="2" customFormat="1" ht="18" x14ac:dyDescent="0.25">
      <c r="A7" s="87"/>
      <c r="B7" s="48"/>
      <c r="C7" s="48"/>
      <c r="D7" s="48"/>
      <c r="E7" s="48"/>
      <c r="F7" s="48"/>
      <c r="G7" s="44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72"/>
      <c r="T7" s="73"/>
      <c r="U7" s="1"/>
      <c r="V7" s="1"/>
      <c r="W7" s="1"/>
      <c r="X7" s="1"/>
      <c r="Y7" s="1"/>
      <c r="Z7" s="1"/>
      <c r="AA7" s="1"/>
    </row>
    <row r="8" spans="1:27" s="2" customFormat="1" ht="14.25" customHeight="1" thickBot="1" x14ac:dyDescent="0.3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72"/>
      <c r="T8" s="73"/>
      <c r="U8" s="1"/>
      <c r="V8" s="1"/>
      <c r="W8" s="1"/>
      <c r="X8" s="1"/>
      <c r="Y8" s="1"/>
      <c r="Z8" s="1"/>
      <c r="AA8" s="1"/>
    </row>
    <row r="9" spans="1:27" s="2" customFormat="1" ht="24.95" customHeight="1" thickBot="1" x14ac:dyDescent="0.3">
      <c r="A9" s="67" t="s">
        <v>37</v>
      </c>
      <c r="B9" s="112" t="s">
        <v>50</v>
      </c>
      <c r="C9" s="43"/>
      <c r="D9" s="52" t="s">
        <v>40</v>
      </c>
      <c r="E9" s="43"/>
      <c r="F9" s="43"/>
      <c r="G9" s="69"/>
      <c r="H9" s="52" t="s">
        <v>50</v>
      </c>
      <c r="I9" s="43"/>
      <c r="J9" s="43"/>
      <c r="K9" s="43"/>
      <c r="L9" s="43"/>
      <c r="M9" s="43"/>
      <c r="N9" s="69"/>
      <c r="O9" s="47"/>
      <c r="P9" s="47"/>
      <c r="Q9" s="47"/>
      <c r="R9" s="47"/>
      <c r="S9" s="72"/>
      <c r="T9" s="73"/>
      <c r="U9" s="1"/>
      <c r="V9" s="1"/>
      <c r="W9" s="1"/>
      <c r="X9" s="1"/>
      <c r="Y9" s="1"/>
      <c r="Z9" s="1"/>
    </row>
    <row r="10" spans="1:27" s="2" customFormat="1" ht="24.95" customHeight="1" thickBot="1" x14ac:dyDescent="0.3">
      <c r="A10" s="67" t="s">
        <v>38</v>
      </c>
      <c r="B10" s="112" t="s">
        <v>50</v>
      </c>
      <c r="C10" s="43"/>
      <c r="D10" s="52" t="s">
        <v>39</v>
      </c>
      <c r="E10" s="43"/>
      <c r="F10" s="43"/>
      <c r="G10" s="69"/>
      <c r="H10" s="52" t="s">
        <v>50</v>
      </c>
      <c r="I10" s="43"/>
      <c r="J10" s="43"/>
      <c r="K10" s="43"/>
      <c r="L10" s="43"/>
      <c r="M10" s="43"/>
      <c r="N10" s="69"/>
      <c r="O10" s="47"/>
      <c r="P10" s="47"/>
      <c r="Q10" s="47"/>
      <c r="R10" s="47"/>
      <c r="S10" s="73"/>
      <c r="T10" s="73"/>
      <c r="U10" s="1"/>
      <c r="V10" s="1"/>
      <c r="W10" s="1"/>
      <c r="X10" s="1"/>
      <c r="Y10" s="1"/>
      <c r="Z10" s="1"/>
    </row>
    <row r="11" spans="1:27" s="2" customFormat="1" ht="24.95" customHeight="1" thickBot="1" x14ac:dyDescent="0.3">
      <c r="A11" s="67" t="s">
        <v>29</v>
      </c>
      <c r="B11" s="112" t="s">
        <v>50</v>
      </c>
      <c r="C11" s="43"/>
      <c r="D11" s="52" t="s">
        <v>34</v>
      </c>
      <c r="E11" s="43"/>
      <c r="F11" s="43"/>
      <c r="G11" s="69"/>
      <c r="H11" s="52" t="s">
        <v>50</v>
      </c>
      <c r="I11" s="43"/>
      <c r="J11" s="43"/>
      <c r="K11" s="43"/>
      <c r="L11" s="43"/>
      <c r="M11" s="43"/>
      <c r="N11" s="69"/>
      <c r="O11" s="47"/>
      <c r="P11" s="47"/>
      <c r="Q11" s="47"/>
      <c r="R11" s="47"/>
      <c r="S11" s="73"/>
      <c r="T11" s="73"/>
      <c r="U11" s="1"/>
      <c r="V11" s="1"/>
      <c r="W11" s="1"/>
      <c r="X11" s="1"/>
      <c r="Y11" s="1"/>
      <c r="Z11" s="1"/>
    </row>
    <row r="12" spans="1:27" s="2" customFormat="1" ht="24.95" customHeight="1" thickBot="1" x14ac:dyDescent="0.3">
      <c r="A12" s="67" t="s">
        <v>21</v>
      </c>
      <c r="B12" s="112" t="s">
        <v>50</v>
      </c>
      <c r="C12" s="43"/>
      <c r="D12" s="52" t="s">
        <v>22</v>
      </c>
      <c r="E12" s="43"/>
      <c r="F12" s="43"/>
      <c r="G12" s="69"/>
      <c r="H12" s="52" t="s">
        <v>50</v>
      </c>
      <c r="I12" s="43"/>
      <c r="J12" s="43"/>
      <c r="K12" s="43"/>
      <c r="L12" s="43"/>
      <c r="M12" s="43"/>
      <c r="N12" s="69"/>
      <c r="O12" s="47"/>
      <c r="P12" s="47"/>
      <c r="Q12" s="47"/>
      <c r="R12" s="47"/>
      <c r="S12" s="73"/>
      <c r="T12" s="73"/>
      <c r="U12" s="1"/>
      <c r="V12" s="1"/>
      <c r="W12" s="1"/>
      <c r="X12" s="1"/>
      <c r="Y12" s="1"/>
      <c r="Z12" s="1"/>
    </row>
    <row r="13" spans="1:27" s="2" customFormat="1" ht="24.95" customHeight="1" thickBot="1" x14ac:dyDescent="0.3">
      <c r="A13" s="67" t="s">
        <v>30</v>
      </c>
      <c r="B13" s="112" t="s">
        <v>50</v>
      </c>
      <c r="C13" s="43"/>
      <c r="D13" s="52" t="s">
        <v>33</v>
      </c>
      <c r="E13" s="43"/>
      <c r="F13" s="43"/>
      <c r="G13" s="69"/>
      <c r="H13" s="52" t="s">
        <v>50</v>
      </c>
      <c r="I13" s="43"/>
      <c r="J13" s="43"/>
      <c r="K13" s="43"/>
      <c r="L13" s="43"/>
      <c r="M13" s="43"/>
      <c r="N13" s="69"/>
      <c r="O13" s="47"/>
      <c r="P13" s="47"/>
      <c r="Q13" s="47"/>
      <c r="R13" s="47"/>
      <c r="S13" s="73"/>
      <c r="T13" s="73"/>
      <c r="U13" s="1"/>
      <c r="V13" s="1"/>
      <c r="W13" s="1"/>
      <c r="X13" s="1"/>
      <c r="Y13" s="1"/>
      <c r="Z13" s="1"/>
    </row>
    <row r="14" spans="1:27" s="2" customFormat="1" ht="24.95" customHeight="1" thickBot="1" x14ac:dyDescent="0.3">
      <c r="A14" s="67" t="s">
        <v>31</v>
      </c>
      <c r="B14" s="112" t="s">
        <v>50</v>
      </c>
      <c r="C14" s="43"/>
      <c r="D14" s="52" t="s">
        <v>32</v>
      </c>
      <c r="E14" s="43"/>
      <c r="F14" s="43"/>
      <c r="G14" s="69"/>
      <c r="H14" s="52" t="s">
        <v>50</v>
      </c>
      <c r="I14" s="43"/>
      <c r="J14" s="43"/>
      <c r="K14" s="43"/>
      <c r="L14" s="43"/>
      <c r="M14" s="43"/>
      <c r="N14" s="69"/>
      <c r="O14" s="47"/>
      <c r="P14" s="47"/>
      <c r="Q14" s="47"/>
      <c r="R14" s="47"/>
      <c r="S14" s="73"/>
      <c r="T14" s="73"/>
      <c r="U14" s="1"/>
      <c r="V14" s="1"/>
      <c r="W14" s="1"/>
      <c r="X14" s="1"/>
      <c r="Y14" s="1"/>
      <c r="Z14" s="1"/>
    </row>
    <row r="15" spans="1:27" s="2" customFormat="1" ht="18" customHeight="1" thickBot="1" x14ac:dyDescent="0.35">
      <c r="A15" s="9"/>
      <c r="C15" s="8"/>
      <c r="D15" s="113"/>
      <c r="E15" s="12"/>
      <c r="F15" s="39"/>
      <c r="G15" s="40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73"/>
      <c r="T15" s="73"/>
      <c r="U15" s="1"/>
      <c r="V15" s="1"/>
      <c r="W15" s="1"/>
      <c r="X15" s="1"/>
      <c r="Y15" s="1"/>
      <c r="Z15" s="1"/>
      <c r="AA15" s="1"/>
    </row>
    <row r="16" spans="1:27" s="2" customFormat="1" ht="35.1" customHeight="1" thickBot="1" x14ac:dyDescent="0.3">
      <c r="A16" s="77" t="s">
        <v>15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114"/>
      <c r="T16" s="73"/>
      <c r="U16" s="1"/>
      <c r="V16" s="1"/>
      <c r="W16" s="1"/>
      <c r="X16" s="1"/>
      <c r="Y16" s="1"/>
      <c r="Z16" s="1"/>
      <c r="AA16" s="1"/>
    </row>
    <row r="17" spans="1:27" s="2" customFormat="1" ht="16.5" customHeight="1" thickBot="1" x14ac:dyDescent="0.3">
      <c r="A17" s="66"/>
      <c r="B17" s="66"/>
      <c r="C17" s="66"/>
      <c r="D17" s="27"/>
      <c r="E17" s="27"/>
      <c r="F17" s="27"/>
      <c r="G17" s="27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90"/>
      <c r="T17" s="73"/>
      <c r="U17" s="1"/>
      <c r="V17" s="1"/>
      <c r="W17" s="1"/>
      <c r="X17" s="1"/>
      <c r="Y17" s="1"/>
      <c r="Z17" s="1"/>
      <c r="AA17" s="1"/>
    </row>
    <row r="18" spans="1:27" s="2" customFormat="1" ht="23.25" thickBot="1" x14ac:dyDescent="0.35">
      <c r="A18" s="111" t="s">
        <v>13</v>
      </c>
      <c r="B18" s="24">
        <v>1</v>
      </c>
      <c r="C18" s="5"/>
      <c r="D18" s="27"/>
      <c r="E18" s="27"/>
      <c r="F18" s="27"/>
      <c r="G18" s="27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9"/>
      <c r="T18" s="73"/>
      <c r="U18" s="1"/>
      <c r="V18" s="1"/>
      <c r="W18" s="1"/>
      <c r="X18" s="1"/>
      <c r="Y18" s="1"/>
      <c r="Z18" s="1"/>
      <c r="AA18" s="1"/>
    </row>
    <row r="19" spans="1:27" s="2" customFormat="1" ht="18" customHeight="1" thickBot="1" x14ac:dyDescent="0.35">
      <c r="A19" s="8"/>
      <c r="B19" s="8"/>
      <c r="C19" s="8"/>
      <c r="D19" s="113"/>
      <c r="E19" s="113"/>
      <c r="F19" s="113"/>
      <c r="G19" s="113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73"/>
      <c r="U19" s="1"/>
      <c r="V19" s="1"/>
      <c r="W19" s="1"/>
      <c r="X19" s="1"/>
      <c r="Y19" s="1"/>
      <c r="Z19" s="1"/>
      <c r="AA19" s="1"/>
    </row>
    <row r="20" spans="1:27" s="2" customFormat="1" ht="19.5" thickBot="1" x14ac:dyDescent="0.35">
      <c r="A20" s="147"/>
      <c r="B20" s="147" t="s">
        <v>52</v>
      </c>
      <c r="C20" s="25"/>
      <c r="D20" s="147"/>
      <c r="E20" s="161"/>
      <c r="F20" s="162"/>
      <c r="G20" s="163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73"/>
      <c r="U20" s="3"/>
      <c r="V20" s="6"/>
      <c r="W20" s="1"/>
      <c r="X20" s="1"/>
      <c r="Y20" s="1"/>
      <c r="Z20" s="1"/>
    </row>
    <row r="21" spans="1:27" s="2" customFormat="1" ht="19.5" thickBot="1" x14ac:dyDescent="0.35">
      <c r="A21" s="148"/>
      <c r="B21" s="148"/>
      <c r="C21" s="26"/>
      <c r="D21" s="148"/>
      <c r="E21" s="28"/>
      <c r="F21" s="28"/>
      <c r="G21" s="2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73"/>
      <c r="U21" s="3"/>
      <c r="V21" s="6"/>
      <c r="W21" s="1"/>
      <c r="X21" s="1"/>
      <c r="Y21" s="1"/>
      <c r="Z21" s="1"/>
    </row>
    <row r="22" spans="1:27" s="15" customFormat="1" ht="24.95" customHeight="1" x14ac:dyDescent="0.3">
      <c r="A22" s="20"/>
      <c r="B22" s="115" t="str">
        <f>SUM('DATA - Paineis'!W2:W297)&amp;"  Kg"</f>
        <v>12.81  Kg</v>
      </c>
      <c r="C22" s="21"/>
      <c r="D22" s="85"/>
      <c r="E22" s="85"/>
      <c r="F22" s="85"/>
      <c r="G22" s="85"/>
      <c r="H22" s="105"/>
      <c r="I22" s="85"/>
      <c r="J22" s="85"/>
      <c r="K22" s="85"/>
      <c r="L22" s="85"/>
      <c r="M22" s="85"/>
      <c r="N22" s="85"/>
      <c r="O22" s="85"/>
      <c r="P22" s="85"/>
      <c r="Q22" s="85"/>
      <c r="R22" s="89"/>
      <c r="S22" s="108"/>
      <c r="T22" s="73"/>
      <c r="U22" s="23"/>
      <c r="V22" s="22"/>
      <c r="W22" s="22"/>
      <c r="X22" s="22"/>
      <c r="Y22" s="22"/>
      <c r="Z22" s="22"/>
    </row>
    <row r="23" spans="1:27" s="15" customFormat="1" ht="24.95" customHeight="1" x14ac:dyDescent="0.3">
      <c r="A23" s="20"/>
      <c r="B23" s="20"/>
      <c r="C23" s="21"/>
      <c r="D23" s="85"/>
      <c r="E23" s="85"/>
      <c r="F23" s="85"/>
      <c r="G23" s="85"/>
      <c r="H23" s="105"/>
      <c r="I23" s="85"/>
      <c r="J23" s="85"/>
      <c r="K23" s="85"/>
      <c r="L23" s="85"/>
      <c r="M23" s="85"/>
      <c r="N23" s="85"/>
      <c r="O23" s="85"/>
      <c r="P23" s="85"/>
      <c r="Q23" s="85"/>
      <c r="R23" s="89"/>
      <c r="S23" s="108"/>
      <c r="T23" s="79"/>
      <c r="U23" s="23"/>
      <c r="V23" s="22"/>
      <c r="W23" s="22"/>
      <c r="X23" s="22"/>
      <c r="Y23" s="22"/>
      <c r="Z23" s="22"/>
    </row>
    <row r="24" spans="1:27" s="15" customFormat="1" ht="24.95" customHeight="1" x14ac:dyDescent="0.3">
      <c r="A24" s="20"/>
      <c r="B24" s="20"/>
      <c r="C24" s="21"/>
      <c r="D24" s="85"/>
      <c r="E24" s="85"/>
      <c r="F24" s="85"/>
      <c r="G24" s="85"/>
      <c r="H24" s="105"/>
      <c r="I24" s="85"/>
      <c r="J24" s="85"/>
      <c r="K24" s="85"/>
      <c r="L24" s="85"/>
      <c r="M24" s="85"/>
      <c r="N24" s="85"/>
      <c r="O24" s="85"/>
      <c r="P24" s="85"/>
      <c r="Q24" s="85"/>
      <c r="R24" s="89"/>
      <c r="S24" s="108"/>
      <c r="T24" s="79"/>
      <c r="U24" s="23"/>
      <c r="V24" s="22"/>
      <c r="W24" s="22"/>
      <c r="X24" s="22"/>
      <c r="Y24" s="22"/>
      <c r="Z24" s="22"/>
    </row>
    <row r="25" spans="1:27" s="10" customFormat="1" ht="12.75" customHeight="1" x14ac:dyDescent="0.2">
      <c r="D25" s="36"/>
      <c r="E25" s="36"/>
      <c r="F25" s="36"/>
      <c r="G25" s="36"/>
      <c r="S25" s="74"/>
      <c r="T25" s="74"/>
    </row>
    <row r="26" spans="1:27" s="10" customFormat="1" ht="12.75" customHeight="1" x14ac:dyDescent="0.2">
      <c r="D26" s="36"/>
      <c r="E26" s="36"/>
      <c r="F26" s="36"/>
      <c r="G26" s="36"/>
      <c r="S26" s="74"/>
      <c r="T26" s="74"/>
    </row>
    <row r="27" spans="1:27" s="10" customFormat="1" ht="12.75" customHeight="1" x14ac:dyDescent="0.2">
      <c r="D27" s="36"/>
      <c r="E27" s="36"/>
      <c r="F27" s="36"/>
      <c r="G27" s="36"/>
      <c r="S27" s="74"/>
      <c r="T27" s="74"/>
    </row>
    <row r="28" spans="1:27" s="10" customFormat="1" ht="12.75" customHeight="1" x14ac:dyDescent="0.2">
      <c r="D28" s="36"/>
      <c r="E28" s="36"/>
      <c r="F28" s="36"/>
      <c r="G28" s="36"/>
      <c r="S28" s="74"/>
      <c r="T28" s="74"/>
    </row>
    <row r="29" spans="1:27" s="10" customFormat="1" ht="24" customHeight="1" thickBot="1" x14ac:dyDescent="0.25">
      <c r="D29" s="36"/>
      <c r="E29" s="36"/>
      <c r="F29" s="36"/>
      <c r="G29" s="36"/>
      <c r="S29" s="74"/>
      <c r="T29" s="74"/>
    </row>
    <row r="30" spans="1:27" s="10" customFormat="1" ht="39.950000000000003" customHeight="1" thickBot="1" x14ac:dyDescent="0.25">
      <c r="A30" s="28" t="s">
        <v>11</v>
      </c>
      <c r="B30" s="28" t="s">
        <v>66</v>
      </c>
      <c r="C30"/>
      <c r="D30" s="36"/>
      <c r="E30" s="36"/>
      <c r="F30" s="36"/>
      <c r="G30" s="36"/>
      <c r="S30" s="74"/>
      <c r="T30" s="74"/>
    </row>
    <row r="31" spans="1:27" s="10" customFormat="1" ht="24.95" customHeight="1" x14ac:dyDescent="0.2">
      <c r="A31" s="144"/>
      <c r="B31" s="144"/>
      <c r="C31"/>
      <c r="D31" s="36"/>
      <c r="E31" s="36"/>
      <c r="F31" s="36"/>
      <c r="G31" s="36"/>
      <c r="S31" s="74"/>
      <c r="T31" s="74"/>
    </row>
    <row r="32" spans="1:27" s="10" customFormat="1" ht="24.95" customHeight="1" x14ac:dyDescent="0.2">
      <c r="A32" s="143"/>
      <c r="B32" s="143"/>
      <c r="C32"/>
      <c r="D32" s="36"/>
      <c r="E32" s="36"/>
      <c r="F32" s="36"/>
      <c r="G32" s="36"/>
      <c r="S32" s="74"/>
      <c r="T32" s="74"/>
    </row>
    <row r="33" spans="1:20" s="10" customFormat="1" ht="24.95" customHeight="1" x14ac:dyDescent="0.2">
      <c r="A33" s="144"/>
      <c r="B33" s="144"/>
      <c r="C33"/>
      <c r="D33" s="36"/>
      <c r="E33" s="36"/>
      <c r="F33" s="36"/>
      <c r="G33" s="36"/>
      <c r="S33" s="74"/>
      <c r="T33" s="74"/>
    </row>
    <row r="34" spans="1:20" s="10" customFormat="1" ht="24.95" customHeight="1" x14ac:dyDescent="0.2">
      <c r="A34" s="144"/>
      <c r="B34" s="144"/>
      <c r="C34"/>
      <c r="D34" s="36"/>
      <c r="E34" s="36"/>
      <c r="F34" s="36"/>
      <c r="G34" s="36"/>
      <c r="S34" s="74"/>
      <c r="T34" s="74"/>
    </row>
    <row r="35" spans="1:20" s="10" customFormat="1" ht="24.95" customHeight="1" x14ac:dyDescent="0.2">
      <c r="A35" s="144"/>
      <c r="B35" s="144"/>
      <c r="C35"/>
      <c r="D35" s="36"/>
      <c r="E35" s="36"/>
      <c r="F35" s="36"/>
      <c r="G35" s="36"/>
      <c r="S35" s="74"/>
      <c r="T35" s="74"/>
    </row>
    <row r="36" spans="1:20" s="10" customFormat="1" ht="24.95" customHeight="1" x14ac:dyDescent="0.2">
      <c r="A36" s="144"/>
      <c r="B36" s="144"/>
      <c r="C36"/>
      <c r="D36" s="36"/>
      <c r="E36" s="36"/>
      <c r="F36" s="36"/>
      <c r="G36" s="36"/>
      <c r="S36" s="74"/>
      <c r="T36" s="74"/>
    </row>
    <row r="37" spans="1:20" s="10" customFormat="1" ht="24.95" customHeight="1" x14ac:dyDescent="0.2">
      <c r="A37" s="144"/>
      <c r="B37" s="144"/>
      <c r="C37"/>
      <c r="D37" s="36"/>
      <c r="E37" s="36"/>
      <c r="F37" s="36"/>
      <c r="G37" s="36"/>
      <c r="S37" s="74"/>
      <c r="T37" s="74"/>
    </row>
    <row r="38" spans="1:20" s="10" customFormat="1" ht="24.95" customHeight="1" x14ac:dyDescent="0.2">
      <c r="A38" s="144"/>
      <c r="B38" s="144"/>
      <c r="C38"/>
      <c r="D38" s="36"/>
      <c r="E38" s="36"/>
      <c r="F38" s="36"/>
      <c r="G38" s="36"/>
      <c r="S38" s="74"/>
      <c r="T38" s="74"/>
    </row>
    <row r="39" spans="1:20" s="10" customFormat="1" ht="24.95" customHeight="1" x14ac:dyDescent="0.2">
      <c r="A39" s="144"/>
      <c r="B39" s="144"/>
      <c r="C39"/>
      <c r="D39" s="36"/>
      <c r="E39" s="36"/>
      <c r="F39" s="36"/>
      <c r="G39" s="36"/>
      <c r="S39" s="74"/>
      <c r="T39" s="74"/>
    </row>
    <row r="40" spans="1:20" s="10" customFormat="1" ht="24.95" customHeight="1" x14ac:dyDescent="0.2">
      <c r="A40" s="144"/>
      <c r="B40" s="144"/>
      <c r="C40"/>
      <c r="D40" s="36"/>
      <c r="E40" s="36"/>
      <c r="F40" s="36"/>
      <c r="G40" s="36"/>
      <c r="S40" s="74"/>
      <c r="T40" s="74"/>
    </row>
    <row r="41" spans="1:20" s="10" customFormat="1" ht="24.95" customHeight="1" x14ac:dyDescent="0.2">
      <c r="A41" s="144"/>
      <c r="B41" s="144"/>
      <c r="C41"/>
      <c r="D41" s="36"/>
      <c r="E41" s="36"/>
      <c r="F41" s="36"/>
      <c r="G41" s="36"/>
      <c r="S41" s="74"/>
      <c r="T41" s="74"/>
    </row>
    <row r="42" spans="1:20" s="10" customFormat="1" ht="24.95" customHeight="1" x14ac:dyDescent="0.2">
      <c r="A42" s="144"/>
      <c r="B42" s="144"/>
      <c r="C42"/>
      <c r="D42" s="36"/>
      <c r="E42" s="36"/>
      <c r="F42" s="36"/>
      <c r="G42" s="36"/>
      <c r="S42" s="74"/>
      <c r="T42" s="74"/>
    </row>
    <row r="43" spans="1:20" s="10" customFormat="1" ht="24.95" customHeight="1" x14ac:dyDescent="0.2">
      <c r="A43" s="144"/>
      <c r="B43" s="144"/>
      <c r="C43"/>
      <c r="D43" s="36"/>
      <c r="E43" s="36"/>
      <c r="F43" s="36"/>
      <c r="G43" s="36"/>
      <c r="S43" s="74"/>
      <c r="T43" s="74"/>
    </row>
    <row r="44" spans="1:20" s="10" customFormat="1" ht="24.95" customHeight="1" x14ac:dyDescent="0.2">
      <c r="A44" s="144"/>
      <c r="B44" s="144"/>
      <c r="C44"/>
      <c r="D44" s="36"/>
      <c r="E44" s="36"/>
      <c r="F44" s="36"/>
      <c r="G44" s="36"/>
      <c r="S44" s="74"/>
      <c r="T44" s="74"/>
    </row>
    <row r="45" spans="1:20" s="10" customFormat="1" ht="24.95" customHeight="1" x14ac:dyDescent="0.2">
      <c r="A45" s="144"/>
      <c r="B45" s="144"/>
      <c r="C45"/>
      <c r="D45" s="36"/>
      <c r="E45" s="36"/>
      <c r="F45" s="36"/>
      <c r="G45" s="36"/>
      <c r="S45" s="74"/>
      <c r="T45" s="74"/>
    </row>
    <row r="46" spans="1:20" s="10" customFormat="1" ht="24.95" customHeight="1" x14ac:dyDescent="0.2">
      <c r="A46" s="145"/>
      <c r="B46" s="145"/>
      <c r="C46"/>
      <c r="D46" s="36"/>
      <c r="E46" s="36"/>
      <c r="F46" s="36"/>
      <c r="G46" s="36"/>
      <c r="S46" s="74"/>
      <c r="T46" s="74"/>
    </row>
    <row r="47" spans="1:20" s="10" customFormat="1" ht="24.95" customHeight="1" x14ac:dyDescent="0.2">
      <c r="A47" s="146"/>
      <c r="B47" s="146"/>
      <c r="D47" s="36"/>
      <c r="E47" s="36"/>
      <c r="F47" s="36"/>
      <c r="G47" s="36"/>
      <c r="S47" s="74"/>
      <c r="T47" s="74"/>
    </row>
    <row r="48" spans="1:20" s="10" customFormat="1" ht="39.950000000000003" customHeight="1" x14ac:dyDescent="0.2">
      <c r="A48" s="142"/>
      <c r="B48" s="142"/>
      <c r="D48" s="36"/>
      <c r="E48" s="36"/>
      <c r="F48" s="36"/>
      <c r="G48" s="36"/>
      <c r="S48" s="74"/>
      <c r="T48" s="74"/>
    </row>
    <row r="49" spans="1:20" s="10" customFormat="1" ht="24.95" customHeight="1" x14ac:dyDescent="0.2">
      <c r="A49" s="142"/>
      <c r="B49" s="142"/>
      <c r="D49" s="36"/>
      <c r="E49" s="36"/>
      <c r="F49" s="36"/>
      <c r="G49" s="36"/>
      <c r="S49" s="74"/>
      <c r="T49" s="74"/>
    </row>
    <row r="50" spans="1:20" s="10" customFormat="1" ht="24.95" customHeight="1" x14ac:dyDescent="0.2">
      <c r="A50" s="142"/>
      <c r="B50" s="142"/>
      <c r="D50" s="36"/>
      <c r="E50" s="36"/>
      <c r="F50" s="36"/>
      <c r="G50" s="36"/>
      <c r="S50" s="74"/>
      <c r="T50" s="74"/>
    </row>
    <row r="51" spans="1:20" s="10" customFormat="1" ht="24.95" customHeight="1" x14ac:dyDescent="0.2">
      <c r="A51" s="142"/>
      <c r="B51" s="142"/>
      <c r="D51" s="36"/>
      <c r="E51" s="36"/>
      <c r="F51" s="36"/>
      <c r="G51" s="36"/>
      <c r="S51" s="74"/>
      <c r="T51" s="74"/>
    </row>
    <row r="52" spans="1:20" s="10" customFormat="1" x14ac:dyDescent="0.2">
      <c r="A52" s="142"/>
      <c r="B52" s="142"/>
      <c r="D52" s="36"/>
      <c r="E52" s="36"/>
      <c r="F52" s="36"/>
      <c r="S52" s="74"/>
      <c r="T52" s="74"/>
    </row>
    <row r="53" spans="1:20" s="10" customFormat="1" x14ac:dyDescent="0.2">
      <c r="A53" s="142"/>
      <c r="B53" s="142"/>
      <c r="D53" s="36"/>
      <c r="E53" s="36"/>
      <c r="F53" s="36"/>
      <c r="G53"/>
      <c r="H53"/>
      <c r="S53" s="74"/>
      <c r="T53" s="74"/>
    </row>
    <row r="54" spans="1:20" s="10" customFormat="1" ht="24.95" customHeight="1" x14ac:dyDescent="0.2">
      <c r="A54" s="142"/>
      <c r="B54" s="142"/>
      <c r="D54" s="36"/>
      <c r="E54" s="36"/>
      <c r="F54" s="36"/>
      <c r="G54" s="36"/>
      <c r="S54" s="74"/>
      <c r="T54" s="74"/>
    </row>
    <row r="55" spans="1:20" s="10" customFormat="1" ht="24.95" customHeight="1" x14ac:dyDescent="0.2">
      <c r="A55" s="142"/>
      <c r="B55" s="142"/>
      <c r="D55" s="36"/>
      <c r="E55" s="36"/>
      <c r="F55" s="36"/>
      <c r="G55" s="36"/>
      <c r="S55" s="74"/>
      <c r="T55" s="74"/>
    </row>
    <row r="56" spans="1:20" s="10" customFormat="1" ht="24.95" customHeight="1" x14ac:dyDescent="0.2">
      <c r="A56" s="142"/>
      <c r="B56" s="142"/>
      <c r="D56" s="36"/>
      <c r="E56" s="36"/>
      <c r="F56" s="36"/>
      <c r="G56" s="36"/>
      <c r="S56" s="74"/>
      <c r="T56" s="74"/>
    </row>
    <row r="57" spans="1:20" s="10" customFormat="1" ht="24.95" customHeight="1" x14ac:dyDescent="0.2">
      <c r="A57" s="142"/>
      <c r="B57" s="142"/>
      <c r="D57" s="36"/>
      <c r="E57" s="36"/>
      <c r="F57" s="36"/>
      <c r="G57" s="36"/>
      <c r="S57" s="74"/>
      <c r="T57" s="74"/>
    </row>
    <row r="58" spans="1:20" s="10" customFormat="1" ht="24.95" customHeight="1" x14ac:dyDescent="0.2">
      <c r="A58" s="142"/>
      <c r="B58" s="142"/>
      <c r="D58" s="36"/>
      <c r="E58" s="36"/>
      <c r="F58" s="36"/>
      <c r="G58" s="36"/>
      <c r="S58" s="74"/>
      <c r="T58" s="74"/>
    </row>
    <row r="59" spans="1:20" s="10" customFormat="1" ht="24.95" customHeight="1" x14ac:dyDescent="0.2">
      <c r="A59" s="142"/>
      <c r="B59" s="142"/>
      <c r="D59" s="36"/>
      <c r="E59" s="36"/>
      <c r="F59" s="36"/>
      <c r="G59" s="36"/>
      <c r="S59" s="74"/>
      <c r="T59" s="74"/>
    </row>
    <row r="60" spans="1:20" s="10" customFormat="1" ht="24.95" customHeight="1" x14ac:dyDescent="0.2">
      <c r="A60" s="142"/>
      <c r="B60" s="142"/>
      <c r="D60" s="36"/>
      <c r="E60" s="36"/>
      <c r="F60" s="36"/>
      <c r="G60" s="36"/>
      <c r="S60" s="74"/>
      <c r="T60" s="74"/>
    </row>
    <row r="61" spans="1:20" s="10" customFormat="1" ht="24.95" customHeight="1" x14ac:dyDescent="0.2">
      <c r="A61" s="142"/>
      <c r="B61" s="142"/>
      <c r="D61" s="36"/>
      <c r="E61" s="36"/>
      <c r="F61" s="36"/>
      <c r="G61" s="36"/>
      <c r="S61" s="74"/>
      <c r="T61" s="74"/>
    </row>
    <row r="62" spans="1:20" s="10" customFormat="1" ht="24.95" customHeight="1" x14ac:dyDescent="0.2">
      <c r="A62" s="142"/>
      <c r="B62" s="142"/>
      <c r="D62" s="36"/>
      <c r="E62" s="36"/>
      <c r="F62" s="36"/>
      <c r="G62" s="36"/>
      <c r="S62" s="74"/>
      <c r="T62" s="74"/>
    </row>
    <row r="63" spans="1:20" s="10" customFormat="1" ht="24.95" customHeight="1" x14ac:dyDescent="0.2">
      <c r="A63" s="142"/>
      <c r="B63" s="142"/>
      <c r="D63" s="36"/>
      <c r="E63" s="36"/>
      <c r="F63" s="36"/>
      <c r="G63" s="36"/>
      <c r="S63" s="74"/>
      <c r="T63" s="74"/>
    </row>
    <row r="64" spans="1:20" s="10" customFormat="1" ht="24.95" customHeight="1" x14ac:dyDescent="0.2">
      <c r="A64" s="142"/>
      <c r="B64" s="142"/>
      <c r="D64" s="36"/>
      <c r="E64" s="36"/>
      <c r="F64" s="36"/>
      <c r="G64" s="36"/>
      <c r="S64" s="74"/>
      <c r="T64" s="74"/>
    </row>
    <row r="65" spans="1:20" s="10" customFormat="1" ht="24.95" customHeight="1" x14ac:dyDescent="0.2">
      <c r="A65" s="142"/>
      <c r="B65" s="142"/>
      <c r="D65" s="36"/>
      <c r="E65" s="36"/>
      <c r="F65" s="36"/>
      <c r="G65" s="36"/>
      <c r="S65" s="74"/>
      <c r="T65" s="74"/>
    </row>
    <row r="66" spans="1:20" s="10" customFormat="1" ht="24.95" customHeight="1" x14ac:dyDescent="0.2">
      <c r="A66" s="142"/>
      <c r="B66" s="142"/>
      <c r="D66" s="36"/>
      <c r="E66" s="36"/>
      <c r="F66" s="36"/>
      <c r="G66" s="36"/>
      <c r="S66" s="74"/>
      <c r="T66" s="74"/>
    </row>
    <row r="67" spans="1:20" s="10" customFormat="1" ht="24.95" customHeight="1" x14ac:dyDescent="0.2">
      <c r="A67" s="142"/>
      <c r="B67" s="142"/>
      <c r="D67" s="36"/>
      <c r="E67" s="36"/>
      <c r="F67" s="36"/>
      <c r="G67" s="36"/>
      <c r="S67" s="74"/>
      <c r="T67" s="74"/>
    </row>
    <row r="68" spans="1:20" s="10" customFormat="1" ht="24.95" customHeight="1" x14ac:dyDescent="0.2">
      <c r="A68" s="142"/>
      <c r="B68" s="142"/>
      <c r="D68" s="36"/>
      <c r="E68" s="36"/>
      <c r="F68" s="36"/>
      <c r="G68" s="36"/>
      <c r="S68" s="74"/>
      <c r="T68" s="74"/>
    </row>
    <row r="69" spans="1:20" s="10" customFormat="1" ht="24.95" customHeight="1" x14ac:dyDescent="0.2">
      <c r="A69" s="142"/>
      <c r="B69" s="142"/>
      <c r="D69" s="36"/>
      <c r="E69" s="36"/>
      <c r="F69" s="36"/>
      <c r="G69" s="36"/>
      <c r="S69" s="74"/>
      <c r="T69" s="74"/>
    </row>
    <row r="70" spans="1:20" s="10" customFormat="1" ht="24.95" customHeight="1" x14ac:dyDescent="0.2">
      <c r="A70" s="142"/>
      <c r="B70" s="142"/>
      <c r="D70" s="36"/>
      <c r="E70" s="36"/>
      <c r="F70" s="36"/>
      <c r="G70" s="36"/>
      <c r="S70" s="74"/>
      <c r="T70" s="74"/>
    </row>
    <row r="71" spans="1:20" s="10" customFormat="1" ht="24.95" customHeight="1" x14ac:dyDescent="0.2">
      <c r="A71" s="142"/>
      <c r="B71" s="142"/>
      <c r="D71" s="36"/>
      <c r="E71" s="36"/>
      <c r="F71" s="36"/>
      <c r="G71" s="36"/>
      <c r="S71" s="74"/>
      <c r="T71" s="74"/>
    </row>
    <row r="72" spans="1:20" s="10" customFormat="1" ht="24.95" customHeight="1" x14ac:dyDescent="0.2">
      <c r="A72" s="142"/>
      <c r="B72" s="142"/>
      <c r="D72" s="36"/>
      <c r="E72" s="36"/>
      <c r="F72" s="36"/>
      <c r="G72" s="36"/>
      <c r="S72" s="74"/>
      <c r="T72" s="74"/>
    </row>
    <row r="73" spans="1:20" s="10" customFormat="1" ht="24.95" customHeight="1" x14ac:dyDescent="0.2">
      <c r="A73" s="142"/>
      <c r="B73" s="142"/>
      <c r="D73" s="36"/>
      <c r="E73" s="36"/>
      <c r="F73" s="36"/>
      <c r="G73" s="36"/>
      <c r="S73" s="74"/>
      <c r="T73" s="74"/>
    </row>
    <row r="74" spans="1:20" s="10" customFormat="1" ht="24.95" customHeight="1" x14ac:dyDescent="0.2">
      <c r="A74" s="142"/>
      <c r="B74" s="142"/>
      <c r="D74" s="36"/>
      <c r="E74" s="36"/>
      <c r="F74" s="36"/>
      <c r="G74" s="36"/>
      <c r="S74" s="74"/>
      <c r="T74" s="74"/>
    </row>
    <row r="75" spans="1:20" s="10" customFormat="1" ht="24.95" customHeight="1" x14ac:dyDescent="0.2">
      <c r="A75" s="142"/>
      <c r="B75" s="142"/>
      <c r="D75" s="36"/>
      <c r="E75" s="36"/>
      <c r="F75" s="36"/>
      <c r="G75" s="36"/>
      <c r="S75" s="74"/>
      <c r="T75" s="74"/>
    </row>
    <row r="76" spans="1:20" s="10" customFormat="1" ht="24.95" customHeight="1" x14ac:dyDescent="0.2">
      <c r="A76" s="142"/>
      <c r="B76" s="142"/>
      <c r="D76" s="36"/>
      <c r="E76" s="36"/>
      <c r="F76" s="36"/>
      <c r="G76" s="36"/>
      <c r="S76" s="74"/>
      <c r="T76" s="74"/>
    </row>
    <row r="77" spans="1:20" s="10" customFormat="1" ht="24.95" customHeight="1" x14ac:dyDescent="0.2">
      <c r="A77" s="142"/>
      <c r="B77" s="142"/>
      <c r="D77" s="36"/>
      <c r="E77" s="36"/>
      <c r="F77" s="36"/>
      <c r="G77" s="36"/>
      <c r="S77" s="74"/>
      <c r="T77" s="74"/>
    </row>
    <row r="78" spans="1:20" s="10" customFormat="1" ht="24.95" customHeight="1" x14ac:dyDescent="0.2">
      <c r="D78" s="36"/>
      <c r="E78" s="36"/>
      <c r="F78" s="36"/>
      <c r="G78" s="36"/>
      <c r="S78" s="74"/>
      <c r="T78" s="74"/>
    </row>
    <row r="79" spans="1:20" s="10" customFormat="1" ht="24.95" customHeight="1" x14ac:dyDescent="0.2">
      <c r="D79" s="36"/>
      <c r="E79" s="36"/>
      <c r="F79" s="36"/>
      <c r="G79" s="36"/>
      <c r="S79" s="74"/>
      <c r="T79" s="74"/>
    </row>
    <row r="80" spans="1:20" s="10" customFormat="1" ht="24.95" customHeight="1" x14ac:dyDescent="0.2">
      <c r="D80" s="36"/>
      <c r="E80" s="36"/>
      <c r="F80" s="36"/>
      <c r="G80" s="36"/>
      <c r="S80" s="74"/>
      <c r="T80" s="74"/>
    </row>
    <row r="81" spans="4:20" s="10" customFormat="1" ht="24.95" customHeight="1" x14ac:dyDescent="0.2">
      <c r="D81" s="36"/>
      <c r="E81" s="36"/>
      <c r="F81" s="36"/>
      <c r="G81" s="36"/>
      <c r="S81" s="74"/>
      <c r="T81" s="74"/>
    </row>
    <row r="82" spans="4:20" s="10" customFormat="1" ht="24.95" customHeight="1" x14ac:dyDescent="0.2">
      <c r="D82" s="36"/>
      <c r="E82" s="36"/>
      <c r="F82" s="36"/>
      <c r="G82" s="36"/>
      <c r="S82" s="74"/>
      <c r="T82" s="74"/>
    </row>
    <row r="83" spans="4:20" s="10" customFormat="1" ht="24.95" customHeight="1" x14ac:dyDescent="0.2">
      <c r="D83" s="36"/>
      <c r="E83" s="36"/>
      <c r="F83" s="36"/>
      <c r="G83" s="36"/>
      <c r="S83" s="74"/>
      <c r="T83" s="74"/>
    </row>
    <row r="84" spans="4:20" s="10" customFormat="1" ht="24.95" customHeight="1" x14ac:dyDescent="0.2">
      <c r="D84" s="36"/>
      <c r="E84" s="36"/>
      <c r="F84" s="36"/>
      <c r="G84" s="36"/>
      <c r="S84" s="74"/>
      <c r="T84" s="74"/>
    </row>
    <row r="85" spans="4:20" s="10" customFormat="1" ht="24.95" customHeight="1" x14ac:dyDescent="0.2">
      <c r="D85" s="36"/>
      <c r="E85" s="36"/>
      <c r="F85" s="36"/>
      <c r="G85" s="36"/>
      <c r="S85" s="74"/>
      <c r="T85" s="74"/>
    </row>
    <row r="86" spans="4:20" s="10" customFormat="1" ht="24.95" customHeight="1" x14ac:dyDescent="0.2">
      <c r="D86" s="36"/>
      <c r="E86" s="36"/>
      <c r="F86" s="36"/>
      <c r="G86" s="36"/>
      <c r="S86" s="74"/>
      <c r="T86" s="74"/>
    </row>
    <row r="87" spans="4:20" s="10" customFormat="1" ht="24.95" customHeight="1" x14ac:dyDescent="0.2">
      <c r="D87" s="36"/>
      <c r="E87" s="36"/>
      <c r="F87" s="36"/>
      <c r="G87" s="36"/>
      <c r="S87" s="74"/>
      <c r="T87" s="74"/>
    </row>
    <row r="88" spans="4:20" s="10" customFormat="1" ht="24.95" customHeight="1" x14ac:dyDescent="0.2">
      <c r="D88" s="36"/>
      <c r="E88" s="36"/>
      <c r="F88" s="36"/>
      <c r="G88" s="36"/>
      <c r="S88" s="74"/>
      <c r="T88" s="74"/>
    </row>
    <row r="89" spans="4:20" s="10" customFormat="1" ht="24.95" customHeight="1" x14ac:dyDescent="0.2">
      <c r="D89" s="36"/>
      <c r="E89" s="36"/>
      <c r="F89" s="36"/>
      <c r="G89" s="36"/>
      <c r="S89" s="74"/>
      <c r="T89" s="74"/>
    </row>
    <row r="90" spans="4:20" s="10" customFormat="1" ht="24.95" customHeight="1" x14ac:dyDescent="0.2">
      <c r="D90" s="36"/>
      <c r="E90" s="36"/>
      <c r="F90" s="36"/>
      <c r="G90" s="36"/>
      <c r="S90" s="74"/>
      <c r="T90" s="74"/>
    </row>
    <row r="91" spans="4:20" s="10" customFormat="1" ht="24.95" customHeight="1" x14ac:dyDescent="0.2">
      <c r="D91" s="36"/>
      <c r="E91" s="36"/>
      <c r="F91" s="36"/>
      <c r="G91" s="36"/>
      <c r="S91" s="74"/>
      <c r="T91" s="74"/>
    </row>
    <row r="92" spans="4:20" s="10" customFormat="1" ht="24.95" customHeight="1" x14ac:dyDescent="0.2">
      <c r="D92" s="36"/>
      <c r="E92" s="36"/>
      <c r="F92" s="36"/>
      <c r="G92" s="36"/>
      <c r="S92" s="74"/>
      <c r="T92" s="74"/>
    </row>
    <row r="93" spans="4:20" s="10" customFormat="1" ht="24.95" customHeight="1" x14ac:dyDescent="0.2">
      <c r="D93" s="36"/>
      <c r="E93" s="36"/>
      <c r="F93" s="36"/>
      <c r="G93" s="36"/>
      <c r="S93" s="74"/>
      <c r="T93" s="74"/>
    </row>
    <row r="94" spans="4:20" s="10" customFormat="1" ht="24.95" customHeight="1" x14ac:dyDescent="0.2">
      <c r="D94" s="36"/>
      <c r="E94" s="36"/>
      <c r="F94" s="36"/>
      <c r="G94" s="36"/>
      <c r="S94" s="74"/>
      <c r="T94" s="74"/>
    </row>
    <row r="95" spans="4:20" s="10" customFormat="1" ht="24.95" customHeight="1" x14ac:dyDescent="0.2">
      <c r="D95" s="36"/>
      <c r="E95" s="36"/>
      <c r="F95" s="36"/>
      <c r="G95" s="36"/>
      <c r="S95" s="74"/>
      <c r="T95" s="74"/>
    </row>
    <row r="96" spans="4:20" s="10" customFormat="1" ht="24.95" customHeight="1" x14ac:dyDescent="0.2">
      <c r="D96" s="36"/>
      <c r="E96" s="36"/>
      <c r="F96" s="36"/>
      <c r="G96" s="36"/>
      <c r="S96" s="74"/>
      <c r="T96" s="74"/>
    </row>
    <row r="97" spans="4:20" s="10" customFormat="1" ht="24.95" customHeight="1" x14ac:dyDescent="0.2">
      <c r="D97" s="36"/>
      <c r="E97" s="36"/>
      <c r="F97" s="36"/>
      <c r="G97" s="36"/>
      <c r="S97" s="74"/>
      <c r="T97" s="74"/>
    </row>
    <row r="98" spans="4:20" s="10" customFormat="1" ht="24.95" customHeight="1" x14ac:dyDescent="0.2">
      <c r="D98" s="36"/>
      <c r="E98" s="36"/>
      <c r="F98" s="36"/>
      <c r="G98" s="36"/>
      <c r="S98" s="74"/>
      <c r="T98" s="74"/>
    </row>
    <row r="99" spans="4:20" s="10" customFormat="1" ht="24.95" customHeight="1" x14ac:dyDescent="0.2">
      <c r="D99" s="36"/>
      <c r="E99" s="36"/>
      <c r="F99" s="36"/>
      <c r="G99" s="36"/>
      <c r="S99" s="74"/>
      <c r="T99" s="74"/>
    </row>
    <row r="100" spans="4:20" s="10" customFormat="1" ht="24.95" customHeight="1" x14ac:dyDescent="0.2">
      <c r="D100" s="36"/>
      <c r="E100" s="36"/>
      <c r="F100" s="36"/>
      <c r="G100" s="36"/>
      <c r="S100" s="74"/>
      <c r="T100" s="74"/>
    </row>
    <row r="101" spans="4:20" s="10" customFormat="1" ht="24.95" customHeight="1" x14ac:dyDescent="0.2">
      <c r="D101" s="36"/>
      <c r="E101" s="36"/>
      <c r="F101" s="36"/>
      <c r="G101" s="36"/>
      <c r="S101" s="74"/>
      <c r="T101" s="74"/>
    </row>
    <row r="102" spans="4:20" s="10" customFormat="1" ht="24.95" customHeight="1" x14ac:dyDescent="0.2">
      <c r="D102" s="36"/>
      <c r="E102" s="36"/>
      <c r="F102" s="36"/>
      <c r="G102" s="36"/>
      <c r="S102" s="74"/>
      <c r="T102" s="74"/>
    </row>
    <row r="103" spans="4:20" s="10" customFormat="1" ht="24.95" customHeight="1" x14ac:dyDescent="0.2">
      <c r="D103" s="36"/>
      <c r="E103" s="36"/>
      <c r="F103" s="36"/>
      <c r="G103" s="36"/>
      <c r="S103" s="74"/>
      <c r="T103" s="74"/>
    </row>
    <row r="104" spans="4:20" s="10" customFormat="1" ht="24.95" customHeight="1" x14ac:dyDescent="0.2">
      <c r="D104" s="36"/>
      <c r="E104" s="36"/>
      <c r="F104" s="36"/>
      <c r="G104" s="36"/>
      <c r="S104" s="74"/>
      <c r="T104" s="74"/>
    </row>
    <row r="105" spans="4:20" s="10" customFormat="1" ht="24.95" customHeight="1" x14ac:dyDescent="0.2">
      <c r="D105" s="36"/>
      <c r="E105" s="36"/>
      <c r="F105" s="36"/>
      <c r="G105" s="36"/>
      <c r="S105" s="74"/>
      <c r="T105" s="74"/>
    </row>
    <row r="106" spans="4:20" s="10" customFormat="1" ht="24.95" customHeight="1" x14ac:dyDescent="0.2">
      <c r="D106" s="36"/>
      <c r="E106" s="36"/>
      <c r="F106" s="36"/>
      <c r="G106" s="36"/>
      <c r="S106" s="74"/>
      <c r="T106" s="74"/>
    </row>
    <row r="107" spans="4:20" s="10" customFormat="1" ht="24.95" customHeight="1" x14ac:dyDescent="0.2">
      <c r="D107" s="36"/>
      <c r="E107" s="36"/>
      <c r="F107" s="36"/>
      <c r="G107" s="36"/>
      <c r="S107" s="74"/>
      <c r="T107" s="74"/>
    </row>
    <row r="108" spans="4:20" s="10" customFormat="1" ht="24.95" customHeight="1" x14ac:dyDescent="0.2">
      <c r="D108" s="36"/>
      <c r="E108" s="36"/>
      <c r="F108" s="36"/>
      <c r="G108" s="36"/>
      <c r="S108" s="74"/>
      <c r="T108" s="74"/>
    </row>
    <row r="109" spans="4:20" s="10" customFormat="1" ht="24.95" customHeight="1" x14ac:dyDescent="0.2">
      <c r="D109" s="36"/>
      <c r="E109" s="36"/>
      <c r="F109" s="36"/>
      <c r="G109" s="36"/>
      <c r="S109" s="74"/>
      <c r="T109" s="74"/>
    </row>
    <row r="110" spans="4:20" s="10" customFormat="1" ht="24.95" customHeight="1" x14ac:dyDescent="0.2">
      <c r="D110" s="36"/>
      <c r="E110" s="36"/>
      <c r="F110" s="36"/>
      <c r="G110" s="36"/>
      <c r="S110" s="74"/>
      <c r="T110" s="74"/>
    </row>
    <row r="111" spans="4:20" s="10" customFormat="1" ht="24.95" customHeight="1" x14ac:dyDescent="0.2">
      <c r="D111" s="36"/>
      <c r="E111" s="36"/>
      <c r="F111" s="36"/>
      <c r="G111" s="36"/>
      <c r="S111" s="74"/>
      <c r="T111" s="74"/>
    </row>
    <row r="112" spans="4:20" s="10" customFormat="1" ht="24.95" customHeight="1" x14ac:dyDescent="0.2">
      <c r="D112" s="36"/>
      <c r="E112" s="36"/>
      <c r="F112" s="36"/>
      <c r="G112" s="36"/>
      <c r="S112" s="74"/>
      <c r="T112" s="74"/>
    </row>
    <row r="113" spans="4:20" s="10" customFormat="1" ht="24.95" customHeight="1" x14ac:dyDescent="0.2">
      <c r="D113" s="36"/>
      <c r="E113" s="36"/>
      <c r="F113" s="36"/>
      <c r="G113" s="36"/>
      <c r="S113" s="74"/>
      <c r="T113" s="74"/>
    </row>
    <row r="114" spans="4:20" s="10" customFormat="1" ht="24.95" customHeight="1" x14ac:dyDescent="0.2">
      <c r="D114" s="36"/>
      <c r="E114" s="36"/>
      <c r="F114" s="36"/>
      <c r="G114" s="36"/>
      <c r="S114" s="74"/>
      <c r="T114" s="74"/>
    </row>
    <row r="115" spans="4:20" s="10" customFormat="1" ht="24.95" customHeight="1" x14ac:dyDescent="0.2">
      <c r="D115" s="36"/>
      <c r="E115" s="36"/>
      <c r="F115" s="36"/>
      <c r="G115" s="36"/>
      <c r="S115" s="74"/>
      <c r="T115" s="74"/>
    </row>
    <row r="116" spans="4:20" s="10" customFormat="1" ht="24.95" customHeight="1" x14ac:dyDescent="0.2">
      <c r="D116" s="36"/>
      <c r="E116" s="36"/>
      <c r="F116" s="36"/>
      <c r="G116" s="36"/>
      <c r="S116" s="74"/>
      <c r="T116" s="74"/>
    </row>
    <row r="117" spans="4:20" s="10" customFormat="1" ht="24.95" customHeight="1" x14ac:dyDescent="0.2">
      <c r="D117" s="36"/>
      <c r="E117" s="36"/>
      <c r="F117" s="36"/>
      <c r="G117" s="36"/>
      <c r="S117" s="74"/>
      <c r="T117" s="74"/>
    </row>
    <row r="118" spans="4:20" s="10" customFormat="1" ht="24.95" customHeight="1" x14ac:dyDescent="0.2">
      <c r="D118" s="36"/>
      <c r="E118" s="36"/>
      <c r="F118" s="36"/>
      <c r="G118" s="36"/>
      <c r="S118" s="74"/>
      <c r="T118" s="74"/>
    </row>
    <row r="119" spans="4:20" s="10" customFormat="1" ht="24.95" customHeight="1" x14ac:dyDescent="0.2">
      <c r="D119" s="36"/>
      <c r="E119" s="36"/>
      <c r="F119" s="36"/>
      <c r="G119" s="36"/>
      <c r="S119" s="74"/>
      <c r="T119" s="74"/>
    </row>
    <row r="120" spans="4:20" s="10" customFormat="1" ht="24.95" customHeight="1" x14ac:dyDescent="0.2">
      <c r="D120" s="36"/>
      <c r="E120" s="36"/>
      <c r="F120" s="36"/>
      <c r="G120" s="36"/>
      <c r="S120" s="74"/>
      <c r="T120" s="74"/>
    </row>
    <row r="121" spans="4:20" s="10" customFormat="1" ht="24.95" customHeight="1" x14ac:dyDescent="0.2">
      <c r="D121" s="36"/>
      <c r="E121" s="36"/>
      <c r="F121" s="36"/>
      <c r="G121" s="36"/>
      <c r="S121" s="74"/>
      <c r="T121" s="74"/>
    </row>
    <row r="122" spans="4:20" s="10" customFormat="1" ht="24.95" customHeight="1" x14ac:dyDescent="0.2">
      <c r="D122" s="36"/>
      <c r="E122" s="36"/>
      <c r="F122" s="36"/>
      <c r="G122" s="36"/>
      <c r="S122" s="74"/>
      <c r="T122" s="74"/>
    </row>
    <row r="123" spans="4:20" s="10" customFormat="1" ht="24.95" customHeight="1" x14ac:dyDescent="0.2">
      <c r="D123" s="36"/>
      <c r="E123" s="36"/>
      <c r="F123" s="36"/>
      <c r="G123" s="36"/>
      <c r="S123" s="74"/>
      <c r="T123" s="74"/>
    </row>
    <row r="124" spans="4:20" s="10" customFormat="1" ht="24.95" customHeight="1" x14ac:dyDescent="0.2">
      <c r="D124" s="36"/>
      <c r="E124" s="36"/>
      <c r="F124" s="36"/>
      <c r="G124" s="36"/>
      <c r="S124" s="74"/>
      <c r="T124" s="74"/>
    </row>
    <row r="125" spans="4:20" s="10" customFormat="1" ht="24.95" customHeight="1" x14ac:dyDescent="0.2">
      <c r="D125" s="36"/>
      <c r="E125" s="36"/>
      <c r="F125" s="36"/>
      <c r="G125" s="36"/>
      <c r="S125" s="74"/>
      <c r="T125" s="74"/>
    </row>
    <row r="126" spans="4:20" s="10" customFormat="1" ht="24.95" customHeight="1" x14ac:dyDescent="0.2">
      <c r="D126" s="36"/>
      <c r="E126" s="36"/>
      <c r="F126" s="36"/>
      <c r="G126" s="36"/>
      <c r="S126" s="74"/>
      <c r="T126" s="74"/>
    </row>
    <row r="127" spans="4:20" s="10" customFormat="1" ht="24.95" customHeight="1" x14ac:dyDescent="0.2">
      <c r="D127" s="36"/>
      <c r="E127" s="36"/>
      <c r="F127" s="36"/>
      <c r="G127" s="36"/>
      <c r="S127" s="74"/>
      <c r="T127" s="74"/>
    </row>
    <row r="128" spans="4:20" s="10" customFormat="1" ht="24.95" customHeight="1" x14ac:dyDescent="0.2">
      <c r="D128" s="36"/>
      <c r="E128" s="36"/>
      <c r="F128" s="36"/>
      <c r="G128" s="36"/>
      <c r="S128" s="74"/>
      <c r="T128" s="74"/>
    </row>
    <row r="129" spans="4:20" s="10" customFormat="1" ht="24.95" customHeight="1" x14ac:dyDescent="0.2">
      <c r="D129" s="36"/>
      <c r="E129" s="36"/>
      <c r="F129" s="36"/>
      <c r="G129" s="36"/>
      <c r="S129" s="74"/>
      <c r="T129" s="74"/>
    </row>
    <row r="130" spans="4:20" s="10" customFormat="1" ht="24.95" customHeight="1" x14ac:dyDescent="0.2">
      <c r="D130" s="36"/>
      <c r="E130" s="36"/>
      <c r="F130" s="36"/>
      <c r="G130" s="36"/>
      <c r="S130" s="74"/>
      <c r="T130" s="74"/>
    </row>
    <row r="131" spans="4:20" s="10" customFormat="1" ht="24.95" customHeight="1" x14ac:dyDescent="0.2">
      <c r="D131" s="36"/>
      <c r="E131" s="36"/>
      <c r="F131" s="36"/>
      <c r="G131" s="36"/>
      <c r="S131" s="74"/>
      <c r="T131" s="74"/>
    </row>
    <row r="132" spans="4:20" s="10" customFormat="1" ht="24.95" customHeight="1" x14ac:dyDescent="0.2">
      <c r="D132" s="36"/>
      <c r="E132" s="36"/>
      <c r="F132" s="36"/>
      <c r="G132" s="36"/>
      <c r="S132" s="74"/>
      <c r="T132" s="74"/>
    </row>
    <row r="133" spans="4:20" s="10" customFormat="1" ht="24.95" customHeight="1" x14ac:dyDescent="0.2">
      <c r="D133" s="36"/>
      <c r="E133" s="36"/>
      <c r="F133" s="36"/>
      <c r="G133" s="36"/>
      <c r="S133" s="74"/>
      <c r="T133" s="74"/>
    </row>
    <row r="134" spans="4:20" s="10" customFormat="1" ht="24.95" customHeight="1" x14ac:dyDescent="0.2">
      <c r="D134" s="36"/>
      <c r="E134" s="36"/>
      <c r="F134" s="36"/>
      <c r="G134" s="36"/>
      <c r="S134" s="74"/>
      <c r="T134" s="74"/>
    </row>
    <row r="135" spans="4:20" s="10" customFormat="1" ht="24.95" customHeight="1" x14ac:dyDescent="0.2">
      <c r="D135" s="36"/>
      <c r="E135" s="36"/>
      <c r="F135" s="36"/>
      <c r="G135" s="36"/>
      <c r="S135" s="74"/>
      <c r="T135" s="74"/>
    </row>
    <row r="136" spans="4:20" s="10" customFormat="1" ht="24.95" customHeight="1" x14ac:dyDescent="0.2">
      <c r="D136" s="36"/>
      <c r="E136" s="36"/>
      <c r="F136" s="36"/>
      <c r="G136" s="36"/>
      <c r="S136" s="74"/>
      <c r="T136" s="74"/>
    </row>
    <row r="137" spans="4:20" s="10" customFormat="1" ht="24.95" customHeight="1" x14ac:dyDescent="0.2">
      <c r="D137" s="36"/>
      <c r="E137" s="36"/>
      <c r="F137" s="36"/>
      <c r="G137" s="36"/>
      <c r="S137" s="74"/>
      <c r="T137" s="74"/>
    </row>
    <row r="138" spans="4:20" s="10" customFormat="1" ht="24.95" customHeight="1" x14ac:dyDescent="0.2">
      <c r="D138" s="36"/>
      <c r="E138" s="36"/>
      <c r="F138" s="36"/>
      <c r="G138" s="36"/>
      <c r="S138" s="74"/>
      <c r="T138" s="74"/>
    </row>
    <row r="139" spans="4:20" s="10" customFormat="1" ht="24.95" customHeight="1" x14ac:dyDescent="0.2">
      <c r="D139" s="36"/>
      <c r="E139" s="36"/>
      <c r="F139" s="36"/>
      <c r="G139" s="36"/>
      <c r="S139" s="74"/>
      <c r="T139" s="74"/>
    </row>
    <row r="140" spans="4:20" s="10" customFormat="1" ht="24.95" customHeight="1" x14ac:dyDescent="0.2">
      <c r="D140" s="36"/>
      <c r="E140" s="36"/>
      <c r="F140" s="36"/>
      <c r="G140" s="36"/>
      <c r="S140" s="74"/>
      <c r="T140" s="74"/>
    </row>
    <row r="141" spans="4:20" s="10" customFormat="1" ht="24.95" customHeight="1" x14ac:dyDescent="0.2">
      <c r="D141" s="36"/>
      <c r="E141" s="36"/>
      <c r="F141" s="36"/>
      <c r="G141" s="36"/>
      <c r="S141" s="74"/>
      <c r="T141" s="74"/>
    </row>
    <row r="142" spans="4:20" s="10" customFormat="1" ht="24.95" customHeight="1" x14ac:dyDescent="0.2">
      <c r="D142" s="36"/>
      <c r="E142" s="36"/>
      <c r="F142" s="36"/>
      <c r="G142" s="36"/>
      <c r="S142" s="74"/>
      <c r="T142" s="74"/>
    </row>
    <row r="143" spans="4:20" s="10" customFormat="1" ht="24.95" customHeight="1" x14ac:dyDescent="0.2">
      <c r="D143" s="36"/>
      <c r="E143" s="36"/>
      <c r="F143" s="36"/>
      <c r="G143" s="36"/>
      <c r="S143" s="74"/>
      <c r="T143" s="74"/>
    </row>
    <row r="144" spans="4:20" s="10" customFormat="1" ht="24.95" customHeight="1" x14ac:dyDescent="0.2">
      <c r="D144" s="36"/>
      <c r="E144" s="36"/>
      <c r="F144" s="36"/>
      <c r="G144" s="36"/>
      <c r="S144" s="74"/>
      <c r="T144" s="74"/>
    </row>
    <row r="145" spans="4:20" s="10" customFormat="1" ht="24.95" customHeight="1" x14ac:dyDescent="0.2">
      <c r="D145" s="36"/>
      <c r="E145" s="36"/>
      <c r="F145" s="36"/>
      <c r="G145" s="36"/>
      <c r="S145" s="74"/>
      <c r="T145" s="74"/>
    </row>
    <row r="146" spans="4:20" s="10" customFormat="1" ht="24.95" customHeight="1" x14ac:dyDescent="0.2">
      <c r="D146" s="36"/>
      <c r="E146" s="36"/>
      <c r="F146" s="36"/>
      <c r="G146" s="36"/>
      <c r="S146" s="74"/>
      <c r="T146" s="74"/>
    </row>
    <row r="147" spans="4:20" s="10" customFormat="1" ht="24.95" customHeight="1" x14ac:dyDescent="0.2">
      <c r="D147" s="36"/>
      <c r="E147" s="36"/>
      <c r="F147" s="36"/>
      <c r="G147" s="36"/>
      <c r="S147" s="74"/>
      <c r="T147" s="74"/>
    </row>
    <row r="148" spans="4:20" s="10" customFormat="1" ht="24.95" customHeight="1" x14ac:dyDescent="0.2">
      <c r="D148" s="36"/>
      <c r="E148" s="36"/>
      <c r="F148" s="36"/>
      <c r="G148" s="36"/>
      <c r="S148" s="74"/>
      <c r="T148" s="74"/>
    </row>
    <row r="149" spans="4:20" s="10" customFormat="1" ht="24.95" customHeight="1" x14ac:dyDescent="0.2">
      <c r="D149" s="36"/>
      <c r="E149" s="36"/>
      <c r="F149" s="36"/>
      <c r="G149" s="36"/>
      <c r="S149" s="74"/>
      <c r="T149" s="74"/>
    </row>
    <row r="150" spans="4:20" s="10" customFormat="1" ht="24.95" customHeight="1" x14ac:dyDescent="0.2">
      <c r="D150" s="36"/>
      <c r="E150" s="36"/>
      <c r="F150" s="36"/>
      <c r="G150" s="36"/>
      <c r="S150" s="74"/>
      <c r="T150" s="74"/>
    </row>
    <row r="151" spans="4:20" s="10" customFormat="1" ht="24.95" customHeight="1" x14ac:dyDescent="0.2">
      <c r="D151" s="36"/>
      <c r="E151" s="36"/>
      <c r="F151" s="36"/>
      <c r="G151" s="36"/>
      <c r="S151" s="74"/>
      <c r="T151" s="74"/>
    </row>
    <row r="152" spans="4:20" s="10" customFormat="1" ht="24.95" customHeight="1" x14ac:dyDescent="0.2">
      <c r="D152" s="36"/>
      <c r="E152" s="36"/>
      <c r="F152" s="36"/>
      <c r="G152" s="36"/>
      <c r="S152" s="74"/>
      <c r="T152" s="74"/>
    </row>
    <row r="153" spans="4:20" s="10" customFormat="1" ht="24.95" customHeight="1" x14ac:dyDescent="0.2">
      <c r="D153" s="36"/>
      <c r="E153" s="36"/>
      <c r="F153" s="36"/>
      <c r="G153" s="36"/>
      <c r="S153" s="74"/>
      <c r="T153" s="74"/>
    </row>
    <row r="154" spans="4:20" s="10" customFormat="1" ht="24.95" customHeight="1" x14ac:dyDescent="0.2">
      <c r="D154" s="36"/>
      <c r="E154" s="36"/>
      <c r="F154" s="36"/>
      <c r="G154" s="36"/>
      <c r="S154" s="74"/>
      <c r="T154" s="74"/>
    </row>
    <row r="155" spans="4:20" s="10" customFormat="1" ht="24.95" customHeight="1" x14ac:dyDescent="0.2">
      <c r="D155" s="36"/>
      <c r="E155" s="36"/>
      <c r="F155" s="36"/>
      <c r="G155" s="36"/>
      <c r="S155" s="74"/>
      <c r="T155" s="74"/>
    </row>
    <row r="156" spans="4:20" s="10" customFormat="1" ht="24.95" customHeight="1" x14ac:dyDescent="0.2">
      <c r="D156" s="36"/>
      <c r="E156" s="36"/>
      <c r="F156" s="36"/>
      <c r="G156" s="36"/>
      <c r="S156" s="74"/>
      <c r="T156" s="74"/>
    </row>
    <row r="157" spans="4:20" s="10" customFormat="1" ht="24.95" customHeight="1" x14ac:dyDescent="0.2">
      <c r="D157" s="36"/>
      <c r="E157" s="36"/>
      <c r="F157" s="36"/>
      <c r="G157" s="36"/>
      <c r="S157" s="74"/>
      <c r="T157" s="74"/>
    </row>
    <row r="158" spans="4:20" s="10" customFormat="1" ht="24.95" customHeight="1" x14ac:dyDescent="0.2">
      <c r="D158" s="36"/>
      <c r="E158" s="36"/>
      <c r="F158" s="36"/>
      <c r="G158" s="36"/>
      <c r="S158" s="74"/>
      <c r="T158" s="74"/>
    </row>
    <row r="159" spans="4:20" s="10" customFormat="1" ht="24.95" customHeight="1" x14ac:dyDescent="0.2">
      <c r="D159" s="36"/>
      <c r="E159" s="36"/>
      <c r="F159" s="36"/>
      <c r="G159" s="36"/>
      <c r="S159" s="74"/>
      <c r="T159" s="74"/>
    </row>
    <row r="160" spans="4:20" s="10" customFormat="1" ht="24.95" customHeight="1" x14ac:dyDescent="0.2">
      <c r="D160" s="36"/>
      <c r="E160" s="36"/>
      <c r="F160" s="36"/>
      <c r="G160" s="36"/>
      <c r="S160" s="74"/>
      <c r="T160" s="74"/>
    </row>
    <row r="161" spans="4:20" s="10" customFormat="1" ht="24.95" customHeight="1" x14ac:dyDescent="0.2">
      <c r="D161" s="36"/>
      <c r="E161" s="36"/>
      <c r="F161" s="36"/>
      <c r="G161" s="36"/>
      <c r="S161" s="74"/>
      <c r="T161" s="74"/>
    </row>
    <row r="162" spans="4:20" s="10" customFormat="1" ht="24.95" customHeight="1" x14ac:dyDescent="0.2">
      <c r="D162" s="36"/>
      <c r="E162" s="36"/>
      <c r="F162" s="36"/>
      <c r="G162" s="36"/>
      <c r="S162" s="74"/>
      <c r="T162" s="74"/>
    </row>
    <row r="163" spans="4:20" s="10" customFormat="1" ht="24.95" customHeight="1" x14ac:dyDescent="0.2">
      <c r="D163" s="36"/>
      <c r="E163" s="36"/>
      <c r="F163" s="36"/>
      <c r="G163" s="36"/>
      <c r="S163" s="74"/>
      <c r="T163" s="74"/>
    </row>
    <row r="164" spans="4:20" s="10" customFormat="1" ht="24.95" customHeight="1" x14ac:dyDescent="0.2">
      <c r="D164" s="36"/>
      <c r="E164" s="36"/>
      <c r="F164" s="36"/>
      <c r="G164" s="36"/>
      <c r="S164" s="74"/>
      <c r="T164" s="74"/>
    </row>
    <row r="165" spans="4:20" s="10" customFormat="1" ht="24.95" customHeight="1" x14ac:dyDescent="0.2">
      <c r="D165" s="36"/>
      <c r="E165" s="36"/>
      <c r="F165" s="36"/>
      <c r="G165" s="36"/>
      <c r="S165" s="74"/>
      <c r="T165" s="74"/>
    </row>
    <row r="166" spans="4:20" s="10" customFormat="1" ht="24.95" customHeight="1" x14ac:dyDescent="0.2">
      <c r="D166" s="36"/>
      <c r="E166" s="36"/>
      <c r="F166" s="36"/>
      <c r="G166" s="36"/>
      <c r="S166" s="74"/>
      <c r="T166" s="74"/>
    </row>
    <row r="167" spans="4:20" s="10" customFormat="1" ht="24.95" customHeight="1" x14ac:dyDescent="0.2">
      <c r="D167" s="36"/>
      <c r="E167" s="36"/>
      <c r="F167" s="36"/>
      <c r="G167" s="36"/>
      <c r="S167" s="74"/>
      <c r="T167" s="74"/>
    </row>
    <row r="168" spans="4:20" s="10" customFormat="1" ht="24.95" customHeight="1" x14ac:dyDescent="0.2">
      <c r="D168" s="36"/>
      <c r="E168" s="36"/>
      <c r="F168" s="36"/>
      <c r="G168" s="36"/>
      <c r="S168" s="74"/>
      <c r="T168" s="74"/>
    </row>
    <row r="169" spans="4:20" s="10" customFormat="1" ht="24.95" customHeight="1" x14ac:dyDescent="0.2">
      <c r="D169" s="36"/>
      <c r="E169" s="36"/>
      <c r="F169" s="36"/>
      <c r="G169" s="36"/>
      <c r="S169" s="74"/>
      <c r="T169" s="74"/>
    </row>
    <row r="170" spans="4:20" s="10" customFormat="1" ht="24.95" customHeight="1" x14ac:dyDescent="0.2">
      <c r="D170" s="36"/>
      <c r="E170" s="36"/>
      <c r="F170" s="36"/>
      <c r="G170" s="36"/>
      <c r="S170" s="74"/>
      <c r="T170" s="74"/>
    </row>
    <row r="171" spans="4:20" s="10" customFormat="1" ht="24.95" customHeight="1" x14ac:dyDescent="0.2">
      <c r="D171" s="36"/>
      <c r="E171" s="36"/>
      <c r="F171" s="36"/>
      <c r="G171" s="36"/>
      <c r="S171" s="74"/>
      <c r="T171" s="74"/>
    </row>
    <row r="172" spans="4:20" s="10" customFormat="1" ht="24.95" customHeight="1" x14ac:dyDescent="0.2">
      <c r="D172" s="36"/>
      <c r="E172" s="36"/>
      <c r="F172" s="36"/>
      <c r="G172" s="36"/>
      <c r="S172" s="74"/>
      <c r="T172" s="74"/>
    </row>
    <row r="173" spans="4:20" s="10" customFormat="1" ht="24.95" customHeight="1" x14ac:dyDescent="0.2">
      <c r="D173" s="36"/>
      <c r="E173" s="36"/>
      <c r="F173" s="36"/>
      <c r="G173" s="36"/>
      <c r="S173" s="74"/>
      <c r="T173" s="74"/>
    </row>
    <row r="174" spans="4:20" s="10" customFormat="1" ht="24.95" customHeight="1" x14ac:dyDescent="0.2">
      <c r="D174" s="36"/>
      <c r="E174" s="36"/>
      <c r="F174" s="36"/>
      <c r="G174" s="36"/>
      <c r="S174" s="74"/>
      <c r="T174" s="74"/>
    </row>
    <row r="175" spans="4:20" s="10" customFormat="1" ht="24.95" customHeight="1" x14ac:dyDescent="0.2">
      <c r="D175" s="36"/>
      <c r="E175" s="36"/>
      <c r="F175" s="36"/>
      <c r="G175" s="36"/>
      <c r="S175" s="74"/>
      <c r="T175" s="74"/>
    </row>
    <row r="176" spans="4:20" s="10" customFormat="1" ht="24.95" customHeight="1" x14ac:dyDescent="0.2">
      <c r="D176" s="36"/>
      <c r="E176" s="36"/>
      <c r="F176" s="36"/>
      <c r="G176" s="36"/>
      <c r="S176" s="74"/>
      <c r="T176" s="74"/>
    </row>
    <row r="177" spans="4:20" s="10" customFormat="1" ht="24.95" customHeight="1" x14ac:dyDescent="0.2">
      <c r="D177" s="36"/>
      <c r="E177" s="36"/>
      <c r="F177" s="36"/>
      <c r="G177" s="36"/>
      <c r="S177" s="74"/>
      <c r="T177" s="74"/>
    </row>
    <row r="178" spans="4:20" s="10" customFormat="1" ht="24.95" customHeight="1" x14ac:dyDescent="0.2">
      <c r="D178" s="36"/>
      <c r="E178" s="36"/>
      <c r="F178" s="36"/>
      <c r="G178" s="36"/>
      <c r="S178" s="74"/>
      <c r="T178" s="74"/>
    </row>
    <row r="179" spans="4:20" s="10" customFormat="1" ht="24.95" customHeight="1" x14ac:dyDescent="0.2">
      <c r="D179" s="36"/>
      <c r="E179" s="36"/>
      <c r="F179" s="36"/>
      <c r="G179" s="36"/>
      <c r="S179" s="74"/>
      <c r="T179" s="74"/>
    </row>
    <row r="180" spans="4:20" s="10" customFormat="1" ht="24.95" customHeight="1" x14ac:dyDescent="0.2">
      <c r="D180" s="36"/>
      <c r="E180" s="36"/>
      <c r="F180" s="36"/>
      <c r="G180" s="36"/>
      <c r="S180" s="74"/>
      <c r="T180" s="74"/>
    </row>
    <row r="181" spans="4:20" s="10" customFormat="1" ht="24.95" customHeight="1" x14ac:dyDescent="0.2">
      <c r="D181" s="36"/>
      <c r="E181" s="36"/>
      <c r="F181" s="36"/>
      <c r="G181" s="36"/>
      <c r="S181" s="74"/>
      <c r="T181" s="74"/>
    </row>
    <row r="182" spans="4:20" s="10" customFormat="1" ht="24.95" customHeight="1" x14ac:dyDescent="0.2">
      <c r="D182" s="36"/>
      <c r="E182" s="36"/>
      <c r="F182" s="36"/>
      <c r="G182" s="36"/>
      <c r="S182" s="74"/>
      <c r="T182" s="74"/>
    </row>
    <row r="183" spans="4:20" s="10" customFormat="1" ht="24.95" customHeight="1" x14ac:dyDescent="0.2">
      <c r="D183" s="36"/>
      <c r="E183" s="36"/>
      <c r="F183" s="36"/>
      <c r="G183" s="36"/>
      <c r="S183" s="74"/>
      <c r="T183" s="74"/>
    </row>
    <row r="184" spans="4:20" s="10" customFormat="1" ht="24.95" customHeight="1" x14ac:dyDescent="0.2">
      <c r="D184" s="36"/>
      <c r="E184" s="36"/>
      <c r="F184" s="36"/>
      <c r="G184" s="36"/>
      <c r="S184" s="74"/>
      <c r="T184" s="74"/>
    </row>
    <row r="185" spans="4:20" s="10" customFormat="1" ht="24.95" customHeight="1" x14ac:dyDescent="0.2">
      <c r="D185" s="36"/>
      <c r="E185" s="36"/>
      <c r="F185" s="36"/>
      <c r="G185" s="36"/>
      <c r="S185" s="74"/>
      <c r="T185" s="74"/>
    </row>
    <row r="186" spans="4:20" s="10" customFormat="1" ht="24.95" customHeight="1" x14ac:dyDescent="0.2">
      <c r="D186" s="36"/>
      <c r="E186" s="36"/>
      <c r="F186" s="36"/>
      <c r="G186" s="36"/>
      <c r="S186" s="74"/>
      <c r="T186" s="74"/>
    </row>
    <row r="187" spans="4:20" s="10" customFormat="1" ht="24.95" customHeight="1" x14ac:dyDescent="0.2">
      <c r="D187" s="36"/>
      <c r="E187" s="36"/>
      <c r="F187" s="36"/>
      <c r="G187" s="36"/>
      <c r="S187" s="74"/>
      <c r="T187" s="74"/>
    </row>
    <row r="188" spans="4:20" s="10" customFormat="1" ht="24.95" customHeight="1" x14ac:dyDescent="0.2">
      <c r="D188" s="36"/>
      <c r="E188" s="36"/>
      <c r="F188" s="36"/>
      <c r="G188" s="36"/>
      <c r="S188" s="74"/>
      <c r="T188" s="74"/>
    </row>
    <row r="189" spans="4:20" s="10" customFormat="1" ht="24.95" customHeight="1" x14ac:dyDescent="0.2">
      <c r="D189" s="36"/>
      <c r="E189" s="36"/>
      <c r="F189" s="36"/>
      <c r="G189" s="36"/>
      <c r="S189" s="74"/>
      <c r="T189" s="74"/>
    </row>
    <row r="190" spans="4:20" s="10" customFormat="1" ht="24.95" customHeight="1" x14ac:dyDescent="0.2">
      <c r="D190" s="36"/>
      <c r="E190" s="36"/>
      <c r="F190" s="36"/>
      <c r="G190" s="36"/>
      <c r="S190" s="74"/>
      <c r="T190" s="74"/>
    </row>
    <row r="191" spans="4:20" s="10" customFormat="1" ht="24.95" customHeight="1" x14ac:dyDescent="0.2">
      <c r="D191" s="36"/>
      <c r="E191" s="36"/>
      <c r="F191" s="36"/>
      <c r="G191" s="36"/>
      <c r="S191" s="74"/>
      <c r="T191" s="74"/>
    </row>
    <row r="192" spans="4:20" s="10" customFormat="1" ht="24.95" customHeight="1" x14ac:dyDescent="0.2">
      <c r="D192" s="36"/>
      <c r="E192" s="36"/>
      <c r="F192" s="36"/>
      <c r="G192" s="36"/>
      <c r="S192" s="74"/>
      <c r="T192" s="74"/>
    </row>
    <row r="193" spans="4:20" s="10" customFormat="1" ht="24.95" customHeight="1" x14ac:dyDescent="0.2">
      <c r="D193" s="36"/>
      <c r="E193" s="36"/>
      <c r="F193" s="36"/>
      <c r="G193" s="36"/>
      <c r="S193" s="74"/>
      <c r="T193" s="74"/>
    </row>
    <row r="194" spans="4:20" s="10" customFormat="1" ht="24.95" customHeight="1" x14ac:dyDescent="0.2">
      <c r="D194" s="36"/>
      <c r="E194" s="36"/>
      <c r="F194" s="36"/>
      <c r="G194" s="36"/>
      <c r="S194" s="74"/>
      <c r="T194" s="74"/>
    </row>
    <row r="195" spans="4:20" s="10" customFormat="1" ht="24.95" customHeight="1" x14ac:dyDescent="0.2">
      <c r="D195" s="36"/>
      <c r="E195" s="36"/>
      <c r="F195" s="36"/>
      <c r="G195" s="36"/>
      <c r="S195" s="74"/>
      <c r="T195" s="74"/>
    </row>
    <row r="196" spans="4:20" s="10" customFormat="1" ht="24.95" customHeight="1" x14ac:dyDescent="0.2">
      <c r="D196" s="36"/>
      <c r="E196" s="36"/>
      <c r="F196" s="36"/>
      <c r="G196" s="36"/>
      <c r="S196" s="74"/>
      <c r="T196" s="74"/>
    </row>
    <row r="197" spans="4:20" s="10" customFormat="1" ht="24.95" customHeight="1" x14ac:dyDescent="0.2">
      <c r="D197" s="36"/>
      <c r="E197" s="36"/>
      <c r="F197" s="36"/>
      <c r="G197" s="36"/>
      <c r="S197" s="74"/>
      <c r="T197" s="74"/>
    </row>
    <row r="198" spans="4:20" s="10" customFormat="1" ht="24.95" customHeight="1" x14ac:dyDescent="0.2">
      <c r="D198" s="36"/>
      <c r="E198" s="36"/>
      <c r="F198" s="36"/>
      <c r="G198" s="36"/>
      <c r="S198" s="74"/>
      <c r="T198" s="74"/>
    </row>
    <row r="199" spans="4:20" s="10" customFormat="1" ht="24.95" customHeight="1" x14ac:dyDescent="0.2">
      <c r="D199" s="36"/>
      <c r="E199" s="36"/>
      <c r="F199" s="36"/>
      <c r="G199" s="36"/>
      <c r="S199" s="74"/>
      <c r="T199" s="74"/>
    </row>
    <row r="200" spans="4:20" s="10" customFormat="1" ht="24.95" customHeight="1" x14ac:dyDescent="0.2">
      <c r="D200" s="36"/>
      <c r="E200" s="36"/>
      <c r="F200" s="36"/>
      <c r="G200" s="36"/>
      <c r="S200" s="74"/>
      <c r="T200" s="74"/>
    </row>
    <row r="201" spans="4:20" s="10" customFormat="1" ht="24.95" customHeight="1" x14ac:dyDescent="0.2">
      <c r="D201" s="36"/>
      <c r="E201" s="36"/>
      <c r="F201" s="36"/>
      <c r="G201" s="36"/>
      <c r="S201" s="74"/>
      <c r="T201" s="74"/>
    </row>
    <row r="202" spans="4:20" s="10" customFormat="1" ht="24.95" customHeight="1" x14ac:dyDescent="0.2">
      <c r="D202" s="36"/>
      <c r="E202" s="36"/>
      <c r="F202" s="36"/>
      <c r="G202" s="36"/>
      <c r="S202" s="74"/>
      <c r="T202" s="74"/>
    </row>
    <row r="203" spans="4:20" s="10" customFormat="1" ht="24.95" customHeight="1" x14ac:dyDescent="0.2">
      <c r="D203" s="36"/>
      <c r="E203" s="36"/>
      <c r="F203" s="36"/>
      <c r="G203" s="36"/>
      <c r="S203" s="74"/>
      <c r="T203" s="74"/>
    </row>
    <row r="204" spans="4:20" s="10" customFormat="1" ht="24.95" customHeight="1" x14ac:dyDescent="0.2">
      <c r="D204" s="36"/>
      <c r="E204" s="36"/>
      <c r="F204" s="36"/>
      <c r="G204" s="36"/>
      <c r="S204" s="74"/>
      <c r="T204" s="74"/>
    </row>
    <row r="205" spans="4:20" s="10" customFormat="1" ht="24.95" customHeight="1" x14ac:dyDescent="0.2">
      <c r="D205" s="36"/>
      <c r="E205" s="36"/>
      <c r="F205" s="36"/>
      <c r="G205" s="36"/>
      <c r="S205" s="74"/>
      <c r="T205" s="74"/>
    </row>
    <row r="206" spans="4:20" s="10" customFormat="1" ht="24.95" customHeight="1" x14ac:dyDescent="0.2">
      <c r="D206" s="36"/>
      <c r="E206" s="36"/>
      <c r="F206" s="36"/>
      <c r="G206" s="36"/>
      <c r="S206" s="74"/>
      <c r="T206" s="74"/>
    </row>
    <row r="207" spans="4:20" s="10" customFormat="1" ht="24.95" customHeight="1" x14ac:dyDescent="0.2">
      <c r="D207" s="36"/>
      <c r="E207" s="36"/>
      <c r="F207" s="36"/>
      <c r="G207" s="36"/>
      <c r="S207" s="74"/>
      <c r="T207" s="74"/>
    </row>
    <row r="208" spans="4:20" s="10" customFormat="1" ht="24.95" customHeight="1" x14ac:dyDescent="0.2">
      <c r="D208" s="36"/>
      <c r="E208" s="36"/>
      <c r="F208" s="36"/>
      <c r="G208" s="36"/>
      <c r="S208" s="74"/>
      <c r="T208" s="74"/>
    </row>
    <row r="209" spans="4:20" s="10" customFormat="1" ht="24.95" customHeight="1" x14ac:dyDescent="0.2">
      <c r="D209" s="36"/>
      <c r="E209" s="36"/>
      <c r="F209" s="36"/>
      <c r="G209" s="36"/>
      <c r="S209" s="74"/>
      <c r="T209" s="74"/>
    </row>
    <row r="210" spans="4:20" s="10" customFormat="1" ht="24.95" customHeight="1" x14ac:dyDescent="0.2">
      <c r="D210" s="36"/>
      <c r="E210" s="36"/>
      <c r="F210" s="36"/>
      <c r="G210" s="36"/>
      <c r="S210" s="74"/>
      <c r="T210" s="74"/>
    </row>
    <row r="211" spans="4:20" s="10" customFormat="1" ht="24.95" customHeight="1" x14ac:dyDescent="0.2">
      <c r="D211" s="36"/>
      <c r="E211" s="36"/>
      <c r="F211" s="36"/>
      <c r="G211" s="36"/>
      <c r="S211" s="74"/>
      <c r="T211" s="74"/>
    </row>
    <row r="212" spans="4:20" s="10" customFormat="1" ht="24.95" customHeight="1" x14ac:dyDescent="0.2">
      <c r="D212" s="36"/>
      <c r="E212" s="36"/>
      <c r="F212" s="36"/>
      <c r="G212" s="36"/>
      <c r="S212" s="74"/>
      <c r="T212" s="74"/>
    </row>
    <row r="213" spans="4:20" s="10" customFormat="1" ht="24.95" customHeight="1" x14ac:dyDescent="0.2">
      <c r="D213" s="36"/>
      <c r="E213" s="36"/>
      <c r="F213" s="36"/>
      <c r="G213" s="36"/>
      <c r="S213" s="74"/>
      <c r="T213" s="74"/>
    </row>
    <row r="214" spans="4:20" s="10" customFormat="1" ht="24.95" customHeight="1" x14ac:dyDescent="0.2">
      <c r="D214" s="36"/>
      <c r="E214" s="36"/>
      <c r="F214" s="36"/>
      <c r="G214" s="36"/>
      <c r="S214" s="74"/>
      <c r="T214" s="74"/>
    </row>
    <row r="215" spans="4:20" s="10" customFormat="1" ht="24.95" customHeight="1" x14ac:dyDescent="0.2">
      <c r="D215" s="36"/>
      <c r="E215" s="36"/>
      <c r="F215" s="36"/>
      <c r="G215" s="36"/>
      <c r="S215" s="74"/>
      <c r="T215" s="74"/>
    </row>
    <row r="216" spans="4:20" s="10" customFormat="1" ht="24.95" customHeight="1" x14ac:dyDescent="0.2">
      <c r="D216" s="36"/>
      <c r="E216" s="36"/>
      <c r="F216" s="36"/>
      <c r="G216" s="36"/>
      <c r="S216" s="74"/>
      <c r="T216" s="74"/>
    </row>
    <row r="217" spans="4:20" s="10" customFormat="1" ht="24.95" customHeight="1" x14ac:dyDescent="0.2">
      <c r="D217" s="36"/>
      <c r="E217" s="36"/>
      <c r="F217" s="36"/>
      <c r="G217" s="36"/>
      <c r="S217" s="74"/>
      <c r="T217" s="74"/>
    </row>
    <row r="218" spans="4:20" s="10" customFormat="1" ht="24.95" customHeight="1" x14ac:dyDescent="0.2">
      <c r="D218" s="36"/>
      <c r="E218" s="36"/>
      <c r="F218" s="36"/>
      <c r="G218" s="36"/>
      <c r="S218" s="74"/>
      <c r="T218" s="74"/>
    </row>
    <row r="219" spans="4:20" s="10" customFormat="1" ht="24.95" customHeight="1" x14ac:dyDescent="0.2">
      <c r="D219" s="36"/>
      <c r="E219" s="36"/>
      <c r="F219" s="36"/>
      <c r="G219" s="36"/>
      <c r="S219" s="74"/>
      <c r="T219" s="74"/>
    </row>
    <row r="220" spans="4:20" s="10" customFormat="1" ht="24.95" customHeight="1" x14ac:dyDescent="0.2">
      <c r="D220" s="36"/>
      <c r="E220" s="36"/>
      <c r="F220" s="36"/>
      <c r="G220" s="36"/>
      <c r="S220" s="74"/>
      <c r="T220" s="74"/>
    </row>
    <row r="221" spans="4:20" s="10" customFormat="1" ht="24.95" customHeight="1" x14ac:dyDescent="0.2">
      <c r="D221" s="36"/>
      <c r="E221" s="36"/>
      <c r="F221" s="36"/>
      <c r="G221" s="36"/>
      <c r="S221" s="74"/>
      <c r="T221" s="74"/>
    </row>
    <row r="222" spans="4:20" s="10" customFormat="1" ht="24.95" customHeight="1" x14ac:dyDescent="0.2">
      <c r="D222" s="36"/>
      <c r="E222" s="36"/>
      <c r="F222" s="36"/>
      <c r="G222" s="36"/>
      <c r="S222" s="74"/>
      <c r="T222" s="74"/>
    </row>
    <row r="223" spans="4:20" s="10" customFormat="1" ht="24.95" customHeight="1" x14ac:dyDescent="0.2">
      <c r="D223" s="36"/>
      <c r="E223" s="36"/>
      <c r="F223" s="36"/>
      <c r="G223" s="36"/>
      <c r="S223" s="74"/>
      <c r="T223" s="74"/>
    </row>
    <row r="224" spans="4:20" s="10" customFormat="1" ht="24.95" customHeight="1" x14ac:dyDescent="0.2">
      <c r="D224" s="36"/>
      <c r="E224" s="36"/>
      <c r="F224" s="36"/>
      <c r="G224" s="36"/>
      <c r="S224" s="74"/>
      <c r="T224" s="74"/>
    </row>
    <row r="225" spans="4:20" s="10" customFormat="1" ht="24.95" customHeight="1" x14ac:dyDescent="0.2">
      <c r="D225" s="36"/>
      <c r="E225" s="36"/>
      <c r="F225" s="36"/>
      <c r="G225" s="36"/>
      <c r="S225" s="74"/>
      <c r="T225" s="74"/>
    </row>
    <row r="226" spans="4:20" s="10" customFormat="1" ht="24.95" customHeight="1" x14ac:dyDescent="0.2">
      <c r="D226" s="36"/>
      <c r="E226" s="36"/>
      <c r="F226" s="36"/>
      <c r="G226" s="36"/>
      <c r="S226" s="74"/>
      <c r="T226" s="74"/>
    </row>
    <row r="227" spans="4:20" s="10" customFormat="1" ht="24.95" customHeight="1" x14ac:dyDescent="0.2">
      <c r="D227" s="36"/>
      <c r="E227" s="36"/>
      <c r="F227" s="36"/>
      <c r="G227" s="36"/>
      <c r="S227" s="74"/>
      <c r="T227" s="74"/>
    </row>
    <row r="228" spans="4:20" s="10" customFormat="1" ht="24.95" customHeight="1" x14ac:dyDescent="0.2">
      <c r="D228" s="36"/>
      <c r="E228" s="36"/>
      <c r="F228" s="36"/>
      <c r="G228" s="36"/>
      <c r="S228" s="74"/>
      <c r="T228" s="74"/>
    </row>
    <row r="229" spans="4:20" s="10" customFormat="1" ht="24.95" customHeight="1" x14ac:dyDescent="0.2">
      <c r="D229" s="36"/>
      <c r="E229" s="36"/>
      <c r="F229" s="36"/>
      <c r="G229" s="36"/>
      <c r="S229" s="74"/>
      <c r="T229" s="74"/>
    </row>
    <row r="230" spans="4:20" s="10" customFormat="1" ht="24.95" customHeight="1" x14ac:dyDescent="0.2">
      <c r="D230" s="36"/>
      <c r="E230" s="36"/>
      <c r="F230" s="36"/>
      <c r="G230" s="36"/>
      <c r="S230" s="74"/>
      <c r="T230" s="74"/>
    </row>
    <row r="231" spans="4:20" s="10" customFormat="1" ht="24.95" customHeight="1" x14ac:dyDescent="0.2">
      <c r="D231" s="36"/>
      <c r="E231" s="36"/>
      <c r="F231" s="36"/>
      <c r="G231" s="36"/>
      <c r="S231" s="74"/>
      <c r="T231" s="74"/>
    </row>
    <row r="232" spans="4:20" s="10" customFormat="1" ht="24.95" customHeight="1" x14ac:dyDescent="0.2">
      <c r="D232" s="36"/>
      <c r="E232" s="36"/>
      <c r="F232" s="36"/>
      <c r="G232" s="36"/>
      <c r="S232" s="74"/>
      <c r="T232" s="74"/>
    </row>
    <row r="233" spans="4:20" s="10" customFormat="1" ht="24.95" customHeight="1" x14ac:dyDescent="0.2">
      <c r="D233" s="36"/>
      <c r="E233" s="36"/>
      <c r="F233" s="36"/>
      <c r="G233" s="36"/>
      <c r="S233" s="74"/>
      <c r="T233" s="74"/>
    </row>
    <row r="234" spans="4:20" s="10" customFormat="1" ht="24.95" customHeight="1" x14ac:dyDescent="0.2">
      <c r="D234" s="36"/>
      <c r="E234" s="36"/>
      <c r="F234" s="36"/>
      <c r="G234" s="36"/>
      <c r="S234" s="74"/>
      <c r="T234" s="74"/>
    </row>
    <row r="235" spans="4:20" s="10" customFormat="1" ht="24.95" customHeight="1" x14ac:dyDescent="0.2">
      <c r="D235" s="36"/>
      <c r="E235" s="36"/>
      <c r="F235" s="36"/>
      <c r="G235" s="36"/>
      <c r="S235" s="74"/>
      <c r="T235" s="74"/>
    </row>
    <row r="236" spans="4:20" s="10" customFormat="1" ht="24.95" customHeight="1" x14ac:dyDescent="0.2">
      <c r="D236" s="36"/>
      <c r="E236" s="36"/>
      <c r="F236" s="36"/>
      <c r="G236" s="36"/>
      <c r="S236" s="74"/>
      <c r="T236" s="74"/>
    </row>
    <row r="237" spans="4:20" s="10" customFormat="1" ht="24.95" customHeight="1" x14ac:dyDescent="0.2">
      <c r="D237" s="36"/>
      <c r="E237" s="36"/>
      <c r="F237" s="36"/>
      <c r="G237" s="36"/>
      <c r="S237" s="74"/>
      <c r="T237" s="74"/>
    </row>
    <row r="238" spans="4:20" s="10" customFormat="1" ht="24.95" customHeight="1" x14ac:dyDescent="0.2">
      <c r="D238" s="36"/>
      <c r="E238" s="36"/>
      <c r="F238" s="36"/>
      <c r="G238" s="36"/>
      <c r="S238" s="74"/>
      <c r="T238" s="74"/>
    </row>
    <row r="239" spans="4:20" s="10" customFormat="1" ht="24.95" customHeight="1" x14ac:dyDescent="0.2">
      <c r="D239" s="36"/>
      <c r="E239" s="36"/>
      <c r="F239" s="36"/>
      <c r="G239" s="36"/>
      <c r="S239" s="74"/>
      <c r="T239" s="74"/>
    </row>
    <row r="240" spans="4:20" s="10" customFormat="1" ht="24.95" customHeight="1" x14ac:dyDescent="0.2">
      <c r="D240" s="36"/>
      <c r="E240" s="36"/>
      <c r="F240" s="36"/>
      <c r="G240" s="36"/>
      <c r="S240" s="74"/>
      <c r="T240" s="74"/>
    </row>
    <row r="241" spans="4:20" s="10" customFormat="1" ht="24.95" customHeight="1" x14ac:dyDescent="0.2">
      <c r="D241" s="36"/>
      <c r="E241" s="36"/>
      <c r="F241" s="36"/>
      <c r="G241" s="36"/>
      <c r="S241" s="74"/>
      <c r="T241" s="74"/>
    </row>
    <row r="242" spans="4:20" s="10" customFormat="1" ht="24.95" customHeight="1" x14ac:dyDescent="0.2">
      <c r="D242" s="36"/>
      <c r="E242" s="36"/>
      <c r="F242" s="36"/>
      <c r="G242" s="36"/>
      <c r="S242" s="74"/>
      <c r="T242" s="74"/>
    </row>
    <row r="243" spans="4:20" s="10" customFormat="1" ht="24.95" customHeight="1" x14ac:dyDescent="0.2">
      <c r="D243" s="36"/>
      <c r="E243" s="36"/>
      <c r="F243" s="36"/>
      <c r="G243" s="36"/>
      <c r="S243" s="74"/>
      <c r="T243" s="74"/>
    </row>
    <row r="244" spans="4:20" s="10" customFormat="1" ht="24.95" customHeight="1" x14ac:dyDescent="0.2">
      <c r="D244" s="36"/>
      <c r="E244" s="36"/>
      <c r="F244" s="36"/>
      <c r="G244" s="36"/>
      <c r="S244" s="74"/>
      <c r="T244" s="74"/>
    </row>
    <row r="245" spans="4:20" s="10" customFormat="1" ht="24.95" customHeight="1" x14ac:dyDescent="0.2">
      <c r="D245" s="36"/>
      <c r="E245" s="36"/>
      <c r="F245" s="36"/>
      <c r="G245" s="36"/>
      <c r="S245" s="74"/>
      <c r="T245" s="74"/>
    </row>
    <row r="246" spans="4:20" s="10" customFormat="1" ht="24.95" customHeight="1" x14ac:dyDescent="0.2">
      <c r="D246" s="36"/>
      <c r="E246" s="36"/>
      <c r="F246" s="36"/>
      <c r="G246" s="36"/>
      <c r="S246" s="74"/>
      <c r="T246" s="74"/>
    </row>
    <row r="247" spans="4:20" s="10" customFormat="1" ht="24.95" customHeight="1" x14ac:dyDescent="0.2">
      <c r="D247" s="36"/>
      <c r="E247" s="36"/>
      <c r="F247" s="36"/>
      <c r="G247" s="36"/>
      <c r="S247" s="74"/>
      <c r="T247" s="74"/>
    </row>
    <row r="248" spans="4:20" s="10" customFormat="1" ht="24.95" customHeight="1" x14ac:dyDescent="0.2">
      <c r="D248" s="36"/>
      <c r="E248" s="36"/>
      <c r="F248" s="36"/>
      <c r="G248" s="36"/>
      <c r="S248" s="74"/>
      <c r="T248" s="74"/>
    </row>
    <row r="249" spans="4:20" s="10" customFormat="1" ht="24.95" customHeight="1" x14ac:dyDescent="0.2">
      <c r="D249" s="36"/>
      <c r="E249" s="36"/>
      <c r="F249" s="36"/>
      <c r="G249" s="36"/>
      <c r="S249" s="74"/>
      <c r="T249" s="74"/>
    </row>
    <row r="250" spans="4:20" s="10" customFormat="1" ht="24.95" customHeight="1" x14ac:dyDescent="0.2">
      <c r="D250" s="36"/>
      <c r="E250" s="36"/>
      <c r="F250" s="36"/>
      <c r="G250" s="36"/>
      <c r="S250" s="74"/>
      <c r="T250" s="74"/>
    </row>
    <row r="251" spans="4:20" s="10" customFormat="1" ht="24.95" customHeight="1" x14ac:dyDescent="0.2">
      <c r="D251" s="36"/>
      <c r="E251" s="36"/>
      <c r="F251" s="36"/>
      <c r="G251" s="36"/>
      <c r="S251" s="74"/>
      <c r="T251" s="74"/>
    </row>
    <row r="252" spans="4:20" s="10" customFormat="1" ht="24.95" customHeight="1" x14ac:dyDescent="0.2">
      <c r="D252" s="36"/>
      <c r="E252" s="36"/>
      <c r="F252" s="36"/>
      <c r="G252" s="36"/>
      <c r="S252" s="74"/>
      <c r="T252" s="74"/>
    </row>
    <row r="253" spans="4:20" s="10" customFormat="1" ht="24.95" customHeight="1" x14ac:dyDescent="0.2">
      <c r="D253" s="36"/>
      <c r="E253" s="36"/>
      <c r="F253" s="36"/>
      <c r="G253" s="36"/>
      <c r="S253" s="74"/>
      <c r="T253" s="74"/>
    </row>
    <row r="254" spans="4:20" s="10" customFormat="1" ht="24.95" customHeight="1" x14ac:dyDescent="0.2">
      <c r="D254" s="36"/>
      <c r="E254" s="36"/>
      <c r="F254" s="36"/>
      <c r="G254" s="36"/>
      <c r="S254" s="74"/>
      <c r="T254" s="74"/>
    </row>
    <row r="255" spans="4:20" s="10" customFormat="1" ht="24.95" customHeight="1" x14ac:dyDescent="0.2">
      <c r="D255" s="36"/>
      <c r="E255" s="36"/>
      <c r="F255" s="36"/>
      <c r="G255" s="36"/>
      <c r="S255" s="74"/>
      <c r="T255" s="74"/>
    </row>
    <row r="256" spans="4:20" s="10" customFormat="1" ht="24.95" customHeight="1" x14ac:dyDescent="0.2">
      <c r="D256" s="36"/>
      <c r="E256" s="36"/>
      <c r="F256" s="36"/>
      <c r="G256" s="36"/>
      <c r="S256" s="74"/>
      <c r="T256" s="74"/>
    </row>
    <row r="257" spans="4:20" s="10" customFormat="1" ht="24.95" customHeight="1" x14ac:dyDescent="0.2">
      <c r="D257" s="36"/>
      <c r="E257" s="36"/>
      <c r="F257" s="36"/>
      <c r="G257" s="36"/>
      <c r="S257" s="74"/>
      <c r="T257" s="74"/>
    </row>
    <row r="258" spans="4:20" s="10" customFormat="1" ht="24.95" customHeight="1" x14ac:dyDescent="0.2">
      <c r="D258" s="36"/>
      <c r="E258" s="36"/>
      <c r="F258" s="36"/>
      <c r="G258" s="36"/>
      <c r="S258" s="74"/>
      <c r="T258" s="74"/>
    </row>
    <row r="259" spans="4:20" s="10" customFormat="1" ht="24.95" customHeight="1" x14ac:dyDescent="0.2">
      <c r="D259" s="36"/>
      <c r="E259" s="36"/>
      <c r="F259" s="36"/>
      <c r="G259" s="36"/>
      <c r="S259" s="74"/>
      <c r="T259" s="74"/>
    </row>
    <row r="260" spans="4:20" s="10" customFormat="1" ht="24.95" customHeight="1" x14ac:dyDescent="0.2">
      <c r="D260" s="36"/>
      <c r="E260" s="36"/>
      <c r="F260" s="36"/>
      <c r="G260" s="36"/>
      <c r="S260" s="74"/>
      <c r="T260" s="74"/>
    </row>
    <row r="261" spans="4:20" s="10" customFormat="1" ht="24.95" customHeight="1" x14ac:dyDescent="0.2">
      <c r="D261" s="36"/>
      <c r="E261" s="36"/>
      <c r="F261" s="36"/>
      <c r="G261" s="36"/>
      <c r="S261" s="74"/>
      <c r="T261" s="74"/>
    </row>
    <row r="262" spans="4:20" s="10" customFormat="1" ht="24.95" customHeight="1" x14ac:dyDescent="0.2">
      <c r="D262" s="36"/>
      <c r="E262" s="36"/>
      <c r="F262" s="36"/>
      <c r="G262" s="36"/>
      <c r="S262" s="74"/>
      <c r="T262" s="74"/>
    </row>
    <row r="263" spans="4:20" s="10" customFormat="1" ht="24.95" customHeight="1" x14ac:dyDescent="0.2">
      <c r="D263" s="36"/>
      <c r="E263" s="36"/>
      <c r="F263" s="36"/>
      <c r="G263" s="36"/>
      <c r="S263" s="74"/>
      <c r="T263" s="74"/>
    </row>
    <row r="264" spans="4:20" s="10" customFormat="1" ht="24.95" customHeight="1" x14ac:dyDescent="0.2">
      <c r="D264" s="36"/>
      <c r="E264" s="36"/>
      <c r="F264" s="36"/>
      <c r="G264" s="36"/>
      <c r="S264" s="74"/>
      <c r="T264" s="74"/>
    </row>
    <row r="265" spans="4:20" s="10" customFormat="1" ht="24.95" customHeight="1" x14ac:dyDescent="0.2">
      <c r="D265" s="36"/>
      <c r="E265" s="36"/>
      <c r="F265" s="36"/>
      <c r="G265" s="36"/>
      <c r="S265" s="74"/>
      <c r="T265" s="74"/>
    </row>
    <row r="266" spans="4:20" s="10" customFormat="1" ht="24.95" customHeight="1" x14ac:dyDescent="0.2">
      <c r="D266" s="36"/>
      <c r="E266" s="36"/>
      <c r="F266" s="36"/>
      <c r="G266" s="36"/>
      <c r="S266" s="74"/>
      <c r="T266" s="74"/>
    </row>
    <row r="267" spans="4:20" s="10" customFormat="1" ht="24.95" customHeight="1" x14ac:dyDescent="0.2">
      <c r="D267" s="36"/>
      <c r="E267" s="36"/>
      <c r="F267" s="36"/>
      <c r="G267" s="36"/>
      <c r="S267" s="74"/>
      <c r="T267" s="74"/>
    </row>
    <row r="268" spans="4:20" s="10" customFormat="1" ht="24.95" customHeight="1" x14ac:dyDescent="0.2">
      <c r="D268" s="36"/>
      <c r="E268" s="36"/>
      <c r="F268" s="36"/>
      <c r="G268" s="36"/>
      <c r="S268" s="74"/>
      <c r="T268" s="74"/>
    </row>
    <row r="269" spans="4:20" s="10" customFormat="1" ht="24.95" customHeight="1" x14ac:dyDescent="0.2">
      <c r="D269" s="36"/>
      <c r="E269" s="36"/>
      <c r="F269" s="36"/>
      <c r="G269" s="36"/>
      <c r="S269" s="74"/>
      <c r="T269" s="74"/>
    </row>
    <row r="270" spans="4:20" s="10" customFormat="1" ht="24.95" customHeight="1" x14ac:dyDescent="0.2">
      <c r="D270" s="36"/>
      <c r="E270" s="36"/>
      <c r="F270" s="36"/>
      <c r="G270" s="36"/>
      <c r="S270" s="74"/>
      <c r="T270" s="74"/>
    </row>
    <row r="271" spans="4:20" s="10" customFormat="1" ht="24.95" customHeight="1" x14ac:dyDescent="0.2">
      <c r="D271" s="36"/>
      <c r="E271" s="36"/>
      <c r="F271" s="36"/>
      <c r="G271" s="36"/>
      <c r="S271" s="74"/>
      <c r="T271" s="74"/>
    </row>
    <row r="272" spans="4:20" s="10" customFormat="1" ht="24.95" customHeight="1" x14ac:dyDescent="0.2">
      <c r="D272" s="36"/>
      <c r="E272" s="36"/>
      <c r="F272" s="36"/>
      <c r="G272" s="36"/>
      <c r="S272" s="74"/>
      <c r="T272" s="74"/>
    </row>
    <row r="273" spans="4:20" s="10" customFormat="1" ht="24.95" customHeight="1" x14ac:dyDescent="0.2">
      <c r="D273" s="36"/>
      <c r="E273" s="36"/>
      <c r="F273" s="36"/>
      <c r="G273" s="36"/>
      <c r="S273" s="74"/>
      <c r="T273" s="74"/>
    </row>
    <row r="274" spans="4:20" s="10" customFormat="1" ht="24.95" customHeight="1" x14ac:dyDescent="0.2">
      <c r="D274" s="36"/>
      <c r="E274" s="36"/>
      <c r="F274" s="36"/>
      <c r="G274" s="36"/>
      <c r="S274" s="74"/>
      <c r="T274" s="74"/>
    </row>
    <row r="275" spans="4:20" s="10" customFormat="1" ht="24.95" customHeight="1" x14ac:dyDescent="0.2">
      <c r="D275" s="36"/>
      <c r="E275" s="36"/>
      <c r="F275" s="36"/>
      <c r="G275" s="36"/>
      <c r="S275" s="74"/>
      <c r="T275" s="74"/>
    </row>
    <row r="276" spans="4:20" s="10" customFormat="1" ht="24.95" customHeight="1" x14ac:dyDescent="0.2">
      <c r="D276" s="36"/>
      <c r="E276" s="36"/>
      <c r="F276" s="36"/>
      <c r="G276" s="36"/>
      <c r="S276" s="74"/>
      <c r="T276" s="74"/>
    </row>
    <row r="277" spans="4:20" s="10" customFormat="1" ht="24.95" customHeight="1" x14ac:dyDescent="0.2">
      <c r="D277" s="36"/>
      <c r="E277" s="36"/>
      <c r="F277" s="36"/>
      <c r="G277" s="36"/>
      <c r="S277" s="74"/>
      <c r="T277" s="74"/>
    </row>
    <row r="278" spans="4:20" s="10" customFormat="1" ht="24.95" customHeight="1" x14ac:dyDescent="0.2">
      <c r="D278" s="36"/>
      <c r="E278" s="36"/>
      <c r="F278" s="36"/>
      <c r="G278" s="36"/>
      <c r="S278" s="74"/>
      <c r="T278" s="74"/>
    </row>
    <row r="279" spans="4:20" s="10" customFormat="1" ht="24.95" customHeight="1" x14ac:dyDescent="0.2">
      <c r="D279" s="36"/>
      <c r="E279" s="36"/>
      <c r="F279" s="36"/>
      <c r="G279" s="36"/>
      <c r="S279" s="74"/>
      <c r="T279" s="74"/>
    </row>
    <row r="280" spans="4:20" s="10" customFormat="1" ht="24.95" customHeight="1" x14ac:dyDescent="0.2">
      <c r="D280" s="36"/>
      <c r="E280" s="36"/>
      <c r="F280" s="36"/>
      <c r="G280" s="36"/>
      <c r="S280" s="74"/>
      <c r="T280" s="74"/>
    </row>
    <row r="281" spans="4:20" s="10" customFormat="1" ht="24.95" customHeight="1" x14ac:dyDescent="0.2">
      <c r="D281" s="36"/>
      <c r="E281" s="36"/>
      <c r="F281" s="36"/>
      <c r="G281" s="36"/>
      <c r="S281" s="74"/>
      <c r="T281" s="74"/>
    </row>
    <row r="282" spans="4:20" s="10" customFormat="1" ht="24.95" customHeight="1" x14ac:dyDescent="0.2">
      <c r="D282" s="36"/>
      <c r="E282" s="36"/>
      <c r="F282" s="36"/>
      <c r="G282" s="36"/>
      <c r="S282" s="74"/>
      <c r="T282" s="74"/>
    </row>
    <row r="283" spans="4:20" s="10" customFormat="1" ht="24.95" customHeight="1" x14ac:dyDescent="0.2">
      <c r="D283" s="36"/>
      <c r="E283" s="36"/>
      <c r="F283" s="36"/>
      <c r="G283" s="36"/>
      <c r="S283" s="74"/>
      <c r="T283" s="74"/>
    </row>
    <row r="284" spans="4:20" s="10" customFormat="1" ht="24.95" customHeight="1" x14ac:dyDescent="0.2">
      <c r="D284" s="36"/>
      <c r="E284" s="36"/>
      <c r="F284" s="36"/>
      <c r="G284" s="36"/>
      <c r="S284" s="74"/>
      <c r="T284" s="74"/>
    </row>
    <row r="285" spans="4:20" s="10" customFormat="1" ht="24.95" customHeight="1" x14ac:dyDescent="0.2">
      <c r="D285" s="36"/>
      <c r="E285" s="36"/>
      <c r="F285" s="36"/>
      <c r="G285" s="36"/>
      <c r="S285" s="74"/>
      <c r="T285" s="74"/>
    </row>
    <row r="286" spans="4:20" s="10" customFormat="1" ht="24.95" customHeight="1" x14ac:dyDescent="0.2">
      <c r="D286" s="36"/>
      <c r="E286" s="36"/>
      <c r="F286" s="36"/>
      <c r="G286" s="36"/>
      <c r="S286" s="74"/>
      <c r="T286" s="74"/>
    </row>
    <row r="287" spans="4:20" s="10" customFormat="1" ht="24.95" customHeight="1" x14ac:dyDescent="0.2">
      <c r="D287" s="36"/>
      <c r="E287" s="36"/>
      <c r="F287" s="36"/>
      <c r="G287" s="36"/>
      <c r="S287" s="74"/>
      <c r="T287" s="74"/>
    </row>
    <row r="288" spans="4:20" s="10" customFormat="1" ht="24.95" customHeight="1" x14ac:dyDescent="0.2">
      <c r="D288" s="36"/>
      <c r="E288" s="36"/>
      <c r="F288" s="36"/>
      <c r="G288" s="36"/>
      <c r="S288" s="74"/>
      <c r="T288" s="74"/>
    </row>
    <row r="289" spans="4:20" s="10" customFormat="1" ht="24.95" customHeight="1" x14ac:dyDescent="0.2">
      <c r="D289" s="36"/>
      <c r="E289" s="36"/>
      <c r="F289" s="36"/>
      <c r="G289" s="36"/>
      <c r="S289" s="74"/>
      <c r="T289" s="74"/>
    </row>
    <row r="290" spans="4:20" s="10" customFormat="1" ht="24.95" customHeight="1" x14ac:dyDescent="0.2">
      <c r="D290" s="36"/>
      <c r="E290" s="36"/>
      <c r="F290" s="36"/>
      <c r="G290" s="36"/>
      <c r="S290" s="74"/>
      <c r="T290" s="74"/>
    </row>
    <row r="291" spans="4:20" s="10" customFormat="1" ht="24.95" customHeight="1" x14ac:dyDescent="0.2">
      <c r="D291" s="36"/>
      <c r="E291" s="36"/>
      <c r="F291" s="36"/>
      <c r="G291" s="36"/>
      <c r="S291" s="74"/>
      <c r="T291" s="74"/>
    </row>
    <row r="292" spans="4:20" s="10" customFormat="1" ht="24.95" customHeight="1" x14ac:dyDescent="0.2">
      <c r="D292" s="36"/>
      <c r="E292" s="36"/>
      <c r="F292" s="36"/>
      <c r="G292" s="36"/>
      <c r="S292" s="74"/>
      <c r="T292" s="74"/>
    </row>
    <row r="293" spans="4:20" s="10" customFormat="1" ht="24.95" customHeight="1" x14ac:dyDescent="0.2">
      <c r="D293" s="36"/>
      <c r="E293" s="36"/>
      <c r="F293" s="36"/>
      <c r="G293" s="36"/>
      <c r="S293" s="74"/>
      <c r="T293" s="74"/>
    </row>
    <row r="294" spans="4:20" s="10" customFormat="1" ht="24.95" customHeight="1" x14ac:dyDescent="0.2">
      <c r="D294" s="36"/>
      <c r="E294" s="36"/>
      <c r="F294" s="36"/>
      <c r="G294" s="36"/>
      <c r="S294" s="74"/>
      <c r="T294" s="74"/>
    </row>
    <row r="295" spans="4:20" s="10" customFormat="1" ht="24.95" customHeight="1" x14ac:dyDescent="0.2">
      <c r="D295" s="36"/>
      <c r="E295" s="36"/>
      <c r="F295" s="36"/>
      <c r="G295" s="36"/>
      <c r="S295" s="74"/>
      <c r="T295" s="74"/>
    </row>
    <row r="296" spans="4:20" s="10" customFormat="1" ht="24.95" customHeight="1" x14ac:dyDescent="0.2">
      <c r="D296" s="36"/>
      <c r="E296" s="36"/>
      <c r="F296" s="36"/>
      <c r="G296" s="36"/>
      <c r="S296" s="74"/>
      <c r="T296" s="74"/>
    </row>
    <row r="297" spans="4:20" s="10" customFormat="1" ht="24.95" customHeight="1" x14ac:dyDescent="0.2">
      <c r="D297" s="36"/>
      <c r="E297" s="36"/>
      <c r="F297" s="36"/>
      <c r="G297" s="36"/>
      <c r="S297" s="74"/>
      <c r="T297" s="74"/>
    </row>
    <row r="298" spans="4:20" s="10" customFormat="1" ht="24.95" customHeight="1" x14ac:dyDescent="0.2">
      <c r="D298" s="36"/>
      <c r="E298" s="36"/>
      <c r="F298" s="36"/>
      <c r="G298" s="36"/>
      <c r="S298" s="74"/>
      <c r="T298" s="74"/>
    </row>
    <row r="299" spans="4:20" s="10" customFormat="1" ht="24.95" customHeight="1" x14ac:dyDescent="0.2">
      <c r="D299" s="36"/>
      <c r="E299" s="36"/>
      <c r="F299" s="36"/>
      <c r="G299" s="36"/>
      <c r="S299" s="74"/>
      <c r="T299" s="74"/>
    </row>
    <row r="300" spans="4:20" s="10" customFormat="1" ht="24.95" customHeight="1" x14ac:dyDescent="0.2">
      <c r="D300" s="36"/>
      <c r="E300" s="36"/>
      <c r="F300" s="36"/>
      <c r="G300" s="36"/>
      <c r="S300" s="74"/>
      <c r="T300" s="74"/>
    </row>
    <row r="301" spans="4:20" s="10" customFormat="1" ht="24.95" customHeight="1" x14ac:dyDescent="0.2">
      <c r="D301" s="36"/>
      <c r="E301" s="36"/>
      <c r="F301" s="36"/>
      <c r="G301" s="36"/>
      <c r="S301" s="74"/>
      <c r="T301" s="74"/>
    </row>
    <row r="302" spans="4:20" s="10" customFormat="1" ht="24.95" customHeight="1" x14ac:dyDescent="0.2">
      <c r="D302" s="36"/>
      <c r="E302" s="36"/>
      <c r="F302" s="36"/>
      <c r="G302" s="36"/>
      <c r="S302" s="74"/>
      <c r="T302" s="74"/>
    </row>
    <row r="303" spans="4:20" s="10" customFormat="1" ht="24.95" customHeight="1" x14ac:dyDescent="0.2">
      <c r="D303" s="36"/>
      <c r="E303" s="36"/>
      <c r="F303" s="36"/>
      <c r="G303" s="36"/>
      <c r="S303" s="74"/>
      <c r="T303" s="74"/>
    </row>
    <row r="304" spans="4:20" s="10" customFormat="1" ht="24.95" customHeight="1" x14ac:dyDescent="0.2">
      <c r="D304" s="36"/>
      <c r="E304" s="36"/>
      <c r="F304" s="36"/>
      <c r="G304" s="36"/>
      <c r="S304" s="74"/>
      <c r="T304" s="74"/>
    </row>
    <row r="305" spans="4:20" s="10" customFormat="1" ht="24.95" customHeight="1" x14ac:dyDescent="0.2">
      <c r="D305" s="36"/>
      <c r="E305" s="36"/>
      <c r="F305" s="36"/>
      <c r="G305" s="36"/>
      <c r="S305" s="74"/>
      <c r="T305" s="74"/>
    </row>
    <row r="306" spans="4:20" s="10" customFormat="1" ht="24.95" customHeight="1" x14ac:dyDescent="0.2">
      <c r="D306" s="36"/>
      <c r="E306" s="36"/>
      <c r="F306" s="36"/>
      <c r="G306" s="36"/>
      <c r="S306" s="74"/>
      <c r="T306" s="74"/>
    </row>
    <row r="307" spans="4:20" s="10" customFormat="1" ht="24.95" customHeight="1" x14ac:dyDescent="0.2">
      <c r="D307" s="36"/>
      <c r="E307" s="36"/>
      <c r="F307" s="36"/>
      <c r="G307" s="36"/>
      <c r="S307" s="74"/>
      <c r="T307" s="74"/>
    </row>
    <row r="308" spans="4:20" s="10" customFormat="1" ht="24.95" customHeight="1" x14ac:dyDescent="0.2">
      <c r="D308" s="36"/>
      <c r="E308" s="36"/>
      <c r="F308" s="36"/>
      <c r="G308" s="36"/>
      <c r="S308" s="74"/>
      <c r="T308" s="74"/>
    </row>
    <row r="309" spans="4:20" s="10" customFormat="1" ht="24.95" customHeight="1" x14ac:dyDescent="0.2">
      <c r="D309" s="36"/>
      <c r="E309" s="36"/>
      <c r="F309" s="36"/>
      <c r="G309" s="36"/>
      <c r="S309" s="74"/>
      <c r="T309" s="74"/>
    </row>
    <row r="310" spans="4:20" s="10" customFormat="1" ht="24.95" customHeight="1" x14ac:dyDescent="0.2">
      <c r="D310" s="36"/>
      <c r="E310" s="36"/>
      <c r="F310" s="36"/>
      <c r="G310" s="36"/>
      <c r="S310" s="74"/>
      <c r="T310" s="74"/>
    </row>
    <row r="311" spans="4:20" s="10" customFormat="1" ht="24.95" customHeight="1" x14ac:dyDescent="0.2">
      <c r="D311" s="36"/>
      <c r="E311" s="36"/>
      <c r="F311" s="36"/>
      <c r="G311" s="36"/>
      <c r="S311" s="74"/>
      <c r="T311" s="74"/>
    </row>
    <row r="312" spans="4:20" s="10" customFormat="1" ht="24.95" customHeight="1" x14ac:dyDescent="0.2">
      <c r="D312" s="36"/>
      <c r="E312" s="36"/>
      <c r="F312" s="36"/>
      <c r="G312" s="36"/>
      <c r="S312" s="74"/>
      <c r="T312" s="74"/>
    </row>
    <row r="313" spans="4:20" s="10" customFormat="1" ht="24.95" customHeight="1" x14ac:dyDescent="0.2">
      <c r="D313" s="36"/>
      <c r="E313" s="36"/>
      <c r="F313" s="36"/>
      <c r="G313" s="36"/>
      <c r="S313" s="74"/>
      <c r="T313" s="74"/>
    </row>
    <row r="314" spans="4:20" s="10" customFormat="1" ht="24.95" customHeight="1" x14ac:dyDescent="0.2">
      <c r="D314" s="36"/>
      <c r="E314" s="36"/>
      <c r="F314" s="36"/>
      <c r="G314" s="36"/>
      <c r="S314" s="74"/>
      <c r="T314" s="74"/>
    </row>
    <row r="315" spans="4:20" s="10" customFormat="1" ht="24.95" customHeight="1" x14ac:dyDescent="0.2">
      <c r="D315" s="36"/>
      <c r="E315" s="36"/>
      <c r="F315" s="36"/>
      <c r="G315" s="36"/>
      <c r="S315" s="74"/>
      <c r="T315" s="74"/>
    </row>
    <row r="316" spans="4:20" s="10" customFormat="1" ht="24.95" customHeight="1" x14ac:dyDescent="0.2">
      <c r="D316" s="36"/>
      <c r="E316" s="36"/>
      <c r="F316" s="36"/>
      <c r="G316" s="36"/>
      <c r="S316" s="74"/>
      <c r="T316" s="74"/>
    </row>
    <row r="317" spans="4:20" s="10" customFormat="1" ht="24.95" customHeight="1" x14ac:dyDescent="0.2">
      <c r="D317" s="36"/>
      <c r="E317" s="36"/>
      <c r="F317" s="36"/>
      <c r="G317" s="36"/>
      <c r="S317" s="74"/>
      <c r="T317" s="74"/>
    </row>
    <row r="318" spans="4:20" s="10" customFormat="1" ht="24.95" customHeight="1" x14ac:dyDescent="0.2">
      <c r="D318" s="36"/>
      <c r="E318" s="36"/>
      <c r="F318" s="36"/>
      <c r="G318" s="36"/>
      <c r="S318" s="74"/>
      <c r="T318" s="74"/>
    </row>
    <row r="319" spans="4:20" s="10" customFormat="1" ht="24.95" customHeight="1" x14ac:dyDescent="0.2">
      <c r="D319" s="36"/>
      <c r="E319" s="36"/>
      <c r="F319" s="36"/>
      <c r="G319" s="36"/>
      <c r="S319" s="74"/>
      <c r="T319" s="74"/>
    </row>
    <row r="320" spans="4:20" s="10" customFormat="1" ht="24.95" customHeight="1" x14ac:dyDescent="0.2">
      <c r="D320" s="36"/>
      <c r="E320" s="36"/>
      <c r="F320" s="36"/>
      <c r="G320" s="36"/>
      <c r="S320" s="74"/>
      <c r="T320" s="74"/>
    </row>
    <row r="321" spans="4:20" s="10" customFormat="1" ht="24.95" customHeight="1" x14ac:dyDescent="0.2">
      <c r="D321" s="36"/>
      <c r="E321" s="36"/>
      <c r="F321" s="36"/>
      <c r="G321" s="36"/>
      <c r="S321" s="74"/>
      <c r="T321" s="74"/>
    </row>
    <row r="322" spans="4:20" s="10" customFormat="1" ht="24.95" customHeight="1" x14ac:dyDescent="0.2">
      <c r="D322" s="36"/>
      <c r="E322" s="36"/>
      <c r="F322" s="36"/>
      <c r="G322" s="36"/>
      <c r="S322" s="74"/>
      <c r="T322" s="74"/>
    </row>
    <row r="323" spans="4:20" s="10" customFormat="1" ht="24.95" customHeight="1" x14ac:dyDescent="0.2">
      <c r="D323" s="36"/>
      <c r="E323" s="36"/>
      <c r="F323" s="36"/>
      <c r="G323" s="36"/>
      <c r="S323" s="74"/>
      <c r="T323" s="74"/>
    </row>
    <row r="324" spans="4:20" s="10" customFormat="1" ht="24.95" customHeight="1" x14ac:dyDescent="0.2">
      <c r="D324" s="36"/>
      <c r="E324" s="36"/>
      <c r="F324" s="36"/>
      <c r="G324" s="36"/>
      <c r="S324" s="74"/>
      <c r="T324" s="74"/>
    </row>
    <row r="325" spans="4:20" s="10" customFormat="1" ht="24.95" customHeight="1" x14ac:dyDescent="0.2">
      <c r="D325" s="36"/>
      <c r="E325" s="36"/>
      <c r="F325" s="36"/>
      <c r="G325" s="36"/>
      <c r="S325" s="74"/>
      <c r="T325" s="74"/>
    </row>
    <row r="326" spans="4:20" s="10" customFormat="1" ht="24.95" customHeight="1" x14ac:dyDescent="0.2">
      <c r="D326" s="36"/>
      <c r="E326" s="36"/>
      <c r="F326" s="36"/>
      <c r="G326" s="36"/>
      <c r="S326" s="74"/>
      <c r="T326" s="74"/>
    </row>
    <row r="327" spans="4:20" s="10" customFormat="1" ht="24.95" customHeight="1" x14ac:dyDescent="0.2">
      <c r="D327" s="36"/>
      <c r="E327" s="36"/>
      <c r="F327" s="36"/>
      <c r="G327" s="36"/>
      <c r="S327" s="74"/>
      <c r="T327" s="74"/>
    </row>
    <row r="328" spans="4:20" s="10" customFormat="1" ht="24.95" customHeight="1" x14ac:dyDescent="0.2">
      <c r="D328" s="36"/>
      <c r="E328" s="36"/>
      <c r="F328" s="36"/>
      <c r="G328" s="36"/>
      <c r="S328" s="74"/>
      <c r="T328" s="74"/>
    </row>
    <row r="329" spans="4:20" s="10" customFormat="1" ht="24.95" customHeight="1" x14ac:dyDescent="0.2">
      <c r="D329" s="36"/>
      <c r="E329" s="36"/>
      <c r="F329" s="36"/>
      <c r="G329" s="36"/>
      <c r="S329" s="74"/>
      <c r="T329" s="74"/>
    </row>
    <row r="330" spans="4:20" s="10" customFormat="1" ht="24.95" customHeight="1" x14ac:dyDescent="0.2">
      <c r="D330" s="36"/>
      <c r="E330" s="36"/>
      <c r="F330" s="36"/>
      <c r="G330" s="36"/>
      <c r="S330" s="74"/>
      <c r="T330" s="74"/>
    </row>
    <row r="331" spans="4:20" s="10" customFormat="1" ht="24.95" customHeight="1" x14ac:dyDescent="0.2">
      <c r="D331" s="36"/>
      <c r="E331" s="36"/>
      <c r="F331" s="36"/>
      <c r="G331" s="36"/>
      <c r="S331" s="74"/>
      <c r="T331" s="74"/>
    </row>
    <row r="332" spans="4:20" s="10" customFormat="1" ht="24.95" customHeight="1" x14ac:dyDescent="0.2">
      <c r="D332" s="36"/>
      <c r="E332" s="36"/>
      <c r="F332" s="36"/>
      <c r="G332" s="36"/>
      <c r="S332" s="74"/>
      <c r="T332" s="74"/>
    </row>
    <row r="333" spans="4:20" s="10" customFormat="1" ht="24.95" customHeight="1" x14ac:dyDescent="0.2">
      <c r="D333" s="36"/>
      <c r="E333" s="36"/>
      <c r="F333" s="36"/>
      <c r="G333" s="36"/>
      <c r="S333" s="74"/>
      <c r="T333" s="74"/>
    </row>
    <row r="334" spans="4:20" s="10" customFormat="1" ht="24.95" customHeight="1" x14ac:dyDescent="0.2">
      <c r="D334" s="36"/>
      <c r="E334" s="36"/>
      <c r="F334" s="36"/>
      <c r="G334" s="36"/>
      <c r="S334" s="74"/>
      <c r="T334" s="74"/>
    </row>
    <row r="335" spans="4:20" s="10" customFormat="1" ht="24.95" customHeight="1" x14ac:dyDescent="0.2">
      <c r="D335" s="36"/>
      <c r="E335" s="36"/>
      <c r="F335" s="36"/>
      <c r="G335" s="36"/>
      <c r="S335" s="74"/>
      <c r="T335" s="74"/>
    </row>
    <row r="336" spans="4:20" s="10" customFormat="1" ht="24.95" customHeight="1" x14ac:dyDescent="0.2">
      <c r="D336" s="36"/>
      <c r="E336" s="36"/>
      <c r="F336" s="36"/>
      <c r="G336" s="36"/>
      <c r="S336" s="74"/>
      <c r="T336" s="74"/>
    </row>
    <row r="337" spans="4:20" s="10" customFormat="1" ht="24.95" customHeight="1" x14ac:dyDescent="0.2">
      <c r="D337" s="36"/>
      <c r="E337" s="36"/>
      <c r="F337" s="36"/>
      <c r="G337" s="36"/>
      <c r="S337" s="74"/>
      <c r="T337" s="74"/>
    </row>
    <row r="338" spans="4:20" s="10" customFormat="1" ht="24.95" customHeight="1" x14ac:dyDescent="0.2">
      <c r="D338" s="36"/>
      <c r="E338" s="36"/>
      <c r="F338" s="36"/>
      <c r="G338" s="36"/>
      <c r="S338" s="74"/>
      <c r="T338" s="74"/>
    </row>
    <row r="339" spans="4:20" s="10" customFormat="1" ht="24.95" customHeight="1" x14ac:dyDescent="0.2">
      <c r="D339" s="36"/>
      <c r="E339" s="36"/>
      <c r="F339" s="36"/>
      <c r="G339" s="36"/>
      <c r="S339" s="74"/>
      <c r="T339" s="74"/>
    </row>
    <row r="340" spans="4:20" s="10" customFormat="1" ht="24.95" customHeight="1" x14ac:dyDescent="0.2">
      <c r="D340" s="36"/>
      <c r="E340" s="36"/>
      <c r="F340" s="36"/>
      <c r="G340" s="36"/>
      <c r="S340" s="74"/>
      <c r="T340" s="74"/>
    </row>
    <row r="341" spans="4:20" s="10" customFormat="1" ht="24.95" customHeight="1" x14ac:dyDescent="0.2">
      <c r="D341" s="36"/>
      <c r="E341" s="36"/>
      <c r="F341" s="36"/>
      <c r="G341" s="36"/>
      <c r="S341" s="74"/>
      <c r="T341" s="74"/>
    </row>
    <row r="342" spans="4:20" s="10" customFormat="1" ht="24.95" customHeight="1" x14ac:dyDescent="0.2">
      <c r="D342" s="36"/>
      <c r="E342" s="36"/>
      <c r="F342" s="36"/>
      <c r="G342" s="36"/>
      <c r="S342" s="74"/>
      <c r="T342" s="74"/>
    </row>
    <row r="343" spans="4:20" s="10" customFormat="1" ht="24.95" customHeight="1" x14ac:dyDescent="0.2">
      <c r="D343" s="36"/>
      <c r="E343" s="36"/>
      <c r="F343" s="36"/>
      <c r="G343" s="36"/>
      <c r="S343" s="74"/>
      <c r="T343" s="74"/>
    </row>
    <row r="344" spans="4:20" s="10" customFormat="1" ht="24" customHeight="1" x14ac:dyDescent="0.2">
      <c r="D344" s="36"/>
      <c r="E344" s="36"/>
      <c r="F344" s="36"/>
      <c r="G344" s="36"/>
      <c r="S344" s="74"/>
      <c r="T344" s="74"/>
    </row>
    <row r="345" spans="4:20" ht="24" customHeight="1" x14ac:dyDescent="0.2">
      <c r="S345" s="74"/>
      <c r="T345" s="74"/>
    </row>
    <row r="346" spans="4:20" ht="24" customHeight="1" x14ac:dyDescent="0.2"/>
    <row r="347" spans="4:20" ht="24" customHeight="1" x14ac:dyDescent="0.2"/>
    <row r="348" spans="4:20" ht="24" customHeight="1" x14ac:dyDescent="0.2"/>
    <row r="349" spans="4:20" ht="24" customHeight="1" x14ac:dyDescent="0.2"/>
  </sheetData>
  <mergeCells count="19">
    <mergeCell ref="B2:F3"/>
    <mergeCell ref="B4:F4"/>
    <mergeCell ref="B5:F5"/>
    <mergeCell ref="A20:A21"/>
    <mergeCell ref="B20:B21"/>
    <mergeCell ref="D20:D21"/>
    <mergeCell ref="E20:G20"/>
    <mergeCell ref="S20:S21"/>
    <mergeCell ref="H20:H21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</mergeCells>
  <pageMargins left="0.23622047244094491" right="0.23622047244094491" top="0.74803149606299213" bottom="0.74803149606299213" header="0.31496062992125984" footer="0.31496062992125984"/>
  <pageSetup paperSize="9" scale="47" orientation="landscape" horizontalDpi="4294967293" verticalDpi="4294967293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997B-580B-4C4B-B1F8-1D7158BE89C1}">
  <dimension ref="A1:W913"/>
  <sheetViews>
    <sheetView zoomScale="70" zoomScaleNormal="70" workbookViewId="0">
      <selection activeCell="E23" sqref="E23"/>
    </sheetView>
  </sheetViews>
  <sheetFormatPr defaultRowHeight="12.75" x14ac:dyDescent="0.2"/>
  <cols>
    <col min="1" max="1" width="14.28515625" style="117" bestFit="1" customWidth="1"/>
    <col min="2" max="2" width="8.5703125" style="117" bestFit="1" customWidth="1"/>
    <col min="3" max="3" width="11.7109375" style="117" bestFit="1" customWidth="1"/>
    <col min="4" max="4" width="8.7109375" style="117" bestFit="1" customWidth="1"/>
    <col min="5" max="5" width="10.28515625" style="117" bestFit="1" customWidth="1"/>
    <col min="6" max="6" width="10" style="117" bestFit="1" customWidth="1"/>
    <col min="7" max="7" width="8.7109375" style="117" bestFit="1" customWidth="1"/>
    <col min="8" max="8" width="8.85546875" style="117" bestFit="1" customWidth="1"/>
    <col min="9" max="9" width="12.140625" style="117" bestFit="1" customWidth="1"/>
    <col min="10" max="10" width="8.28515625" style="117" bestFit="1" customWidth="1"/>
    <col min="11" max="11" width="10.28515625" style="117" bestFit="1" customWidth="1"/>
    <col min="12" max="12" width="6.7109375" style="117" bestFit="1" customWidth="1"/>
    <col min="13" max="13" width="7.140625" style="117" bestFit="1" customWidth="1"/>
    <col min="14" max="14" width="6.85546875" style="117" bestFit="1" customWidth="1"/>
    <col min="15" max="15" width="7.140625" style="117" bestFit="1" customWidth="1"/>
    <col min="16" max="16" width="17.28515625" style="117" bestFit="1" customWidth="1"/>
    <col min="17" max="17" width="9.5703125" style="117" bestFit="1" customWidth="1"/>
    <col min="18" max="18" width="12" style="117" bestFit="1" customWidth="1"/>
    <col min="19" max="19" width="15.7109375" style="117" customWidth="1"/>
    <col min="20" max="20" width="61.7109375" style="117" customWidth="1"/>
    <col min="21" max="33" width="30.7109375" style="117" customWidth="1"/>
    <col min="34" max="16384" width="9.140625" style="117"/>
  </cols>
  <sheetData>
    <row r="1" spans="1:23" ht="22.5" thickBot="1" x14ac:dyDescent="0.25">
      <c r="A1" s="231" t="s">
        <v>67</v>
      </c>
      <c r="B1" s="232" t="s">
        <v>68</v>
      </c>
      <c r="C1" s="232" t="s">
        <v>65</v>
      </c>
      <c r="D1" s="232" t="s">
        <v>69</v>
      </c>
      <c r="E1" s="232" t="s">
        <v>70</v>
      </c>
      <c r="F1" s="232" t="s">
        <v>71</v>
      </c>
      <c r="G1" s="232" t="s">
        <v>72</v>
      </c>
      <c r="H1" s="232" t="s">
        <v>73</v>
      </c>
      <c r="I1" s="232" t="s">
        <v>74</v>
      </c>
      <c r="J1" s="232" t="s">
        <v>75</v>
      </c>
      <c r="K1" s="232" t="s">
        <v>100</v>
      </c>
      <c r="L1" s="232" t="s">
        <v>101</v>
      </c>
      <c r="M1" s="232" t="s">
        <v>102</v>
      </c>
      <c r="N1" s="232" t="s">
        <v>103</v>
      </c>
      <c r="O1" s="232" t="s">
        <v>104</v>
      </c>
      <c r="P1" s="232" t="s">
        <v>105</v>
      </c>
      <c r="Q1" s="233" t="s">
        <v>106</v>
      </c>
      <c r="R1" s="116" t="s">
        <v>54</v>
      </c>
      <c r="S1" s="116"/>
      <c r="T1" s="116"/>
      <c r="U1" s="116"/>
      <c r="V1" s="116"/>
      <c r="W1" s="116"/>
    </row>
    <row r="2" spans="1:23" ht="21.75" x14ac:dyDescent="0.2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>
        <f t="shared" ref="R2:R65" si="0">VALUE(Q2)</f>
        <v>0</v>
      </c>
      <c r="S2" s="116"/>
      <c r="T2" s="116"/>
      <c r="U2" s="116"/>
      <c r="V2" s="116"/>
      <c r="W2" s="116"/>
    </row>
    <row r="3" spans="1:23" ht="21.75" x14ac:dyDescent="0.2">
      <c r="A3" s="116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>
        <f t="shared" si="0"/>
        <v>0</v>
      </c>
      <c r="S3" s="116"/>
      <c r="T3" s="116"/>
      <c r="U3" s="116"/>
      <c r="V3" s="116"/>
      <c r="W3" s="116"/>
    </row>
    <row r="4" spans="1:23" ht="21.75" x14ac:dyDescent="0.2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>
        <f t="shared" si="0"/>
        <v>0</v>
      </c>
      <c r="S4" s="116"/>
      <c r="T4" s="116"/>
      <c r="U4" s="116"/>
      <c r="V4" s="116"/>
      <c r="W4" s="116"/>
    </row>
    <row r="5" spans="1:23" ht="21.75" x14ac:dyDescent="0.2">
      <c r="A5" s="116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>
        <f t="shared" si="0"/>
        <v>0</v>
      </c>
      <c r="S5" s="116"/>
      <c r="T5" s="116"/>
      <c r="U5" s="116"/>
      <c r="V5" s="116"/>
      <c r="W5" s="116"/>
    </row>
    <row r="6" spans="1:23" ht="21.75" x14ac:dyDescent="0.2">
      <c r="A6" s="116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>
        <f t="shared" si="0"/>
        <v>0</v>
      </c>
      <c r="S6" s="116"/>
      <c r="T6" s="116"/>
      <c r="U6" s="116"/>
      <c r="V6" s="116"/>
      <c r="W6" s="116"/>
    </row>
    <row r="7" spans="1:23" ht="21.75" x14ac:dyDescent="0.2">
      <c r="A7" s="116"/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>
        <f t="shared" si="0"/>
        <v>0</v>
      </c>
      <c r="S7" s="116"/>
      <c r="T7" s="116"/>
      <c r="U7" s="116"/>
      <c r="V7" s="116"/>
      <c r="W7" s="116"/>
    </row>
    <row r="8" spans="1:23" ht="21.75" x14ac:dyDescent="0.2">
      <c r="A8" s="116"/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>
        <f t="shared" si="0"/>
        <v>0</v>
      </c>
      <c r="S8" s="116"/>
      <c r="T8" s="116"/>
      <c r="U8" s="116"/>
      <c r="V8" s="116"/>
      <c r="W8" s="116"/>
    </row>
    <row r="9" spans="1:23" ht="21.75" x14ac:dyDescent="0.2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>
        <f t="shared" si="0"/>
        <v>0</v>
      </c>
      <c r="S9" s="116"/>
      <c r="T9" s="116"/>
      <c r="U9" s="116"/>
      <c r="V9" s="116"/>
      <c r="W9" s="116"/>
    </row>
    <row r="10" spans="1:23" ht="21.75" x14ac:dyDescent="0.2">
      <c r="A10" s="116"/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>
        <f t="shared" si="0"/>
        <v>0</v>
      </c>
      <c r="S10" s="116"/>
      <c r="T10" s="116"/>
      <c r="U10" s="116"/>
      <c r="V10" s="116"/>
      <c r="W10" s="116"/>
    </row>
    <row r="11" spans="1:23" ht="21.75" x14ac:dyDescent="0.2">
      <c r="A11" s="116"/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>
        <f t="shared" si="0"/>
        <v>0</v>
      </c>
      <c r="S11" s="116"/>
      <c r="T11" s="116"/>
      <c r="U11" s="116"/>
      <c r="V11" s="116"/>
      <c r="W11" s="116"/>
    </row>
    <row r="12" spans="1:23" ht="21.75" x14ac:dyDescent="0.2">
      <c r="A12" s="116"/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>
        <f t="shared" si="0"/>
        <v>0</v>
      </c>
      <c r="S12" s="116"/>
      <c r="T12" s="116"/>
      <c r="U12" s="116"/>
      <c r="V12" s="116"/>
      <c r="W12" s="116"/>
    </row>
    <row r="13" spans="1:23" ht="21.75" x14ac:dyDescent="0.2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>
        <f t="shared" si="0"/>
        <v>0</v>
      </c>
      <c r="S13" s="116"/>
      <c r="T13" s="116"/>
      <c r="U13" s="116"/>
      <c r="V13" s="116"/>
      <c r="W13" s="116"/>
    </row>
    <row r="14" spans="1:23" ht="21.75" x14ac:dyDescent="0.2">
      <c r="A14" s="116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>
        <f t="shared" si="0"/>
        <v>0</v>
      </c>
      <c r="S14" s="116"/>
      <c r="T14" s="116"/>
      <c r="U14" s="116"/>
      <c r="V14" s="116"/>
      <c r="W14" s="116"/>
    </row>
    <row r="15" spans="1:23" ht="21.75" x14ac:dyDescent="0.2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>
        <f t="shared" si="0"/>
        <v>0</v>
      </c>
      <c r="S15" s="116"/>
      <c r="T15" s="116"/>
      <c r="U15" s="116"/>
      <c r="V15" s="116"/>
      <c r="W15" s="116"/>
    </row>
    <row r="16" spans="1:23" ht="21.75" x14ac:dyDescent="0.2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>
        <f t="shared" si="0"/>
        <v>0</v>
      </c>
      <c r="S16" s="116"/>
      <c r="T16" s="116"/>
      <c r="U16" s="116"/>
      <c r="V16" s="116"/>
      <c r="W16" s="116"/>
    </row>
    <row r="17" spans="1:23" ht="21.75" x14ac:dyDescent="0.2">
      <c r="A17" s="116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>
        <f t="shared" si="0"/>
        <v>0</v>
      </c>
      <c r="S17" s="116"/>
      <c r="T17" s="116"/>
      <c r="U17" s="116"/>
      <c r="V17" s="116"/>
      <c r="W17" s="116"/>
    </row>
    <row r="18" spans="1:23" ht="21.75" x14ac:dyDescent="0.2">
      <c r="A18" s="116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>
        <f t="shared" si="0"/>
        <v>0</v>
      </c>
      <c r="S18" s="116"/>
      <c r="T18" s="116"/>
      <c r="U18" s="116"/>
      <c r="V18" s="116"/>
      <c r="W18" s="116"/>
    </row>
    <row r="19" spans="1:23" ht="21.75" x14ac:dyDescent="0.2">
      <c r="A19" s="116"/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>
        <f t="shared" si="0"/>
        <v>0</v>
      </c>
      <c r="S19" s="116"/>
      <c r="T19" s="116"/>
      <c r="U19" s="116"/>
      <c r="V19" s="116"/>
      <c r="W19" s="116"/>
    </row>
    <row r="20" spans="1:23" ht="21.75" x14ac:dyDescent="0.2">
      <c r="A20" s="116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>
        <f t="shared" si="0"/>
        <v>0</v>
      </c>
      <c r="S20" s="116"/>
      <c r="T20" s="116"/>
      <c r="U20" s="116"/>
      <c r="V20" s="116"/>
      <c r="W20" s="116"/>
    </row>
    <row r="21" spans="1:23" ht="21.75" x14ac:dyDescent="0.2">
      <c r="A21" s="116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>
        <f t="shared" si="0"/>
        <v>0</v>
      </c>
      <c r="S21" s="116"/>
      <c r="T21" s="116"/>
      <c r="U21" s="116"/>
      <c r="V21" s="116"/>
      <c r="W21" s="116"/>
    </row>
    <row r="22" spans="1:23" ht="21.75" x14ac:dyDescent="0.2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>
        <f t="shared" si="0"/>
        <v>0</v>
      </c>
      <c r="S22" s="116"/>
      <c r="T22" s="116"/>
      <c r="U22" s="116"/>
      <c r="V22" s="116"/>
      <c r="W22" s="116"/>
    </row>
    <row r="23" spans="1:23" ht="21.75" x14ac:dyDescent="0.2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>
        <f t="shared" si="0"/>
        <v>0</v>
      </c>
      <c r="S23" s="116"/>
      <c r="T23" s="116"/>
      <c r="U23" s="116"/>
      <c r="V23" s="116"/>
      <c r="W23" s="116"/>
    </row>
    <row r="24" spans="1:23" ht="21.75" x14ac:dyDescent="0.2">
      <c r="A24" s="116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>
        <f t="shared" si="0"/>
        <v>0</v>
      </c>
      <c r="S24" s="116"/>
      <c r="T24" s="116"/>
      <c r="U24" s="116"/>
      <c r="V24" s="116"/>
      <c r="W24" s="116"/>
    </row>
    <row r="25" spans="1:23" ht="21.75" x14ac:dyDescent="0.2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>
        <f t="shared" si="0"/>
        <v>0</v>
      </c>
      <c r="S25" s="116"/>
      <c r="T25" s="116"/>
      <c r="U25" s="116"/>
      <c r="V25" s="116"/>
      <c r="W25" s="116"/>
    </row>
    <row r="26" spans="1:23" ht="21.75" x14ac:dyDescent="0.2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>
        <f t="shared" si="0"/>
        <v>0</v>
      </c>
      <c r="S26" s="116"/>
      <c r="T26" s="116"/>
      <c r="U26" s="116"/>
      <c r="V26" s="116"/>
      <c r="W26" s="116"/>
    </row>
    <row r="27" spans="1:23" ht="21.75" x14ac:dyDescent="0.2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>
        <f t="shared" si="0"/>
        <v>0</v>
      </c>
      <c r="S27" s="116"/>
      <c r="T27" s="116"/>
      <c r="U27" s="116"/>
      <c r="V27" s="116"/>
      <c r="W27" s="116"/>
    </row>
    <row r="28" spans="1:23" ht="21.75" x14ac:dyDescent="0.2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>
        <f t="shared" si="0"/>
        <v>0</v>
      </c>
      <c r="S28" s="116"/>
      <c r="T28" s="116"/>
      <c r="U28" s="116"/>
      <c r="V28" s="116"/>
      <c r="W28" s="116"/>
    </row>
    <row r="29" spans="1:23" ht="21.75" x14ac:dyDescent="0.2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>
        <f t="shared" si="0"/>
        <v>0</v>
      </c>
      <c r="S29" s="116"/>
      <c r="T29" s="116"/>
      <c r="U29" s="116"/>
      <c r="V29" s="116"/>
      <c r="W29" s="116"/>
    </row>
    <row r="30" spans="1:23" ht="21.75" x14ac:dyDescent="0.2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>
        <f t="shared" si="0"/>
        <v>0</v>
      </c>
      <c r="S30" s="116"/>
      <c r="T30" s="116"/>
      <c r="U30" s="116"/>
      <c r="V30" s="116"/>
      <c r="W30" s="116"/>
    </row>
    <row r="31" spans="1:23" ht="21.75" x14ac:dyDescent="0.2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>
        <f t="shared" si="0"/>
        <v>0</v>
      </c>
      <c r="S31" s="116"/>
      <c r="T31" s="116"/>
      <c r="U31" s="116"/>
      <c r="V31" s="116"/>
      <c r="W31" s="116"/>
    </row>
    <row r="32" spans="1:23" ht="21.75" x14ac:dyDescent="0.2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>
        <f t="shared" si="0"/>
        <v>0</v>
      </c>
      <c r="S32" s="116"/>
      <c r="T32" s="116"/>
      <c r="U32" s="116"/>
      <c r="V32" s="116"/>
      <c r="W32" s="116"/>
    </row>
    <row r="33" spans="1:23" ht="21.75" x14ac:dyDescent="0.2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>
        <f t="shared" si="0"/>
        <v>0</v>
      </c>
      <c r="S33" s="116"/>
      <c r="T33" s="116"/>
      <c r="U33" s="116"/>
      <c r="V33" s="116"/>
      <c r="W33" s="116"/>
    </row>
    <row r="34" spans="1:23" ht="21.75" x14ac:dyDescent="0.2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>
        <f t="shared" si="0"/>
        <v>0</v>
      </c>
      <c r="S34" s="116"/>
      <c r="T34" s="116"/>
      <c r="U34" s="116"/>
      <c r="V34" s="116"/>
      <c r="W34" s="116"/>
    </row>
    <row r="35" spans="1:23" ht="21.75" x14ac:dyDescent="0.2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>
        <f t="shared" si="0"/>
        <v>0</v>
      </c>
      <c r="S35" s="116"/>
      <c r="T35" s="116"/>
      <c r="U35" s="116"/>
      <c r="V35" s="116"/>
      <c r="W35" s="116"/>
    </row>
    <row r="36" spans="1:23" ht="21.75" x14ac:dyDescent="0.2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>
        <f t="shared" si="0"/>
        <v>0</v>
      </c>
      <c r="S36" s="116"/>
      <c r="T36" s="116"/>
      <c r="U36" s="116"/>
      <c r="V36" s="116"/>
      <c r="W36" s="116"/>
    </row>
    <row r="37" spans="1:23" ht="21.75" x14ac:dyDescent="0.2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>
        <f t="shared" si="0"/>
        <v>0</v>
      </c>
      <c r="S37" s="116"/>
      <c r="T37" s="116"/>
      <c r="U37" s="116"/>
      <c r="V37" s="116"/>
      <c r="W37" s="116"/>
    </row>
    <row r="38" spans="1:23" ht="21.75" x14ac:dyDescent="0.2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>
        <f t="shared" si="0"/>
        <v>0</v>
      </c>
      <c r="S38" s="116"/>
      <c r="T38" s="116"/>
      <c r="U38" s="116"/>
      <c r="V38" s="116"/>
      <c r="W38" s="116"/>
    </row>
    <row r="39" spans="1:23" ht="21.75" x14ac:dyDescent="0.2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>
        <f t="shared" si="0"/>
        <v>0</v>
      </c>
      <c r="S39" s="116"/>
      <c r="T39" s="116"/>
      <c r="U39" s="116"/>
      <c r="V39" s="116"/>
      <c r="W39" s="116"/>
    </row>
    <row r="40" spans="1:23" ht="21.75" x14ac:dyDescent="0.2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>
        <f t="shared" si="0"/>
        <v>0</v>
      </c>
      <c r="S40" s="116"/>
      <c r="T40" s="116"/>
      <c r="U40" s="116"/>
      <c r="V40" s="116"/>
      <c r="W40" s="116"/>
    </row>
    <row r="41" spans="1:23" ht="21.75" x14ac:dyDescent="0.2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>
        <f t="shared" si="0"/>
        <v>0</v>
      </c>
      <c r="S41" s="116"/>
      <c r="T41" s="116"/>
      <c r="U41" s="116"/>
      <c r="V41" s="116"/>
      <c r="W41" s="116"/>
    </row>
    <row r="42" spans="1:23" ht="21.75" x14ac:dyDescent="0.2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>
        <f t="shared" si="0"/>
        <v>0</v>
      </c>
      <c r="S42" s="116"/>
      <c r="T42" s="116"/>
      <c r="U42" s="116"/>
      <c r="V42" s="116"/>
      <c r="W42" s="116"/>
    </row>
    <row r="43" spans="1:23" ht="21.75" x14ac:dyDescent="0.2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>
        <f t="shared" si="0"/>
        <v>0</v>
      </c>
      <c r="S43" s="116"/>
      <c r="T43" s="116"/>
      <c r="U43" s="116"/>
      <c r="V43" s="116"/>
      <c r="W43" s="116"/>
    </row>
    <row r="44" spans="1:23" ht="21.75" x14ac:dyDescent="0.2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>
        <f t="shared" si="0"/>
        <v>0</v>
      </c>
      <c r="S44" s="116"/>
      <c r="T44" s="116"/>
      <c r="U44" s="116"/>
      <c r="V44" s="116"/>
      <c r="W44" s="116"/>
    </row>
    <row r="45" spans="1:23" ht="21.75" x14ac:dyDescent="0.2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>
        <f t="shared" si="0"/>
        <v>0</v>
      </c>
      <c r="S45" s="116"/>
      <c r="T45" s="116"/>
      <c r="U45" s="116"/>
      <c r="V45" s="116"/>
      <c r="W45" s="116"/>
    </row>
    <row r="46" spans="1:23" ht="21.75" x14ac:dyDescent="0.2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>
        <f t="shared" si="0"/>
        <v>0</v>
      </c>
      <c r="S46" s="116"/>
      <c r="T46" s="116"/>
      <c r="U46" s="116"/>
      <c r="V46" s="116"/>
      <c r="W46" s="116"/>
    </row>
    <row r="47" spans="1:23" ht="21.75" x14ac:dyDescent="0.2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>
        <f t="shared" si="0"/>
        <v>0</v>
      </c>
      <c r="S47" s="116"/>
      <c r="T47" s="116"/>
      <c r="U47" s="116"/>
      <c r="V47" s="116"/>
      <c r="W47" s="116"/>
    </row>
    <row r="48" spans="1:23" ht="21.75" x14ac:dyDescent="0.2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>
        <f t="shared" si="0"/>
        <v>0</v>
      </c>
      <c r="S48" s="116"/>
      <c r="T48" s="116"/>
      <c r="U48" s="116"/>
      <c r="V48" s="116"/>
      <c r="W48" s="116"/>
    </row>
    <row r="49" spans="1:23" ht="21.75" x14ac:dyDescent="0.2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>
        <f t="shared" si="0"/>
        <v>0</v>
      </c>
      <c r="S49" s="116"/>
      <c r="T49" s="116"/>
      <c r="U49" s="116"/>
      <c r="V49" s="116"/>
      <c r="W49" s="116"/>
    </row>
    <row r="50" spans="1:23" ht="21.75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>
        <f t="shared" si="0"/>
        <v>0</v>
      </c>
      <c r="S50" s="116"/>
      <c r="T50" s="116"/>
      <c r="U50" s="116"/>
      <c r="V50" s="116"/>
      <c r="W50" s="116"/>
    </row>
    <row r="51" spans="1:23" ht="21.75" x14ac:dyDescent="0.2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>
        <f t="shared" si="0"/>
        <v>0</v>
      </c>
      <c r="S51" s="116"/>
      <c r="T51" s="116"/>
      <c r="U51" s="116"/>
      <c r="V51" s="116"/>
      <c r="W51" s="116"/>
    </row>
    <row r="52" spans="1:23" ht="21.75" x14ac:dyDescent="0.2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>
        <f t="shared" si="0"/>
        <v>0</v>
      </c>
      <c r="S52" s="116"/>
      <c r="T52" s="116"/>
      <c r="U52" s="116"/>
      <c r="V52" s="116"/>
      <c r="W52" s="116"/>
    </row>
    <row r="53" spans="1:23" ht="21.75" x14ac:dyDescent="0.2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>
        <f t="shared" si="0"/>
        <v>0</v>
      </c>
      <c r="S53" s="116"/>
      <c r="T53" s="116"/>
      <c r="U53" s="116"/>
      <c r="V53" s="116"/>
      <c r="W53" s="116"/>
    </row>
    <row r="54" spans="1:23" ht="21.75" x14ac:dyDescent="0.2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>
        <f t="shared" si="0"/>
        <v>0</v>
      </c>
      <c r="S54" s="116"/>
      <c r="T54" s="116"/>
      <c r="U54" s="116"/>
      <c r="V54" s="116"/>
      <c r="W54" s="116"/>
    </row>
    <row r="55" spans="1:23" ht="21.75" x14ac:dyDescent="0.2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>
        <f t="shared" si="0"/>
        <v>0</v>
      </c>
      <c r="S55" s="116"/>
      <c r="T55" s="116"/>
      <c r="U55" s="116"/>
      <c r="V55" s="116"/>
      <c r="W55" s="116"/>
    </row>
    <row r="56" spans="1:23" ht="21.75" x14ac:dyDescent="0.2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>
        <f t="shared" si="0"/>
        <v>0</v>
      </c>
      <c r="S56" s="116"/>
      <c r="T56" s="116"/>
      <c r="U56" s="116"/>
      <c r="V56" s="116"/>
      <c r="W56" s="116"/>
    </row>
    <row r="57" spans="1:23" ht="21.75" x14ac:dyDescent="0.2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>
        <f t="shared" si="0"/>
        <v>0</v>
      </c>
      <c r="S57" s="116"/>
      <c r="T57" s="116"/>
      <c r="U57" s="116"/>
      <c r="V57" s="116"/>
      <c r="W57" s="116"/>
    </row>
    <row r="58" spans="1:23" ht="21.75" x14ac:dyDescent="0.2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>
        <f t="shared" si="0"/>
        <v>0</v>
      </c>
      <c r="S58" s="116"/>
      <c r="T58" s="116"/>
      <c r="U58" s="116"/>
      <c r="V58" s="116"/>
      <c r="W58" s="116"/>
    </row>
    <row r="59" spans="1:23" ht="21.75" x14ac:dyDescent="0.2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>
        <f t="shared" si="0"/>
        <v>0</v>
      </c>
      <c r="S59" s="116"/>
      <c r="T59" s="116"/>
      <c r="U59" s="116"/>
      <c r="V59" s="116"/>
      <c r="W59" s="116"/>
    </row>
    <row r="60" spans="1:23" ht="21.75" x14ac:dyDescent="0.2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>
        <f t="shared" si="0"/>
        <v>0</v>
      </c>
      <c r="S60" s="116"/>
      <c r="T60" s="116"/>
      <c r="U60" s="116"/>
      <c r="V60" s="116"/>
      <c r="W60" s="116"/>
    </row>
    <row r="61" spans="1:23" ht="21.75" x14ac:dyDescent="0.2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>
        <f t="shared" si="0"/>
        <v>0</v>
      </c>
      <c r="S61" s="116"/>
      <c r="T61" s="116"/>
      <c r="U61" s="116"/>
      <c r="V61" s="116"/>
      <c r="W61" s="116"/>
    </row>
    <row r="62" spans="1:23" ht="21.75" x14ac:dyDescent="0.2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>
        <f t="shared" si="0"/>
        <v>0</v>
      </c>
      <c r="S62" s="116"/>
      <c r="T62" s="116"/>
      <c r="U62" s="116"/>
      <c r="V62" s="116"/>
      <c r="W62" s="116"/>
    </row>
    <row r="63" spans="1:23" ht="21.75" x14ac:dyDescent="0.2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>
        <f t="shared" si="0"/>
        <v>0</v>
      </c>
      <c r="S63" s="116"/>
      <c r="T63" s="116"/>
      <c r="U63" s="116"/>
      <c r="V63" s="116"/>
      <c r="W63" s="116"/>
    </row>
    <row r="64" spans="1:23" ht="21.75" x14ac:dyDescent="0.2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>
        <f t="shared" si="0"/>
        <v>0</v>
      </c>
      <c r="S64" s="116"/>
      <c r="T64" s="116"/>
      <c r="U64" s="116"/>
      <c r="V64" s="116"/>
      <c r="W64" s="116"/>
    </row>
    <row r="65" spans="1:23" ht="21.75" x14ac:dyDescent="0.2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>
        <f t="shared" si="0"/>
        <v>0</v>
      </c>
      <c r="S65" s="116"/>
      <c r="T65" s="116"/>
      <c r="U65" s="116"/>
      <c r="V65" s="116"/>
      <c r="W65" s="116"/>
    </row>
    <row r="66" spans="1:23" ht="21.75" x14ac:dyDescent="0.2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>
        <f t="shared" ref="R66:R129" si="1">VALUE(Q66)</f>
        <v>0</v>
      </c>
      <c r="S66" s="116"/>
      <c r="T66" s="116"/>
      <c r="U66" s="116"/>
      <c r="V66" s="116"/>
      <c r="W66" s="116"/>
    </row>
    <row r="67" spans="1:23" ht="21.75" x14ac:dyDescent="0.2">
      <c r="A67" s="116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>
        <f t="shared" si="1"/>
        <v>0</v>
      </c>
      <c r="S67" s="116"/>
      <c r="T67" s="116"/>
      <c r="U67" s="116"/>
      <c r="V67" s="116"/>
      <c r="W67" s="116"/>
    </row>
    <row r="68" spans="1:23" ht="21.75" x14ac:dyDescent="0.2">
      <c r="A68" s="116"/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>
        <f t="shared" si="1"/>
        <v>0</v>
      </c>
      <c r="S68" s="116"/>
      <c r="T68" s="116"/>
      <c r="U68" s="116"/>
      <c r="V68" s="116"/>
      <c r="W68" s="116"/>
    </row>
    <row r="69" spans="1:23" ht="21.75" x14ac:dyDescent="0.2">
      <c r="A69" s="116"/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>
        <f t="shared" si="1"/>
        <v>0</v>
      </c>
      <c r="S69" s="116"/>
      <c r="T69" s="116"/>
      <c r="U69" s="116"/>
      <c r="V69" s="116"/>
      <c r="W69" s="116"/>
    </row>
    <row r="70" spans="1:23" ht="21.75" x14ac:dyDescent="0.2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>
        <f t="shared" si="1"/>
        <v>0</v>
      </c>
      <c r="S70" s="116"/>
      <c r="T70" s="116"/>
      <c r="U70" s="116"/>
      <c r="V70" s="116"/>
      <c r="W70" s="116"/>
    </row>
    <row r="71" spans="1:23" ht="21.75" x14ac:dyDescent="0.2">
      <c r="A71" s="116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>
        <f t="shared" si="1"/>
        <v>0</v>
      </c>
      <c r="S71" s="116"/>
      <c r="T71" s="116"/>
      <c r="U71" s="116"/>
      <c r="V71" s="116"/>
      <c r="W71" s="116"/>
    </row>
    <row r="72" spans="1:23" ht="21.75" x14ac:dyDescent="0.2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>
        <f t="shared" si="1"/>
        <v>0</v>
      </c>
      <c r="S72" s="116"/>
      <c r="T72" s="116"/>
      <c r="U72" s="116"/>
      <c r="V72" s="116"/>
      <c r="W72" s="116"/>
    </row>
    <row r="73" spans="1:23" ht="21.75" x14ac:dyDescent="0.2">
      <c r="A73" s="116"/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>
        <f t="shared" si="1"/>
        <v>0</v>
      </c>
      <c r="S73" s="116"/>
      <c r="T73" s="116"/>
      <c r="U73" s="116"/>
      <c r="V73" s="116"/>
      <c r="W73" s="116"/>
    </row>
    <row r="74" spans="1:23" ht="21.75" x14ac:dyDescent="0.2">
      <c r="A74" s="116"/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>
        <f t="shared" si="1"/>
        <v>0</v>
      </c>
      <c r="S74" s="116"/>
      <c r="T74" s="116"/>
      <c r="U74" s="116"/>
      <c r="V74" s="116"/>
      <c r="W74" s="116"/>
    </row>
    <row r="75" spans="1:23" ht="21.75" x14ac:dyDescent="0.2">
      <c r="A75" s="116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>
        <f t="shared" si="1"/>
        <v>0</v>
      </c>
      <c r="S75" s="116"/>
      <c r="T75" s="116"/>
      <c r="U75" s="116"/>
      <c r="V75" s="116"/>
      <c r="W75" s="116"/>
    </row>
    <row r="76" spans="1:23" ht="21.75" x14ac:dyDescent="0.2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>
        <f t="shared" si="1"/>
        <v>0</v>
      </c>
      <c r="S76" s="116"/>
      <c r="T76" s="116"/>
      <c r="U76" s="116"/>
      <c r="V76" s="116"/>
      <c r="W76" s="116"/>
    </row>
    <row r="77" spans="1:23" ht="21.75" x14ac:dyDescent="0.2">
      <c r="A77" s="116"/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>
        <f t="shared" si="1"/>
        <v>0</v>
      </c>
      <c r="S77" s="116"/>
      <c r="T77" s="116"/>
      <c r="U77" s="116"/>
      <c r="V77" s="116"/>
      <c r="W77" s="116"/>
    </row>
    <row r="78" spans="1:23" ht="21.75" x14ac:dyDescent="0.2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>
        <f t="shared" si="1"/>
        <v>0</v>
      </c>
      <c r="S78" s="116"/>
      <c r="T78" s="116"/>
      <c r="U78" s="116"/>
      <c r="V78" s="116"/>
      <c r="W78" s="116"/>
    </row>
    <row r="79" spans="1:23" ht="21.75" x14ac:dyDescent="0.2">
      <c r="A79" s="116"/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>
        <f t="shared" si="1"/>
        <v>0</v>
      </c>
      <c r="S79" s="116"/>
      <c r="T79" s="116"/>
      <c r="U79" s="116"/>
      <c r="V79" s="116"/>
      <c r="W79" s="116"/>
    </row>
    <row r="80" spans="1:23" ht="21.75" x14ac:dyDescent="0.2">
      <c r="A80" s="116"/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>
        <f t="shared" si="1"/>
        <v>0</v>
      </c>
      <c r="S80" s="116"/>
      <c r="T80" s="116"/>
      <c r="U80" s="116"/>
      <c r="V80" s="116"/>
      <c r="W80" s="116"/>
    </row>
    <row r="81" spans="1:23" ht="21.75" x14ac:dyDescent="0.2">
      <c r="A81" s="116"/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>
        <f t="shared" si="1"/>
        <v>0</v>
      </c>
      <c r="S81" s="116"/>
      <c r="T81" s="116"/>
      <c r="U81" s="116"/>
      <c r="V81" s="116"/>
      <c r="W81" s="116"/>
    </row>
    <row r="82" spans="1:23" ht="21.75" x14ac:dyDescent="0.2">
      <c r="A82" s="116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>
        <f t="shared" si="1"/>
        <v>0</v>
      </c>
      <c r="S82" s="116"/>
      <c r="T82" s="116"/>
      <c r="U82" s="116"/>
      <c r="V82" s="116"/>
      <c r="W82" s="116"/>
    </row>
    <row r="83" spans="1:23" ht="21.75" x14ac:dyDescent="0.2">
      <c r="A83" s="116"/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>
        <f t="shared" si="1"/>
        <v>0</v>
      </c>
      <c r="S83" s="116"/>
      <c r="T83" s="116"/>
      <c r="U83" s="116"/>
      <c r="V83" s="116"/>
      <c r="W83" s="116"/>
    </row>
    <row r="84" spans="1:23" ht="21.75" x14ac:dyDescent="0.2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>
        <f t="shared" si="1"/>
        <v>0</v>
      </c>
      <c r="S84" s="116"/>
      <c r="T84" s="116"/>
      <c r="U84" s="116"/>
      <c r="V84" s="116"/>
      <c r="W84" s="116"/>
    </row>
    <row r="85" spans="1:23" ht="21.75" x14ac:dyDescent="0.2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>
        <f t="shared" si="1"/>
        <v>0</v>
      </c>
      <c r="S85" s="116"/>
      <c r="T85" s="116"/>
      <c r="U85" s="116"/>
      <c r="V85" s="116"/>
      <c r="W85" s="116"/>
    </row>
    <row r="86" spans="1:23" ht="21.75" x14ac:dyDescent="0.2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>
        <f t="shared" si="1"/>
        <v>0</v>
      </c>
      <c r="S86" s="116"/>
      <c r="T86" s="116"/>
      <c r="U86" s="116"/>
      <c r="V86" s="116"/>
      <c r="W86" s="116"/>
    </row>
    <row r="87" spans="1:23" ht="21.75" x14ac:dyDescent="0.2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>
        <f t="shared" si="1"/>
        <v>0</v>
      </c>
      <c r="S87" s="116"/>
      <c r="T87" s="116"/>
      <c r="U87" s="116"/>
      <c r="V87" s="116"/>
      <c r="W87" s="116"/>
    </row>
    <row r="88" spans="1:23" ht="21.75" x14ac:dyDescent="0.2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>
        <f t="shared" si="1"/>
        <v>0</v>
      </c>
      <c r="S88" s="116"/>
      <c r="T88" s="116"/>
      <c r="U88" s="116"/>
      <c r="V88" s="116"/>
      <c r="W88" s="116"/>
    </row>
    <row r="89" spans="1:23" ht="21.75" x14ac:dyDescent="0.2">
      <c r="A89" s="116"/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>
        <f t="shared" si="1"/>
        <v>0</v>
      </c>
      <c r="S89" s="116"/>
      <c r="T89" s="116"/>
      <c r="U89" s="116"/>
      <c r="V89" s="116"/>
      <c r="W89" s="116"/>
    </row>
    <row r="90" spans="1:23" ht="21.75" x14ac:dyDescent="0.2">
      <c r="A90" s="116"/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>
        <f t="shared" si="1"/>
        <v>0</v>
      </c>
      <c r="S90" s="116"/>
      <c r="T90" s="116"/>
      <c r="U90" s="116"/>
      <c r="V90" s="116"/>
      <c r="W90" s="116"/>
    </row>
    <row r="91" spans="1:23" ht="21.75" x14ac:dyDescent="0.2">
      <c r="A91" s="116"/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>
        <f t="shared" si="1"/>
        <v>0</v>
      </c>
      <c r="S91" s="116"/>
      <c r="T91" s="116"/>
      <c r="U91" s="116"/>
      <c r="V91" s="116"/>
      <c r="W91" s="116"/>
    </row>
    <row r="92" spans="1:23" ht="21.75" x14ac:dyDescent="0.2">
      <c r="A92" s="116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>
        <f t="shared" si="1"/>
        <v>0</v>
      </c>
      <c r="S92" s="116"/>
      <c r="T92" s="116"/>
      <c r="U92" s="116"/>
      <c r="V92" s="116"/>
      <c r="W92" s="116"/>
    </row>
    <row r="93" spans="1:23" ht="21.75" x14ac:dyDescent="0.2">
      <c r="A93" s="116"/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>
        <f t="shared" si="1"/>
        <v>0</v>
      </c>
      <c r="S93" s="116"/>
      <c r="T93" s="116"/>
      <c r="U93" s="116"/>
      <c r="V93" s="116"/>
      <c r="W93" s="116"/>
    </row>
    <row r="94" spans="1:23" ht="21.75" x14ac:dyDescent="0.2">
      <c r="A94" s="116"/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>
        <f t="shared" si="1"/>
        <v>0</v>
      </c>
      <c r="S94" s="116"/>
      <c r="T94" s="116"/>
      <c r="U94" s="116"/>
      <c r="V94" s="116"/>
      <c r="W94" s="116"/>
    </row>
    <row r="95" spans="1:23" ht="21.75" x14ac:dyDescent="0.2">
      <c r="A95" s="116"/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>
        <f t="shared" si="1"/>
        <v>0</v>
      </c>
      <c r="S95" s="116"/>
      <c r="T95" s="116"/>
      <c r="U95" s="116"/>
      <c r="V95" s="116"/>
      <c r="W95" s="116"/>
    </row>
    <row r="96" spans="1:23" ht="21.75" x14ac:dyDescent="0.2">
      <c r="A96" s="116"/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>
        <f t="shared" si="1"/>
        <v>0</v>
      </c>
      <c r="S96" s="116"/>
      <c r="T96" s="116"/>
      <c r="U96" s="116"/>
      <c r="V96" s="116"/>
      <c r="W96" s="116"/>
    </row>
    <row r="97" spans="1:23" ht="21.75" x14ac:dyDescent="0.2">
      <c r="A97" s="116"/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>
        <f t="shared" si="1"/>
        <v>0</v>
      </c>
      <c r="S97" s="116"/>
      <c r="T97" s="116"/>
      <c r="U97" s="116"/>
      <c r="V97" s="116"/>
      <c r="W97" s="116"/>
    </row>
    <row r="98" spans="1:23" ht="21.75" x14ac:dyDescent="0.2">
      <c r="A98" s="116"/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>
        <f t="shared" si="1"/>
        <v>0</v>
      </c>
      <c r="S98" s="116"/>
      <c r="T98" s="116"/>
      <c r="U98" s="116"/>
      <c r="V98" s="116"/>
      <c r="W98" s="116"/>
    </row>
    <row r="99" spans="1:23" ht="21.75" x14ac:dyDescent="0.2">
      <c r="A99" s="116"/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>
        <f t="shared" si="1"/>
        <v>0</v>
      </c>
      <c r="S99" s="116"/>
      <c r="T99" s="116"/>
      <c r="U99" s="116"/>
      <c r="V99" s="116"/>
      <c r="W99" s="116"/>
    </row>
    <row r="100" spans="1:23" ht="21.75" x14ac:dyDescent="0.2">
      <c r="A100" s="116"/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>
        <f t="shared" si="1"/>
        <v>0</v>
      </c>
      <c r="S100" s="116"/>
      <c r="T100" s="116"/>
      <c r="U100" s="116"/>
      <c r="V100" s="116"/>
      <c r="W100" s="116"/>
    </row>
    <row r="101" spans="1:23" ht="21.75" x14ac:dyDescent="0.2">
      <c r="A101" s="116"/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>
        <f t="shared" si="1"/>
        <v>0</v>
      </c>
      <c r="S101" s="116"/>
      <c r="T101" s="116"/>
      <c r="U101" s="116"/>
      <c r="V101" s="116"/>
      <c r="W101" s="116"/>
    </row>
    <row r="102" spans="1:23" ht="21.75" x14ac:dyDescent="0.2">
      <c r="A102" s="116"/>
      <c r="B102" s="116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>
        <f t="shared" si="1"/>
        <v>0</v>
      </c>
      <c r="S102" s="116"/>
      <c r="T102" s="116"/>
      <c r="U102" s="116"/>
      <c r="V102" s="116"/>
      <c r="W102" s="116"/>
    </row>
    <row r="103" spans="1:23" ht="21.75" x14ac:dyDescent="0.2">
      <c r="A103" s="116"/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>
        <f t="shared" si="1"/>
        <v>0</v>
      </c>
      <c r="S103" s="116"/>
      <c r="T103" s="116"/>
      <c r="U103" s="116"/>
      <c r="V103" s="116"/>
      <c r="W103" s="116"/>
    </row>
    <row r="104" spans="1:23" ht="21.75" x14ac:dyDescent="0.2">
      <c r="A104" s="116"/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>
        <f t="shared" si="1"/>
        <v>0</v>
      </c>
      <c r="S104" s="116"/>
      <c r="T104" s="116"/>
      <c r="U104" s="116"/>
      <c r="V104" s="116"/>
      <c r="W104" s="116"/>
    </row>
    <row r="105" spans="1:23" ht="21.75" x14ac:dyDescent="0.2">
      <c r="A105" s="116"/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>
        <f t="shared" si="1"/>
        <v>0</v>
      </c>
      <c r="S105" s="116"/>
      <c r="T105" s="116"/>
      <c r="U105" s="116"/>
      <c r="V105" s="116"/>
      <c r="W105" s="116"/>
    </row>
    <row r="106" spans="1:23" ht="21.75" x14ac:dyDescent="0.2">
      <c r="A106" s="116"/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>
        <f t="shared" si="1"/>
        <v>0</v>
      </c>
      <c r="S106" s="116"/>
      <c r="T106" s="116"/>
      <c r="U106" s="116"/>
      <c r="V106" s="116"/>
      <c r="W106" s="116"/>
    </row>
    <row r="107" spans="1:23" ht="21.75" x14ac:dyDescent="0.2">
      <c r="A107" s="116"/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>
        <f t="shared" si="1"/>
        <v>0</v>
      </c>
      <c r="S107" s="116"/>
      <c r="T107" s="116"/>
      <c r="U107" s="116"/>
      <c r="V107" s="116"/>
      <c r="W107" s="116"/>
    </row>
    <row r="108" spans="1:23" ht="21.75" x14ac:dyDescent="0.2">
      <c r="A108" s="116"/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>
        <f t="shared" si="1"/>
        <v>0</v>
      </c>
      <c r="S108" s="116"/>
      <c r="T108" s="116"/>
      <c r="U108" s="116"/>
      <c r="V108" s="116"/>
      <c r="W108" s="116"/>
    </row>
    <row r="109" spans="1:23" ht="21.75" x14ac:dyDescent="0.2">
      <c r="A109" s="116"/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>
        <f t="shared" si="1"/>
        <v>0</v>
      </c>
      <c r="S109" s="116"/>
      <c r="T109" s="116"/>
      <c r="U109" s="116"/>
      <c r="V109" s="116"/>
      <c r="W109" s="116"/>
    </row>
    <row r="110" spans="1:23" ht="21.75" x14ac:dyDescent="0.2">
      <c r="A110" s="116"/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>
        <f t="shared" si="1"/>
        <v>0</v>
      </c>
      <c r="S110" s="116"/>
      <c r="T110" s="116"/>
      <c r="U110" s="116"/>
      <c r="V110" s="116"/>
      <c r="W110" s="116"/>
    </row>
    <row r="111" spans="1:23" ht="21.75" x14ac:dyDescent="0.2">
      <c r="A111" s="116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>
        <f t="shared" si="1"/>
        <v>0</v>
      </c>
      <c r="S111" s="116"/>
      <c r="T111" s="116"/>
      <c r="U111" s="116"/>
      <c r="V111" s="116"/>
      <c r="W111" s="116"/>
    </row>
    <row r="112" spans="1:23" ht="21.75" x14ac:dyDescent="0.2">
      <c r="A112" s="116"/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>
        <f t="shared" si="1"/>
        <v>0</v>
      </c>
      <c r="S112" s="116"/>
      <c r="T112" s="116"/>
      <c r="U112" s="116"/>
      <c r="V112" s="116"/>
      <c r="W112" s="116"/>
    </row>
    <row r="113" spans="1:23" ht="21.75" x14ac:dyDescent="0.2">
      <c r="A113" s="116"/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>
        <f t="shared" si="1"/>
        <v>0</v>
      </c>
      <c r="S113" s="116"/>
      <c r="T113" s="116"/>
      <c r="U113" s="116"/>
      <c r="V113" s="116"/>
      <c r="W113" s="116"/>
    </row>
    <row r="114" spans="1:23" ht="21.75" x14ac:dyDescent="0.2">
      <c r="A114" s="116"/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>
        <f t="shared" si="1"/>
        <v>0</v>
      </c>
      <c r="S114" s="116"/>
      <c r="T114" s="116"/>
      <c r="U114" s="116"/>
      <c r="V114" s="116"/>
      <c r="W114" s="116"/>
    </row>
    <row r="115" spans="1:23" ht="21.75" x14ac:dyDescent="0.2">
      <c r="A115" s="116"/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>
        <f t="shared" si="1"/>
        <v>0</v>
      </c>
      <c r="S115" s="116"/>
      <c r="T115" s="116"/>
      <c r="U115" s="116"/>
      <c r="V115" s="116"/>
      <c r="W115" s="116"/>
    </row>
    <row r="116" spans="1:23" ht="21.75" x14ac:dyDescent="0.2">
      <c r="A116" s="116"/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>
        <f t="shared" si="1"/>
        <v>0</v>
      </c>
      <c r="S116" s="116"/>
      <c r="T116" s="116"/>
      <c r="U116" s="116"/>
      <c r="V116" s="116"/>
      <c r="W116" s="116"/>
    </row>
    <row r="117" spans="1:23" ht="21.75" x14ac:dyDescent="0.2">
      <c r="A117" s="116"/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>
        <f t="shared" si="1"/>
        <v>0</v>
      </c>
      <c r="S117" s="116"/>
      <c r="T117" s="116"/>
      <c r="U117" s="116"/>
      <c r="V117" s="116"/>
      <c r="W117" s="116"/>
    </row>
    <row r="118" spans="1:23" ht="21.75" x14ac:dyDescent="0.2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>
        <f t="shared" si="1"/>
        <v>0</v>
      </c>
      <c r="S118" s="116"/>
      <c r="T118" s="116"/>
      <c r="U118" s="116"/>
      <c r="V118" s="116"/>
      <c r="W118" s="116"/>
    </row>
    <row r="119" spans="1:23" ht="21.75" x14ac:dyDescent="0.2">
      <c r="A119" s="116"/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>
        <f t="shared" si="1"/>
        <v>0</v>
      </c>
      <c r="S119" s="116"/>
      <c r="T119" s="116"/>
      <c r="U119" s="116"/>
      <c r="V119" s="116"/>
      <c r="W119" s="116"/>
    </row>
    <row r="120" spans="1:23" ht="21.75" x14ac:dyDescent="0.2">
      <c r="A120" s="116"/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>
        <f t="shared" si="1"/>
        <v>0</v>
      </c>
      <c r="S120" s="116"/>
      <c r="T120" s="116"/>
      <c r="U120" s="116"/>
      <c r="V120" s="116"/>
      <c r="W120" s="116"/>
    </row>
    <row r="121" spans="1:23" ht="21.75" x14ac:dyDescent="0.2">
      <c r="A121" s="116"/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>
        <f t="shared" si="1"/>
        <v>0</v>
      </c>
      <c r="S121" s="116"/>
      <c r="T121" s="116"/>
      <c r="U121" s="116"/>
      <c r="V121" s="116"/>
      <c r="W121" s="116"/>
    </row>
    <row r="122" spans="1:23" ht="21.75" x14ac:dyDescent="0.2">
      <c r="A122" s="116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>
        <f t="shared" si="1"/>
        <v>0</v>
      </c>
      <c r="S122" s="116"/>
      <c r="T122" s="116"/>
      <c r="U122" s="116"/>
      <c r="V122" s="116"/>
      <c r="W122" s="116"/>
    </row>
    <row r="123" spans="1:23" ht="21.75" x14ac:dyDescent="0.2">
      <c r="A123" s="116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>
        <f t="shared" si="1"/>
        <v>0</v>
      </c>
      <c r="S123" s="116"/>
      <c r="T123" s="116"/>
      <c r="U123" s="116"/>
      <c r="V123" s="116"/>
      <c r="W123" s="116"/>
    </row>
    <row r="124" spans="1:23" ht="21.75" x14ac:dyDescent="0.2">
      <c r="A124" s="116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>
        <f t="shared" si="1"/>
        <v>0</v>
      </c>
      <c r="S124" s="116"/>
      <c r="T124" s="116"/>
      <c r="U124" s="116"/>
      <c r="V124" s="116"/>
      <c r="W124" s="116"/>
    </row>
    <row r="125" spans="1:23" ht="21.75" x14ac:dyDescent="0.2">
      <c r="A125" s="116"/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>
        <f t="shared" si="1"/>
        <v>0</v>
      </c>
      <c r="S125" s="116"/>
      <c r="T125" s="116"/>
      <c r="U125" s="116"/>
      <c r="V125" s="116"/>
      <c r="W125" s="116"/>
    </row>
    <row r="126" spans="1:23" ht="21.75" x14ac:dyDescent="0.2">
      <c r="A126" s="116"/>
      <c r="B126" s="116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>
        <f t="shared" si="1"/>
        <v>0</v>
      </c>
      <c r="S126" s="116"/>
      <c r="T126" s="116"/>
      <c r="U126" s="116"/>
      <c r="V126" s="116"/>
      <c r="W126" s="116"/>
    </row>
    <row r="127" spans="1:23" ht="21.75" x14ac:dyDescent="0.2">
      <c r="A127" s="116"/>
      <c r="B127" s="116"/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>
        <f t="shared" si="1"/>
        <v>0</v>
      </c>
      <c r="S127" s="116"/>
      <c r="T127" s="116"/>
      <c r="U127" s="116"/>
      <c r="V127" s="116"/>
      <c r="W127" s="116"/>
    </row>
    <row r="128" spans="1:23" ht="21.75" x14ac:dyDescent="0.2">
      <c r="A128" s="116"/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>
        <f t="shared" si="1"/>
        <v>0</v>
      </c>
      <c r="S128" s="116"/>
      <c r="T128" s="116"/>
      <c r="U128" s="116"/>
      <c r="V128" s="116"/>
      <c r="W128" s="116"/>
    </row>
    <row r="129" spans="1:23" ht="21.75" x14ac:dyDescent="0.2">
      <c r="A129" s="116"/>
      <c r="B129" s="116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>
        <f t="shared" si="1"/>
        <v>0</v>
      </c>
      <c r="S129" s="116"/>
      <c r="T129" s="116"/>
      <c r="U129" s="116"/>
      <c r="V129" s="116"/>
      <c r="W129" s="116"/>
    </row>
    <row r="130" spans="1:23" ht="21.75" x14ac:dyDescent="0.2">
      <c r="A130" s="116"/>
      <c r="B130" s="116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>
        <f t="shared" ref="R130:R193" si="2">VALUE(Q130)</f>
        <v>0</v>
      </c>
      <c r="S130" s="116"/>
      <c r="T130" s="116"/>
      <c r="U130" s="116"/>
      <c r="V130" s="116"/>
      <c r="W130" s="116"/>
    </row>
    <row r="131" spans="1:23" ht="21.75" x14ac:dyDescent="0.2">
      <c r="A131" s="116"/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>
        <f t="shared" si="2"/>
        <v>0</v>
      </c>
      <c r="S131" s="116"/>
      <c r="T131" s="116"/>
      <c r="U131" s="116"/>
      <c r="V131" s="116"/>
      <c r="W131" s="116"/>
    </row>
    <row r="132" spans="1:23" ht="21.75" x14ac:dyDescent="0.2">
      <c r="A132" s="116"/>
      <c r="B132" s="116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>
        <f t="shared" si="2"/>
        <v>0</v>
      </c>
      <c r="S132" s="116"/>
      <c r="T132" s="116"/>
      <c r="U132" s="116"/>
      <c r="V132" s="116"/>
      <c r="W132" s="116"/>
    </row>
    <row r="133" spans="1:23" ht="21.75" x14ac:dyDescent="0.2">
      <c r="A133" s="116"/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>
        <f t="shared" si="2"/>
        <v>0</v>
      </c>
      <c r="S133" s="116"/>
      <c r="T133" s="116"/>
      <c r="U133" s="116"/>
      <c r="V133" s="116"/>
      <c r="W133" s="116"/>
    </row>
    <row r="134" spans="1:23" ht="21.75" x14ac:dyDescent="0.2">
      <c r="A134" s="116"/>
      <c r="B134" s="116"/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>
        <f t="shared" si="2"/>
        <v>0</v>
      </c>
      <c r="S134" s="116"/>
      <c r="T134" s="116"/>
      <c r="U134" s="116"/>
      <c r="V134" s="116"/>
      <c r="W134" s="116"/>
    </row>
    <row r="135" spans="1:23" ht="21.75" x14ac:dyDescent="0.2">
      <c r="A135" s="116"/>
      <c r="B135" s="116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>
        <f t="shared" si="2"/>
        <v>0</v>
      </c>
      <c r="S135" s="116"/>
      <c r="T135" s="116"/>
      <c r="U135" s="116"/>
      <c r="V135" s="116"/>
      <c r="W135" s="116"/>
    </row>
    <row r="136" spans="1:23" ht="21.75" x14ac:dyDescent="0.2">
      <c r="A136" s="116"/>
      <c r="B136" s="116"/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>
        <f t="shared" si="2"/>
        <v>0</v>
      </c>
      <c r="S136" s="116"/>
      <c r="T136" s="116"/>
      <c r="U136" s="116"/>
      <c r="V136" s="116"/>
      <c r="W136" s="116"/>
    </row>
    <row r="137" spans="1:23" ht="21.75" x14ac:dyDescent="0.2">
      <c r="A137" s="116"/>
      <c r="B137" s="116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>
        <f t="shared" si="2"/>
        <v>0</v>
      </c>
      <c r="S137" s="116"/>
      <c r="T137" s="116"/>
      <c r="U137" s="116"/>
      <c r="V137" s="116"/>
      <c r="W137" s="116"/>
    </row>
    <row r="138" spans="1:23" ht="21.75" x14ac:dyDescent="0.2">
      <c r="A138" s="116"/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>
        <f t="shared" si="2"/>
        <v>0</v>
      </c>
      <c r="S138" s="116"/>
      <c r="T138" s="116"/>
      <c r="U138" s="116"/>
      <c r="V138" s="116"/>
      <c r="W138" s="116"/>
    </row>
    <row r="139" spans="1:23" ht="21.75" x14ac:dyDescent="0.2">
      <c r="A139" s="116"/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>
        <f t="shared" si="2"/>
        <v>0</v>
      </c>
      <c r="S139" s="116"/>
      <c r="T139" s="116"/>
      <c r="U139" s="116"/>
      <c r="V139" s="116"/>
      <c r="W139" s="116"/>
    </row>
    <row r="140" spans="1:23" ht="21.75" x14ac:dyDescent="0.2">
      <c r="A140" s="116"/>
      <c r="B140" s="116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>
        <f t="shared" si="2"/>
        <v>0</v>
      </c>
      <c r="S140" s="116"/>
      <c r="T140" s="116"/>
      <c r="U140" s="116"/>
      <c r="V140" s="116"/>
      <c r="W140" s="116"/>
    </row>
    <row r="141" spans="1:23" ht="21.75" x14ac:dyDescent="0.2">
      <c r="A141" s="116"/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>
        <f t="shared" si="2"/>
        <v>0</v>
      </c>
      <c r="S141" s="116"/>
      <c r="T141" s="116"/>
      <c r="U141" s="116"/>
      <c r="V141" s="116"/>
      <c r="W141" s="116"/>
    </row>
    <row r="142" spans="1:23" ht="21.75" x14ac:dyDescent="0.2">
      <c r="A142" s="116"/>
      <c r="B142" s="116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>
        <f t="shared" si="2"/>
        <v>0</v>
      </c>
      <c r="S142" s="116"/>
      <c r="T142" s="116"/>
      <c r="U142" s="116"/>
      <c r="V142" s="116"/>
      <c r="W142" s="116"/>
    </row>
    <row r="143" spans="1:23" ht="21.75" x14ac:dyDescent="0.2">
      <c r="A143" s="116"/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>
        <f t="shared" si="2"/>
        <v>0</v>
      </c>
      <c r="S143" s="116"/>
      <c r="T143" s="116"/>
      <c r="U143" s="116"/>
      <c r="V143" s="116"/>
      <c r="W143" s="116"/>
    </row>
    <row r="144" spans="1:23" ht="21.75" x14ac:dyDescent="0.2">
      <c r="A144" s="116"/>
      <c r="B144" s="116"/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>
        <f t="shared" si="2"/>
        <v>0</v>
      </c>
      <c r="S144" s="116"/>
      <c r="T144" s="116"/>
      <c r="U144" s="116"/>
      <c r="V144" s="116"/>
      <c r="W144" s="116"/>
    </row>
    <row r="145" spans="1:23" ht="21.75" x14ac:dyDescent="0.2">
      <c r="A145" s="116"/>
      <c r="B145" s="116"/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>
        <f t="shared" si="2"/>
        <v>0</v>
      </c>
      <c r="S145" s="116"/>
      <c r="T145" s="116"/>
      <c r="U145" s="116"/>
      <c r="V145" s="116"/>
      <c r="W145" s="116"/>
    </row>
    <row r="146" spans="1:23" ht="21.75" x14ac:dyDescent="0.2">
      <c r="A146" s="116"/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>
        <f t="shared" si="2"/>
        <v>0</v>
      </c>
      <c r="S146" s="116"/>
      <c r="T146" s="116"/>
      <c r="U146" s="116"/>
      <c r="V146" s="116"/>
      <c r="W146" s="116"/>
    </row>
    <row r="147" spans="1:23" ht="21.75" x14ac:dyDescent="0.2">
      <c r="A147" s="116"/>
      <c r="B147" s="116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>
        <f t="shared" si="2"/>
        <v>0</v>
      </c>
      <c r="S147" s="116"/>
      <c r="T147" s="116"/>
      <c r="U147" s="116"/>
      <c r="V147" s="116"/>
      <c r="W147" s="116"/>
    </row>
    <row r="148" spans="1:23" ht="21.75" x14ac:dyDescent="0.2">
      <c r="A148" s="116"/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>
        <f t="shared" si="2"/>
        <v>0</v>
      </c>
      <c r="S148" s="116"/>
      <c r="T148" s="116"/>
      <c r="U148" s="116"/>
      <c r="V148" s="116"/>
      <c r="W148" s="116"/>
    </row>
    <row r="149" spans="1:23" ht="21.75" x14ac:dyDescent="0.2">
      <c r="A149" s="116"/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>
        <f t="shared" si="2"/>
        <v>0</v>
      </c>
      <c r="S149" s="116"/>
      <c r="T149" s="116"/>
      <c r="U149" s="116"/>
      <c r="V149" s="116"/>
      <c r="W149" s="116"/>
    </row>
    <row r="150" spans="1:23" ht="21.75" x14ac:dyDescent="0.2">
      <c r="A150" s="116"/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>
        <f t="shared" si="2"/>
        <v>0</v>
      </c>
      <c r="S150" s="116"/>
      <c r="T150" s="116"/>
      <c r="U150" s="116"/>
      <c r="V150" s="116"/>
      <c r="W150" s="116"/>
    </row>
    <row r="151" spans="1:23" ht="21.75" x14ac:dyDescent="0.2">
      <c r="A151" s="116"/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>
        <f t="shared" si="2"/>
        <v>0</v>
      </c>
      <c r="S151" s="116"/>
      <c r="T151" s="116"/>
      <c r="U151" s="116"/>
      <c r="V151" s="116"/>
      <c r="W151" s="116"/>
    </row>
    <row r="152" spans="1:23" ht="21.75" x14ac:dyDescent="0.2">
      <c r="A152" s="116"/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>
        <f t="shared" si="2"/>
        <v>0</v>
      </c>
      <c r="S152" s="116"/>
      <c r="T152" s="116"/>
      <c r="U152" s="116"/>
      <c r="V152" s="116"/>
      <c r="W152" s="116"/>
    </row>
    <row r="153" spans="1:23" ht="21.75" x14ac:dyDescent="0.2">
      <c r="A153" s="116"/>
      <c r="B153" s="116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>
        <f t="shared" si="2"/>
        <v>0</v>
      </c>
      <c r="S153" s="116"/>
      <c r="T153" s="116"/>
      <c r="U153" s="116"/>
      <c r="V153" s="116"/>
      <c r="W153" s="116"/>
    </row>
    <row r="154" spans="1:23" ht="21.75" x14ac:dyDescent="0.2">
      <c r="A154" s="116"/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>
        <f t="shared" si="2"/>
        <v>0</v>
      </c>
      <c r="S154" s="116"/>
      <c r="T154" s="116"/>
      <c r="U154" s="116"/>
      <c r="V154" s="116"/>
      <c r="W154" s="116"/>
    </row>
    <row r="155" spans="1:23" ht="21.75" x14ac:dyDescent="0.2">
      <c r="A155" s="116"/>
      <c r="B155" s="116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>
        <f t="shared" si="2"/>
        <v>0</v>
      </c>
      <c r="S155" s="116"/>
      <c r="T155" s="116"/>
      <c r="U155" s="116"/>
      <c r="V155" s="116"/>
      <c r="W155" s="116"/>
    </row>
    <row r="156" spans="1:23" ht="21.75" x14ac:dyDescent="0.2">
      <c r="A156" s="116"/>
      <c r="B156" s="116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>
        <f t="shared" si="2"/>
        <v>0</v>
      </c>
      <c r="S156" s="116"/>
      <c r="T156" s="116"/>
      <c r="U156" s="116"/>
      <c r="V156" s="116"/>
      <c r="W156" s="116"/>
    </row>
    <row r="157" spans="1:23" ht="21.75" x14ac:dyDescent="0.2">
      <c r="A157" s="116"/>
      <c r="B157" s="116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>
        <f t="shared" si="2"/>
        <v>0</v>
      </c>
      <c r="S157" s="116"/>
      <c r="T157" s="116"/>
      <c r="U157" s="116"/>
      <c r="V157" s="116"/>
      <c r="W157" s="116"/>
    </row>
    <row r="158" spans="1:23" ht="21.75" x14ac:dyDescent="0.2">
      <c r="A158" s="116"/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>
        <f t="shared" si="2"/>
        <v>0</v>
      </c>
      <c r="S158" s="116"/>
      <c r="T158" s="116"/>
      <c r="U158" s="116"/>
      <c r="V158" s="116"/>
      <c r="W158" s="116"/>
    </row>
    <row r="159" spans="1:23" ht="21.75" x14ac:dyDescent="0.2">
      <c r="A159" s="116"/>
      <c r="B159" s="116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>
        <f t="shared" si="2"/>
        <v>0</v>
      </c>
      <c r="S159" s="116"/>
      <c r="T159" s="116"/>
      <c r="U159" s="116"/>
      <c r="V159" s="116"/>
      <c r="W159" s="116"/>
    </row>
    <row r="160" spans="1:23" ht="21.75" x14ac:dyDescent="0.2">
      <c r="A160" s="116"/>
      <c r="B160" s="116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>
        <f t="shared" si="2"/>
        <v>0</v>
      </c>
      <c r="S160" s="116"/>
      <c r="T160" s="116"/>
      <c r="U160" s="116"/>
      <c r="V160" s="116"/>
      <c r="W160" s="116"/>
    </row>
    <row r="161" spans="1:23" ht="21.75" x14ac:dyDescent="0.2">
      <c r="A161" s="116"/>
      <c r="B161" s="116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>
        <f t="shared" si="2"/>
        <v>0</v>
      </c>
      <c r="S161" s="116"/>
      <c r="T161" s="116"/>
      <c r="U161" s="116"/>
      <c r="V161" s="116"/>
      <c r="W161" s="116"/>
    </row>
    <row r="162" spans="1:23" ht="21.75" x14ac:dyDescent="0.2">
      <c r="A162" s="116"/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>
        <f t="shared" si="2"/>
        <v>0</v>
      </c>
      <c r="S162" s="116"/>
      <c r="T162" s="116"/>
      <c r="U162" s="116"/>
      <c r="V162" s="116"/>
      <c r="W162" s="116"/>
    </row>
    <row r="163" spans="1:23" ht="21.75" x14ac:dyDescent="0.2">
      <c r="A163" s="116"/>
      <c r="B163" s="116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>
        <f t="shared" si="2"/>
        <v>0</v>
      </c>
      <c r="S163" s="116"/>
      <c r="T163" s="116"/>
      <c r="U163" s="116"/>
      <c r="V163" s="116"/>
      <c r="W163" s="116"/>
    </row>
    <row r="164" spans="1:23" ht="21.75" x14ac:dyDescent="0.2">
      <c r="A164" s="116"/>
      <c r="B164" s="116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>
        <f t="shared" si="2"/>
        <v>0</v>
      </c>
      <c r="S164" s="116"/>
      <c r="T164" s="116"/>
      <c r="U164" s="116"/>
      <c r="V164" s="116"/>
      <c r="W164" s="116"/>
    </row>
    <row r="165" spans="1:23" ht="21.75" x14ac:dyDescent="0.2">
      <c r="A165" s="116"/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>
        <f t="shared" si="2"/>
        <v>0</v>
      </c>
      <c r="S165" s="116"/>
      <c r="T165" s="116"/>
      <c r="U165" s="116"/>
      <c r="V165" s="116"/>
      <c r="W165" s="116"/>
    </row>
    <row r="166" spans="1:23" ht="21.75" x14ac:dyDescent="0.2">
      <c r="A166" s="116"/>
      <c r="B166" s="116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>
        <f t="shared" si="2"/>
        <v>0</v>
      </c>
      <c r="S166" s="116"/>
      <c r="T166" s="116"/>
      <c r="U166" s="116"/>
      <c r="V166" s="116"/>
      <c r="W166" s="116"/>
    </row>
    <row r="167" spans="1:23" ht="21.75" x14ac:dyDescent="0.2">
      <c r="A167" s="116"/>
      <c r="B167" s="116"/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>
        <f t="shared" si="2"/>
        <v>0</v>
      </c>
      <c r="S167" s="116"/>
      <c r="T167" s="116"/>
      <c r="U167" s="116"/>
      <c r="V167" s="116"/>
      <c r="W167" s="116"/>
    </row>
    <row r="168" spans="1:23" ht="21.75" x14ac:dyDescent="0.2">
      <c r="A168" s="116"/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>
        <f t="shared" si="2"/>
        <v>0</v>
      </c>
      <c r="S168" s="116"/>
      <c r="T168" s="116"/>
      <c r="U168" s="116"/>
      <c r="V168" s="116"/>
      <c r="W168" s="116"/>
    </row>
    <row r="169" spans="1:23" ht="21.75" x14ac:dyDescent="0.2">
      <c r="A169" s="116"/>
      <c r="B169" s="116"/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>
        <f t="shared" si="2"/>
        <v>0</v>
      </c>
      <c r="S169" s="116"/>
      <c r="T169" s="116"/>
      <c r="U169" s="116"/>
      <c r="V169" s="116"/>
      <c r="W169" s="116"/>
    </row>
    <row r="170" spans="1:23" ht="21.75" x14ac:dyDescent="0.2">
      <c r="A170" s="116"/>
      <c r="B170" s="116"/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>
        <f t="shared" si="2"/>
        <v>0</v>
      </c>
      <c r="S170" s="116"/>
      <c r="T170" s="116"/>
      <c r="U170" s="116"/>
      <c r="V170" s="116"/>
      <c r="W170" s="116"/>
    </row>
    <row r="171" spans="1:23" ht="21.75" x14ac:dyDescent="0.2">
      <c r="A171" s="116"/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>
        <f t="shared" si="2"/>
        <v>0</v>
      </c>
      <c r="S171" s="116"/>
      <c r="T171" s="116"/>
      <c r="U171" s="116"/>
      <c r="V171" s="116"/>
      <c r="W171" s="116"/>
    </row>
    <row r="172" spans="1:23" ht="21.75" x14ac:dyDescent="0.2">
      <c r="A172" s="116"/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>
        <f t="shared" si="2"/>
        <v>0</v>
      </c>
      <c r="S172" s="116"/>
      <c r="T172" s="116"/>
      <c r="U172" s="116"/>
      <c r="V172" s="116"/>
      <c r="W172" s="116"/>
    </row>
    <row r="173" spans="1:23" ht="21.75" x14ac:dyDescent="0.2">
      <c r="A173" s="116"/>
      <c r="B173" s="116"/>
      <c r="C173" s="116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>
        <f t="shared" si="2"/>
        <v>0</v>
      </c>
      <c r="S173" s="116"/>
      <c r="T173" s="116"/>
      <c r="U173" s="116"/>
      <c r="V173" s="116"/>
      <c r="W173" s="116"/>
    </row>
    <row r="174" spans="1:23" ht="21.75" x14ac:dyDescent="0.2">
      <c r="A174" s="116"/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>
        <f t="shared" si="2"/>
        <v>0</v>
      </c>
      <c r="S174" s="116"/>
      <c r="T174" s="116"/>
      <c r="U174" s="116"/>
      <c r="V174" s="116"/>
      <c r="W174" s="116"/>
    </row>
    <row r="175" spans="1:23" ht="21.75" x14ac:dyDescent="0.2">
      <c r="A175" s="116"/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>
        <f t="shared" si="2"/>
        <v>0</v>
      </c>
      <c r="S175" s="116"/>
      <c r="T175" s="116"/>
      <c r="U175" s="116"/>
      <c r="V175" s="116"/>
      <c r="W175" s="116"/>
    </row>
    <row r="176" spans="1:23" ht="21.75" x14ac:dyDescent="0.2">
      <c r="A176" s="116"/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>
        <f t="shared" si="2"/>
        <v>0</v>
      </c>
      <c r="S176" s="116"/>
      <c r="T176" s="116"/>
      <c r="U176" s="116"/>
      <c r="V176" s="116"/>
      <c r="W176" s="116"/>
    </row>
    <row r="177" spans="1:23" ht="21.75" x14ac:dyDescent="0.2">
      <c r="A177" s="116"/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>
        <f t="shared" si="2"/>
        <v>0</v>
      </c>
      <c r="S177" s="116"/>
      <c r="T177" s="116"/>
      <c r="U177" s="116"/>
      <c r="V177" s="116"/>
      <c r="W177" s="116"/>
    </row>
    <row r="178" spans="1:23" ht="21.75" x14ac:dyDescent="0.2">
      <c r="A178" s="116"/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>
        <f t="shared" si="2"/>
        <v>0</v>
      </c>
      <c r="S178" s="116"/>
      <c r="T178" s="116"/>
      <c r="U178" s="116"/>
      <c r="V178" s="116"/>
      <c r="W178" s="116"/>
    </row>
    <row r="179" spans="1:23" ht="21.75" x14ac:dyDescent="0.2">
      <c r="A179" s="116"/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>
        <f t="shared" si="2"/>
        <v>0</v>
      </c>
      <c r="S179" s="116"/>
      <c r="T179" s="116"/>
      <c r="U179" s="116"/>
      <c r="V179" s="116"/>
      <c r="W179" s="116"/>
    </row>
    <row r="180" spans="1:23" ht="21.75" x14ac:dyDescent="0.2">
      <c r="A180" s="116"/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>
        <f t="shared" si="2"/>
        <v>0</v>
      </c>
      <c r="S180" s="116"/>
      <c r="T180" s="116"/>
      <c r="U180" s="116"/>
      <c r="V180" s="116"/>
      <c r="W180" s="116"/>
    </row>
    <row r="181" spans="1:23" ht="21.75" x14ac:dyDescent="0.2">
      <c r="A181" s="116"/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>
        <f t="shared" si="2"/>
        <v>0</v>
      </c>
      <c r="S181" s="116"/>
      <c r="T181" s="116"/>
      <c r="U181" s="116"/>
      <c r="V181" s="116"/>
      <c r="W181" s="116"/>
    </row>
    <row r="182" spans="1:23" ht="21.75" x14ac:dyDescent="0.2">
      <c r="A182" s="116"/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>
        <f t="shared" si="2"/>
        <v>0</v>
      </c>
      <c r="S182" s="116"/>
      <c r="T182" s="116"/>
      <c r="U182" s="116"/>
      <c r="V182" s="116"/>
      <c r="W182" s="116"/>
    </row>
    <row r="183" spans="1:23" ht="21.75" x14ac:dyDescent="0.2">
      <c r="A183" s="116"/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>
        <f t="shared" si="2"/>
        <v>0</v>
      </c>
      <c r="S183" s="116"/>
      <c r="T183" s="116"/>
      <c r="U183" s="116"/>
      <c r="V183" s="116"/>
      <c r="W183" s="116"/>
    </row>
    <row r="184" spans="1:23" ht="21.75" x14ac:dyDescent="0.2">
      <c r="A184" s="116"/>
      <c r="B184" s="116"/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>
        <f t="shared" si="2"/>
        <v>0</v>
      </c>
      <c r="S184" s="116"/>
      <c r="T184" s="116"/>
      <c r="U184" s="116"/>
      <c r="V184" s="116"/>
      <c r="W184" s="116"/>
    </row>
    <row r="185" spans="1:23" ht="21.75" x14ac:dyDescent="0.2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>
        <f t="shared" si="2"/>
        <v>0</v>
      </c>
      <c r="S185" s="116"/>
      <c r="T185" s="116"/>
      <c r="U185" s="116"/>
      <c r="V185" s="116"/>
      <c r="W185" s="116"/>
    </row>
    <row r="186" spans="1:23" ht="21.75" x14ac:dyDescent="0.2">
      <c r="A186" s="116"/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>
        <f t="shared" si="2"/>
        <v>0</v>
      </c>
      <c r="S186" s="116"/>
      <c r="T186" s="116"/>
      <c r="U186" s="116"/>
      <c r="V186" s="116"/>
      <c r="W186" s="116"/>
    </row>
    <row r="187" spans="1:23" ht="21.75" x14ac:dyDescent="0.2">
      <c r="A187" s="116"/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>
        <f t="shared" si="2"/>
        <v>0</v>
      </c>
      <c r="S187" s="116"/>
      <c r="T187" s="116"/>
      <c r="U187" s="116"/>
      <c r="V187" s="116"/>
      <c r="W187" s="116"/>
    </row>
    <row r="188" spans="1:23" ht="21.75" x14ac:dyDescent="0.2">
      <c r="A188" s="116"/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>
        <f t="shared" si="2"/>
        <v>0</v>
      </c>
      <c r="S188" s="116"/>
      <c r="T188" s="116"/>
      <c r="U188" s="116"/>
      <c r="V188" s="116"/>
      <c r="W188" s="116"/>
    </row>
    <row r="189" spans="1:23" ht="21.75" x14ac:dyDescent="0.2">
      <c r="A189" s="116"/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>
        <f t="shared" si="2"/>
        <v>0</v>
      </c>
      <c r="S189" s="116"/>
      <c r="T189" s="116"/>
      <c r="U189" s="116"/>
      <c r="V189" s="116"/>
      <c r="W189" s="116"/>
    </row>
    <row r="190" spans="1:23" ht="21.75" x14ac:dyDescent="0.2">
      <c r="A190" s="116"/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>
        <f t="shared" si="2"/>
        <v>0</v>
      </c>
      <c r="S190" s="116"/>
      <c r="T190" s="116"/>
      <c r="U190" s="116"/>
      <c r="V190" s="116"/>
      <c r="W190" s="116"/>
    </row>
    <row r="191" spans="1:23" ht="21.75" x14ac:dyDescent="0.2">
      <c r="A191" s="116"/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>
        <f t="shared" si="2"/>
        <v>0</v>
      </c>
      <c r="S191" s="116"/>
      <c r="T191" s="116"/>
      <c r="U191" s="116"/>
      <c r="V191" s="116"/>
      <c r="W191" s="116"/>
    </row>
    <row r="192" spans="1:23" ht="21.75" x14ac:dyDescent="0.2">
      <c r="A192" s="116"/>
      <c r="B192" s="116"/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>
        <f t="shared" si="2"/>
        <v>0</v>
      </c>
      <c r="S192" s="116"/>
      <c r="T192" s="116"/>
      <c r="U192" s="116"/>
      <c r="V192" s="116"/>
      <c r="W192" s="116"/>
    </row>
    <row r="193" spans="1:23" ht="21.75" x14ac:dyDescent="0.2">
      <c r="A193" s="116"/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>
        <f t="shared" si="2"/>
        <v>0</v>
      </c>
      <c r="S193" s="116"/>
      <c r="T193" s="116"/>
      <c r="U193" s="116"/>
      <c r="V193" s="116"/>
      <c r="W193" s="116"/>
    </row>
    <row r="194" spans="1:23" ht="21.75" x14ac:dyDescent="0.2">
      <c r="A194" s="116"/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>
        <f t="shared" ref="R194:R257" si="3">VALUE(Q194)</f>
        <v>0</v>
      </c>
      <c r="S194" s="116"/>
      <c r="T194" s="116"/>
      <c r="U194" s="116"/>
      <c r="V194" s="116"/>
      <c r="W194" s="116"/>
    </row>
    <row r="195" spans="1:23" ht="21.75" x14ac:dyDescent="0.2">
      <c r="A195" s="116"/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>
        <f t="shared" si="3"/>
        <v>0</v>
      </c>
      <c r="S195" s="116"/>
      <c r="T195" s="116"/>
      <c r="U195" s="116"/>
      <c r="V195" s="116"/>
      <c r="W195" s="116"/>
    </row>
    <row r="196" spans="1:23" ht="21.75" x14ac:dyDescent="0.2">
      <c r="A196" s="116"/>
      <c r="B196" s="116"/>
      <c r="C196" s="116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>
        <f t="shared" si="3"/>
        <v>0</v>
      </c>
      <c r="S196" s="116"/>
      <c r="T196" s="116"/>
      <c r="U196" s="116"/>
      <c r="V196" s="116"/>
      <c r="W196" s="116"/>
    </row>
    <row r="197" spans="1:23" ht="21.75" x14ac:dyDescent="0.2">
      <c r="A197" s="116"/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>
        <f t="shared" si="3"/>
        <v>0</v>
      </c>
      <c r="S197" s="116"/>
      <c r="T197" s="116"/>
      <c r="U197" s="116"/>
      <c r="V197" s="116"/>
      <c r="W197" s="116"/>
    </row>
    <row r="198" spans="1:23" ht="21.75" x14ac:dyDescent="0.2">
      <c r="A198" s="116"/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>
        <f t="shared" si="3"/>
        <v>0</v>
      </c>
      <c r="S198" s="116"/>
      <c r="T198" s="116"/>
      <c r="U198" s="116"/>
      <c r="V198" s="116"/>
      <c r="W198" s="116"/>
    </row>
    <row r="199" spans="1:23" ht="21.75" x14ac:dyDescent="0.2">
      <c r="A199" s="116"/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>
        <f t="shared" si="3"/>
        <v>0</v>
      </c>
      <c r="S199" s="116"/>
      <c r="T199" s="116"/>
      <c r="U199" s="116"/>
      <c r="V199" s="116"/>
      <c r="W199" s="116"/>
    </row>
    <row r="200" spans="1:23" ht="21.75" x14ac:dyDescent="0.2">
      <c r="A200" s="116"/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>
        <f t="shared" si="3"/>
        <v>0</v>
      </c>
      <c r="S200" s="116"/>
      <c r="T200" s="116"/>
      <c r="U200" s="116"/>
      <c r="V200" s="116"/>
      <c r="W200" s="116"/>
    </row>
    <row r="201" spans="1:23" ht="21.75" x14ac:dyDescent="0.2">
      <c r="A201" s="116"/>
      <c r="B201" s="116"/>
      <c r="C201" s="116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>
        <f t="shared" si="3"/>
        <v>0</v>
      </c>
      <c r="S201" s="116"/>
      <c r="T201" s="116"/>
      <c r="U201" s="116"/>
      <c r="V201" s="116"/>
      <c r="W201" s="116"/>
    </row>
    <row r="202" spans="1:23" ht="21.75" x14ac:dyDescent="0.2">
      <c r="A202" s="116"/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>
        <f t="shared" si="3"/>
        <v>0</v>
      </c>
      <c r="S202" s="116"/>
      <c r="T202" s="116"/>
      <c r="U202" s="116"/>
      <c r="V202" s="116"/>
      <c r="W202" s="116"/>
    </row>
    <row r="203" spans="1:23" ht="21.75" x14ac:dyDescent="0.2">
      <c r="A203" s="116"/>
      <c r="B203" s="116"/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>
        <f t="shared" si="3"/>
        <v>0</v>
      </c>
      <c r="S203" s="116"/>
      <c r="T203" s="116"/>
      <c r="U203" s="116"/>
      <c r="V203" s="116"/>
      <c r="W203" s="116"/>
    </row>
    <row r="204" spans="1:23" ht="21.75" x14ac:dyDescent="0.2">
      <c r="A204" s="116"/>
      <c r="B204" s="116"/>
      <c r="C204" s="116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>
        <f t="shared" si="3"/>
        <v>0</v>
      </c>
      <c r="S204" s="116"/>
      <c r="T204" s="116"/>
      <c r="U204" s="116"/>
      <c r="V204" s="116"/>
      <c r="W204" s="116"/>
    </row>
    <row r="205" spans="1:23" ht="21.75" x14ac:dyDescent="0.2">
      <c r="A205" s="116"/>
      <c r="B205" s="116"/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>
        <f t="shared" si="3"/>
        <v>0</v>
      </c>
      <c r="S205" s="116"/>
      <c r="T205" s="116"/>
      <c r="U205" s="116"/>
      <c r="V205" s="116"/>
      <c r="W205" s="116"/>
    </row>
    <row r="206" spans="1:23" ht="21.75" x14ac:dyDescent="0.2">
      <c r="A206" s="116"/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>
        <f t="shared" si="3"/>
        <v>0</v>
      </c>
      <c r="S206" s="116"/>
      <c r="T206" s="116"/>
      <c r="U206" s="116"/>
      <c r="V206" s="116"/>
      <c r="W206" s="116"/>
    </row>
    <row r="207" spans="1:23" ht="21.75" x14ac:dyDescent="0.2">
      <c r="A207" s="116"/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>
        <f t="shared" si="3"/>
        <v>0</v>
      </c>
      <c r="S207" s="116"/>
      <c r="T207" s="116"/>
      <c r="U207" s="116"/>
      <c r="V207" s="116"/>
      <c r="W207" s="116"/>
    </row>
    <row r="208" spans="1:23" ht="21.75" x14ac:dyDescent="0.2">
      <c r="A208" s="116"/>
      <c r="B208" s="116"/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>
        <f t="shared" si="3"/>
        <v>0</v>
      </c>
      <c r="S208" s="116"/>
      <c r="T208" s="116"/>
      <c r="U208" s="116"/>
      <c r="V208" s="116"/>
      <c r="W208" s="116"/>
    </row>
    <row r="209" spans="1:23" ht="21.75" x14ac:dyDescent="0.2">
      <c r="A209" s="116"/>
      <c r="B209" s="116"/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>
        <f t="shared" si="3"/>
        <v>0</v>
      </c>
      <c r="S209" s="116"/>
      <c r="T209" s="116"/>
      <c r="U209" s="116"/>
      <c r="V209" s="116"/>
      <c r="W209" s="116"/>
    </row>
    <row r="210" spans="1:23" ht="21.75" x14ac:dyDescent="0.2">
      <c r="A210" s="116"/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>
        <f t="shared" si="3"/>
        <v>0</v>
      </c>
      <c r="S210" s="116"/>
      <c r="T210" s="116"/>
      <c r="U210" s="116"/>
      <c r="V210" s="116"/>
      <c r="W210" s="116"/>
    </row>
    <row r="211" spans="1:23" ht="21.75" x14ac:dyDescent="0.2">
      <c r="A211" s="116"/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>
        <f t="shared" si="3"/>
        <v>0</v>
      </c>
      <c r="S211" s="116"/>
      <c r="T211" s="116"/>
      <c r="U211" s="116"/>
      <c r="V211" s="116"/>
      <c r="W211" s="116"/>
    </row>
    <row r="212" spans="1:23" ht="21.75" x14ac:dyDescent="0.2">
      <c r="A212" s="116"/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>
        <f t="shared" si="3"/>
        <v>0</v>
      </c>
      <c r="S212" s="116"/>
      <c r="T212" s="116"/>
      <c r="U212" s="116"/>
      <c r="V212" s="116"/>
      <c r="W212" s="116"/>
    </row>
    <row r="213" spans="1:23" ht="21.75" x14ac:dyDescent="0.2">
      <c r="A213" s="116"/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>
        <f t="shared" si="3"/>
        <v>0</v>
      </c>
      <c r="S213" s="116"/>
      <c r="T213" s="116"/>
      <c r="U213" s="116"/>
      <c r="V213" s="116"/>
      <c r="W213" s="116"/>
    </row>
    <row r="214" spans="1:23" ht="21.75" x14ac:dyDescent="0.2">
      <c r="A214" s="116"/>
      <c r="B214" s="116"/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>
        <f t="shared" si="3"/>
        <v>0</v>
      </c>
      <c r="S214" s="116"/>
      <c r="T214" s="116"/>
      <c r="U214" s="116"/>
      <c r="V214" s="116"/>
      <c r="W214" s="116"/>
    </row>
    <row r="215" spans="1:23" ht="21.75" x14ac:dyDescent="0.2">
      <c r="A215" s="116"/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>
        <f t="shared" si="3"/>
        <v>0</v>
      </c>
      <c r="S215" s="116"/>
      <c r="T215" s="116"/>
      <c r="U215" s="116"/>
      <c r="V215" s="116"/>
      <c r="W215" s="116"/>
    </row>
    <row r="216" spans="1:23" ht="21.75" x14ac:dyDescent="0.2">
      <c r="A216" s="116"/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>
        <f t="shared" si="3"/>
        <v>0</v>
      </c>
      <c r="S216" s="116"/>
      <c r="T216" s="116"/>
      <c r="U216" s="116"/>
      <c r="V216" s="116"/>
      <c r="W216" s="116"/>
    </row>
    <row r="217" spans="1:23" ht="21.75" x14ac:dyDescent="0.2">
      <c r="A217" s="116"/>
      <c r="B217" s="116"/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>
        <f t="shared" si="3"/>
        <v>0</v>
      </c>
      <c r="S217" s="116"/>
      <c r="T217" s="116"/>
      <c r="U217" s="116"/>
      <c r="V217" s="116"/>
      <c r="W217" s="116"/>
    </row>
    <row r="218" spans="1:23" ht="21.75" x14ac:dyDescent="0.2">
      <c r="A218" s="116"/>
      <c r="B218" s="116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>
        <f t="shared" si="3"/>
        <v>0</v>
      </c>
      <c r="S218" s="116"/>
      <c r="T218" s="116"/>
      <c r="U218" s="116"/>
      <c r="V218" s="116"/>
      <c r="W218" s="116"/>
    </row>
    <row r="219" spans="1:23" ht="21.75" x14ac:dyDescent="0.2">
      <c r="A219" s="116"/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>
        <f t="shared" si="3"/>
        <v>0</v>
      </c>
      <c r="S219" s="116"/>
      <c r="T219" s="116"/>
      <c r="U219" s="116"/>
      <c r="V219" s="116"/>
      <c r="W219" s="116"/>
    </row>
    <row r="220" spans="1:23" ht="21.75" x14ac:dyDescent="0.2">
      <c r="A220" s="116"/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>
        <f t="shared" si="3"/>
        <v>0</v>
      </c>
      <c r="S220" s="116"/>
      <c r="T220" s="116"/>
      <c r="U220" s="116"/>
      <c r="V220" s="116"/>
      <c r="W220" s="116"/>
    </row>
    <row r="221" spans="1:23" ht="21.75" x14ac:dyDescent="0.2">
      <c r="A221" s="116"/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>
        <f t="shared" si="3"/>
        <v>0</v>
      </c>
      <c r="S221" s="116"/>
      <c r="T221" s="116"/>
      <c r="U221" s="116"/>
      <c r="V221" s="116"/>
      <c r="W221" s="116"/>
    </row>
    <row r="222" spans="1:23" ht="21.75" x14ac:dyDescent="0.2">
      <c r="A222" s="116"/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>
        <f t="shared" si="3"/>
        <v>0</v>
      </c>
      <c r="S222" s="116"/>
      <c r="T222" s="116"/>
      <c r="U222" s="116"/>
      <c r="V222" s="116"/>
      <c r="W222" s="116"/>
    </row>
    <row r="223" spans="1:23" ht="21.75" x14ac:dyDescent="0.2">
      <c r="A223" s="116"/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>
        <f t="shared" si="3"/>
        <v>0</v>
      </c>
      <c r="S223" s="116"/>
      <c r="T223" s="116"/>
      <c r="U223" s="116"/>
      <c r="V223" s="116"/>
      <c r="W223" s="116"/>
    </row>
    <row r="224" spans="1:23" ht="21.75" x14ac:dyDescent="0.2">
      <c r="A224" s="116"/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>
        <f t="shared" si="3"/>
        <v>0</v>
      </c>
      <c r="S224" s="116"/>
      <c r="T224" s="116"/>
      <c r="U224" s="116"/>
      <c r="V224" s="116"/>
      <c r="W224" s="116"/>
    </row>
    <row r="225" spans="1:23" ht="21.75" x14ac:dyDescent="0.2">
      <c r="A225" s="116"/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>
        <f t="shared" si="3"/>
        <v>0</v>
      </c>
      <c r="S225" s="116"/>
      <c r="T225" s="116"/>
      <c r="U225" s="116"/>
      <c r="V225" s="116"/>
      <c r="W225" s="116"/>
    </row>
    <row r="226" spans="1:23" ht="21.75" x14ac:dyDescent="0.2">
      <c r="A226" s="116"/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>
        <f t="shared" si="3"/>
        <v>0</v>
      </c>
      <c r="S226" s="116"/>
      <c r="T226" s="116"/>
      <c r="U226" s="116"/>
      <c r="V226" s="116"/>
      <c r="W226" s="116"/>
    </row>
    <row r="227" spans="1:23" ht="21.75" x14ac:dyDescent="0.2">
      <c r="A227" s="116"/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>
        <f t="shared" si="3"/>
        <v>0</v>
      </c>
      <c r="S227" s="116"/>
      <c r="T227" s="116"/>
      <c r="U227" s="116"/>
      <c r="V227" s="116"/>
      <c r="W227" s="116"/>
    </row>
    <row r="228" spans="1:23" ht="21.75" x14ac:dyDescent="0.2">
      <c r="A228" s="116"/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>
        <f t="shared" si="3"/>
        <v>0</v>
      </c>
      <c r="S228" s="116"/>
      <c r="T228" s="116"/>
      <c r="U228" s="116"/>
      <c r="V228" s="116"/>
      <c r="W228" s="116"/>
    </row>
    <row r="229" spans="1:23" ht="21.75" x14ac:dyDescent="0.2">
      <c r="A229" s="116"/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>
        <f t="shared" si="3"/>
        <v>0</v>
      </c>
      <c r="S229" s="116"/>
      <c r="T229" s="116"/>
      <c r="U229" s="116"/>
      <c r="V229" s="116"/>
      <c r="W229" s="116"/>
    </row>
    <row r="230" spans="1:23" ht="21.75" x14ac:dyDescent="0.2">
      <c r="A230" s="116"/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>
        <f t="shared" si="3"/>
        <v>0</v>
      </c>
      <c r="S230" s="116"/>
      <c r="T230" s="116"/>
      <c r="U230" s="116"/>
      <c r="V230" s="116"/>
      <c r="W230" s="116"/>
    </row>
    <row r="231" spans="1:23" ht="21.75" x14ac:dyDescent="0.2">
      <c r="A231" s="116"/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>
        <f t="shared" si="3"/>
        <v>0</v>
      </c>
      <c r="S231" s="116"/>
      <c r="T231" s="116"/>
      <c r="U231" s="116"/>
      <c r="V231" s="116"/>
      <c r="W231" s="116"/>
    </row>
    <row r="232" spans="1:23" ht="21.75" x14ac:dyDescent="0.2">
      <c r="A232" s="116"/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>
        <f t="shared" si="3"/>
        <v>0</v>
      </c>
      <c r="S232" s="116"/>
      <c r="T232" s="116"/>
      <c r="U232" s="116"/>
      <c r="V232" s="116"/>
      <c r="W232" s="116"/>
    </row>
    <row r="233" spans="1:23" ht="21.75" x14ac:dyDescent="0.2">
      <c r="A233" s="116"/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>
        <f t="shared" si="3"/>
        <v>0</v>
      </c>
      <c r="S233" s="116"/>
      <c r="T233" s="116"/>
      <c r="U233" s="116"/>
      <c r="V233" s="116"/>
      <c r="W233" s="116"/>
    </row>
    <row r="234" spans="1:23" ht="21.75" x14ac:dyDescent="0.2">
      <c r="A234" s="116"/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>
        <f t="shared" si="3"/>
        <v>0</v>
      </c>
      <c r="S234" s="116"/>
      <c r="T234" s="116"/>
      <c r="U234" s="116"/>
      <c r="V234" s="116"/>
      <c r="W234" s="116"/>
    </row>
    <row r="235" spans="1:23" ht="21.75" x14ac:dyDescent="0.2">
      <c r="A235" s="116"/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>
        <f t="shared" si="3"/>
        <v>0</v>
      </c>
      <c r="S235" s="116"/>
      <c r="T235" s="116"/>
      <c r="U235" s="116"/>
      <c r="V235" s="116"/>
      <c r="W235" s="116"/>
    </row>
    <row r="236" spans="1:23" ht="21.75" x14ac:dyDescent="0.2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>
        <f t="shared" si="3"/>
        <v>0</v>
      </c>
      <c r="S236" s="116"/>
      <c r="T236" s="116"/>
      <c r="U236" s="116"/>
      <c r="V236" s="116"/>
      <c r="W236" s="116"/>
    </row>
    <row r="237" spans="1:23" ht="21.75" x14ac:dyDescent="0.2">
      <c r="A237" s="116"/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>
        <f t="shared" si="3"/>
        <v>0</v>
      </c>
      <c r="S237" s="116"/>
      <c r="T237" s="116"/>
      <c r="U237" s="116"/>
      <c r="V237" s="116"/>
      <c r="W237" s="116"/>
    </row>
    <row r="238" spans="1:23" ht="21.75" x14ac:dyDescent="0.2">
      <c r="A238" s="116"/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>
        <f t="shared" si="3"/>
        <v>0</v>
      </c>
      <c r="S238" s="116"/>
      <c r="T238" s="116"/>
      <c r="U238" s="116"/>
      <c r="V238" s="116"/>
      <c r="W238" s="116"/>
    </row>
    <row r="239" spans="1:23" ht="21.75" x14ac:dyDescent="0.2">
      <c r="A239" s="116"/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>
        <f t="shared" si="3"/>
        <v>0</v>
      </c>
      <c r="S239" s="116"/>
      <c r="T239" s="116"/>
      <c r="U239" s="116"/>
      <c r="V239" s="116"/>
      <c r="W239" s="116"/>
    </row>
    <row r="240" spans="1:23" ht="21.75" x14ac:dyDescent="0.2">
      <c r="A240" s="116"/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>
        <f t="shared" si="3"/>
        <v>0</v>
      </c>
      <c r="S240" s="116"/>
      <c r="T240" s="116"/>
      <c r="U240" s="116"/>
      <c r="V240" s="116"/>
      <c r="W240" s="116"/>
    </row>
    <row r="241" spans="1:23" ht="21.75" x14ac:dyDescent="0.2">
      <c r="A241" s="116"/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>
        <f t="shared" si="3"/>
        <v>0</v>
      </c>
      <c r="S241" s="116"/>
      <c r="T241" s="116"/>
      <c r="U241" s="116"/>
      <c r="V241" s="116"/>
      <c r="W241" s="116"/>
    </row>
    <row r="242" spans="1:23" ht="21.75" x14ac:dyDescent="0.2">
      <c r="A242" s="116"/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>
        <f t="shared" si="3"/>
        <v>0</v>
      </c>
      <c r="S242" s="116"/>
      <c r="T242" s="116"/>
      <c r="U242" s="116"/>
      <c r="V242" s="116"/>
      <c r="W242" s="116"/>
    </row>
    <row r="243" spans="1:23" ht="21.75" x14ac:dyDescent="0.2">
      <c r="A243" s="116"/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>
        <f t="shared" si="3"/>
        <v>0</v>
      </c>
      <c r="S243" s="116"/>
      <c r="T243" s="116"/>
      <c r="U243" s="116"/>
      <c r="V243" s="116"/>
      <c r="W243" s="116"/>
    </row>
    <row r="244" spans="1:23" ht="21.75" x14ac:dyDescent="0.2">
      <c r="A244" s="116"/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>
        <f t="shared" si="3"/>
        <v>0</v>
      </c>
      <c r="S244" s="116"/>
      <c r="T244" s="116"/>
      <c r="U244" s="116"/>
      <c r="V244" s="116"/>
      <c r="W244" s="116"/>
    </row>
    <row r="245" spans="1:23" ht="21.75" x14ac:dyDescent="0.2">
      <c r="A245" s="116"/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>
        <f t="shared" si="3"/>
        <v>0</v>
      </c>
      <c r="S245" s="116"/>
      <c r="T245" s="116"/>
      <c r="U245" s="116"/>
      <c r="V245" s="116"/>
      <c r="W245" s="116"/>
    </row>
    <row r="246" spans="1:23" ht="21.75" x14ac:dyDescent="0.2">
      <c r="A246" s="116"/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>
        <f t="shared" si="3"/>
        <v>0</v>
      </c>
      <c r="S246" s="116"/>
      <c r="T246" s="116"/>
      <c r="U246" s="116"/>
      <c r="V246" s="116"/>
      <c r="W246" s="116"/>
    </row>
    <row r="247" spans="1:23" ht="21.75" x14ac:dyDescent="0.2">
      <c r="A247" s="116"/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>
        <f t="shared" si="3"/>
        <v>0</v>
      </c>
      <c r="S247" s="116"/>
      <c r="T247" s="116"/>
      <c r="U247" s="116"/>
      <c r="V247" s="116"/>
      <c r="W247" s="116"/>
    </row>
    <row r="248" spans="1:23" ht="21.75" x14ac:dyDescent="0.2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>
        <f t="shared" si="3"/>
        <v>0</v>
      </c>
      <c r="S248" s="116"/>
      <c r="T248" s="116"/>
      <c r="U248" s="116"/>
      <c r="V248" s="116"/>
      <c r="W248" s="116"/>
    </row>
    <row r="249" spans="1:23" ht="21.75" x14ac:dyDescent="0.2">
      <c r="A249" s="116"/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>
        <f t="shared" si="3"/>
        <v>0</v>
      </c>
      <c r="S249" s="116"/>
      <c r="T249" s="116"/>
      <c r="U249" s="116"/>
      <c r="V249" s="116"/>
      <c r="W249" s="116"/>
    </row>
    <row r="250" spans="1:23" ht="21.75" x14ac:dyDescent="0.2">
      <c r="A250" s="116"/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>
        <f t="shared" si="3"/>
        <v>0</v>
      </c>
      <c r="S250" s="116"/>
      <c r="T250" s="116"/>
      <c r="U250" s="116"/>
      <c r="V250" s="116"/>
      <c r="W250" s="116"/>
    </row>
    <row r="251" spans="1:23" ht="21.75" x14ac:dyDescent="0.2">
      <c r="A251" s="116"/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>
        <f t="shared" si="3"/>
        <v>0</v>
      </c>
      <c r="S251" s="116"/>
      <c r="T251" s="116"/>
      <c r="U251" s="116"/>
      <c r="V251" s="116"/>
      <c r="W251" s="116"/>
    </row>
    <row r="252" spans="1:23" ht="21.75" x14ac:dyDescent="0.2">
      <c r="A252" s="116"/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>
        <f t="shared" si="3"/>
        <v>0</v>
      </c>
      <c r="S252" s="116"/>
      <c r="T252" s="116"/>
      <c r="U252" s="116"/>
      <c r="V252" s="116"/>
      <c r="W252" s="116"/>
    </row>
    <row r="253" spans="1:23" ht="21.75" x14ac:dyDescent="0.2">
      <c r="A253" s="116"/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>
        <f t="shared" si="3"/>
        <v>0</v>
      </c>
      <c r="S253" s="116"/>
      <c r="T253" s="116"/>
      <c r="U253" s="116"/>
      <c r="V253" s="116"/>
      <c r="W253" s="116"/>
    </row>
    <row r="254" spans="1:23" ht="21.75" x14ac:dyDescent="0.2">
      <c r="A254" s="116"/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>
        <f t="shared" si="3"/>
        <v>0</v>
      </c>
      <c r="S254" s="116"/>
      <c r="T254" s="116"/>
      <c r="U254" s="116"/>
      <c r="V254" s="116"/>
      <c r="W254" s="116"/>
    </row>
    <row r="255" spans="1:23" ht="21.75" x14ac:dyDescent="0.2">
      <c r="A255" s="116"/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>
        <f t="shared" si="3"/>
        <v>0</v>
      </c>
      <c r="S255" s="116"/>
      <c r="T255" s="116"/>
      <c r="U255" s="116"/>
      <c r="V255" s="116"/>
      <c r="W255" s="116"/>
    </row>
    <row r="256" spans="1:23" ht="21.75" x14ac:dyDescent="0.2">
      <c r="A256" s="116"/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>
        <f t="shared" si="3"/>
        <v>0</v>
      </c>
      <c r="S256" s="116"/>
      <c r="T256" s="116"/>
      <c r="U256" s="116"/>
      <c r="V256" s="116"/>
      <c r="W256" s="116"/>
    </row>
    <row r="257" spans="1:23" ht="21.75" x14ac:dyDescent="0.2">
      <c r="A257" s="116"/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>
        <f t="shared" si="3"/>
        <v>0</v>
      </c>
      <c r="S257" s="116"/>
      <c r="T257" s="116"/>
      <c r="U257" s="116"/>
      <c r="V257" s="116"/>
      <c r="W257" s="116"/>
    </row>
    <row r="258" spans="1:23" ht="21.75" x14ac:dyDescent="0.2">
      <c r="A258" s="116"/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>
        <f t="shared" ref="R258:R300" si="4">VALUE(Q258)</f>
        <v>0</v>
      </c>
      <c r="S258" s="116"/>
      <c r="T258" s="116"/>
      <c r="U258" s="116"/>
      <c r="V258" s="116"/>
      <c r="W258" s="116"/>
    </row>
    <row r="259" spans="1:23" ht="21.75" x14ac:dyDescent="0.2">
      <c r="A259" s="116"/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>
        <f t="shared" si="4"/>
        <v>0</v>
      </c>
      <c r="S259" s="116"/>
      <c r="T259" s="116"/>
      <c r="U259" s="116"/>
      <c r="V259" s="116"/>
      <c r="W259" s="116"/>
    </row>
    <row r="260" spans="1:23" ht="21.75" x14ac:dyDescent="0.2">
      <c r="A260" s="116"/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>
        <f t="shared" si="4"/>
        <v>0</v>
      </c>
      <c r="S260" s="116"/>
      <c r="T260" s="116"/>
      <c r="U260" s="116"/>
      <c r="V260" s="116"/>
      <c r="W260" s="116"/>
    </row>
    <row r="261" spans="1:23" ht="21.75" x14ac:dyDescent="0.2">
      <c r="A261" s="116"/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>
        <f t="shared" si="4"/>
        <v>0</v>
      </c>
      <c r="S261" s="116"/>
      <c r="T261" s="116"/>
      <c r="U261" s="116"/>
      <c r="V261" s="116"/>
      <c r="W261" s="116"/>
    </row>
    <row r="262" spans="1:23" ht="21.75" x14ac:dyDescent="0.2">
      <c r="A262" s="116"/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>
        <f t="shared" si="4"/>
        <v>0</v>
      </c>
      <c r="S262" s="116"/>
      <c r="T262" s="116"/>
      <c r="U262" s="116"/>
      <c r="V262" s="116"/>
      <c r="W262" s="116"/>
    </row>
    <row r="263" spans="1:23" ht="21.75" x14ac:dyDescent="0.2">
      <c r="A263" s="116"/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>
        <f t="shared" si="4"/>
        <v>0</v>
      </c>
      <c r="S263" s="116"/>
      <c r="T263" s="116"/>
      <c r="U263" s="116"/>
      <c r="V263" s="116"/>
      <c r="W263" s="116"/>
    </row>
    <row r="264" spans="1:23" ht="21.75" x14ac:dyDescent="0.2">
      <c r="A264" s="116"/>
      <c r="B264" s="116"/>
      <c r="C264" s="116"/>
      <c r="D264" s="116"/>
      <c r="E264" s="116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>
        <f t="shared" si="4"/>
        <v>0</v>
      </c>
      <c r="S264" s="116"/>
      <c r="T264" s="116"/>
      <c r="U264" s="116"/>
      <c r="V264" s="116"/>
      <c r="W264" s="116"/>
    </row>
    <row r="265" spans="1:23" ht="21.75" x14ac:dyDescent="0.2">
      <c r="A265" s="116"/>
      <c r="B265" s="116"/>
      <c r="C265" s="116"/>
      <c r="D265" s="116"/>
      <c r="E265" s="116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>
        <f t="shared" si="4"/>
        <v>0</v>
      </c>
      <c r="S265" s="116"/>
      <c r="T265" s="116"/>
      <c r="U265" s="116"/>
      <c r="V265" s="116"/>
      <c r="W265" s="116"/>
    </row>
    <row r="266" spans="1:23" ht="21.75" x14ac:dyDescent="0.2">
      <c r="A266" s="116"/>
      <c r="B266" s="116"/>
      <c r="C266" s="116"/>
      <c r="D266" s="116"/>
      <c r="E266" s="116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>
        <f t="shared" si="4"/>
        <v>0</v>
      </c>
      <c r="S266" s="116"/>
      <c r="T266" s="116"/>
      <c r="U266" s="116"/>
      <c r="V266" s="116"/>
      <c r="W266" s="116"/>
    </row>
    <row r="267" spans="1:23" ht="21.75" x14ac:dyDescent="0.2">
      <c r="A267" s="116"/>
      <c r="B267" s="116"/>
      <c r="C267" s="116"/>
      <c r="D267" s="116"/>
      <c r="E267" s="116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>
        <f t="shared" si="4"/>
        <v>0</v>
      </c>
      <c r="S267" s="116"/>
      <c r="T267" s="116"/>
      <c r="U267" s="116"/>
      <c r="V267" s="116"/>
      <c r="W267" s="116"/>
    </row>
    <row r="268" spans="1:23" ht="21.75" x14ac:dyDescent="0.2">
      <c r="A268" s="116"/>
      <c r="B268" s="116"/>
      <c r="C268" s="116"/>
      <c r="D268" s="116"/>
      <c r="E268" s="116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>
        <f t="shared" si="4"/>
        <v>0</v>
      </c>
      <c r="S268" s="116"/>
      <c r="T268" s="116"/>
      <c r="U268" s="116"/>
      <c r="V268" s="116"/>
      <c r="W268" s="116"/>
    </row>
    <row r="269" spans="1:23" ht="21.75" x14ac:dyDescent="0.2">
      <c r="A269" s="116"/>
      <c r="B269" s="116"/>
      <c r="C269" s="116"/>
      <c r="D269" s="116"/>
      <c r="E269" s="116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>
        <f t="shared" si="4"/>
        <v>0</v>
      </c>
      <c r="S269" s="116"/>
      <c r="T269" s="116"/>
      <c r="U269" s="116"/>
      <c r="V269" s="116"/>
      <c r="W269" s="116"/>
    </row>
    <row r="270" spans="1:23" ht="21.75" x14ac:dyDescent="0.2">
      <c r="A270" s="116"/>
      <c r="B270" s="116"/>
      <c r="C270" s="116"/>
      <c r="D270" s="116"/>
      <c r="E270" s="116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>
        <f t="shared" si="4"/>
        <v>0</v>
      </c>
      <c r="S270" s="116"/>
      <c r="T270" s="116"/>
      <c r="U270" s="116"/>
      <c r="V270" s="116"/>
      <c r="W270" s="116"/>
    </row>
    <row r="271" spans="1:23" ht="21.75" x14ac:dyDescent="0.2">
      <c r="A271" s="116"/>
      <c r="B271" s="116"/>
      <c r="C271" s="116"/>
      <c r="D271" s="116"/>
      <c r="E271" s="116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>
        <f t="shared" si="4"/>
        <v>0</v>
      </c>
      <c r="S271" s="116"/>
      <c r="T271" s="116"/>
      <c r="U271" s="116"/>
      <c r="V271" s="116"/>
      <c r="W271" s="116"/>
    </row>
    <row r="272" spans="1:23" ht="21.75" x14ac:dyDescent="0.2">
      <c r="A272" s="116"/>
      <c r="B272" s="116"/>
      <c r="C272" s="116"/>
      <c r="D272" s="116"/>
      <c r="E272" s="116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>
        <f t="shared" si="4"/>
        <v>0</v>
      </c>
      <c r="S272" s="116"/>
      <c r="T272" s="116"/>
      <c r="U272" s="116"/>
      <c r="V272" s="116"/>
      <c r="W272" s="116"/>
    </row>
    <row r="273" spans="1:23" ht="21.75" x14ac:dyDescent="0.2">
      <c r="A273" s="116"/>
      <c r="B273" s="116"/>
      <c r="C273" s="116"/>
      <c r="D273" s="116"/>
      <c r="E273" s="116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>
        <f t="shared" si="4"/>
        <v>0</v>
      </c>
      <c r="S273" s="116"/>
      <c r="T273" s="116"/>
      <c r="U273" s="116"/>
      <c r="V273" s="116"/>
      <c r="W273" s="116"/>
    </row>
    <row r="274" spans="1:23" ht="21.75" x14ac:dyDescent="0.2">
      <c r="A274" s="116"/>
      <c r="B274" s="116"/>
      <c r="C274" s="116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>
        <f t="shared" si="4"/>
        <v>0</v>
      </c>
      <c r="S274" s="116"/>
      <c r="T274" s="116"/>
      <c r="U274" s="116"/>
      <c r="V274" s="116"/>
      <c r="W274" s="116"/>
    </row>
    <row r="275" spans="1:23" ht="21.75" x14ac:dyDescent="0.2">
      <c r="A275" s="116"/>
      <c r="B275" s="116"/>
      <c r="C275" s="116"/>
      <c r="D275" s="116"/>
      <c r="E275" s="116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>
        <f t="shared" si="4"/>
        <v>0</v>
      </c>
      <c r="S275" s="116"/>
      <c r="T275" s="116"/>
      <c r="U275" s="116"/>
      <c r="V275" s="116"/>
      <c r="W275" s="116"/>
    </row>
    <row r="276" spans="1:23" ht="21.75" x14ac:dyDescent="0.2">
      <c r="A276" s="116"/>
      <c r="B276" s="116"/>
      <c r="C276" s="116"/>
      <c r="D276" s="116"/>
      <c r="E276" s="116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>
        <f t="shared" si="4"/>
        <v>0</v>
      </c>
      <c r="S276" s="116"/>
      <c r="T276" s="116"/>
      <c r="U276" s="116"/>
      <c r="V276" s="116"/>
      <c r="W276" s="116"/>
    </row>
    <row r="277" spans="1:23" ht="21.75" x14ac:dyDescent="0.2">
      <c r="A277" s="116"/>
      <c r="B277" s="116"/>
      <c r="C277" s="116"/>
      <c r="D277" s="116"/>
      <c r="E277" s="116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>
        <f t="shared" si="4"/>
        <v>0</v>
      </c>
      <c r="S277" s="116"/>
      <c r="T277" s="116"/>
      <c r="U277" s="116"/>
      <c r="V277" s="116"/>
      <c r="W277" s="116"/>
    </row>
    <row r="278" spans="1:23" ht="21.75" x14ac:dyDescent="0.2">
      <c r="A278" s="116"/>
      <c r="B278" s="116"/>
      <c r="C278" s="116"/>
      <c r="D278" s="116"/>
      <c r="E278" s="116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>
        <f t="shared" si="4"/>
        <v>0</v>
      </c>
      <c r="S278" s="116"/>
      <c r="T278" s="116"/>
      <c r="U278" s="116"/>
      <c r="V278" s="116"/>
      <c r="W278" s="116"/>
    </row>
    <row r="279" spans="1:23" ht="21.75" x14ac:dyDescent="0.2">
      <c r="A279" s="116"/>
      <c r="B279" s="116"/>
      <c r="C279" s="116"/>
      <c r="D279" s="116"/>
      <c r="E279" s="116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>
        <f t="shared" si="4"/>
        <v>0</v>
      </c>
      <c r="S279" s="116"/>
      <c r="T279" s="116"/>
      <c r="U279" s="116"/>
      <c r="V279" s="116"/>
      <c r="W279" s="116"/>
    </row>
    <row r="280" spans="1:23" ht="21.75" x14ac:dyDescent="0.2">
      <c r="A280" s="116"/>
      <c r="B280" s="116"/>
      <c r="C280" s="116"/>
      <c r="D280" s="116"/>
      <c r="E280" s="116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>
        <f t="shared" si="4"/>
        <v>0</v>
      </c>
      <c r="S280" s="116"/>
      <c r="T280" s="116"/>
      <c r="U280" s="116"/>
      <c r="V280" s="116"/>
      <c r="W280" s="116"/>
    </row>
    <row r="281" spans="1:23" ht="21.75" x14ac:dyDescent="0.2">
      <c r="A281" s="116"/>
      <c r="B281" s="116"/>
      <c r="C281" s="116"/>
      <c r="D281" s="116"/>
      <c r="E281" s="116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>
        <f t="shared" si="4"/>
        <v>0</v>
      </c>
      <c r="S281" s="116"/>
      <c r="T281" s="116"/>
      <c r="U281" s="116"/>
      <c r="V281" s="116"/>
      <c r="W281" s="116"/>
    </row>
    <row r="282" spans="1:23" ht="21.75" x14ac:dyDescent="0.2">
      <c r="A282" s="116"/>
      <c r="B282" s="116"/>
      <c r="C282" s="116"/>
      <c r="D282" s="116"/>
      <c r="E282" s="116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>
        <f t="shared" si="4"/>
        <v>0</v>
      </c>
      <c r="S282" s="116"/>
      <c r="T282" s="116"/>
      <c r="U282" s="116"/>
      <c r="V282" s="116"/>
      <c r="W282" s="116"/>
    </row>
    <row r="283" spans="1:23" ht="21.75" x14ac:dyDescent="0.2">
      <c r="A283" s="116"/>
      <c r="B283" s="116"/>
      <c r="C283" s="116"/>
      <c r="D283" s="116"/>
      <c r="E283" s="116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>
        <f t="shared" si="4"/>
        <v>0</v>
      </c>
      <c r="S283" s="116"/>
      <c r="T283" s="116"/>
      <c r="U283" s="116"/>
      <c r="V283" s="116"/>
      <c r="W283" s="116"/>
    </row>
    <row r="284" spans="1:23" ht="21.75" x14ac:dyDescent="0.2">
      <c r="A284" s="116"/>
      <c r="B284" s="116"/>
      <c r="C284" s="116"/>
      <c r="D284" s="116"/>
      <c r="E284" s="116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>
        <f t="shared" si="4"/>
        <v>0</v>
      </c>
      <c r="S284" s="116"/>
      <c r="T284" s="116"/>
      <c r="U284" s="116"/>
      <c r="V284" s="116"/>
      <c r="W284" s="116"/>
    </row>
    <row r="285" spans="1:23" ht="21.75" x14ac:dyDescent="0.2">
      <c r="A285" s="116"/>
      <c r="B285" s="116"/>
      <c r="C285" s="116"/>
      <c r="D285" s="116"/>
      <c r="E285" s="116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>
        <f t="shared" si="4"/>
        <v>0</v>
      </c>
      <c r="S285" s="116"/>
      <c r="T285" s="116"/>
      <c r="U285" s="116"/>
      <c r="V285" s="116"/>
      <c r="W285" s="116"/>
    </row>
    <row r="286" spans="1:23" ht="21.75" x14ac:dyDescent="0.2">
      <c r="A286" s="116"/>
      <c r="B286" s="116"/>
      <c r="C286" s="116"/>
      <c r="D286" s="116"/>
      <c r="E286" s="116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>
        <f t="shared" si="4"/>
        <v>0</v>
      </c>
      <c r="S286" s="116"/>
      <c r="T286" s="116"/>
      <c r="U286" s="116"/>
      <c r="V286" s="116"/>
      <c r="W286" s="116"/>
    </row>
    <row r="287" spans="1:23" ht="21.75" x14ac:dyDescent="0.2">
      <c r="A287" s="116"/>
      <c r="B287" s="116"/>
      <c r="C287" s="116"/>
      <c r="D287" s="116"/>
      <c r="E287" s="116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>
        <f t="shared" si="4"/>
        <v>0</v>
      </c>
      <c r="S287" s="116"/>
      <c r="T287" s="116"/>
      <c r="U287" s="116"/>
      <c r="V287" s="116"/>
      <c r="W287" s="116"/>
    </row>
    <row r="288" spans="1:23" ht="21.75" x14ac:dyDescent="0.2">
      <c r="A288" s="116"/>
      <c r="B288" s="116"/>
      <c r="C288" s="116"/>
      <c r="D288" s="116"/>
      <c r="E288" s="116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>
        <f t="shared" si="4"/>
        <v>0</v>
      </c>
      <c r="S288" s="116"/>
      <c r="T288" s="116"/>
      <c r="U288" s="116"/>
      <c r="V288" s="116"/>
      <c r="W288" s="116"/>
    </row>
    <row r="289" spans="1:23" ht="21.75" x14ac:dyDescent="0.2">
      <c r="A289" s="116"/>
      <c r="B289" s="116"/>
      <c r="C289" s="116"/>
      <c r="D289" s="116"/>
      <c r="E289" s="116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>
        <f t="shared" si="4"/>
        <v>0</v>
      </c>
      <c r="S289" s="116"/>
      <c r="T289" s="116"/>
      <c r="U289" s="116"/>
      <c r="V289" s="116"/>
      <c r="W289" s="116"/>
    </row>
    <row r="290" spans="1:23" ht="21.75" x14ac:dyDescent="0.2">
      <c r="A290" s="116"/>
      <c r="B290" s="116"/>
      <c r="C290" s="116"/>
      <c r="D290" s="116"/>
      <c r="E290" s="116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>
        <f t="shared" si="4"/>
        <v>0</v>
      </c>
      <c r="S290" s="116"/>
      <c r="T290" s="116"/>
      <c r="U290" s="116"/>
      <c r="V290" s="116"/>
      <c r="W290" s="116"/>
    </row>
    <row r="291" spans="1:23" ht="21.75" x14ac:dyDescent="0.2">
      <c r="A291" s="116"/>
      <c r="B291" s="116"/>
      <c r="C291" s="116"/>
      <c r="D291" s="116"/>
      <c r="E291" s="116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>
        <f t="shared" si="4"/>
        <v>0</v>
      </c>
      <c r="S291" s="116"/>
      <c r="T291" s="116"/>
      <c r="U291" s="116"/>
      <c r="V291" s="116"/>
      <c r="W291" s="116"/>
    </row>
    <row r="292" spans="1:23" ht="21.75" x14ac:dyDescent="0.2">
      <c r="A292" s="116"/>
      <c r="B292" s="116"/>
      <c r="C292" s="116"/>
      <c r="D292" s="116"/>
      <c r="E292" s="116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>
        <f t="shared" si="4"/>
        <v>0</v>
      </c>
      <c r="S292" s="116"/>
      <c r="T292" s="116"/>
      <c r="U292" s="116"/>
      <c r="V292" s="116"/>
      <c r="W292" s="116"/>
    </row>
    <row r="293" spans="1:23" ht="21.75" x14ac:dyDescent="0.2">
      <c r="A293" s="116"/>
      <c r="B293" s="116"/>
      <c r="C293" s="116"/>
      <c r="D293" s="116"/>
      <c r="E293" s="116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>
        <f t="shared" si="4"/>
        <v>0</v>
      </c>
      <c r="S293" s="116"/>
      <c r="T293" s="116"/>
      <c r="U293" s="116"/>
      <c r="V293" s="116"/>
      <c r="W293" s="116"/>
    </row>
    <row r="294" spans="1:23" ht="21.75" x14ac:dyDescent="0.2">
      <c r="A294" s="116"/>
      <c r="B294" s="116"/>
      <c r="C294" s="116"/>
      <c r="D294" s="116"/>
      <c r="E294" s="116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>
        <f t="shared" si="4"/>
        <v>0</v>
      </c>
      <c r="S294" s="116"/>
      <c r="T294" s="116"/>
      <c r="U294" s="116"/>
      <c r="V294" s="116"/>
      <c r="W294" s="116"/>
    </row>
    <row r="295" spans="1:23" ht="21.75" x14ac:dyDescent="0.2">
      <c r="A295" s="116"/>
      <c r="B295" s="116"/>
      <c r="C295" s="116"/>
      <c r="D295" s="116"/>
      <c r="E295" s="116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>
        <f t="shared" si="4"/>
        <v>0</v>
      </c>
      <c r="S295" s="116"/>
      <c r="T295" s="116"/>
      <c r="U295" s="116"/>
      <c r="V295" s="116"/>
      <c r="W295" s="116"/>
    </row>
    <row r="296" spans="1:23" ht="21.75" x14ac:dyDescent="0.2">
      <c r="A296" s="116"/>
      <c r="B296" s="116"/>
      <c r="C296" s="116"/>
      <c r="D296" s="116"/>
      <c r="E296" s="116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>
        <f t="shared" si="4"/>
        <v>0</v>
      </c>
      <c r="S296" s="116"/>
      <c r="T296" s="116"/>
      <c r="U296" s="116"/>
      <c r="V296" s="116"/>
      <c r="W296" s="116"/>
    </row>
    <row r="297" spans="1:23" ht="21.75" x14ac:dyDescent="0.2">
      <c r="A297" s="116"/>
      <c r="B297" s="116"/>
      <c r="C297" s="116"/>
      <c r="D297" s="116"/>
      <c r="E297" s="116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>
        <f t="shared" si="4"/>
        <v>0</v>
      </c>
      <c r="S297" s="116"/>
      <c r="T297" s="116"/>
      <c r="U297" s="116"/>
      <c r="V297" s="116"/>
      <c r="W297" s="116"/>
    </row>
    <row r="298" spans="1:23" ht="21.75" x14ac:dyDescent="0.2">
      <c r="A298" s="116"/>
      <c r="B298" s="116"/>
      <c r="C298" s="116"/>
      <c r="D298" s="116"/>
      <c r="E298" s="116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>
        <f t="shared" si="4"/>
        <v>0</v>
      </c>
      <c r="S298" s="116"/>
      <c r="T298" s="116"/>
      <c r="U298" s="116"/>
      <c r="V298" s="116"/>
      <c r="W298" s="116"/>
    </row>
    <row r="299" spans="1:23" ht="21.75" x14ac:dyDescent="0.2">
      <c r="A299" s="116"/>
      <c r="B299" s="116"/>
      <c r="C299" s="116"/>
      <c r="D299" s="116"/>
      <c r="E299" s="116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>
        <f t="shared" si="4"/>
        <v>0</v>
      </c>
      <c r="S299" s="116"/>
      <c r="T299" s="116"/>
      <c r="U299" s="116"/>
      <c r="V299" s="116"/>
      <c r="W299" s="116"/>
    </row>
    <row r="300" spans="1:23" ht="21.75" x14ac:dyDescent="0.2">
      <c r="A300" s="116"/>
      <c r="B300" s="116"/>
      <c r="C300" s="116"/>
      <c r="D300" s="116"/>
      <c r="E300" s="116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>
        <f t="shared" si="4"/>
        <v>0</v>
      </c>
      <c r="S300" s="116"/>
      <c r="T300" s="116"/>
      <c r="U300" s="116"/>
      <c r="V300" s="116"/>
      <c r="W300" s="116"/>
    </row>
    <row r="301" spans="1:23" ht="21.75" x14ac:dyDescent="0.2">
      <c r="A301" s="116"/>
      <c r="B301" s="116"/>
      <c r="C301" s="116"/>
      <c r="D301" s="116"/>
      <c r="E301" s="116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</row>
    <row r="302" spans="1:23" ht="21.75" x14ac:dyDescent="0.2">
      <c r="A302" s="116"/>
      <c r="B302" s="116"/>
      <c r="C302" s="116"/>
      <c r="D302" s="116"/>
      <c r="E302" s="116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</row>
    <row r="303" spans="1:23" ht="21.75" x14ac:dyDescent="0.2">
      <c r="A303" s="116"/>
      <c r="B303" s="116"/>
      <c r="C303" s="116"/>
      <c r="D303" s="116"/>
      <c r="E303" s="116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</row>
    <row r="304" spans="1:23" ht="21.75" x14ac:dyDescent="0.2">
      <c r="A304" s="116"/>
      <c r="B304" s="116"/>
      <c r="C304" s="116"/>
      <c r="D304" s="116"/>
      <c r="E304" s="116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</row>
    <row r="305" spans="1:23" ht="21.75" x14ac:dyDescent="0.2">
      <c r="A305" s="116"/>
      <c r="B305" s="116"/>
      <c r="C305" s="116"/>
      <c r="D305" s="116"/>
      <c r="E305" s="116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</row>
    <row r="306" spans="1:23" ht="21.75" x14ac:dyDescent="0.2">
      <c r="A306" s="116"/>
      <c r="B306" s="116"/>
      <c r="C306" s="116"/>
      <c r="D306" s="116"/>
      <c r="E306" s="116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</row>
    <row r="307" spans="1:23" ht="21.75" x14ac:dyDescent="0.2">
      <c r="A307" s="116"/>
      <c r="B307" s="116"/>
      <c r="C307" s="116"/>
      <c r="D307" s="116"/>
      <c r="E307" s="116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</row>
    <row r="308" spans="1:23" ht="21.75" x14ac:dyDescent="0.2">
      <c r="A308" s="116"/>
      <c r="B308" s="116"/>
      <c r="C308" s="116"/>
      <c r="D308" s="116"/>
      <c r="E308" s="116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</row>
    <row r="309" spans="1:23" ht="21.75" x14ac:dyDescent="0.2">
      <c r="A309" s="116"/>
      <c r="B309" s="116"/>
      <c r="C309" s="116"/>
      <c r="D309" s="116"/>
      <c r="E309" s="116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</row>
    <row r="310" spans="1:23" ht="21.75" x14ac:dyDescent="0.2">
      <c r="A310" s="116"/>
      <c r="B310" s="116"/>
      <c r="C310" s="116"/>
      <c r="D310" s="116"/>
      <c r="E310" s="116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</row>
    <row r="311" spans="1:23" ht="21.75" x14ac:dyDescent="0.2">
      <c r="A311" s="116"/>
      <c r="B311" s="116"/>
      <c r="C311" s="116"/>
      <c r="D311" s="116"/>
      <c r="E311" s="116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</row>
    <row r="312" spans="1:23" ht="21.75" x14ac:dyDescent="0.2">
      <c r="A312" s="116"/>
      <c r="B312" s="116"/>
      <c r="C312" s="116"/>
      <c r="D312" s="116"/>
      <c r="E312" s="116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</row>
    <row r="313" spans="1:23" ht="21.75" x14ac:dyDescent="0.2">
      <c r="A313" s="116"/>
      <c r="B313" s="116"/>
      <c r="C313" s="116"/>
      <c r="D313" s="116"/>
      <c r="E313" s="116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</row>
    <row r="314" spans="1:23" ht="21.75" x14ac:dyDescent="0.2">
      <c r="A314" s="116"/>
      <c r="B314" s="116"/>
      <c r="C314" s="116"/>
      <c r="D314" s="116"/>
      <c r="E314" s="116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</row>
    <row r="315" spans="1:23" ht="21.75" x14ac:dyDescent="0.2">
      <c r="A315" s="116"/>
      <c r="B315" s="116"/>
      <c r="C315" s="116"/>
      <c r="D315" s="116"/>
      <c r="E315" s="116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</row>
    <row r="316" spans="1:23" ht="21.75" x14ac:dyDescent="0.2">
      <c r="A316" s="116"/>
      <c r="B316" s="116"/>
      <c r="C316" s="116"/>
      <c r="D316" s="116"/>
      <c r="E316" s="116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</row>
    <row r="317" spans="1:23" ht="21.75" x14ac:dyDescent="0.2">
      <c r="A317" s="116"/>
      <c r="B317" s="116"/>
      <c r="C317" s="116"/>
      <c r="D317" s="116"/>
      <c r="E317" s="116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</row>
    <row r="318" spans="1:23" ht="21.75" x14ac:dyDescent="0.2">
      <c r="A318" s="116"/>
      <c r="B318" s="116"/>
      <c r="C318" s="116"/>
      <c r="D318" s="116"/>
      <c r="E318" s="116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</row>
    <row r="319" spans="1:23" ht="21.75" x14ac:dyDescent="0.2">
      <c r="A319" s="116"/>
      <c r="B319" s="116"/>
      <c r="C319" s="116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</row>
    <row r="320" spans="1:23" ht="21.75" x14ac:dyDescent="0.2">
      <c r="A320" s="116"/>
      <c r="B320" s="116"/>
      <c r="C320" s="116"/>
      <c r="D320" s="116"/>
      <c r="E320" s="116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</row>
    <row r="321" spans="1:23" ht="21.75" x14ac:dyDescent="0.2">
      <c r="A321" s="116"/>
      <c r="B321" s="116"/>
      <c r="C321" s="116"/>
      <c r="D321" s="116"/>
      <c r="E321" s="116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</row>
    <row r="322" spans="1:23" ht="21.75" x14ac:dyDescent="0.2">
      <c r="A322" s="116"/>
      <c r="B322" s="116"/>
      <c r="C322" s="116"/>
      <c r="D322" s="116"/>
      <c r="E322" s="116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</row>
    <row r="323" spans="1:23" ht="21.75" x14ac:dyDescent="0.2">
      <c r="A323" s="116"/>
      <c r="B323" s="116"/>
      <c r="C323" s="116"/>
      <c r="D323" s="116"/>
      <c r="E323" s="116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</row>
    <row r="324" spans="1:23" ht="21.75" x14ac:dyDescent="0.2">
      <c r="A324" s="116"/>
      <c r="B324" s="116"/>
      <c r="C324" s="116"/>
      <c r="D324" s="116"/>
      <c r="E324" s="116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</row>
    <row r="325" spans="1:23" ht="21.75" x14ac:dyDescent="0.2">
      <c r="A325" s="116"/>
      <c r="B325" s="116"/>
      <c r="C325" s="116"/>
      <c r="D325" s="116"/>
      <c r="E325" s="116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</row>
    <row r="326" spans="1:23" ht="21.75" x14ac:dyDescent="0.2">
      <c r="A326" s="116"/>
      <c r="B326" s="116"/>
      <c r="C326" s="116"/>
      <c r="D326" s="116"/>
      <c r="E326" s="116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</row>
    <row r="327" spans="1:23" ht="21.75" x14ac:dyDescent="0.2">
      <c r="A327" s="116"/>
      <c r="B327" s="116"/>
      <c r="C327" s="116"/>
      <c r="D327" s="116"/>
      <c r="E327" s="116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</row>
    <row r="328" spans="1:23" ht="21.75" x14ac:dyDescent="0.2">
      <c r="A328" s="116"/>
      <c r="B328" s="116"/>
      <c r="C328" s="116"/>
      <c r="D328" s="116"/>
      <c r="E328" s="116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</row>
    <row r="329" spans="1:23" ht="21.75" x14ac:dyDescent="0.2">
      <c r="A329" s="116"/>
      <c r="B329" s="116"/>
      <c r="C329" s="116"/>
      <c r="D329" s="116"/>
      <c r="E329" s="116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</row>
    <row r="330" spans="1:23" ht="21.75" x14ac:dyDescent="0.2">
      <c r="A330" s="116"/>
      <c r="B330" s="116"/>
      <c r="C330" s="116"/>
      <c r="D330" s="116"/>
      <c r="E330" s="116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</row>
    <row r="331" spans="1:23" ht="21.75" x14ac:dyDescent="0.2">
      <c r="A331" s="116"/>
      <c r="B331" s="116"/>
      <c r="C331" s="116"/>
      <c r="D331" s="116"/>
      <c r="E331" s="116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</row>
    <row r="332" spans="1:23" ht="21.75" x14ac:dyDescent="0.2">
      <c r="A332" s="116"/>
      <c r="B332" s="116"/>
      <c r="C332" s="116"/>
      <c r="D332" s="116"/>
      <c r="E332" s="116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</row>
    <row r="333" spans="1:23" ht="21.75" x14ac:dyDescent="0.2">
      <c r="A333" s="116"/>
      <c r="B333" s="116"/>
      <c r="C333" s="116"/>
      <c r="D333" s="116"/>
      <c r="E333" s="116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</row>
    <row r="334" spans="1:23" ht="21.75" x14ac:dyDescent="0.2">
      <c r="A334" s="116"/>
      <c r="B334" s="116"/>
      <c r="C334" s="116"/>
      <c r="D334" s="116"/>
      <c r="E334" s="116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</row>
    <row r="335" spans="1:23" ht="21.75" x14ac:dyDescent="0.2">
      <c r="A335" s="116"/>
      <c r="B335" s="116"/>
      <c r="C335" s="116"/>
      <c r="D335" s="116"/>
      <c r="E335" s="116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</row>
    <row r="336" spans="1:23" ht="21.75" x14ac:dyDescent="0.2">
      <c r="A336" s="116"/>
      <c r="B336" s="116"/>
      <c r="C336" s="116"/>
      <c r="D336" s="116"/>
      <c r="E336" s="116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</row>
    <row r="337" spans="1:23" ht="21.75" x14ac:dyDescent="0.2">
      <c r="A337" s="116"/>
      <c r="B337" s="116"/>
      <c r="C337" s="116"/>
      <c r="D337" s="116"/>
      <c r="E337" s="116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</row>
    <row r="338" spans="1:23" ht="21.75" x14ac:dyDescent="0.2">
      <c r="A338" s="116"/>
      <c r="B338" s="116"/>
      <c r="C338" s="116"/>
      <c r="D338" s="116"/>
      <c r="E338" s="116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</row>
    <row r="339" spans="1:23" ht="21.75" x14ac:dyDescent="0.2">
      <c r="A339" s="116"/>
      <c r="B339" s="116"/>
      <c r="C339" s="116"/>
      <c r="D339" s="116"/>
      <c r="E339" s="116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</row>
    <row r="340" spans="1:23" ht="21.75" x14ac:dyDescent="0.2">
      <c r="A340" s="116"/>
      <c r="B340" s="116"/>
      <c r="C340" s="116"/>
      <c r="D340" s="116"/>
      <c r="E340" s="116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</row>
    <row r="341" spans="1:23" ht="21.75" x14ac:dyDescent="0.2">
      <c r="A341" s="116"/>
      <c r="B341" s="116"/>
      <c r="C341" s="116"/>
      <c r="D341" s="116"/>
      <c r="E341" s="116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</row>
    <row r="342" spans="1:23" ht="21.75" x14ac:dyDescent="0.2">
      <c r="A342" s="116"/>
      <c r="B342" s="116"/>
      <c r="C342" s="116"/>
      <c r="D342" s="116"/>
      <c r="E342" s="116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</row>
    <row r="343" spans="1:23" ht="21.75" x14ac:dyDescent="0.2">
      <c r="A343" s="116"/>
      <c r="B343" s="116"/>
      <c r="C343" s="116"/>
      <c r="D343" s="116"/>
      <c r="E343" s="116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</row>
    <row r="344" spans="1:23" ht="21.75" x14ac:dyDescent="0.2">
      <c r="A344" s="116"/>
      <c r="B344" s="116"/>
      <c r="C344" s="116"/>
      <c r="D344" s="116"/>
      <c r="E344" s="116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</row>
    <row r="345" spans="1:23" ht="21.75" x14ac:dyDescent="0.2">
      <c r="A345" s="116"/>
      <c r="B345" s="116"/>
      <c r="C345" s="116"/>
      <c r="D345" s="116"/>
      <c r="E345" s="116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</row>
    <row r="346" spans="1:23" ht="21.75" x14ac:dyDescent="0.2">
      <c r="A346" s="116"/>
      <c r="B346" s="116"/>
      <c r="C346" s="116"/>
      <c r="D346" s="116"/>
      <c r="E346" s="116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</row>
    <row r="347" spans="1:23" ht="21.75" x14ac:dyDescent="0.2">
      <c r="A347" s="116"/>
      <c r="B347" s="116"/>
      <c r="C347" s="116"/>
      <c r="D347" s="116"/>
      <c r="E347" s="116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</row>
    <row r="348" spans="1:23" ht="21.75" x14ac:dyDescent="0.2">
      <c r="A348" s="116"/>
      <c r="B348" s="116"/>
      <c r="C348" s="116"/>
      <c r="D348" s="116"/>
      <c r="E348" s="116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</row>
    <row r="349" spans="1:23" ht="21.75" x14ac:dyDescent="0.2">
      <c r="A349" s="116"/>
      <c r="B349" s="116"/>
      <c r="C349" s="116"/>
      <c r="D349" s="116"/>
      <c r="E349" s="116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</row>
    <row r="350" spans="1:23" ht="21.75" x14ac:dyDescent="0.2">
      <c r="A350" s="116"/>
      <c r="B350" s="116"/>
      <c r="C350" s="116"/>
      <c r="D350" s="116"/>
      <c r="E350" s="116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</row>
    <row r="351" spans="1:23" ht="21.75" x14ac:dyDescent="0.2">
      <c r="A351" s="116"/>
      <c r="B351" s="116"/>
      <c r="C351" s="116"/>
      <c r="D351" s="116"/>
      <c r="E351" s="116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</row>
    <row r="352" spans="1:23" ht="21.75" x14ac:dyDescent="0.2">
      <c r="A352" s="116"/>
      <c r="B352" s="116"/>
      <c r="C352" s="116"/>
      <c r="D352" s="116"/>
      <c r="E352" s="116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</row>
    <row r="353" spans="1:23" ht="21.75" x14ac:dyDescent="0.2">
      <c r="A353" s="116"/>
      <c r="B353" s="116"/>
      <c r="C353" s="116"/>
      <c r="D353" s="116"/>
      <c r="E353" s="116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</row>
    <row r="354" spans="1:23" ht="21.75" x14ac:dyDescent="0.2">
      <c r="A354" s="116"/>
      <c r="B354" s="116"/>
      <c r="C354" s="116"/>
      <c r="D354" s="116"/>
      <c r="E354" s="116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</row>
    <row r="355" spans="1:23" ht="21.75" x14ac:dyDescent="0.2">
      <c r="A355" s="116"/>
      <c r="B355" s="116"/>
      <c r="C355" s="116"/>
      <c r="D355" s="116"/>
      <c r="E355" s="116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</row>
    <row r="356" spans="1:23" ht="21.75" x14ac:dyDescent="0.2">
      <c r="A356" s="116"/>
      <c r="B356" s="116"/>
      <c r="C356" s="116"/>
      <c r="D356" s="116"/>
      <c r="E356" s="116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</row>
    <row r="357" spans="1:23" ht="21.75" x14ac:dyDescent="0.2">
      <c r="A357" s="116"/>
      <c r="B357" s="116"/>
      <c r="C357" s="116"/>
      <c r="D357" s="116"/>
      <c r="E357" s="116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</row>
    <row r="358" spans="1:23" ht="21.75" x14ac:dyDescent="0.2">
      <c r="A358" s="116"/>
      <c r="B358" s="116"/>
      <c r="C358" s="116"/>
      <c r="D358" s="116"/>
      <c r="E358" s="116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</row>
    <row r="359" spans="1:23" ht="21.75" x14ac:dyDescent="0.2">
      <c r="A359" s="116"/>
      <c r="B359" s="116"/>
      <c r="C359" s="116"/>
      <c r="D359" s="116"/>
      <c r="E359" s="116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</row>
    <row r="360" spans="1:23" ht="21.75" x14ac:dyDescent="0.2">
      <c r="A360" s="116"/>
      <c r="B360" s="116"/>
      <c r="C360" s="116"/>
      <c r="D360" s="116"/>
      <c r="E360" s="116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</row>
    <row r="361" spans="1:23" ht="21.75" x14ac:dyDescent="0.2">
      <c r="A361" s="116"/>
      <c r="B361" s="116"/>
      <c r="C361" s="116"/>
      <c r="D361" s="116"/>
      <c r="E361" s="116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</row>
    <row r="362" spans="1:23" ht="21.75" x14ac:dyDescent="0.2">
      <c r="A362" s="116"/>
      <c r="B362" s="116"/>
      <c r="C362" s="116"/>
      <c r="D362" s="116"/>
      <c r="E362" s="116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</row>
    <row r="363" spans="1:23" ht="21.75" x14ac:dyDescent="0.2">
      <c r="A363" s="116"/>
      <c r="B363" s="116"/>
      <c r="C363" s="116"/>
      <c r="D363" s="116"/>
      <c r="E363" s="116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</row>
    <row r="364" spans="1:23" ht="21.75" x14ac:dyDescent="0.2">
      <c r="A364" s="116"/>
      <c r="B364" s="116"/>
      <c r="C364" s="116"/>
      <c r="D364" s="116"/>
      <c r="E364" s="116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</row>
    <row r="365" spans="1:23" ht="21.75" x14ac:dyDescent="0.2">
      <c r="A365" s="116"/>
      <c r="B365" s="116"/>
      <c r="C365" s="116"/>
      <c r="D365" s="116"/>
      <c r="E365" s="116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</row>
    <row r="366" spans="1:23" ht="21.75" x14ac:dyDescent="0.2">
      <c r="A366" s="116"/>
      <c r="B366" s="116"/>
      <c r="C366" s="116"/>
      <c r="D366" s="116"/>
      <c r="E366" s="116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</row>
    <row r="367" spans="1:23" ht="21.75" x14ac:dyDescent="0.2">
      <c r="A367" s="116"/>
      <c r="B367" s="116"/>
      <c r="C367" s="116"/>
      <c r="D367" s="116"/>
      <c r="E367" s="116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</row>
    <row r="368" spans="1:23" ht="21.75" x14ac:dyDescent="0.2">
      <c r="A368" s="116"/>
      <c r="B368" s="116"/>
      <c r="C368" s="116"/>
      <c r="D368" s="116"/>
      <c r="E368" s="116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</row>
    <row r="369" spans="1:23" ht="21.75" x14ac:dyDescent="0.2">
      <c r="A369" s="116"/>
      <c r="B369" s="116"/>
      <c r="C369" s="116"/>
      <c r="D369" s="116"/>
      <c r="E369" s="116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</row>
    <row r="370" spans="1:23" ht="21.75" x14ac:dyDescent="0.2">
      <c r="A370" s="116"/>
      <c r="B370" s="116"/>
      <c r="C370" s="116"/>
      <c r="D370" s="116"/>
      <c r="E370" s="116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</row>
    <row r="371" spans="1:23" ht="21.75" x14ac:dyDescent="0.2">
      <c r="A371" s="116"/>
      <c r="B371" s="116"/>
      <c r="C371" s="116"/>
      <c r="D371" s="116"/>
      <c r="E371" s="116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</row>
    <row r="372" spans="1:23" ht="21.75" x14ac:dyDescent="0.2">
      <c r="A372" s="116"/>
      <c r="B372" s="116"/>
      <c r="C372" s="116"/>
      <c r="D372" s="116"/>
      <c r="E372" s="116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</row>
    <row r="373" spans="1:23" ht="21.75" x14ac:dyDescent="0.2">
      <c r="A373" s="116"/>
      <c r="B373" s="116"/>
      <c r="C373" s="116"/>
      <c r="D373" s="116"/>
      <c r="E373" s="116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</row>
    <row r="374" spans="1:23" ht="21.75" x14ac:dyDescent="0.2">
      <c r="A374" s="116"/>
      <c r="B374" s="116"/>
      <c r="C374" s="116"/>
      <c r="D374" s="116"/>
      <c r="E374" s="116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</row>
    <row r="375" spans="1:23" ht="21.75" x14ac:dyDescent="0.2">
      <c r="A375" s="116"/>
      <c r="B375" s="116"/>
      <c r="C375" s="116"/>
      <c r="D375" s="116"/>
      <c r="E375" s="116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</row>
    <row r="376" spans="1:23" ht="21.75" x14ac:dyDescent="0.2">
      <c r="A376" s="116"/>
      <c r="B376" s="116"/>
      <c r="C376" s="116"/>
      <c r="D376" s="116"/>
      <c r="E376" s="116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</row>
    <row r="377" spans="1:23" ht="21.75" x14ac:dyDescent="0.2">
      <c r="A377" s="116"/>
      <c r="B377" s="116"/>
      <c r="C377" s="116"/>
      <c r="D377" s="116"/>
      <c r="E377" s="116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</row>
    <row r="378" spans="1:23" ht="21.75" x14ac:dyDescent="0.2">
      <c r="A378" s="116"/>
      <c r="B378" s="116"/>
      <c r="C378" s="116"/>
      <c r="D378" s="116"/>
      <c r="E378" s="116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</row>
    <row r="379" spans="1:23" ht="21.75" x14ac:dyDescent="0.2">
      <c r="A379" s="116"/>
      <c r="B379" s="116"/>
      <c r="C379" s="116"/>
      <c r="D379" s="116"/>
      <c r="E379" s="116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</row>
    <row r="380" spans="1:23" ht="21.75" x14ac:dyDescent="0.2">
      <c r="A380" s="116"/>
      <c r="B380" s="116"/>
      <c r="C380" s="116"/>
      <c r="D380" s="116"/>
      <c r="E380" s="116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</row>
    <row r="381" spans="1:23" ht="21.75" x14ac:dyDescent="0.2">
      <c r="A381" s="116"/>
      <c r="B381" s="116"/>
      <c r="C381" s="116"/>
      <c r="D381" s="116"/>
      <c r="E381" s="116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</row>
    <row r="382" spans="1:23" ht="21.75" x14ac:dyDescent="0.2">
      <c r="A382" s="116"/>
      <c r="B382" s="116"/>
      <c r="C382" s="116"/>
      <c r="D382" s="116"/>
      <c r="E382" s="116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</row>
    <row r="383" spans="1:23" ht="21.75" x14ac:dyDescent="0.2">
      <c r="A383" s="116"/>
      <c r="B383" s="116"/>
      <c r="C383" s="116"/>
      <c r="D383" s="116"/>
      <c r="E383" s="116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</row>
    <row r="384" spans="1:23" ht="21.75" x14ac:dyDescent="0.2">
      <c r="A384" s="116"/>
      <c r="B384" s="116"/>
      <c r="C384" s="116"/>
      <c r="D384" s="116"/>
      <c r="E384" s="116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</row>
    <row r="385" spans="1:23" ht="21.75" x14ac:dyDescent="0.2">
      <c r="A385" s="116"/>
      <c r="B385" s="116"/>
      <c r="C385" s="116"/>
      <c r="D385" s="116"/>
      <c r="E385" s="116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</row>
    <row r="386" spans="1:23" ht="21.75" x14ac:dyDescent="0.2">
      <c r="A386" s="116"/>
      <c r="B386" s="116"/>
      <c r="C386" s="116"/>
      <c r="D386" s="116"/>
      <c r="E386" s="116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</row>
    <row r="387" spans="1:23" ht="21.75" x14ac:dyDescent="0.2">
      <c r="A387" s="116"/>
      <c r="B387" s="116"/>
      <c r="C387" s="116"/>
      <c r="D387" s="116"/>
      <c r="E387" s="116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</row>
    <row r="388" spans="1:23" ht="21.75" x14ac:dyDescent="0.2">
      <c r="A388" s="116"/>
      <c r="B388" s="116"/>
      <c r="C388" s="116"/>
      <c r="D388" s="116"/>
      <c r="E388" s="116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</row>
    <row r="389" spans="1:23" ht="21.75" x14ac:dyDescent="0.2">
      <c r="A389" s="116"/>
      <c r="B389" s="116"/>
      <c r="C389" s="116"/>
      <c r="D389" s="116"/>
      <c r="E389" s="116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</row>
    <row r="390" spans="1:23" ht="21.75" x14ac:dyDescent="0.2">
      <c r="A390" s="116"/>
      <c r="B390" s="116"/>
      <c r="C390" s="116"/>
      <c r="D390" s="116"/>
      <c r="E390" s="116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</row>
    <row r="391" spans="1:23" ht="21.75" x14ac:dyDescent="0.2">
      <c r="A391" s="116"/>
      <c r="B391" s="116"/>
      <c r="C391" s="116"/>
      <c r="D391" s="116"/>
      <c r="E391" s="116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</row>
    <row r="392" spans="1:23" ht="21.75" x14ac:dyDescent="0.2">
      <c r="A392" s="116"/>
      <c r="B392" s="116"/>
      <c r="C392" s="116"/>
      <c r="D392" s="116"/>
      <c r="E392" s="116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</row>
    <row r="393" spans="1:23" ht="21.75" x14ac:dyDescent="0.2">
      <c r="A393" s="116"/>
      <c r="B393" s="116"/>
      <c r="C393" s="116"/>
      <c r="D393" s="116"/>
      <c r="E393" s="116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</row>
    <row r="394" spans="1:23" ht="21.75" x14ac:dyDescent="0.2">
      <c r="A394" s="116"/>
      <c r="B394" s="116"/>
      <c r="C394" s="116"/>
      <c r="D394" s="116"/>
      <c r="E394" s="116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</row>
    <row r="395" spans="1:23" ht="21.75" x14ac:dyDescent="0.2">
      <c r="A395" s="116"/>
      <c r="B395" s="116"/>
      <c r="C395" s="116"/>
      <c r="D395" s="116"/>
      <c r="E395" s="116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</row>
    <row r="396" spans="1:23" ht="21.75" x14ac:dyDescent="0.2">
      <c r="A396" s="116"/>
      <c r="B396" s="116"/>
      <c r="C396" s="116"/>
      <c r="D396" s="116"/>
      <c r="E396" s="116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</row>
    <row r="397" spans="1:23" ht="21.75" x14ac:dyDescent="0.2">
      <c r="A397" s="116"/>
      <c r="B397" s="116"/>
      <c r="C397" s="116"/>
      <c r="D397" s="116"/>
      <c r="E397" s="116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</row>
    <row r="398" spans="1:23" ht="21.75" x14ac:dyDescent="0.2">
      <c r="A398" s="116"/>
      <c r="B398" s="116"/>
      <c r="C398" s="116"/>
      <c r="D398" s="116"/>
      <c r="E398" s="116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</row>
    <row r="399" spans="1:23" ht="21.75" x14ac:dyDescent="0.2">
      <c r="A399" s="116"/>
      <c r="B399" s="116"/>
      <c r="C399" s="116"/>
      <c r="D399" s="116"/>
      <c r="E399" s="116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</row>
    <row r="400" spans="1:23" ht="21.75" x14ac:dyDescent="0.2">
      <c r="A400" s="116"/>
      <c r="B400" s="116"/>
      <c r="C400" s="116"/>
      <c r="D400" s="116"/>
      <c r="E400" s="116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</row>
    <row r="401" spans="1:23" ht="21.75" x14ac:dyDescent="0.2">
      <c r="A401" s="116"/>
      <c r="B401" s="116"/>
      <c r="C401" s="116"/>
      <c r="D401" s="116"/>
      <c r="E401" s="116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</row>
    <row r="402" spans="1:23" ht="21.75" x14ac:dyDescent="0.2">
      <c r="A402" s="116"/>
      <c r="B402" s="116"/>
      <c r="C402" s="116"/>
      <c r="D402" s="116"/>
      <c r="E402" s="116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</row>
    <row r="403" spans="1:23" ht="21.75" x14ac:dyDescent="0.2">
      <c r="A403" s="116"/>
      <c r="B403" s="116"/>
      <c r="C403" s="116"/>
      <c r="D403" s="116"/>
      <c r="E403" s="116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</row>
    <row r="404" spans="1:23" ht="21.75" x14ac:dyDescent="0.2">
      <c r="A404" s="116"/>
      <c r="B404" s="116"/>
      <c r="C404" s="116"/>
      <c r="D404" s="116"/>
      <c r="E404" s="116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</row>
    <row r="405" spans="1:23" ht="21.75" x14ac:dyDescent="0.2">
      <c r="A405" s="116"/>
      <c r="B405" s="116"/>
      <c r="C405" s="116"/>
      <c r="D405" s="116"/>
      <c r="E405" s="116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</row>
    <row r="406" spans="1:23" ht="21.75" x14ac:dyDescent="0.2">
      <c r="A406" s="116"/>
      <c r="B406" s="116"/>
      <c r="C406" s="116"/>
      <c r="D406" s="116"/>
      <c r="E406" s="116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</row>
    <row r="407" spans="1:23" ht="21.75" x14ac:dyDescent="0.2">
      <c r="A407" s="116"/>
      <c r="B407" s="116"/>
      <c r="C407" s="116"/>
      <c r="D407" s="116"/>
      <c r="E407" s="116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</row>
    <row r="408" spans="1:23" ht="21.75" x14ac:dyDescent="0.2">
      <c r="A408" s="116"/>
      <c r="B408" s="116"/>
      <c r="C408" s="116"/>
      <c r="D408" s="116"/>
      <c r="E408" s="116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</row>
    <row r="409" spans="1:23" ht="21.75" x14ac:dyDescent="0.2">
      <c r="A409" s="116"/>
      <c r="B409" s="116"/>
      <c r="C409" s="116"/>
      <c r="D409" s="116"/>
      <c r="E409" s="116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</row>
    <row r="410" spans="1:23" ht="21.75" x14ac:dyDescent="0.2">
      <c r="A410" s="116"/>
      <c r="B410" s="116"/>
      <c r="C410" s="116"/>
      <c r="D410" s="116"/>
      <c r="E410" s="116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</row>
    <row r="411" spans="1:23" ht="21.75" x14ac:dyDescent="0.2">
      <c r="A411" s="116"/>
      <c r="B411" s="116"/>
      <c r="C411" s="116"/>
      <c r="D411" s="116"/>
      <c r="E411" s="116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</row>
    <row r="412" spans="1:23" ht="21.75" x14ac:dyDescent="0.2">
      <c r="A412" s="116"/>
      <c r="B412" s="116"/>
      <c r="C412" s="116"/>
      <c r="D412" s="116"/>
      <c r="E412" s="116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</row>
    <row r="413" spans="1:23" ht="21.75" x14ac:dyDescent="0.2">
      <c r="A413" s="116"/>
      <c r="B413" s="116"/>
      <c r="C413" s="116"/>
      <c r="D413" s="116"/>
      <c r="E413" s="116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</row>
    <row r="414" spans="1:23" ht="21.75" x14ac:dyDescent="0.2">
      <c r="A414" s="116"/>
      <c r="B414" s="116"/>
      <c r="C414" s="116"/>
      <c r="D414" s="116"/>
      <c r="E414" s="116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</row>
    <row r="415" spans="1:23" ht="21.75" x14ac:dyDescent="0.2">
      <c r="A415" s="116"/>
      <c r="B415" s="116"/>
      <c r="C415" s="116"/>
      <c r="D415" s="116"/>
      <c r="E415" s="116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</row>
    <row r="416" spans="1:23" ht="21.75" x14ac:dyDescent="0.2">
      <c r="A416" s="116"/>
      <c r="B416" s="116"/>
      <c r="C416" s="116"/>
      <c r="D416" s="116"/>
      <c r="E416" s="116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</row>
    <row r="417" spans="1:23" ht="21.75" x14ac:dyDescent="0.2">
      <c r="A417" s="116"/>
      <c r="B417" s="116"/>
      <c r="C417" s="116"/>
      <c r="D417" s="116"/>
      <c r="E417" s="116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</row>
    <row r="418" spans="1:23" ht="21.75" x14ac:dyDescent="0.2">
      <c r="A418" s="116"/>
      <c r="B418" s="116"/>
      <c r="C418" s="116"/>
      <c r="D418" s="116"/>
      <c r="E418" s="116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</row>
    <row r="419" spans="1:23" ht="21.75" x14ac:dyDescent="0.2">
      <c r="A419" s="116"/>
      <c r="B419" s="116"/>
      <c r="C419" s="116"/>
      <c r="D419" s="116"/>
      <c r="E419" s="116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</row>
    <row r="420" spans="1:23" ht="21.75" x14ac:dyDescent="0.2">
      <c r="A420" s="116"/>
      <c r="B420" s="116"/>
      <c r="C420" s="116"/>
      <c r="D420" s="116"/>
      <c r="E420" s="116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</row>
    <row r="421" spans="1:23" ht="21.75" x14ac:dyDescent="0.2">
      <c r="A421" s="116"/>
      <c r="B421" s="116"/>
      <c r="C421" s="116"/>
      <c r="D421" s="116"/>
      <c r="E421" s="116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</row>
    <row r="422" spans="1:23" ht="21.75" x14ac:dyDescent="0.2">
      <c r="A422" s="116"/>
      <c r="B422" s="116"/>
      <c r="C422" s="116"/>
      <c r="D422" s="116"/>
      <c r="E422" s="116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</row>
    <row r="423" spans="1:23" ht="21.75" x14ac:dyDescent="0.2">
      <c r="A423" s="116"/>
      <c r="B423" s="116"/>
      <c r="C423" s="116"/>
      <c r="D423" s="116"/>
      <c r="E423" s="116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</row>
    <row r="424" spans="1:23" ht="21.75" x14ac:dyDescent="0.2">
      <c r="A424" s="116"/>
      <c r="B424" s="116"/>
      <c r="C424" s="116"/>
      <c r="D424" s="116"/>
      <c r="E424" s="116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</row>
    <row r="425" spans="1:23" ht="21.75" x14ac:dyDescent="0.2">
      <c r="A425" s="116"/>
      <c r="B425" s="116"/>
      <c r="C425" s="116"/>
      <c r="D425" s="116"/>
      <c r="E425" s="116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</row>
    <row r="426" spans="1:23" ht="21.75" x14ac:dyDescent="0.2">
      <c r="A426" s="116"/>
      <c r="B426" s="116"/>
      <c r="C426" s="116"/>
      <c r="D426" s="116"/>
      <c r="E426" s="116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</row>
    <row r="427" spans="1:23" ht="21.75" x14ac:dyDescent="0.2">
      <c r="A427" s="116"/>
      <c r="B427" s="116"/>
      <c r="C427" s="116"/>
      <c r="D427" s="116"/>
      <c r="E427" s="116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</row>
    <row r="428" spans="1:23" ht="21.75" x14ac:dyDescent="0.2">
      <c r="A428" s="116"/>
      <c r="B428" s="116"/>
      <c r="C428" s="116"/>
      <c r="D428" s="116"/>
      <c r="E428" s="116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</row>
    <row r="429" spans="1:23" ht="21.75" x14ac:dyDescent="0.2">
      <c r="A429" s="116"/>
      <c r="B429" s="116"/>
      <c r="C429" s="116"/>
      <c r="D429" s="116"/>
      <c r="E429" s="116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</row>
    <row r="430" spans="1:23" ht="21.75" x14ac:dyDescent="0.2">
      <c r="A430" s="116"/>
      <c r="B430" s="116"/>
      <c r="C430" s="116"/>
      <c r="D430" s="116"/>
      <c r="E430" s="116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</row>
    <row r="431" spans="1:23" ht="21.75" x14ac:dyDescent="0.2">
      <c r="A431" s="116"/>
      <c r="B431" s="116"/>
      <c r="C431" s="116"/>
      <c r="D431" s="116"/>
      <c r="E431" s="116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</row>
    <row r="432" spans="1:23" ht="21.75" x14ac:dyDescent="0.2">
      <c r="A432" s="116"/>
      <c r="B432" s="116"/>
      <c r="C432" s="116"/>
      <c r="D432" s="116"/>
      <c r="E432" s="116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</row>
    <row r="433" spans="1:23" ht="21.75" x14ac:dyDescent="0.2">
      <c r="A433" s="116"/>
      <c r="B433" s="116"/>
      <c r="C433" s="116"/>
      <c r="D433" s="116"/>
      <c r="E433" s="116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</row>
    <row r="434" spans="1:23" ht="21.75" x14ac:dyDescent="0.2">
      <c r="A434" s="116"/>
      <c r="B434" s="116"/>
      <c r="C434" s="116"/>
      <c r="D434" s="116"/>
      <c r="E434" s="116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</row>
    <row r="435" spans="1:23" ht="21.75" x14ac:dyDescent="0.2">
      <c r="A435" s="116"/>
      <c r="B435" s="116"/>
      <c r="C435" s="116"/>
      <c r="D435" s="116"/>
      <c r="E435" s="116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</row>
    <row r="436" spans="1:23" ht="21.75" x14ac:dyDescent="0.2">
      <c r="A436" s="116"/>
      <c r="B436" s="116"/>
      <c r="C436" s="116"/>
      <c r="D436" s="116"/>
      <c r="E436" s="116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</row>
    <row r="437" spans="1:23" ht="21.75" x14ac:dyDescent="0.2">
      <c r="A437" s="116"/>
      <c r="B437" s="116"/>
      <c r="C437" s="116"/>
      <c r="D437" s="116"/>
      <c r="E437" s="116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</row>
    <row r="438" spans="1:23" ht="21.75" x14ac:dyDescent="0.2">
      <c r="A438" s="116"/>
      <c r="B438" s="116"/>
      <c r="C438" s="116"/>
      <c r="D438" s="116"/>
      <c r="E438" s="116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</row>
    <row r="439" spans="1:23" ht="21.75" x14ac:dyDescent="0.2">
      <c r="A439" s="116"/>
      <c r="B439" s="116"/>
      <c r="C439" s="116"/>
      <c r="D439" s="116"/>
      <c r="E439" s="116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</row>
    <row r="440" spans="1:23" ht="21.75" x14ac:dyDescent="0.2">
      <c r="A440" s="116"/>
      <c r="B440" s="116"/>
      <c r="C440" s="116"/>
      <c r="D440" s="116"/>
      <c r="E440" s="116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</row>
    <row r="441" spans="1:23" ht="21.75" x14ac:dyDescent="0.2">
      <c r="A441" s="116"/>
      <c r="B441" s="116"/>
      <c r="C441" s="116"/>
      <c r="D441" s="116"/>
      <c r="E441" s="116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</row>
    <row r="442" spans="1:23" ht="21.75" x14ac:dyDescent="0.2">
      <c r="A442" s="116"/>
      <c r="B442" s="116"/>
      <c r="C442" s="116"/>
      <c r="D442" s="116"/>
      <c r="E442" s="116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</row>
    <row r="443" spans="1:23" ht="21.75" x14ac:dyDescent="0.2">
      <c r="A443" s="116"/>
      <c r="B443" s="116"/>
      <c r="C443" s="116"/>
      <c r="D443" s="116"/>
      <c r="E443" s="116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</row>
    <row r="444" spans="1:23" ht="21.75" x14ac:dyDescent="0.2">
      <c r="A444" s="116"/>
      <c r="B444" s="116"/>
      <c r="C444" s="116"/>
      <c r="D444" s="116"/>
      <c r="E444" s="116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</row>
    <row r="445" spans="1:23" ht="21.75" x14ac:dyDescent="0.2">
      <c r="A445" s="116"/>
      <c r="B445" s="116"/>
      <c r="C445" s="116"/>
      <c r="D445" s="116"/>
      <c r="E445" s="116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</row>
    <row r="446" spans="1:23" ht="21.75" x14ac:dyDescent="0.2">
      <c r="A446" s="116"/>
      <c r="B446" s="116"/>
      <c r="C446" s="116"/>
      <c r="D446" s="116"/>
      <c r="E446" s="116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</row>
    <row r="447" spans="1:23" ht="21.75" x14ac:dyDescent="0.2">
      <c r="A447" s="116"/>
      <c r="B447" s="116"/>
      <c r="C447" s="116"/>
      <c r="D447" s="116"/>
      <c r="E447" s="116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</row>
    <row r="448" spans="1:23" ht="21.75" x14ac:dyDescent="0.2">
      <c r="A448" s="116"/>
      <c r="B448" s="116"/>
      <c r="C448" s="116"/>
      <c r="D448" s="116"/>
      <c r="E448" s="116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</row>
    <row r="449" spans="1:23" ht="21.75" x14ac:dyDescent="0.2">
      <c r="A449" s="116"/>
      <c r="B449" s="116"/>
      <c r="C449" s="116"/>
      <c r="D449" s="116"/>
      <c r="E449" s="116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</row>
    <row r="450" spans="1:23" ht="21.75" x14ac:dyDescent="0.2">
      <c r="A450" s="116"/>
      <c r="B450" s="116"/>
      <c r="C450" s="116"/>
      <c r="D450" s="116"/>
      <c r="E450" s="116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</row>
    <row r="451" spans="1:23" ht="21.75" x14ac:dyDescent="0.2">
      <c r="A451" s="116"/>
      <c r="B451" s="116"/>
      <c r="C451" s="116"/>
      <c r="D451" s="116"/>
      <c r="E451" s="116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</row>
    <row r="452" spans="1:23" ht="21.75" x14ac:dyDescent="0.2">
      <c r="A452" s="116"/>
      <c r="B452" s="116"/>
      <c r="C452" s="116"/>
      <c r="D452" s="116"/>
      <c r="E452" s="116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</row>
    <row r="453" spans="1:23" ht="21.75" x14ac:dyDescent="0.2">
      <c r="A453" s="116"/>
      <c r="B453" s="116"/>
      <c r="C453" s="116"/>
      <c r="D453" s="116"/>
      <c r="E453" s="116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</row>
    <row r="454" spans="1:23" ht="21.75" x14ac:dyDescent="0.2">
      <c r="A454" s="116"/>
      <c r="B454" s="116"/>
      <c r="C454" s="116"/>
      <c r="D454" s="116"/>
      <c r="E454" s="116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</row>
    <row r="455" spans="1:23" ht="21.75" x14ac:dyDescent="0.2">
      <c r="A455" s="116"/>
      <c r="B455" s="116"/>
      <c r="C455" s="116"/>
      <c r="D455" s="116"/>
      <c r="E455" s="116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</row>
    <row r="456" spans="1:23" ht="21.75" x14ac:dyDescent="0.2">
      <c r="A456" s="116"/>
      <c r="B456" s="116"/>
      <c r="C456" s="116"/>
      <c r="D456" s="116"/>
      <c r="E456" s="116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</row>
    <row r="457" spans="1:23" ht="21.75" x14ac:dyDescent="0.2">
      <c r="A457" s="116"/>
      <c r="B457" s="116"/>
      <c r="C457" s="116"/>
      <c r="D457" s="116"/>
      <c r="E457" s="116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</row>
    <row r="458" spans="1:23" ht="21.75" x14ac:dyDescent="0.2">
      <c r="A458" s="116"/>
      <c r="B458" s="116"/>
      <c r="C458" s="116"/>
      <c r="D458" s="116"/>
      <c r="E458" s="116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</row>
    <row r="459" spans="1:23" ht="21.75" x14ac:dyDescent="0.2">
      <c r="A459" s="116"/>
      <c r="B459" s="116"/>
      <c r="C459" s="116"/>
      <c r="D459" s="116"/>
      <c r="E459" s="116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</row>
    <row r="460" spans="1:23" ht="21.75" x14ac:dyDescent="0.2">
      <c r="A460" s="116"/>
      <c r="B460" s="116"/>
      <c r="C460" s="116"/>
      <c r="D460" s="116"/>
      <c r="E460" s="116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</row>
    <row r="461" spans="1:23" ht="21.75" x14ac:dyDescent="0.2">
      <c r="A461" s="116"/>
      <c r="B461" s="116"/>
      <c r="C461" s="116"/>
      <c r="D461" s="116"/>
      <c r="E461" s="116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</row>
    <row r="462" spans="1:23" ht="21.75" x14ac:dyDescent="0.2">
      <c r="A462" s="116"/>
      <c r="B462" s="116"/>
      <c r="C462" s="116"/>
      <c r="D462" s="116"/>
      <c r="E462" s="116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</row>
    <row r="463" spans="1:23" ht="21.75" x14ac:dyDescent="0.2">
      <c r="A463" s="116"/>
      <c r="B463" s="116"/>
      <c r="C463" s="116"/>
      <c r="D463" s="116"/>
      <c r="E463" s="116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</row>
    <row r="464" spans="1:23" ht="21.75" x14ac:dyDescent="0.2">
      <c r="A464" s="116"/>
      <c r="B464" s="116"/>
      <c r="C464" s="116"/>
      <c r="D464" s="116"/>
      <c r="E464" s="116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</row>
    <row r="465" spans="1:23" ht="21.75" x14ac:dyDescent="0.2">
      <c r="A465" s="116"/>
      <c r="B465" s="116"/>
      <c r="C465" s="116"/>
      <c r="D465" s="116"/>
      <c r="E465" s="116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</row>
    <row r="466" spans="1:23" ht="21.75" x14ac:dyDescent="0.2">
      <c r="A466" s="116"/>
      <c r="B466" s="116"/>
      <c r="C466" s="116"/>
      <c r="D466" s="116"/>
      <c r="E466" s="116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</row>
    <row r="467" spans="1:23" ht="21.75" x14ac:dyDescent="0.2">
      <c r="A467" s="116"/>
      <c r="B467" s="116"/>
      <c r="C467" s="116"/>
      <c r="D467" s="116"/>
      <c r="E467" s="116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</row>
    <row r="468" spans="1:23" ht="21.75" x14ac:dyDescent="0.2">
      <c r="A468" s="116"/>
      <c r="B468" s="116"/>
      <c r="C468" s="116"/>
      <c r="D468" s="116"/>
      <c r="E468" s="116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</row>
    <row r="469" spans="1:23" ht="21.75" x14ac:dyDescent="0.2">
      <c r="A469" s="116"/>
      <c r="B469" s="116"/>
      <c r="C469" s="116"/>
      <c r="D469" s="116"/>
      <c r="E469" s="116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</row>
    <row r="470" spans="1:23" ht="21.75" x14ac:dyDescent="0.2">
      <c r="A470" s="116"/>
      <c r="B470" s="116"/>
      <c r="C470" s="116"/>
      <c r="D470" s="116"/>
      <c r="E470" s="116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</row>
    <row r="471" spans="1:23" ht="21.75" x14ac:dyDescent="0.2">
      <c r="A471" s="116"/>
      <c r="B471" s="116"/>
      <c r="C471" s="116"/>
      <c r="D471" s="116"/>
      <c r="E471" s="116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</row>
    <row r="472" spans="1:23" ht="21.75" x14ac:dyDescent="0.2">
      <c r="A472" s="116"/>
      <c r="B472" s="116"/>
      <c r="C472" s="116"/>
      <c r="D472" s="116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</row>
    <row r="473" spans="1:23" ht="21.75" x14ac:dyDescent="0.2">
      <c r="A473" s="116"/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</row>
    <row r="474" spans="1:23" ht="21.75" x14ac:dyDescent="0.2">
      <c r="A474" s="116"/>
      <c r="B474" s="116"/>
      <c r="C474" s="116"/>
      <c r="D474" s="116"/>
      <c r="E474" s="116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</row>
    <row r="475" spans="1:23" ht="21.75" x14ac:dyDescent="0.2">
      <c r="A475" s="116"/>
      <c r="B475" s="116"/>
      <c r="C475" s="116"/>
      <c r="D475" s="116"/>
      <c r="E475" s="116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</row>
    <row r="476" spans="1:23" ht="21.75" x14ac:dyDescent="0.2">
      <c r="A476" s="116"/>
      <c r="B476" s="116"/>
      <c r="C476" s="116"/>
      <c r="D476" s="116"/>
      <c r="E476" s="116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</row>
    <row r="477" spans="1:23" ht="21.75" x14ac:dyDescent="0.2">
      <c r="A477" s="116"/>
      <c r="B477" s="116"/>
      <c r="C477" s="116"/>
      <c r="D477" s="116"/>
      <c r="E477" s="116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</row>
    <row r="478" spans="1:23" ht="21.75" x14ac:dyDescent="0.2">
      <c r="A478" s="116"/>
      <c r="B478" s="116"/>
      <c r="C478" s="116"/>
      <c r="D478" s="116"/>
      <c r="E478" s="116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</row>
    <row r="479" spans="1:23" ht="21.75" x14ac:dyDescent="0.2">
      <c r="A479" s="116"/>
      <c r="B479" s="116"/>
      <c r="C479" s="116"/>
      <c r="D479" s="116"/>
      <c r="E479" s="116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</row>
    <row r="480" spans="1:23" ht="21.75" x14ac:dyDescent="0.2">
      <c r="A480" s="116"/>
      <c r="B480" s="116"/>
      <c r="C480" s="116"/>
      <c r="D480" s="116"/>
      <c r="E480" s="116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</row>
    <row r="481" spans="1:23" ht="21.75" x14ac:dyDescent="0.2">
      <c r="A481" s="116"/>
      <c r="B481" s="116"/>
      <c r="C481" s="116"/>
      <c r="D481" s="116"/>
      <c r="E481" s="116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</row>
    <row r="482" spans="1:23" ht="21.75" x14ac:dyDescent="0.2">
      <c r="A482" s="116"/>
      <c r="B482" s="116"/>
      <c r="C482" s="116"/>
      <c r="D482" s="116"/>
      <c r="E482" s="116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</row>
    <row r="483" spans="1:23" ht="21.75" x14ac:dyDescent="0.2">
      <c r="A483" s="116"/>
      <c r="B483" s="116"/>
      <c r="C483" s="116"/>
      <c r="D483" s="116"/>
      <c r="E483" s="116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</row>
    <row r="484" spans="1:23" ht="21.75" x14ac:dyDescent="0.2">
      <c r="A484" s="116"/>
      <c r="B484" s="116"/>
      <c r="C484" s="116"/>
      <c r="D484" s="116"/>
      <c r="E484" s="116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</row>
    <row r="485" spans="1:23" ht="21.75" x14ac:dyDescent="0.2">
      <c r="A485" s="116"/>
      <c r="B485" s="116"/>
      <c r="C485" s="116"/>
      <c r="D485" s="116"/>
      <c r="E485" s="116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</row>
    <row r="486" spans="1:23" ht="21.75" x14ac:dyDescent="0.2">
      <c r="A486" s="116"/>
      <c r="B486" s="116"/>
      <c r="C486" s="116"/>
      <c r="D486" s="116"/>
      <c r="E486" s="116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</row>
    <row r="487" spans="1:23" ht="21.75" x14ac:dyDescent="0.2">
      <c r="A487" s="116"/>
      <c r="B487" s="116"/>
      <c r="C487" s="116"/>
      <c r="D487" s="116"/>
      <c r="E487" s="116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</row>
    <row r="488" spans="1:23" ht="21.75" x14ac:dyDescent="0.2">
      <c r="A488" s="116"/>
      <c r="B488" s="116"/>
      <c r="C488" s="116"/>
      <c r="D488" s="116"/>
      <c r="E488" s="116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</row>
    <row r="489" spans="1:23" ht="21.75" x14ac:dyDescent="0.2">
      <c r="A489" s="116"/>
      <c r="B489" s="116"/>
      <c r="C489" s="116"/>
      <c r="D489" s="116"/>
      <c r="E489" s="116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</row>
    <row r="490" spans="1:23" ht="21.75" x14ac:dyDescent="0.2">
      <c r="A490" s="116"/>
      <c r="B490" s="116"/>
      <c r="C490" s="116"/>
      <c r="D490" s="116"/>
      <c r="E490" s="116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</row>
    <row r="491" spans="1:23" ht="21.75" x14ac:dyDescent="0.2">
      <c r="A491" s="116"/>
      <c r="B491" s="116"/>
      <c r="C491" s="116"/>
      <c r="D491" s="116"/>
      <c r="E491" s="116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</row>
    <row r="492" spans="1:23" ht="21.75" x14ac:dyDescent="0.2">
      <c r="A492" s="116"/>
      <c r="B492" s="116"/>
      <c r="C492" s="116"/>
      <c r="D492" s="116"/>
      <c r="E492" s="116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</row>
    <row r="493" spans="1:23" ht="21.75" x14ac:dyDescent="0.2">
      <c r="A493" s="116"/>
      <c r="B493" s="116"/>
      <c r="C493" s="116"/>
      <c r="D493" s="116"/>
      <c r="E493" s="116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</row>
    <row r="494" spans="1:23" ht="21.75" x14ac:dyDescent="0.2">
      <c r="A494" s="116"/>
      <c r="B494" s="116"/>
      <c r="C494" s="116"/>
      <c r="D494" s="116"/>
      <c r="E494" s="116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</row>
    <row r="495" spans="1:23" ht="21.75" x14ac:dyDescent="0.2">
      <c r="A495" s="116"/>
      <c r="B495" s="116"/>
      <c r="C495" s="116"/>
      <c r="D495" s="116"/>
      <c r="E495" s="116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</row>
    <row r="496" spans="1:23" ht="21.75" x14ac:dyDescent="0.2">
      <c r="A496" s="116"/>
      <c r="B496" s="116"/>
      <c r="C496" s="116"/>
      <c r="D496" s="116"/>
      <c r="E496" s="116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</row>
    <row r="497" spans="1:23" ht="21.75" x14ac:dyDescent="0.2">
      <c r="A497" s="116"/>
      <c r="B497" s="116"/>
      <c r="C497" s="116"/>
      <c r="D497" s="116"/>
      <c r="E497" s="116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</row>
    <row r="498" spans="1:23" ht="21.75" x14ac:dyDescent="0.2">
      <c r="A498" s="116"/>
      <c r="B498" s="116"/>
      <c r="C498" s="116"/>
      <c r="D498" s="116"/>
      <c r="E498" s="116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</row>
    <row r="499" spans="1:23" ht="21.75" x14ac:dyDescent="0.2">
      <c r="A499" s="116"/>
      <c r="B499" s="116"/>
      <c r="C499" s="116"/>
      <c r="D499" s="116"/>
      <c r="E499" s="116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</row>
    <row r="500" spans="1:23" ht="21.75" x14ac:dyDescent="0.2">
      <c r="A500" s="116"/>
      <c r="B500" s="116"/>
      <c r="C500" s="116"/>
      <c r="D500" s="116"/>
      <c r="E500" s="116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</row>
    <row r="501" spans="1:23" ht="21.75" x14ac:dyDescent="0.2">
      <c r="A501" s="116"/>
      <c r="B501" s="116"/>
      <c r="C501" s="116"/>
      <c r="D501" s="116"/>
      <c r="E501" s="116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</row>
    <row r="502" spans="1:23" ht="21.75" x14ac:dyDescent="0.2">
      <c r="A502" s="116"/>
      <c r="B502" s="116"/>
      <c r="C502" s="116"/>
      <c r="D502" s="116"/>
      <c r="E502" s="116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</row>
    <row r="503" spans="1:23" ht="21.75" x14ac:dyDescent="0.2">
      <c r="A503" s="116"/>
      <c r="B503" s="116"/>
      <c r="C503" s="116"/>
      <c r="D503" s="116"/>
      <c r="E503" s="116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</row>
    <row r="504" spans="1:23" ht="21.75" x14ac:dyDescent="0.2">
      <c r="A504" s="116"/>
      <c r="B504" s="116"/>
      <c r="C504" s="116"/>
      <c r="D504" s="116"/>
      <c r="E504" s="116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</row>
    <row r="505" spans="1:23" ht="21.75" x14ac:dyDescent="0.2">
      <c r="A505" s="116"/>
      <c r="B505" s="116"/>
      <c r="C505" s="116"/>
      <c r="D505" s="116"/>
      <c r="E505" s="116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</row>
    <row r="506" spans="1:23" ht="21.75" x14ac:dyDescent="0.2">
      <c r="A506" s="116"/>
      <c r="B506" s="116"/>
      <c r="C506" s="116"/>
      <c r="D506" s="116"/>
      <c r="E506" s="116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</row>
    <row r="507" spans="1:23" ht="21.75" x14ac:dyDescent="0.2">
      <c r="A507" s="116"/>
      <c r="B507" s="116"/>
      <c r="C507" s="116"/>
      <c r="D507" s="116"/>
      <c r="E507" s="116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</row>
    <row r="508" spans="1:23" ht="21.75" x14ac:dyDescent="0.2">
      <c r="A508" s="116"/>
      <c r="B508" s="116"/>
      <c r="C508" s="116"/>
      <c r="D508" s="116"/>
      <c r="E508" s="116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</row>
    <row r="509" spans="1:23" ht="21.75" x14ac:dyDescent="0.2">
      <c r="A509" s="116"/>
      <c r="B509" s="116"/>
      <c r="C509" s="116"/>
      <c r="D509" s="116"/>
      <c r="E509" s="116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</row>
    <row r="510" spans="1:23" ht="21.75" x14ac:dyDescent="0.2">
      <c r="A510" s="116"/>
      <c r="B510" s="116"/>
      <c r="C510" s="116"/>
      <c r="D510" s="116"/>
      <c r="E510" s="116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</row>
    <row r="511" spans="1:23" ht="21.75" x14ac:dyDescent="0.2">
      <c r="A511" s="116"/>
      <c r="B511" s="116"/>
      <c r="C511" s="116"/>
      <c r="D511" s="116"/>
      <c r="E511" s="116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</row>
    <row r="512" spans="1:23" ht="21.75" x14ac:dyDescent="0.2">
      <c r="A512" s="116"/>
      <c r="B512" s="116"/>
      <c r="C512" s="116"/>
      <c r="D512" s="116"/>
      <c r="E512" s="116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</row>
    <row r="513" spans="1:23" ht="21.75" x14ac:dyDescent="0.2">
      <c r="A513" s="116"/>
      <c r="B513" s="116"/>
      <c r="C513" s="116"/>
      <c r="D513" s="116"/>
      <c r="E513" s="116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</row>
    <row r="514" spans="1:23" ht="21.75" x14ac:dyDescent="0.2">
      <c r="A514" s="116"/>
      <c r="B514" s="116"/>
      <c r="C514" s="116"/>
      <c r="D514" s="116"/>
      <c r="E514" s="116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</row>
    <row r="515" spans="1:23" ht="21.75" x14ac:dyDescent="0.2">
      <c r="A515" s="116"/>
      <c r="B515" s="116"/>
      <c r="C515" s="116"/>
      <c r="D515" s="116"/>
      <c r="E515" s="116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</row>
    <row r="516" spans="1:23" ht="21.75" x14ac:dyDescent="0.2">
      <c r="A516" s="116"/>
      <c r="B516" s="116"/>
      <c r="C516" s="116"/>
      <c r="D516" s="116"/>
      <c r="E516" s="116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</row>
    <row r="517" spans="1:23" ht="21.75" x14ac:dyDescent="0.2">
      <c r="A517" s="116"/>
      <c r="B517" s="116"/>
      <c r="C517" s="116"/>
      <c r="D517" s="116"/>
      <c r="E517" s="116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</row>
    <row r="518" spans="1:23" ht="21.75" x14ac:dyDescent="0.2">
      <c r="A518" s="116"/>
      <c r="B518" s="116"/>
      <c r="C518" s="116"/>
      <c r="D518" s="116"/>
      <c r="E518" s="116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</row>
    <row r="519" spans="1:23" ht="21.75" x14ac:dyDescent="0.2">
      <c r="A519" s="116"/>
      <c r="B519" s="116"/>
      <c r="C519" s="116"/>
      <c r="D519" s="116"/>
      <c r="E519" s="116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</row>
    <row r="520" spans="1:23" ht="21.75" x14ac:dyDescent="0.2">
      <c r="A520" s="116"/>
      <c r="B520" s="116"/>
      <c r="C520" s="116"/>
      <c r="D520" s="116"/>
      <c r="E520" s="116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</row>
    <row r="521" spans="1:23" ht="21.75" x14ac:dyDescent="0.2">
      <c r="A521" s="116"/>
      <c r="B521" s="116"/>
      <c r="C521" s="116"/>
      <c r="D521" s="116"/>
      <c r="E521" s="116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</row>
    <row r="522" spans="1:23" ht="21.75" x14ac:dyDescent="0.2">
      <c r="A522" s="116"/>
      <c r="B522" s="116"/>
      <c r="C522" s="116"/>
      <c r="D522" s="116"/>
      <c r="E522" s="116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</row>
    <row r="523" spans="1:23" ht="21.75" x14ac:dyDescent="0.2">
      <c r="A523" s="116"/>
      <c r="B523" s="116"/>
      <c r="C523" s="116"/>
      <c r="D523" s="116"/>
      <c r="E523" s="116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</row>
    <row r="524" spans="1:23" ht="21.75" x14ac:dyDescent="0.2">
      <c r="A524" s="116"/>
      <c r="B524" s="116"/>
      <c r="C524" s="116"/>
      <c r="D524" s="116"/>
      <c r="E524" s="116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</row>
    <row r="525" spans="1:23" ht="21.75" x14ac:dyDescent="0.2">
      <c r="A525" s="116"/>
      <c r="B525" s="116"/>
      <c r="C525" s="116"/>
      <c r="D525" s="116"/>
      <c r="E525" s="116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</row>
    <row r="526" spans="1:23" ht="21.75" x14ac:dyDescent="0.2">
      <c r="A526" s="116"/>
      <c r="B526" s="116"/>
      <c r="C526" s="116"/>
      <c r="D526" s="116"/>
      <c r="E526" s="116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</row>
    <row r="527" spans="1:23" ht="21.75" x14ac:dyDescent="0.2">
      <c r="A527" s="116"/>
      <c r="B527" s="116"/>
      <c r="C527" s="116"/>
      <c r="D527" s="116"/>
      <c r="E527" s="116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</row>
    <row r="528" spans="1:23" ht="21.75" x14ac:dyDescent="0.2">
      <c r="A528" s="116"/>
      <c r="B528" s="116"/>
      <c r="C528" s="116"/>
      <c r="D528" s="116"/>
      <c r="E528" s="116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</row>
    <row r="529" spans="1:23" ht="21.75" x14ac:dyDescent="0.2">
      <c r="A529" s="116"/>
      <c r="B529" s="116"/>
      <c r="C529" s="116"/>
      <c r="D529" s="116"/>
      <c r="E529" s="116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</row>
    <row r="530" spans="1:23" ht="21.75" x14ac:dyDescent="0.2">
      <c r="A530" s="116"/>
      <c r="B530" s="116"/>
      <c r="C530" s="116"/>
      <c r="D530" s="116"/>
      <c r="E530" s="116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</row>
    <row r="531" spans="1:23" ht="21.75" x14ac:dyDescent="0.2">
      <c r="A531" s="116"/>
      <c r="B531" s="116"/>
      <c r="C531" s="116"/>
      <c r="D531" s="116"/>
      <c r="E531" s="116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</row>
    <row r="532" spans="1:23" ht="21.75" x14ac:dyDescent="0.2">
      <c r="A532" s="116"/>
      <c r="B532" s="116"/>
      <c r="C532" s="116"/>
      <c r="D532" s="116"/>
      <c r="E532" s="116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</row>
    <row r="533" spans="1:23" ht="21.75" x14ac:dyDescent="0.2">
      <c r="A533" s="116"/>
      <c r="B533" s="116"/>
      <c r="C533" s="116"/>
      <c r="D533" s="116"/>
      <c r="E533" s="116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</row>
    <row r="534" spans="1:23" ht="21.75" x14ac:dyDescent="0.2">
      <c r="A534" s="116"/>
      <c r="B534" s="116"/>
      <c r="C534" s="116"/>
      <c r="D534" s="116"/>
      <c r="E534" s="116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</row>
    <row r="535" spans="1:23" ht="21.75" x14ac:dyDescent="0.2">
      <c r="A535" s="116"/>
      <c r="B535" s="116"/>
      <c r="C535" s="116"/>
      <c r="D535" s="116"/>
      <c r="E535" s="116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</row>
    <row r="536" spans="1:23" ht="21.75" x14ac:dyDescent="0.2">
      <c r="A536" s="116"/>
      <c r="B536" s="116"/>
      <c r="C536" s="116"/>
      <c r="D536" s="116"/>
      <c r="E536" s="116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</row>
    <row r="537" spans="1:23" ht="21.75" x14ac:dyDescent="0.2">
      <c r="A537" s="116"/>
      <c r="B537" s="116"/>
      <c r="C537" s="116"/>
      <c r="D537" s="116"/>
      <c r="E537" s="116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</row>
    <row r="538" spans="1:23" ht="21.75" x14ac:dyDescent="0.2">
      <c r="A538" s="116"/>
      <c r="B538" s="116"/>
      <c r="C538" s="116"/>
      <c r="D538" s="116"/>
      <c r="E538" s="116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</row>
    <row r="539" spans="1:23" ht="21.75" x14ac:dyDescent="0.2">
      <c r="A539" s="116"/>
      <c r="B539" s="116"/>
      <c r="C539" s="116"/>
      <c r="D539" s="116"/>
      <c r="E539" s="116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</row>
    <row r="540" spans="1:23" ht="21.75" x14ac:dyDescent="0.2">
      <c r="A540" s="116"/>
      <c r="B540" s="116"/>
      <c r="C540" s="116"/>
      <c r="D540" s="116"/>
      <c r="E540" s="116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</row>
    <row r="541" spans="1:23" ht="21.75" x14ac:dyDescent="0.2">
      <c r="A541" s="116"/>
      <c r="B541" s="116"/>
      <c r="C541" s="116"/>
      <c r="D541" s="116"/>
      <c r="E541" s="116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</row>
    <row r="542" spans="1:23" ht="21.75" x14ac:dyDescent="0.2">
      <c r="A542" s="116"/>
      <c r="B542" s="116"/>
      <c r="C542" s="116"/>
      <c r="D542" s="116"/>
      <c r="E542" s="116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</row>
    <row r="543" spans="1:23" ht="21.75" x14ac:dyDescent="0.2">
      <c r="A543" s="116"/>
      <c r="B543" s="116"/>
      <c r="C543" s="116"/>
      <c r="D543" s="116"/>
      <c r="E543" s="116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</row>
    <row r="544" spans="1:23" ht="21.75" x14ac:dyDescent="0.2">
      <c r="A544" s="116"/>
      <c r="B544" s="116"/>
      <c r="C544" s="116"/>
      <c r="D544" s="116"/>
      <c r="E544" s="116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</row>
    <row r="545" spans="1:23" ht="21.75" x14ac:dyDescent="0.2">
      <c r="A545" s="116"/>
      <c r="B545" s="116"/>
      <c r="C545" s="116"/>
      <c r="D545" s="116"/>
      <c r="E545" s="116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</row>
    <row r="546" spans="1:23" ht="21.75" x14ac:dyDescent="0.2">
      <c r="A546" s="116"/>
      <c r="B546" s="116"/>
      <c r="C546" s="116"/>
      <c r="D546" s="116"/>
      <c r="E546" s="116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</row>
    <row r="547" spans="1:23" ht="21.75" x14ac:dyDescent="0.2">
      <c r="A547" s="116"/>
      <c r="B547" s="116"/>
      <c r="C547" s="116"/>
      <c r="D547" s="116"/>
      <c r="E547" s="116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</row>
    <row r="548" spans="1:23" ht="21.75" x14ac:dyDescent="0.2">
      <c r="A548" s="116"/>
      <c r="B548" s="116"/>
      <c r="C548" s="116"/>
      <c r="D548" s="116"/>
      <c r="E548" s="116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</row>
    <row r="549" spans="1:23" ht="21.75" x14ac:dyDescent="0.2">
      <c r="A549" s="116"/>
      <c r="B549" s="116"/>
      <c r="C549" s="116"/>
      <c r="D549" s="116"/>
      <c r="E549" s="116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</row>
    <row r="550" spans="1:23" ht="21.75" x14ac:dyDescent="0.2">
      <c r="A550" s="116"/>
      <c r="B550" s="116"/>
      <c r="C550" s="116"/>
      <c r="D550" s="116"/>
      <c r="E550" s="116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</row>
    <row r="551" spans="1:23" ht="21.75" x14ac:dyDescent="0.2">
      <c r="A551" s="116"/>
      <c r="B551" s="116"/>
      <c r="C551" s="116"/>
      <c r="D551" s="116"/>
      <c r="E551" s="116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</row>
    <row r="552" spans="1:23" ht="21.75" x14ac:dyDescent="0.2">
      <c r="A552" s="116"/>
      <c r="B552" s="116"/>
      <c r="C552" s="116"/>
      <c r="D552" s="116"/>
      <c r="E552" s="116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</row>
    <row r="553" spans="1:23" ht="21.75" x14ac:dyDescent="0.2">
      <c r="A553" s="116"/>
      <c r="B553" s="116"/>
      <c r="C553" s="116"/>
      <c r="D553" s="116"/>
      <c r="E553" s="116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</row>
    <row r="554" spans="1:23" ht="21.75" x14ac:dyDescent="0.2">
      <c r="A554" s="116"/>
      <c r="B554" s="116"/>
      <c r="C554" s="116"/>
      <c r="D554" s="116"/>
      <c r="E554" s="116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</row>
    <row r="555" spans="1:23" ht="21.75" x14ac:dyDescent="0.2">
      <c r="A555" s="116"/>
      <c r="B555" s="116"/>
      <c r="C555" s="116"/>
      <c r="D555" s="116"/>
      <c r="E555" s="116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</row>
    <row r="556" spans="1:23" ht="21.75" x14ac:dyDescent="0.2">
      <c r="A556" s="116"/>
      <c r="B556" s="116"/>
      <c r="C556" s="116"/>
      <c r="D556" s="116"/>
      <c r="E556" s="116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</row>
    <row r="557" spans="1:23" ht="21.75" x14ac:dyDescent="0.2">
      <c r="A557" s="116"/>
      <c r="B557" s="116"/>
      <c r="C557" s="116"/>
      <c r="D557" s="116"/>
      <c r="E557" s="116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</row>
    <row r="558" spans="1:23" ht="21.75" x14ac:dyDescent="0.2">
      <c r="A558" s="116"/>
      <c r="B558" s="116"/>
      <c r="C558" s="116"/>
      <c r="D558" s="116"/>
      <c r="E558" s="116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</row>
    <row r="559" spans="1:23" ht="21.75" x14ac:dyDescent="0.2">
      <c r="A559" s="116"/>
      <c r="B559" s="116"/>
      <c r="C559" s="116"/>
      <c r="D559" s="116"/>
      <c r="E559" s="116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</row>
    <row r="560" spans="1:23" ht="21.75" x14ac:dyDescent="0.2">
      <c r="A560" s="116"/>
      <c r="B560" s="116"/>
      <c r="C560" s="116"/>
      <c r="D560" s="116"/>
      <c r="E560" s="116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</row>
    <row r="561" spans="1:23" ht="21.75" x14ac:dyDescent="0.2">
      <c r="A561" s="116"/>
      <c r="B561" s="116"/>
      <c r="C561" s="116"/>
      <c r="D561" s="116"/>
      <c r="E561" s="116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</row>
    <row r="562" spans="1:23" ht="21.75" x14ac:dyDescent="0.2">
      <c r="A562" s="116"/>
      <c r="B562" s="116"/>
      <c r="C562" s="116"/>
      <c r="D562" s="116"/>
      <c r="E562" s="116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</row>
    <row r="563" spans="1:23" ht="21.75" x14ac:dyDescent="0.2">
      <c r="A563" s="116"/>
      <c r="B563" s="116"/>
      <c r="C563" s="116"/>
      <c r="D563" s="116"/>
      <c r="E563" s="116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</row>
    <row r="564" spans="1:23" ht="21.75" x14ac:dyDescent="0.2">
      <c r="A564" s="116"/>
      <c r="B564" s="116"/>
      <c r="C564" s="116"/>
      <c r="D564" s="116"/>
      <c r="E564" s="116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</row>
    <row r="565" spans="1:23" ht="21.75" x14ac:dyDescent="0.2">
      <c r="A565" s="116"/>
      <c r="B565" s="116"/>
      <c r="C565" s="116"/>
      <c r="D565" s="116"/>
      <c r="E565" s="116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</row>
    <row r="566" spans="1:23" ht="21.75" x14ac:dyDescent="0.2">
      <c r="A566" s="116"/>
      <c r="B566" s="116"/>
      <c r="C566" s="116"/>
      <c r="D566" s="116"/>
      <c r="E566" s="116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</row>
    <row r="567" spans="1:23" ht="21.75" x14ac:dyDescent="0.2">
      <c r="A567" s="116"/>
      <c r="B567" s="116"/>
      <c r="C567" s="116"/>
      <c r="D567" s="116"/>
      <c r="E567" s="116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</row>
    <row r="568" spans="1:23" ht="21.75" x14ac:dyDescent="0.2">
      <c r="A568" s="116"/>
      <c r="B568" s="116"/>
      <c r="C568" s="116"/>
      <c r="D568" s="116"/>
      <c r="E568" s="116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</row>
    <row r="569" spans="1:23" ht="21.75" x14ac:dyDescent="0.2">
      <c r="A569" s="116"/>
      <c r="B569" s="116"/>
      <c r="C569" s="116"/>
      <c r="D569" s="116"/>
      <c r="E569" s="116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</row>
    <row r="570" spans="1:23" ht="21.75" x14ac:dyDescent="0.2">
      <c r="A570" s="116"/>
      <c r="B570" s="116"/>
      <c r="C570" s="116"/>
      <c r="D570" s="116"/>
      <c r="E570" s="116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</row>
    <row r="571" spans="1:23" ht="21.75" x14ac:dyDescent="0.2">
      <c r="A571" s="116"/>
      <c r="B571" s="116"/>
      <c r="C571" s="116"/>
      <c r="D571" s="116"/>
      <c r="E571" s="116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</row>
    <row r="572" spans="1:23" ht="21.75" x14ac:dyDescent="0.2">
      <c r="A572" s="116"/>
      <c r="B572" s="116"/>
      <c r="C572" s="116"/>
      <c r="D572" s="116"/>
      <c r="E572" s="116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</row>
    <row r="573" spans="1:23" ht="21.75" x14ac:dyDescent="0.2">
      <c r="A573" s="116"/>
      <c r="B573" s="116"/>
      <c r="C573" s="116"/>
      <c r="D573" s="116"/>
      <c r="E573" s="116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</row>
    <row r="574" spans="1:23" ht="21.75" x14ac:dyDescent="0.2">
      <c r="A574" s="116"/>
      <c r="B574" s="116"/>
      <c r="C574" s="116"/>
      <c r="D574" s="116"/>
      <c r="E574" s="116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</row>
    <row r="575" spans="1:23" ht="21.75" x14ac:dyDescent="0.2">
      <c r="A575" s="116"/>
      <c r="B575" s="116"/>
      <c r="C575" s="116"/>
      <c r="D575" s="116"/>
      <c r="E575" s="116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</row>
    <row r="576" spans="1:23" ht="21.75" x14ac:dyDescent="0.2">
      <c r="A576" s="116"/>
      <c r="B576" s="116"/>
      <c r="C576" s="116"/>
      <c r="D576" s="116"/>
      <c r="E576" s="116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</row>
    <row r="577" spans="1:23" ht="21.75" x14ac:dyDescent="0.2">
      <c r="A577" s="116"/>
      <c r="B577" s="116"/>
      <c r="C577" s="116"/>
      <c r="D577" s="116"/>
      <c r="E577" s="116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</row>
    <row r="578" spans="1:23" ht="21.75" x14ac:dyDescent="0.2">
      <c r="A578" s="116"/>
      <c r="B578" s="116"/>
      <c r="C578" s="116"/>
      <c r="D578" s="116"/>
      <c r="E578" s="116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</row>
    <row r="579" spans="1:23" ht="21.75" x14ac:dyDescent="0.2">
      <c r="A579" s="116"/>
      <c r="B579" s="116"/>
      <c r="C579" s="116"/>
      <c r="D579" s="116"/>
      <c r="E579" s="116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</row>
    <row r="580" spans="1:23" ht="21.75" x14ac:dyDescent="0.2">
      <c r="A580" s="116"/>
      <c r="B580" s="116"/>
      <c r="C580" s="116"/>
      <c r="D580" s="116"/>
      <c r="E580" s="116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</row>
    <row r="581" spans="1:23" ht="21.75" x14ac:dyDescent="0.2">
      <c r="A581" s="116"/>
      <c r="B581" s="116"/>
      <c r="C581" s="116"/>
      <c r="D581" s="116"/>
      <c r="E581" s="116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</row>
    <row r="582" spans="1:23" ht="21.75" x14ac:dyDescent="0.2">
      <c r="A582" s="116"/>
      <c r="B582" s="116"/>
      <c r="C582" s="116"/>
      <c r="D582" s="116"/>
      <c r="E582" s="116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</row>
    <row r="583" spans="1:23" ht="21.75" x14ac:dyDescent="0.2">
      <c r="A583" s="116"/>
      <c r="B583" s="116"/>
      <c r="C583" s="116"/>
      <c r="D583" s="116"/>
      <c r="E583" s="116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</row>
    <row r="584" spans="1:23" ht="21.75" x14ac:dyDescent="0.2">
      <c r="A584" s="116"/>
      <c r="B584" s="116"/>
      <c r="C584" s="116"/>
      <c r="D584" s="116"/>
      <c r="E584" s="116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</row>
    <row r="585" spans="1:23" ht="21.75" x14ac:dyDescent="0.2">
      <c r="A585" s="116"/>
      <c r="B585" s="116"/>
      <c r="C585" s="116"/>
      <c r="D585" s="116"/>
      <c r="E585" s="116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</row>
    <row r="586" spans="1:23" ht="21.75" x14ac:dyDescent="0.2">
      <c r="A586" s="116"/>
      <c r="B586" s="116"/>
      <c r="C586" s="116"/>
      <c r="D586" s="116"/>
      <c r="E586" s="116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</row>
    <row r="587" spans="1:23" ht="21.75" x14ac:dyDescent="0.2">
      <c r="A587" s="116"/>
      <c r="B587" s="116"/>
      <c r="C587" s="116"/>
      <c r="D587" s="116"/>
      <c r="E587" s="116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</row>
    <row r="588" spans="1:23" ht="21.75" x14ac:dyDescent="0.2">
      <c r="A588" s="116"/>
      <c r="B588" s="116"/>
      <c r="C588" s="116"/>
      <c r="D588" s="116"/>
      <c r="E588" s="116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</row>
    <row r="589" spans="1:23" ht="21.75" x14ac:dyDescent="0.2">
      <c r="A589" s="116"/>
      <c r="B589" s="116"/>
      <c r="C589" s="116"/>
      <c r="D589" s="116"/>
      <c r="E589" s="116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</row>
    <row r="590" spans="1:23" ht="21.75" x14ac:dyDescent="0.2">
      <c r="A590" s="116"/>
      <c r="B590" s="116"/>
      <c r="C590" s="116"/>
      <c r="D590" s="116"/>
      <c r="E590" s="116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</row>
    <row r="591" spans="1:23" ht="21.75" x14ac:dyDescent="0.2">
      <c r="A591" s="116"/>
      <c r="B591" s="116"/>
      <c r="C591" s="116"/>
      <c r="D591" s="116"/>
      <c r="E591" s="116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</row>
    <row r="592" spans="1:23" ht="21.75" x14ac:dyDescent="0.2">
      <c r="A592" s="116"/>
      <c r="B592" s="116"/>
      <c r="C592" s="116"/>
      <c r="D592" s="116"/>
      <c r="E592" s="116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</row>
    <row r="593" spans="1:23" ht="21.75" x14ac:dyDescent="0.2">
      <c r="A593" s="116"/>
      <c r="B593" s="116"/>
      <c r="C593" s="116"/>
      <c r="D593" s="116"/>
      <c r="E593" s="116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</row>
    <row r="594" spans="1:23" ht="21.75" x14ac:dyDescent="0.2">
      <c r="A594" s="116"/>
      <c r="B594" s="116"/>
      <c r="C594" s="116"/>
      <c r="D594" s="116"/>
      <c r="E594" s="116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</row>
    <row r="595" spans="1:23" ht="21.75" x14ac:dyDescent="0.2">
      <c r="A595" s="116"/>
      <c r="B595" s="116"/>
      <c r="C595" s="116"/>
      <c r="D595" s="116"/>
      <c r="E595" s="116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</row>
    <row r="596" spans="1:23" ht="21.75" x14ac:dyDescent="0.2">
      <c r="A596" s="116"/>
      <c r="B596" s="116"/>
      <c r="C596" s="116"/>
      <c r="D596" s="116"/>
      <c r="E596" s="116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</row>
    <row r="597" spans="1:23" ht="21.75" x14ac:dyDescent="0.2">
      <c r="A597" s="116"/>
      <c r="B597" s="116"/>
      <c r="C597" s="116"/>
      <c r="D597" s="116"/>
      <c r="E597" s="116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</row>
    <row r="598" spans="1:23" ht="21.75" x14ac:dyDescent="0.2">
      <c r="A598" s="116"/>
      <c r="B598" s="116"/>
      <c r="C598" s="116"/>
      <c r="D598" s="116"/>
      <c r="E598" s="116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</row>
    <row r="599" spans="1:23" ht="21.75" x14ac:dyDescent="0.2">
      <c r="A599" s="116"/>
      <c r="B599" s="116"/>
      <c r="C599" s="116"/>
      <c r="D599" s="116"/>
      <c r="E599" s="116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</row>
    <row r="600" spans="1:23" ht="21.75" x14ac:dyDescent="0.2">
      <c r="A600" s="116"/>
      <c r="B600" s="116"/>
      <c r="C600" s="116"/>
      <c r="D600" s="116"/>
      <c r="E600" s="116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</row>
    <row r="601" spans="1:23" ht="21.75" x14ac:dyDescent="0.2">
      <c r="A601" s="116"/>
      <c r="B601" s="116"/>
      <c r="C601" s="116"/>
      <c r="D601" s="116"/>
      <c r="E601" s="116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</row>
    <row r="602" spans="1:23" ht="21.75" x14ac:dyDescent="0.2">
      <c r="A602" s="116"/>
      <c r="B602" s="116"/>
      <c r="C602" s="116"/>
      <c r="D602" s="116"/>
      <c r="E602" s="116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</row>
    <row r="603" spans="1:23" ht="21.75" x14ac:dyDescent="0.2">
      <c r="A603" s="116"/>
      <c r="B603" s="116"/>
      <c r="C603" s="116"/>
      <c r="D603" s="116"/>
      <c r="E603" s="116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</row>
    <row r="604" spans="1:23" ht="21.75" x14ac:dyDescent="0.2">
      <c r="A604" s="116"/>
      <c r="B604" s="116"/>
      <c r="C604" s="116"/>
      <c r="D604" s="116"/>
      <c r="E604" s="116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</row>
    <row r="605" spans="1:23" ht="21.75" x14ac:dyDescent="0.2">
      <c r="A605" s="116"/>
      <c r="B605" s="116"/>
      <c r="C605" s="116"/>
      <c r="D605" s="116"/>
      <c r="E605" s="116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</row>
    <row r="606" spans="1:23" ht="21.75" x14ac:dyDescent="0.2">
      <c r="A606" s="116"/>
      <c r="B606" s="116"/>
      <c r="C606" s="116"/>
      <c r="D606" s="116"/>
      <c r="E606" s="116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</row>
    <row r="607" spans="1:23" ht="21.75" x14ac:dyDescent="0.2">
      <c r="A607" s="116"/>
      <c r="B607" s="116"/>
      <c r="C607" s="116"/>
      <c r="D607" s="116"/>
      <c r="E607" s="116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</row>
    <row r="608" spans="1:23" ht="21.75" x14ac:dyDescent="0.2">
      <c r="A608" s="116"/>
      <c r="B608" s="116"/>
      <c r="C608" s="116"/>
      <c r="D608" s="116"/>
      <c r="E608" s="116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</row>
    <row r="609" spans="1:23" ht="21.75" x14ac:dyDescent="0.2">
      <c r="A609" s="116"/>
      <c r="B609" s="116"/>
      <c r="C609" s="116"/>
      <c r="D609" s="116"/>
      <c r="E609" s="116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</row>
    <row r="610" spans="1:23" ht="21.75" x14ac:dyDescent="0.2">
      <c r="A610" s="116"/>
      <c r="B610" s="116"/>
      <c r="C610" s="116"/>
      <c r="D610" s="116"/>
      <c r="E610" s="116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</row>
    <row r="611" spans="1:23" ht="21.75" x14ac:dyDescent="0.2">
      <c r="A611" s="116"/>
      <c r="B611" s="116"/>
      <c r="C611" s="116"/>
      <c r="D611" s="116"/>
      <c r="E611" s="116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</row>
    <row r="612" spans="1:23" ht="21.75" x14ac:dyDescent="0.2">
      <c r="A612" s="116"/>
      <c r="B612" s="116"/>
      <c r="C612" s="116"/>
      <c r="D612" s="116"/>
      <c r="E612" s="116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</row>
    <row r="613" spans="1:23" ht="21.75" x14ac:dyDescent="0.2">
      <c r="A613" s="116"/>
      <c r="B613" s="116"/>
      <c r="C613" s="116"/>
      <c r="D613" s="116"/>
      <c r="E613" s="116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</row>
    <row r="614" spans="1:23" ht="21.75" x14ac:dyDescent="0.2">
      <c r="A614" s="116"/>
      <c r="B614" s="116"/>
      <c r="C614" s="116"/>
      <c r="D614" s="116"/>
      <c r="E614" s="116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</row>
    <row r="615" spans="1:23" ht="21.75" x14ac:dyDescent="0.2">
      <c r="A615" s="116"/>
      <c r="B615" s="116"/>
      <c r="C615" s="116"/>
      <c r="D615" s="116"/>
      <c r="E615" s="116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</row>
    <row r="616" spans="1:23" ht="21.75" x14ac:dyDescent="0.2">
      <c r="A616" s="116"/>
      <c r="B616" s="116"/>
      <c r="C616" s="116"/>
      <c r="D616" s="116"/>
      <c r="E616" s="116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</row>
    <row r="617" spans="1:23" ht="21.75" x14ac:dyDescent="0.2">
      <c r="A617" s="116"/>
      <c r="B617" s="116"/>
      <c r="C617" s="116"/>
      <c r="D617" s="116"/>
      <c r="E617" s="116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</row>
    <row r="618" spans="1:23" ht="21.75" x14ac:dyDescent="0.2">
      <c r="A618" s="116"/>
      <c r="B618" s="116"/>
      <c r="C618" s="116"/>
      <c r="D618" s="116"/>
      <c r="E618" s="116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</row>
    <row r="619" spans="1:23" ht="21.75" x14ac:dyDescent="0.2">
      <c r="A619" s="116"/>
      <c r="B619" s="116"/>
      <c r="C619" s="116"/>
      <c r="D619" s="116"/>
      <c r="E619" s="116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</row>
    <row r="620" spans="1:23" ht="21.75" x14ac:dyDescent="0.2">
      <c r="A620" s="116"/>
      <c r="B620" s="116"/>
      <c r="C620" s="116"/>
      <c r="D620" s="116"/>
      <c r="E620" s="116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</row>
    <row r="621" spans="1:23" ht="21.75" x14ac:dyDescent="0.2">
      <c r="A621" s="116"/>
      <c r="B621" s="116"/>
      <c r="C621" s="116"/>
      <c r="D621" s="116"/>
      <c r="E621" s="116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</row>
    <row r="622" spans="1:23" ht="21.75" x14ac:dyDescent="0.2">
      <c r="A622" s="116"/>
      <c r="B622" s="116"/>
      <c r="C622" s="116"/>
      <c r="D622" s="116"/>
      <c r="E622" s="116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</row>
    <row r="623" spans="1:23" ht="21.75" x14ac:dyDescent="0.2">
      <c r="A623" s="116"/>
      <c r="B623" s="116"/>
      <c r="C623" s="116"/>
      <c r="D623" s="116"/>
      <c r="E623" s="116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</row>
    <row r="624" spans="1:23" ht="21.75" x14ac:dyDescent="0.2">
      <c r="A624" s="116"/>
      <c r="B624" s="116"/>
      <c r="C624" s="116"/>
      <c r="D624" s="116"/>
      <c r="E624" s="116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</row>
    <row r="625" spans="1:23" ht="21.75" x14ac:dyDescent="0.2">
      <c r="A625" s="116"/>
      <c r="B625" s="116"/>
      <c r="C625" s="116"/>
      <c r="D625" s="116"/>
      <c r="E625" s="116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</row>
    <row r="626" spans="1:23" ht="21.75" x14ac:dyDescent="0.2">
      <c r="A626" s="116"/>
      <c r="B626" s="116"/>
      <c r="C626" s="116"/>
      <c r="D626" s="116"/>
      <c r="E626" s="116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</row>
    <row r="627" spans="1:23" ht="21.75" x14ac:dyDescent="0.2">
      <c r="A627" s="116"/>
      <c r="B627" s="116"/>
      <c r="C627" s="116"/>
      <c r="D627" s="116"/>
      <c r="E627" s="116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</row>
    <row r="628" spans="1:23" ht="21.75" x14ac:dyDescent="0.2">
      <c r="A628" s="116"/>
      <c r="B628" s="116"/>
      <c r="C628" s="116"/>
      <c r="D628" s="116"/>
      <c r="E628" s="116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</row>
    <row r="629" spans="1:23" ht="21.75" x14ac:dyDescent="0.2">
      <c r="A629" s="116"/>
      <c r="B629" s="116"/>
      <c r="C629" s="116"/>
      <c r="D629" s="116"/>
      <c r="E629" s="116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</row>
    <row r="630" spans="1:23" ht="21.75" x14ac:dyDescent="0.2">
      <c r="A630" s="116"/>
      <c r="B630" s="116"/>
      <c r="C630" s="116"/>
      <c r="D630" s="116"/>
      <c r="E630" s="116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</row>
    <row r="631" spans="1:23" ht="21.75" x14ac:dyDescent="0.2">
      <c r="A631" s="116"/>
      <c r="B631" s="116"/>
      <c r="C631" s="116"/>
      <c r="D631" s="116"/>
      <c r="E631" s="116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</row>
    <row r="632" spans="1:23" ht="21.75" x14ac:dyDescent="0.2">
      <c r="A632" s="116"/>
      <c r="B632" s="116"/>
      <c r="C632" s="116"/>
      <c r="D632" s="116"/>
      <c r="E632" s="116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</row>
    <row r="633" spans="1:23" ht="21.75" x14ac:dyDescent="0.2">
      <c r="A633" s="116"/>
      <c r="B633" s="116"/>
      <c r="C633" s="116"/>
      <c r="D633" s="116"/>
      <c r="E633" s="116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</row>
    <row r="634" spans="1:23" ht="21.75" x14ac:dyDescent="0.2">
      <c r="A634" s="116"/>
      <c r="B634" s="116"/>
      <c r="C634" s="116"/>
      <c r="D634" s="116"/>
      <c r="E634" s="116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</row>
    <row r="635" spans="1:23" ht="21.75" x14ac:dyDescent="0.2">
      <c r="A635" s="116"/>
      <c r="B635" s="116"/>
      <c r="C635" s="116"/>
      <c r="D635" s="116"/>
      <c r="E635" s="116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</row>
    <row r="636" spans="1:23" ht="21.75" x14ac:dyDescent="0.2">
      <c r="A636" s="116"/>
      <c r="B636" s="116"/>
      <c r="C636" s="116"/>
      <c r="D636" s="116"/>
      <c r="E636" s="116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</row>
    <row r="637" spans="1:23" ht="21.75" x14ac:dyDescent="0.2">
      <c r="A637" s="116"/>
      <c r="B637" s="116"/>
      <c r="C637" s="116"/>
      <c r="D637" s="116"/>
      <c r="E637" s="116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</row>
    <row r="638" spans="1:23" ht="21.75" x14ac:dyDescent="0.2">
      <c r="A638" s="116"/>
      <c r="B638" s="116"/>
      <c r="C638" s="116"/>
      <c r="D638" s="116"/>
      <c r="E638" s="116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</row>
    <row r="639" spans="1:23" ht="21.75" x14ac:dyDescent="0.2">
      <c r="A639" s="116"/>
      <c r="B639" s="116"/>
      <c r="C639" s="116"/>
      <c r="D639" s="116"/>
      <c r="E639" s="116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</row>
    <row r="640" spans="1:23" ht="21.75" x14ac:dyDescent="0.2">
      <c r="A640" s="116"/>
      <c r="B640" s="116"/>
      <c r="C640" s="116"/>
      <c r="D640" s="116"/>
      <c r="E640" s="116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</row>
    <row r="641" spans="1:23" ht="21.75" x14ac:dyDescent="0.2">
      <c r="A641" s="116"/>
      <c r="B641" s="116"/>
      <c r="C641" s="116"/>
      <c r="D641" s="116"/>
      <c r="E641" s="116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</row>
    <row r="642" spans="1:23" ht="21.75" x14ac:dyDescent="0.2">
      <c r="A642" s="116"/>
      <c r="B642" s="116"/>
      <c r="C642" s="116"/>
      <c r="D642" s="116"/>
      <c r="E642" s="116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</row>
    <row r="643" spans="1:23" ht="21.75" x14ac:dyDescent="0.2">
      <c r="A643" s="116"/>
      <c r="B643" s="116"/>
      <c r="C643" s="116"/>
      <c r="D643" s="116"/>
      <c r="E643" s="116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</row>
    <row r="644" spans="1:23" ht="21.75" x14ac:dyDescent="0.2">
      <c r="A644" s="116"/>
      <c r="B644" s="116"/>
      <c r="C644" s="116"/>
      <c r="D644" s="116"/>
      <c r="E644" s="116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</row>
    <row r="645" spans="1:23" ht="21.75" x14ac:dyDescent="0.2">
      <c r="A645" s="116"/>
      <c r="B645" s="116"/>
      <c r="C645" s="116"/>
      <c r="D645" s="116"/>
      <c r="E645" s="116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</row>
    <row r="646" spans="1:23" ht="21.75" x14ac:dyDescent="0.2">
      <c r="A646" s="116"/>
      <c r="B646" s="116"/>
      <c r="C646" s="116"/>
      <c r="D646" s="116"/>
      <c r="E646" s="116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</row>
    <row r="647" spans="1:23" ht="21.75" x14ac:dyDescent="0.2">
      <c r="A647" s="116"/>
      <c r="B647" s="116"/>
      <c r="C647" s="116"/>
      <c r="D647" s="116"/>
      <c r="E647" s="116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</row>
    <row r="648" spans="1:23" ht="21.75" x14ac:dyDescent="0.2">
      <c r="A648" s="116"/>
      <c r="B648" s="116"/>
      <c r="C648" s="116"/>
      <c r="D648" s="116"/>
      <c r="E648" s="116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</row>
    <row r="649" spans="1:23" ht="21.75" x14ac:dyDescent="0.2">
      <c r="A649" s="116"/>
      <c r="B649" s="116"/>
      <c r="C649" s="116"/>
      <c r="D649" s="116"/>
      <c r="E649" s="116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</row>
    <row r="650" spans="1:23" ht="21.75" x14ac:dyDescent="0.2">
      <c r="A650" s="116"/>
      <c r="B650" s="116"/>
      <c r="C650" s="116"/>
      <c r="D650" s="116"/>
      <c r="E650" s="116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</row>
    <row r="651" spans="1:23" ht="21.75" x14ac:dyDescent="0.2">
      <c r="A651" s="116"/>
      <c r="B651" s="116"/>
      <c r="C651" s="116"/>
      <c r="D651" s="116"/>
      <c r="E651" s="116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</row>
    <row r="652" spans="1:23" ht="21.75" x14ac:dyDescent="0.2">
      <c r="A652" s="116"/>
      <c r="B652" s="116"/>
      <c r="C652" s="116"/>
      <c r="D652" s="116"/>
      <c r="E652" s="116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</row>
    <row r="653" spans="1:23" ht="21.75" x14ac:dyDescent="0.2">
      <c r="A653" s="116"/>
      <c r="B653" s="116"/>
      <c r="C653" s="116"/>
      <c r="D653" s="116"/>
      <c r="E653" s="116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</row>
    <row r="654" spans="1:23" ht="21.75" x14ac:dyDescent="0.2">
      <c r="A654" s="116"/>
      <c r="B654" s="116"/>
      <c r="C654" s="116"/>
      <c r="D654" s="116"/>
      <c r="E654" s="116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</row>
    <row r="655" spans="1:23" ht="21.75" x14ac:dyDescent="0.2">
      <c r="A655" s="116"/>
      <c r="B655" s="116"/>
      <c r="C655" s="116"/>
      <c r="D655" s="116"/>
      <c r="E655" s="116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</row>
    <row r="656" spans="1:23" ht="21.75" x14ac:dyDescent="0.2">
      <c r="A656" s="116"/>
      <c r="B656" s="116"/>
      <c r="C656" s="116"/>
      <c r="D656" s="116"/>
      <c r="E656" s="116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</row>
    <row r="657" spans="1:23" ht="21.75" x14ac:dyDescent="0.2">
      <c r="A657" s="116"/>
      <c r="B657" s="116"/>
      <c r="C657" s="116"/>
      <c r="D657" s="116"/>
      <c r="E657" s="116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</row>
    <row r="658" spans="1:23" ht="21.75" x14ac:dyDescent="0.2">
      <c r="A658" s="116"/>
      <c r="B658" s="116"/>
      <c r="C658" s="116"/>
      <c r="D658" s="116"/>
      <c r="E658" s="116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</row>
    <row r="659" spans="1:23" ht="21.75" x14ac:dyDescent="0.2">
      <c r="A659" s="116"/>
      <c r="B659" s="116"/>
      <c r="C659" s="116"/>
      <c r="D659" s="116"/>
      <c r="E659" s="116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</row>
    <row r="660" spans="1:23" ht="21.75" x14ac:dyDescent="0.2">
      <c r="A660" s="116"/>
      <c r="B660" s="116"/>
      <c r="C660" s="116"/>
      <c r="D660" s="116"/>
      <c r="E660" s="116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</row>
    <row r="661" spans="1:23" ht="21.75" x14ac:dyDescent="0.2">
      <c r="A661" s="116"/>
      <c r="B661" s="116"/>
      <c r="C661" s="116"/>
      <c r="D661" s="116"/>
      <c r="E661" s="116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</row>
    <row r="662" spans="1:23" ht="21.75" x14ac:dyDescent="0.2">
      <c r="A662" s="116"/>
      <c r="B662" s="116"/>
      <c r="C662" s="116"/>
      <c r="D662" s="116"/>
      <c r="E662" s="116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</row>
    <row r="663" spans="1:23" ht="21.75" x14ac:dyDescent="0.2">
      <c r="A663" s="116"/>
      <c r="B663" s="116"/>
      <c r="C663" s="116"/>
      <c r="D663" s="116"/>
      <c r="E663" s="116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</row>
    <row r="664" spans="1:23" ht="21.75" x14ac:dyDescent="0.2">
      <c r="A664" s="116"/>
      <c r="B664" s="116"/>
      <c r="C664" s="116"/>
      <c r="D664" s="116"/>
      <c r="E664" s="116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</row>
    <row r="665" spans="1:23" ht="21.75" x14ac:dyDescent="0.2">
      <c r="A665" s="116"/>
      <c r="B665" s="116"/>
      <c r="C665" s="116"/>
      <c r="D665" s="116"/>
      <c r="E665" s="116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</row>
    <row r="666" spans="1:23" ht="21.75" x14ac:dyDescent="0.2">
      <c r="A666" s="116"/>
      <c r="B666" s="116"/>
      <c r="C666" s="116"/>
      <c r="D666" s="116"/>
      <c r="E666" s="116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</row>
    <row r="667" spans="1:23" ht="21.75" x14ac:dyDescent="0.2">
      <c r="A667" s="116"/>
      <c r="B667" s="116"/>
      <c r="C667" s="116"/>
      <c r="D667" s="116"/>
      <c r="E667" s="116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</row>
    <row r="668" spans="1:23" ht="21.75" x14ac:dyDescent="0.2">
      <c r="A668" s="116"/>
      <c r="B668" s="116"/>
      <c r="C668" s="116"/>
      <c r="D668" s="116"/>
      <c r="E668" s="116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</row>
    <row r="669" spans="1:23" ht="21.75" x14ac:dyDescent="0.2">
      <c r="A669" s="116"/>
      <c r="B669" s="116"/>
      <c r="C669" s="116"/>
      <c r="D669" s="116"/>
      <c r="E669" s="116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</row>
    <row r="670" spans="1:23" ht="21.75" x14ac:dyDescent="0.2">
      <c r="A670" s="116"/>
      <c r="B670" s="116"/>
      <c r="C670" s="116"/>
      <c r="D670" s="116"/>
      <c r="E670" s="116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</row>
    <row r="671" spans="1:23" ht="21.75" x14ac:dyDescent="0.2">
      <c r="A671" s="116"/>
      <c r="B671" s="116"/>
      <c r="C671" s="116"/>
      <c r="D671" s="116"/>
      <c r="E671" s="116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</row>
    <row r="672" spans="1:23" ht="21.75" x14ac:dyDescent="0.2">
      <c r="A672" s="116"/>
      <c r="B672" s="116"/>
      <c r="C672" s="116"/>
      <c r="D672" s="116"/>
      <c r="E672" s="116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</row>
    <row r="673" spans="1:23" ht="21.75" x14ac:dyDescent="0.2">
      <c r="A673" s="116"/>
      <c r="B673" s="116"/>
      <c r="C673" s="116"/>
      <c r="D673" s="116"/>
      <c r="E673" s="116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</row>
    <row r="674" spans="1:23" ht="21.75" x14ac:dyDescent="0.2">
      <c r="A674" s="116"/>
      <c r="B674" s="116"/>
      <c r="C674" s="116"/>
      <c r="D674" s="116"/>
      <c r="E674" s="116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</row>
    <row r="675" spans="1:23" ht="21.75" x14ac:dyDescent="0.2">
      <c r="A675" s="116"/>
      <c r="B675" s="116"/>
      <c r="C675" s="116"/>
      <c r="D675" s="116"/>
      <c r="E675" s="116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</row>
    <row r="676" spans="1:23" ht="21.75" x14ac:dyDescent="0.2">
      <c r="A676" s="116"/>
      <c r="B676" s="116"/>
      <c r="C676" s="116"/>
      <c r="D676" s="116"/>
      <c r="E676" s="116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</row>
    <row r="677" spans="1:23" ht="21.75" x14ac:dyDescent="0.2">
      <c r="A677" s="116"/>
      <c r="B677" s="116"/>
      <c r="C677" s="116"/>
      <c r="D677" s="116"/>
      <c r="E677" s="116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</row>
    <row r="678" spans="1:23" ht="21.75" x14ac:dyDescent="0.2">
      <c r="A678" s="116"/>
      <c r="B678" s="116"/>
      <c r="C678" s="116"/>
      <c r="D678" s="116"/>
      <c r="E678" s="116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</row>
    <row r="679" spans="1:23" ht="21.75" x14ac:dyDescent="0.2">
      <c r="A679" s="116"/>
      <c r="B679" s="116"/>
      <c r="C679" s="116"/>
      <c r="D679" s="116"/>
      <c r="E679" s="116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</row>
    <row r="680" spans="1:23" ht="21.75" x14ac:dyDescent="0.2">
      <c r="A680" s="116"/>
      <c r="B680" s="116"/>
      <c r="C680" s="116"/>
      <c r="D680" s="116"/>
      <c r="E680" s="116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</row>
    <row r="681" spans="1:23" ht="21.75" x14ac:dyDescent="0.2">
      <c r="A681" s="116"/>
      <c r="B681" s="116"/>
      <c r="C681" s="116"/>
      <c r="D681" s="116"/>
      <c r="E681" s="116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</row>
    <row r="682" spans="1:23" ht="21.75" x14ac:dyDescent="0.2">
      <c r="A682" s="116"/>
      <c r="B682" s="116"/>
      <c r="C682" s="116"/>
      <c r="D682" s="116"/>
      <c r="E682" s="116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</row>
    <row r="683" spans="1:23" ht="21.75" x14ac:dyDescent="0.2">
      <c r="A683" s="116"/>
      <c r="B683" s="116"/>
      <c r="C683" s="116"/>
      <c r="D683" s="116"/>
      <c r="E683" s="116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</row>
    <row r="684" spans="1:23" ht="21.75" x14ac:dyDescent="0.2">
      <c r="A684" s="116"/>
      <c r="B684" s="116"/>
      <c r="C684" s="116"/>
      <c r="D684" s="116"/>
      <c r="E684" s="116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</row>
    <row r="685" spans="1:23" ht="21.75" x14ac:dyDescent="0.2">
      <c r="A685" s="116"/>
      <c r="B685" s="116"/>
      <c r="C685" s="116"/>
      <c r="D685" s="116"/>
      <c r="E685" s="116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</row>
    <row r="686" spans="1:23" ht="21.75" x14ac:dyDescent="0.2">
      <c r="A686" s="116"/>
      <c r="B686" s="116"/>
      <c r="C686" s="116"/>
      <c r="D686" s="116"/>
      <c r="E686" s="116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</row>
    <row r="687" spans="1:23" ht="21.75" x14ac:dyDescent="0.2">
      <c r="A687" s="116"/>
      <c r="B687" s="116"/>
      <c r="C687" s="116"/>
      <c r="D687" s="116"/>
      <c r="E687" s="116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</row>
    <row r="688" spans="1:23" ht="21.75" x14ac:dyDescent="0.2">
      <c r="A688" s="116"/>
      <c r="B688" s="116"/>
      <c r="C688" s="116"/>
      <c r="D688" s="116"/>
      <c r="E688" s="116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</row>
    <row r="689" spans="1:23" ht="21.75" x14ac:dyDescent="0.2">
      <c r="A689" s="116"/>
      <c r="B689" s="116"/>
      <c r="C689" s="116"/>
      <c r="D689" s="116"/>
      <c r="E689" s="116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</row>
    <row r="690" spans="1:23" ht="21.75" x14ac:dyDescent="0.2">
      <c r="A690" s="116"/>
      <c r="B690" s="116"/>
      <c r="C690" s="116"/>
      <c r="D690" s="116"/>
      <c r="E690" s="116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</row>
    <row r="691" spans="1:23" ht="21.75" x14ac:dyDescent="0.2">
      <c r="A691" s="116"/>
      <c r="B691" s="116"/>
      <c r="C691" s="116"/>
      <c r="D691" s="116"/>
      <c r="E691" s="116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</row>
    <row r="692" spans="1:23" ht="21.75" x14ac:dyDescent="0.2">
      <c r="A692" s="116"/>
      <c r="B692" s="116"/>
      <c r="C692" s="116"/>
      <c r="D692" s="116"/>
      <c r="E692" s="116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</row>
    <row r="693" spans="1:23" ht="21.75" x14ac:dyDescent="0.2">
      <c r="A693" s="116"/>
      <c r="B693" s="116"/>
      <c r="C693" s="116"/>
      <c r="D693" s="116"/>
      <c r="E693" s="116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</row>
    <row r="694" spans="1:23" ht="21.75" x14ac:dyDescent="0.2">
      <c r="A694" s="116"/>
      <c r="B694" s="116"/>
      <c r="C694" s="116"/>
      <c r="D694" s="116"/>
      <c r="E694" s="116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</row>
    <row r="695" spans="1:23" ht="21.75" x14ac:dyDescent="0.2">
      <c r="A695" s="116"/>
      <c r="B695" s="116"/>
      <c r="C695" s="116"/>
      <c r="D695" s="116"/>
      <c r="E695" s="116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</row>
    <row r="696" spans="1:23" ht="21.75" x14ac:dyDescent="0.2">
      <c r="A696" s="116"/>
      <c r="B696" s="116"/>
      <c r="C696" s="116"/>
      <c r="D696" s="116"/>
      <c r="E696" s="116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</row>
    <row r="697" spans="1:23" ht="21.75" x14ac:dyDescent="0.2">
      <c r="A697" s="116"/>
      <c r="B697" s="116"/>
      <c r="C697" s="116"/>
      <c r="D697" s="116"/>
      <c r="E697" s="116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</row>
    <row r="698" spans="1:23" ht="21.75" x14ac:dyDescent="0.2">
      <c r="A698" s="116"/>
      <c r="B698" s="116"/>
      <c r="C698" s="116"/>
      <c r="D698" s="116"/>
      <c r="E698" s="116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</row>
    <row r="699" spans="1:23" ht="21.75" x14ac:dyDescent="0.2">
      <c r="A699" s="116"/>
      <c r="B699" s="116"/>
      <c r="C699" s="116"/>
      <c r="D699" s="116"/>
      <c r="E699" s="116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</row>
    <row r="700" spans="1:23" ht="21.75" x14ac:dyDescent="0.2">
      <c r="A700" s="116"/>
      <c r="B700" s="116"/>
      <c r="C700" s="116"/>
      <c r="D700" s="116"/>
      <c r="E700" s="116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</row>
    <row r="701" spans="1:23" ht="21.75" x14ac:dyDescent="0.2">
      <c r="A701" s="116"/>
      <c r="B701" s="116"/>
      <c r="C701" s="116"/>
      <c r="D701" s="116"/>
      <c r="E701" s="116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</row>
    <row r="702" spans="1:23" ht="21.75" x14ac:dyDescent="0.2">
      <c r="A702" s="116"/>
      <c r="B702" s="116"/>
      <c r="C702" s="116"/>
      <c r="D702" s="116"/>
      <c r="E702" s="116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</row>
    <row r="703" spans="1:23" ht="21.75" x14ac:dyDescent="0.2">
      <c r="A703" s="116"/>
      <c r="B703" s="116"/>
      <c r="C703" s="116"/>
      <c r="D703" s="116"/>
      <c r="E703" s="116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</row>
    <row r="704" spans="1:23" ht="21.75" x14ac:dyDescent="0.2">
      <c r="A704" s="116"/>
      <c r="B704" s="116"/>
      <c r="C704" s="116"/>
      <c r="D704" s="116"/>
      <c r="E704" s="116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</row>
    <row r="705" spans="1:23" ht="21.75" x14ac:dyDescent="0.2">
      <c r="A705" s="116"/>
      <c r="B705" s="116"/>
      <c r="C705" s="116"/>
      <c r="D705" s="116"/>
      <c r="E705" s="116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</row>
    <row r="706" spans="1:23" ht="21.75" x14ac:dyDescent="0.2">
      <c r="A706" s="116"/>
      <c r="B706" s="116"/>
      <c r="C706" s="116"/>
      <c r="D706" s="116"/>
      <c r="E706" s="116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</row>
    <row r="707" spans="1:23" ht="21.75" x14ac:dyDescent="0.2">
      <c r="A707" s="116"/>
      <c r="B707" s="116"/>
      <c r="C707" s="116"/>
      <c r="D707" s="116"/>
      <c r="E707" s="116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</row>
    <row r="708" spans="1:23" ht="21.75" x14ac:dyDescent="0.2">
      <c r="A708" s="116"/>
      <c r="B708" s="116"/>
      <c r="C708" s="116"/>
      <c r="D708" s="116"/>
      <c r="E708" s="116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</row>
    <row r="709" spans="1:23" ht="21.75" x14ac:dyDescent="0.2">
      <c r="A709" s="116"/>
      <c r="B709" s="116"/>
      <c r="C709" s="116"/>
      <c r="D709" s="116"/>
      <c r="E709" s="116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</row>
    <row r="710" spans="1:23" ht="21.75" x14ac:dyDescent="0.2">
      <c r="A710" s="116"/>
      <c r="B710" s="116"/>
      <c r="C710" s="116"/>
      <c r="D710" s="116"/>
      <c r="E710" s="116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</row>
    <row r="711" spans="1:23" ht="21.75" x14ac:dyDescent="0.2">
      <c r="A711" s="116"/>
      <c r="B711" s="116"/>
      <c r="C711" s="116"/>
      <c r="D711" s="116"/>
      <c r="E711" s="116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</row>
    <row r="712" spans="1:23" ht="21.75" x14ac:dyDescent="0.2">
      <c r="A712" s="116"/>
      <c r="B712" s="116"/>
      <c r="C712" s="116"/>
      <c r="D712" s="116"/>
      <c r="E712" s="116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</row>
    <row r="713" spans="1:23" ht="21.75" x14ac:dyDescent="0.2">
      <c r="A713" s="116"/>
      <c r="B713" s="116"/>
      <c r="C713" s="116"/>
      <c r="D713" s="116"/>
      <c r="E713" s="116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</row>
    <row r="714" spans="1:23" ht="21.75" x14ac:dyDescent="0.2">
      <c r="A714" s="116"/>
      <c r="B714" s="116"/>
      <c r="C714" s="116"/>
      <c r="D714" s="116"/>
      <c r="E714" s="116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</row>
    <row r="715" spans="1:23" ht="21.75" x14ac:dyDescent="0.2">
      <c r="A715" s="116"/>
      <c r="B715" s="116"/>
      <c r="C715" s="116"/>
      <c r="D715" s="116"/>
      <c r="E715" s="116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</row>
    <row r="716" spans="1:23" ht="21.75" x14ac:dyDescent="0.2">
      <c r="A716" s="116"/>
      <c r="B716" s="116"/>
      <c r="C716" s="116"/>
      <c r="D716" s="116"/>
      <c r="E716" s="116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</row>
    <row r="717" spans="1:23" ht="21.75" x14ac:dyDescent="0.2">
      <c r="A717" s="116"/>
      <c r="B717" s="116"/>
      <c r="C717" s="116"/>
      <c r="D717" s="116"/>
      <c r="E717" s="116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</row>
    <row r="718" spans="1:23" ht="21.75" x14ac:dyDescent="0.2">
      <c r="A718" s="116"/>
      <c r="B718" s="116"/>
      <c r="C718" s="116"/>
      <c r="D718" s="116"/>
      <c r="E718" s="116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</row>
    <row r="719" spans="1:23" ht="21.75" x14ac:dyDescent="0.2">
      <c r="A719" s="116"/>
      <c r="B719" s="116"/>
      <c r="C719" s="116"/>
      <c r="D719" s="116"/>
      <c r="E719" s="116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</row>
    <row r="720" spans="1:23" ht="21.75" x14ac:dyDescent="0.2">
      <c r="A720" s="116"/>
      <c r="B720" s="116"/>
      <c r="C720" s="116"/>
      <c r="D720" s="116"/>
      <c r="E720" s="116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</row>
    <row r="721" spans="1:23" ht="21.75" x14ac:dyDescent="0.2">
      <c r="A721" s="116"/>
      <c r="B721" s="116"/>
      <c r="C721" s="116"/>
      <c r="D721" s="116"/>
      <c r="E721" s="116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</row>
    <row r="722" spans="1:23" ht="21.75" x14ac:dyDescent="0.2">
      <c r="A722" s="116"/>
      <c r="B722" s="116"/>
      <c r="C722" s="116"/>
      <c r="D722" s="116"/>
      <c r="E722" s="116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</row>
    <row r="723" spans="1:23" ht="21.75" x14ac:dyDescent="0.2">
      <c r="A723" s="116"/>
      <c r="B723" s="116"/>
      <c r="C723" s="116"/>
      <c r="D723" s="116"/>
      <c r="E723" s="116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</row>
    <row r="724" spans="1:23" ht="21.75" x14ac:dyDescent="0.2">
      <c r="A724" s="116"/>
      <c r="B724" s="116"/>
      <c r="C724" s="116"/>
      <c r="D724" s="116"/>
      <c r="E724" s="116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</row>
    <row r="725" spans="1:23" ht="21.75" x14ac:dyDescent="0.2">
      <c r="A725" s="116"/>
      <c r="B725" s="116"/>
      <c r="C725" s="116"/>
      <c r="D725" s="116"/>
      <c r="E725" s="116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</row>
    <row r="726" spans="1:23" ht="21.75" x14ac:dyDescent="0.2">
      <c r="A726" s="116"/>
      <c r="B726" s="116"/>
      <c r="C726" s="116"/>
      <c r="D726" s="116"/>
      <c r="E726" s="116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</row>
    <row r="727" spans="1:23" ht="21.75" x14ac:dyDescent="0.2">
      <c r="A727" s="116"/>
      <c r="B727" s="116"/>
      <c r="C727" s="116"/>
      <c r="D727" s="116"/>
      <c r="E727" s="116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</row>
    <row r="728" spans="1:23" ht="21.75" x14ac:dyDescent="0.2">
      <c r="A728" s="116"/>
      <c r="B728" s="116"/>
      <c r="C728" s="116"/>
      <c r="D728" s="116"/>
      <c r="E728" s="116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</row>
    <row r="729" spans="1:23" ht="21.75" x14ac:dyDescent="0.2">
      <c r="A729" s="116"/>
      <c r="B729" s="116"/>
      <c r="C729" s="116"/>
      <c r="D729" s="116"/>
      <c r="E729" s="116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</row>
    <row r="730" spans="1:23" ht="21.75" x14ac:dyDescent="0.2">
      <c r="A730" s="116"/>
      <c r="B730" s="116"/>
      <c r="C730" s="116"/>
      <c r="D730" s="116"/>
      <c r="E730" s="116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</row>
    <row r="731" spans="1:23" ht="21.75" x14ac:dyDescent="0.2">
      <c r="A731" s="116"/>
      <c r="B731" s="116"/>
      <c r="C731" s="116"/>
      <c r="D731" s="116"/>
      <c r="E731" s="116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</row>
    <row r="732" spans="1:23" ht="21.75" x14ac:dyDescent="0.2">
      <c r="A732" s="116"/>
      <c r="B732" s="116"/>
      <c r="C732" s="116"/>
      <c r="D732" s="116"/>
      <c r="E732" s="116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</row>
    <row r="733" spans="1:23" ht="21.75" x14ac:dyDescent="0.2">
      <c r="A733" s="116"/>
      <c r="B733" s="116"/>
      <c r="C733" s="116"/>
      <c r="D733" s="116"/>
      <c r="E733" s="116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</row>
    <row r="734" spans="1:23" ht="21.75" x14ac:dyDescent="0.2">
      <c r="A734" s="116"/>
      <c r="B734" s="116"/>
      <c r="C734" s="116"/>
      <c r="D734" s="116"/>
      <c r="E734" s="116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</row>
    <row r="735" spans="1:23" ht="21.75" x14ac:dyDescent="0.2">
      <c r="A735" s="116"/>
      <c r="B735" s="116"/>
      <c r="C735" s="116"/>
      <c r="D735" s="116"/>
      <c r="E735" s="116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</row>
    <row r="736" spans="1:23" ht="21.75" x14ac:dyDescent="0.2">
      <c r="A736" s="116"/>
      <c r="B736" s="116"/>
      <c r="C736" s="116"/>
      <c r="D736" s="116"/>
      <c r="E736" s="116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</row>
    <row r="737" spans="1:23" ht="21.75" x14ac:dyDescent="0.2">
      <c r="A737" s="116"/>
      <c r="B737" s="116"/>
      <c r="C737" s="116"/>
      <c r="D737" s="116"/>
      <c r="E737" s="116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</row>
    <row r="738" spans="1:23" ht="21.75" x14ac:dyDescent="0.2">
      <c r="A738" s="116"/>
      <c r="B738" s="116"/>
      <c r="C738" s="116"/>
      <c r="D738" s="116"/>
      <c r="E738" s="116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</row>
    <row r="739" spans="1:23" ht="21.75" x14ac:dyDescent="0.2">
      <c r="A739" s="116"/>
      <c r="B739" s="116"/>
      <c r="C739" s="116"/>
      <c r="D739" s="116"/>
      <c r="E739" s="116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</row>
    <row r="740" spans="1:23" ht="21.75" x14ac:dyDescent="0.2">
      <c r="A740" s="116"/>
      <c r="B740" s="116"/>
      <c r="C740" s="116"/>
      <c r="D740" s="116"/>
      <c r="E740" s="116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</row>
    <row r="741" spans="1:23" ht="21.75" x14ac:dyDescent="0.2">
      <c r="A741" s="116"/>
      <c r="B741" s="116"/>
      <c r="C741" s="116"/>
      <c r="D741" s="116"/>
      <c r="E741" s="116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</row>
    <row r="742" spans="1:23" ht="21.75" x14ac:dyDescent="0.2">
      <c r="A742" s="116"/>
      <c r="B742" s="116"/>
      <c r="C742" s="116"/>
      <c r="D742" s="116"/>
      <c r="E742" s="116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</row>
    <row r="743" spans="1:23" ht="21.75" x14ac:dyDescent="0.2">
      <c r="A743" s="116"/>
      <c r="B743" s="116"/>
      <c r="C743" s="116"/>
      <c r="D743" s="116"/>
      <c r="E743" s="116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</row>
    <row r="744" spans="1:23" ht="21.75" x14ac:dyDescent="0.2">
      <c r="A744" s="116"/>
      <c r="B744" s="116"/>
      <c r="C744" s="116"/>
      <c r="D744" s="116"/>
      <c r="E744" s="116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</row>
    <row r="745" spans="1:23" ht="21.75" x14ac:dyDescent="0.2">
      <c r="A745" s="116"/>
      <c r="B745" s="116"/>
      <c r="C745" s="116"/>
      <c r="D745" s="116"/>
      <c r="E745" s="116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</row>
    <row r="746" spans="1:23" ht="21.75" x14ac:dyDescent="0.2">
      <c r="A746" s="116"/>
      <c r="B746" s="116"/>
      <c r="C746" s="116"/>
      <c r="D746" s="116"/>
      <c r="E746" s="116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</row>
    <row r="747" spans="1:23" ht="21.75" x14ac:dyDescent="0.2">
      <c r="A747" s="116"/>
      <c r="B747" s="116"/>
      <c r="C747" s="116"/>
      <c r="D747" s="116"/>
      <c r="E747" s="116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</row>
    <row r="748" spans="1:23" ht="21.75" x14ac:dyDescent="0.2">
      <c r="A748" s="116"/>
      <c r="B748" s="116"/>
      <c r="C748" s="116"/>
      <c r="D748" s="116"/>
      <c r="E748" s="116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</row>
    <row r="749" spans="1:23" ht="21.75" x14ac:dyDescent="0.2">
      <c r="A749" s="116"/>
      <c r="B749" s="116"/>
      <c r="C749" s="116"/>
      <c r="D749" s="116"/>
      <c r="E749" s="116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</row>
    <row r="750" spans="1:23" ht="21.75" x14ac:dyDescent="0.2">
      <c r="A750" s="116"/>
      <c r="B750" s="116"/>
      <c r="C750" s="116"/>
      <c r="D750" s="116"/>
      <c r="E750" s="116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</row>
    <row r="751" spans="1:23" ht="21.75" x14ac:dyDescent="0.2">
      <c r="A751" s="116"/>
      <c r="B751" s="116"/>
      <c r="C751" s="116"/>
      <c r="D751" s="116"/>
      <c r="E751" s="116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</row>
    <row r="752" spans="1:23" ht="21.75" x14ac:dyDescent="0.2">
      <c r="A752" s="116"/>
      <c r="B752" s="116"/>
      <c r="C752" s="116"/>
      <c r="D752" s="116"/>
      <c r="E752" s="116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</row>
    <row r="753" spans="1:23" ht="21.75" x14ac:dyDescent="0.2">
      <c r="A753" s="116"/>
      <c r="B753" s="116"/>
      <c r="C753" s="116"/>
      <c r="D753" s="116"/>
      <c r="E753" s="116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</row>
    <row r="754" spans="1:23" ht="21.75" x14ac:dyDescent="0.2">
      <c r="A754" s="116"/>
      <c r="B754" s="116"/>
      <c r="C754" s="116"/>
      <c r="D754" s="116"/>
      <c r="E754" s="116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</row>
    <row r="755" spans="1:23" ht="21.75" x14ac:dyDescent="0.2">
      <c r="A755" s="116"/>
      <c r="B755" s="116"/>
      <c r="C755" s="116"/>
      <c r="D755" s="116"/>
      <c r="E755" s="116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</row>
    <row r="756" spans="1:23" ht="21.75" x14ac:dyDescent="0.2">
      <c r="A756" s="116"/>
      <c r="B756" s="116"/>
      <c r="C756" s="116"/>
      <c r="D756" s="116"/>
      <c r="E756" s="116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</row>
    <row r="757" spans="1:23" ht="21.75" x14ac:dyDescent="0.2">
      <c r="A757" s="116"/>
      <c r="B757" s="116"/>
      <c r="C757" s="116"/>
      <c r="D757" s="116"/>
      <c r="E757" s="116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</row>
    <row r="758" spans="1:23" ht="21.75" x14ac:dyDescent="0.2">
      <c r="A758" s="116"/>
      <c r="B758" s="116"/>
      <c r="C758" s="116"/>
      <c r="D758" s="116"/>
      <c r="E758" s="116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</row>
    <row r="759" spans="1:23" ht="21.75" x14ac:dyDescent="0.2">
      <c r="A759" s="116"/>
      <c r="B759" s="116"/>
      <c r="C759" s="116"/>
      <c r="D759" s="116"/>
      <c r="E759" s="116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</row>
    <row r="760" spans="1:23" ht="21.75" x14ac:dyDescent="0.2">
      <c r="A760" s="116"/>
      <c r="B760" s="116"/>
      <c r="C760" s="116"/>
      <c r="D760" s="116"/>
      <c r="E760" s="116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</row>
    <row r="761" spans="1:23" ht="21.75" x14ac:dyDescent="0.2">
      <c r="A761" s="116"/>
      <c r="B761" s="116"/>
      <c r="C761" s="116"/>
      <c r="D761" s="116"/>
      <c r="E761" s="116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</row>
    <row r="762" spans="1:23" ht="21.75" x14ac:dyDescent="0.2">
      <c r="A762" s="116"/>
      <c r="B762" s="116"/>
      <c r="C762" s="116"/>
      <c r="D762" s="116"/>
      <c r="E762" s="116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</row>
    <row r="763" spans="1:23" ht="21.75" x14ac:dyDescent="0.2">
      <c r="A763" s="116"/>
      <c r="B763" s="116"/>
      <c r="C763" s="116"/>
      <c r="D763" s="116"/>
      <c r="E763" s="116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</row>
    <row r="764" spans="1:23" ht="21.75" x14ac:dyDescent="0.2">
      <c r="A764" s="116"/>
      <c r="B764" s="116"/>
      <c r="C764" s="116"/>
      <c r="D764" s="116"/>
      <c r="E764" s="116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</row>
    <row r="765" spans="1:23" ht="21.75" x14ac:dyDescent="0.2">
      <c r="A765" s="116"/>
      <c r="B765" s="116"/>
      <c r="C765" s="116"/>
      <c r="D765" s="116"/>
      <c r="E765" s="116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</row>
    <row r="766" spans="1:23" ht="21.75" x14ac:dyDescent="0.2">
      <c r="A766" s="116"/>
      <c r="B766" s="116"/>
      <c r="C766" s="116"/>
      <c r="D766" s="116"/>
      <c r="E766" s="116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</row>
    <row r="767" spans="1:23" ht="21.75" x14ac:dyDescent="0.2">
      <c r="A767" s="116"/>
      <c r="B767" s="116"/>
      <c r="C767" s="116"/>
      <c r="D767" s="116"/>
      <c r="E767" s="116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</row>
    <row r="768" spans="1:23" ht="21.75" x14ac:dyDescent="0.2">
      <c r="A768" s="116"/>
      <c r="B768" s="116"/>
      <c r="C768" s="116"/>
      <c r="D768" s="116"/>
      <c r="E768" s="116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</row>
    <row r="769" spans="1:23" ht="21.75" x14ac:dyDescent="0.2">
      <c r="A769" s="116"/>
      <c r="B769" s="116"/>
      <c r="C769" s="116"/>
      <c r="D769" s="116"/>
      <c r="E769" s="116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</row>
    <row r="770" spans="1:23" ht="21.75" x14ac:dyDescent="0.2">
      <c r="A770" s="116"/>
      <c r="B770" s="116"/>
      <c r="C770" s="116"/>
      <c r="D770" s="116"/>
      <c r="E770" s="116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</row>
    <row r="771" spans="1:23" ht="21.75" x14ac:dyDescent="0.2">
      <c r="A771" s="116"/>
      <c r="B771" s="116"/>
      <c r="C771" s="116"/>
      <c r="D771" s="116"/>
      <c r="E771" s="116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</row>
    <row r="772" spans="1:23" ht="21.75" x14ac:dyDescent="0.2">
      <c r="A772" s="116"/>
      <c r="B772" s="116"/>
      <c r="C772" s="116"/>
      <c r="D772" s="116"/>
      <c r="E772" s="116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</row>
    <row r="773" spans="1:23" ht="21.75" x14ac:dyDescent="0.2">
      <c r="A773" s="116"/>
      <c r="B773" s="116"/>
      <c r="C773" s="116"/>
      <c r="D773" s="116"/>
      <c r="E773" s="116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</row>
    <row r="774" spans="1:23" ht="21.75" x14ac:dyDescent="0.2">
      <c r="A774" s="116"/>
      <c r="B774" s="116"/>
      <c r="C774" s="116"/>
      <c r="D774" s="116"/>
      <c r="E774" s="116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</row>
    <row r="775" spans="1:23" ht="21.75" x14ac:dyDescent="0.2">
      <c r="A775" s="116"/>
      <c r="B775" s="116"/>
      <c r="C775" s="116"/>
      <c r="D775" s="116"/>
      <c r="E775" s="116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</row>
    <row r="776" spans="1:23" ht="21.75" x14ac:dyDescent="0.2">
      <c r="A776" s="116"/>
      <c r="B776" s="116"/>
      <c r="C776" s="116"/>
      <c r="D776" s="116"/>
      <c r="E776" s="116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</row>
    <row r="777" spans="1:23" ht="21.75" x14ac:dyDescent="0.2">
      <c r="A777" s="116"/>
      <c r="B777" s="116"/>
      <c r="C777" s="116"/>
      <c r="D777" s="116"/>
      <c r="E777" s="116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</row>
    <row r="778" spans="1:23" ht="21.75" x14ac:dyDescent="0.2">
      <c r="A778" s="116"/>
      <c r="B778" s="116"/>
      <c r="C778" s="116"/>
      <c r="D778" s="116"/>
      <c r="E778" s="116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</row>
    <row r="779" spans="1:23" ht="21.75" x14ac:dyDescent="0.2">
      <c r="A779" s="116"/>
      <c r="B779" s="116"/>
      <c r="C779" s="116"/>
      <c r="D779" s="116"/>
      <c r="E779" s="116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</row>
    <row r="780" spans="1:23" ht="21.75" x14ac:dyDescent="0.2">
      <c r="A780" s="116"/>
      <c r="B780" s="116"/>
      <c r="C780" s="116"/>
      <c r="D780" s="116"/>
      <c r="E780" s="116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</row>
    <row r="781" spans="1:23" ht="21.75" x14ac:dyDescent="0.2">
      <c r="A781" s="116"/>
      <c r="B781" s="116"/>
      <c r="C781" s="116"/>
      <c r="D781" s="116"/>
      <c r="E781" s="116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</row>
    <row r="782" spans="1:23" ht="21.75" x14ac:dyDescent="0.2">
      <c r="A782" s="116"/>
      <c r="B782" s="116"/>
      <c r="C782" s="116"/>
      <c r="D782" s="116"/>
      <c r="E782" s="116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</row>
    <row r="783" spans="1:23" ht="21.75" x14ac:dyDescent="0.2">
      <c r="A783" s="116"/>
      <c r="B783" s="116"/>
      <c r="C783" s="116"/>
      <c r="D783" s="116"/>
      <c r="E783" s="116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</row>
    <row r="784" spans="1:23" ht="21.75" x14ac:dyDescent="0.2">
      <c r="A784" s="116"/>
      <c r="B784" s="116"/>
      <c r="C784" s="116"/>
      <c r="D784" s="116"/>
      <c r="E784" s="116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</row>
    <row r="785" spans="1:23" ht="21.75" x14ac:dyDescent="0.2">
      <c r="A785" s="116"/>
      <c r="B785" s="116"/>
      <c r="C785" s="116"/>
      <c r="D785" s="116"/>
      <c r="E785" s="116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</row>
    <row r="786" spans="1:23" ht="21.75" x14ac:dyDescent="0.2">
      <c r="A786" s="116"/>
      <c r="B786" s="116"/>
      <c r="C786" s="116"/>
      <c r="D786" s="116"/>
      <c r="E786" s="116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</row>
    <row r="787" spans="1:23" ht="21.75" x14ac:dyDescent="0.2">
      <c r="A787" s="116"/>
      <c r="B787" s="116"/>
      <c r="C787" s="116"/>
      <c r="D787" s="116"/>
      <c r="E787" s="116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</row>
    <row r="788" spans="1:23" ht="21.75" x14ac:dyDescent="0.2">
      <c r="A788" s="116"/>
      <c r="B788" s="116"/>
      <c r="C788" s="116"/>
      <c r="D788" s="116"/>
      <c r="E788" s="116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</row>
    <row r="789" spans="1:23" ht="21.75" x14ac:dyDescent="0.2">
      <c r="A789" s="116"/>
      <c r="B789" s="116"/>
      <c r="C789" s="116"/>
      <c r="D789" s="116"/>
      <c r="E789" s="116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</row>
    <row r="790" spans="1:23" ht="21.75" x14ac:dyDescent="0.2">
      <c r="A790" s="116"/>
      <c r="B790" s="116"/>
      <c r="C790" s="116"/>
      <c r="D790" s="116"/>
      <c r="E790" s="116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</row>
    <row r="791" spans="1:23" ht="21.75" x14ac:dyDescent="0.2">
      <c r="A791" s="116"/>
      <c r="B791" s="116"/>
      <c r="C791" s="116"/>
      <c r="D791" s="116"/>
      <c r="E791" s="116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</row>
    <row r="792" spans="1:23" ht="21.75" x14ac:dyDescent="0.2">
      <c r="A792" s="116"/>
      <c r="B792" s="116"/>
      <c r="C792" s="116"/>
      <c r="D792" s="116"/>
      <c r="E792" s="116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</row>
    <row r="793" spans="1:23" ht="21.75" x14ac:dyDescent="0.2">
      <c r="A793" s="116"/>
      <c r="B793" s="116"/>
      <c r="C793" s="116"/>
      <c r="D793" s="116"/>
      <c r="E793" s="116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</row>
    <row r="794" spans="1:23" ht="21.75" x14ac:dyDescent="0.2">
      <c r="A794" s="116"/>
      <c r="B794" s="116"/>
      <c r="C794" s="116"/>
      <c r="D794" s="116"/>
      <c r="E794" s="116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</row>
    <row r="795" spans="1:23" ht="21.75" x14ac:dyDescent="0.2">
      <c r="A795" s="116"/>
      <c r="B795" s="116"/>
      <c r="C795" s="116"/>
      <c r="D795" s="116"/>
      <c r="E795" s="116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</row>
    <row r="796" spans="1:23" ht="21.75" x14ac:dyDescent="0.2">
      <c r="A796" s="116"/>
      <c r="B796" s="116"/>
      <c r="C796" s="116"/>
      <c r="D796" s="116"/>
      <c r="E796" s="116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</row>
    <row r="797" spans="1:23" ht="21.75" x14ac:dyDescent="0.2">
      <c r="A797" s="116"/>
      <c r="B797" s="116"/>
      <c r="C797" s="116"/>
      <c r="D797" s="116"/>
      <c r="E797" s="116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</row>
    <row r="798" spans="1:23" ht="21.75" x14ac:dyDescent="0.2">
      <c r="A798" s="116"/>
      <c r="B798" s="116"/>
      <c r="C798" s="116"/>
      <c r="D798" s="116"/>
      <c r="E798" s="116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</row>
    <row r="799" spans="1:23" ht="21.75" x14ac:dyDescent="0.2">
      <c r="A799" s="116"/>
      <c r="B799" s="116"/>
      <c r="C799" s="116"/>
      <c r="D799" s="116"/>
      <c r="E799" s="116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</row>
    <row r="800" spans="1:23" ht="21.75" x14ac:dyDescent="0.2">
      <c r="A800" s="116"/>
      <c r="B800" s="116"/>
      <c r="C800" s="116"/>
      <c r="D800" s="116"/>
      <c r="E800" s="116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</row>
    <row r="801" spans="1:23" ht="21.75" x14ac:dyDescent="0.2">
      <c r="A801" s="116"/>
      <c r="B801" s="116"/>
      <c r="C801" s="116"/>
      <c r="D801" s="116"/>
      <c r="E801" s="116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</row>
    <row r="802" spans="1:23" ht="21.75" x14ac:dyDescent="0.2">
      <c r="A802" s="116"/>
      <c r="B802" s="116"/>
      <c r="C802" s="116"/>
      <c r="D802" s="116"/>
      <c r="E802" s="116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</row>
    <row r="803" spans="1:23" ht="21.75" x14ac:dyDescent="0.2">
      <c r="A803" s="116"/>
      <c r="B803" s="116"/>
      <c r="C803" s="116"/>
      <c r="D803" s="116"/>
      <c r="E803" s="116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</row>
    <row r="804" spans="1:23" ht="21.75" x14ac:dyDescent="0.2">
      <c r="A804" s="116"/>
      <c r="B804" s="116"/>
      <c r="C804" s="116"/>
      <c r="D804" s="116"/>
      <c r="E804" s="116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</row>
    <row r="805" spans="1:23" ht="21.75" x14ac:dyDescent="0.2">
      <c r="A805" s="116"/>
      <c r="B805" s="116"/>
      <c r="C805" s="116"/>
      <c r="D805" s="116"/>
      <c r="E805" s="116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</row>
    <row r="806" spans="1:23" ht="21.75" x14ac:dyDescent="0.2">
      <c r="A806" s="116"/>
      <c r="B806" s="116"/>
      <c r="C806" s="116"/>
      <c r="D806" s="116"/>
      <c r="E806" s="116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</row>
    <row r="807" spans="1:23" ht="21.75" x14ac:dyDescent="0.2">
      <c r="A807" s="116"/>
      <c r="B807" s="116"/>
      <c r="C807" s="116"/>
      <c r="D807" s="116"/>
      <c r="E807" s="116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</row>
    <row r="808" spans="1:23" ht="21.75" x14ac:dyDescent="0.2">
      <c r="A808" s="116"/>
      <c r="B808" s="116"/>
      <c r="C808" s="116"/>
      <c r="D808" s="116"/>
      <c r="E808" s="116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</row>
    <row r="809" spans="1:23" ht="21.75" x14ac:dyDescent="0.2">
      <c r="A809" s="116"/>
      <c r="B809" s="116"/>
      <c r="C809" s="116"/>
      <c r="D809" s="116"/>
      <c r="E809" s="116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</row>
    <row r="810" spans="1:23" ht="21.75" x14ac:dyDescent="0.2">
      <c r="A810" s="116"/>
      <c r="B810" s="116"/>
      <c r="C810" s="116"/>
      <c r="D810" s="116"/>
      <c r="E810" s="116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</row>
    <row r="811" spans="1:23" ht="21.75" x14ac:dyDescent="0.2">
      <c r="A811" s="116"/>
      <c r="B811" s="116"/>
      <c r="C811" s="116"/>
      <c r="D811" s="116"/>
      <c r="E811" s="116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</row>
    <row r="812" spans="1:23" ht="21.75" x14ac:dyDescent="0.2">
      <c r="A812" s="116"/>
      <c r="B812" s="116"/>
      <c r="C812" s="116"/>
      <c r="D812" s="116"/>
      <c r="E812" s="116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</row>
    <row r="813" spans="1:23" ht="21.75" x14ac:dyDescent="0.2">
      <c r="A813" s="116"/>
      <c r="B813" s="116"/>
      <c r="C813" s="116"/>
      <c r="D813" s="116"/>
      <c r="E813" s="116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</row>
    <row r="814" spans="1:23" ht="21.75" x14ac:dyDescent="0.2">
      <c r="A814" s="116"/>
      <c r="B814" s="116"/>
      <c r="C814" s="116"/>
      <c r="D814" s="116"/>
      <c r="E814" s="116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</row>
    <row r="815" spans="1:23" ht="21.75" x14ac:dyDescent="0.2">
      <c r="A815" s="116"/>
      <c r="B815" s="116"/>
      <c r="C815" s="116"/>
      <c r="D815" s="116"/>
      <c r="E815" s="116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</row>
    <row r="816" spans="1:23" ht="21.75" x14ac:dyDescent="0.2">
      <c r="A816" s="116"/>
      <c r="B816" s="116"/>
      <c r="C816" s="116"/>
      <c r="D816" s="116"/>
      <c r="E816" s="116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</row>
    <row r="817" spans="1:23" ht="21.75" x14ac:dyDescent="0.2">
      <c r="A817" s="116"/>
      <c r="B817" s="116"/>
      <c r="C817" s="116"/>
      <c r="D817" s="116"/>
      <c r="E817" s="116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</row>
    <row r="818" spans="1:23" ht="21.75" x14ac:dyDescent="0.2">
      <c r="A818" s="116"/>
      <c r="B818" s="116"/>
      <c r="C818" s="116"/>
      <c r="D818" s="116"/>
      <c r="E818" s="116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</row>
    <row r="819" spans="1:23" ht="21.75" x14ac:dyDescent="0.2">
      <c r="A819" s="116"/>
      <c r="B819" s="116"/>
      <c r="C819" s="116"/>
      <c r="D819" s="116"/>
      <c r="E819" s="116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</row>
    <row r="820" spans="1:23" ht="21.75" x14ac:dyDescent="0.2">
      <c r="A820" s="116"/>
      <c r="B820" s="116"/>
      <c r="C820" s="116"/>
      <c r="D820" s="116"/>
      <c r="E820" s="116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</row>
    <row r="821" spans="1:23" ht="21.75" x14ac:dyDescent="0.2">
      <c r="A821" s="116"/>
      <c r="B821" s="116"/>
      <c r="C821" s="116"/>
      <c r="D821" s="116"/>
      <c r="E821" s="116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</row>
    <row r="822" spans="1:23" ht="21.75" x14ac:dyDescent="0.2">
      <c r="A822" s="116"/>
      <c r="B822" s="116"/>
      <c r="C822" s="116"/>
      <c r="D822" s="116"/>
      <c r="E822" s="116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</row>
    <row r="823" spans="1:23" ht="21.75" x14ac:dyDescent="0.2">
      <c r="A823" s="116"/>
      <c r="B823" s="116"/>
      <c r="C823" s="116"/>
      <c r="D823" s="116"/>
      <c r="E823" s="116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</row>
    <row r="824" spans="1:23" ht="21.75" x14ac:dyDescent="0.2">
      <c r="A824" s="116"/>
      <c r="B824" s="116"/>
      <c r="C824" s="116"/>
      <c r="D824" s="116"/>
      <c r="E824" s="116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</row>
    <row r="825" spans="1:23" ht="21.75" x14ac:dyDescent="0.2">
      <c r="A825" s="116"/>
      <c r="B825" s="116"/>
      <c r="C825" s="116"/>
      <c r="D825" s="116"/>
      <c r="E825" s="116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</row>
    <row r="826" spans="1:23" ht="21.75" x14ac:dyDescent="0.2">
      <c r="A826" s="116"/>
      <c r="B826" s="116"/>
      <c r="C826" s="116"/>
      <c r="D826" s="116"/>
      <c r="E826" s="116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</row>
    <row r="827" spans="1:23" ht="21.75" x14ac:dyDescent="0.2">
      <c r="A827" s="116"/>
      <c r="B827" s="116"/>
      <c r="C827" s="116"/>
      <c r="D827" s="116"/>
      <c r="E827" s="116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</row>
    <row r="828" spans="1:23" ht="21.75" x14ac:dyDescent="0.2">
      <c r="A828" s="116"/>
      <c r="B828" s="116"/>
      <c r="C828" s="116"/>
      <c r="D828" s="116"/>
      <c r="E828" s="116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</row>
    <row r="829" spans="1:23" ht="21.75" x14ac:dyDescent="0.2">
      <c r="A829" s="116"/>
      <c r="B829" s="116"/>
      <c r="C829" s="116"/>
      <c r="D829" s="116"/>
      <c r="E829" s="116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</row>
    <row r="830" spans="1:23" ht="21.75" x14ac:dyDescent="0.2">
      <c r="A830" s="116"/>
      <c r="B830" s="116"/>
      <c r="C830" s="116"/>
      <c r="D830" s="116"/>
      <c r="E830" s="116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</row>
    <row r="831" spans="1:23" ht="21.75" x14ac:dyDescent="0.2">
      <c r="A831" s="116"/>
      <c r="B831" s="116"/>
      <c r="C831" s="116"/>
      <c r="D831" s="116"/>
      <c r="E831" s="116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</row>
    <row r="832" spans="1:23" ht="21.75" x14ac:dyDescent="0.2">
      <c r="A832" s="116"/>
      <c r="B832" s="116"/>
      <c r="C832" s="116"/>
      <c r="D832" s="116"/>
      <c r="E832" s="116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</row>
    <row r="833" spans="1:23" ht="21.75" x14ac:dyDescent="0.2">
      <c r="A833" s="116"/>
      <c r="B833" s="116"/>
      <c r="C833" s="116"/>
      <c r="D833" s="116"/>
      <c r="E833" s="116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</row>
    <row r="834" spans="1:23" ht="21.75" x14ac:dyDescent="0.2">
      <c r="A834" s="116"/>
      <c r="B834" s="116"/>
      <c r="C834" s="116"/>
      <c r="D834" s="116"/>
      <c r="E834" s="116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</row>
    <row r="835" spans="1:23" ht="21.75" x14ac:dyDescent="0.2">
      <c r="A835" s="116"/>
      <c r="B835" s="116"/>
      <c r="C835" s="116"/>
      <c r="D835" s="116"/>
      <c r="E835" s="116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</row>
    <row r="836" spans="1:23" ht="21.75" x14ac:dyDescent="0.2">
      <c r="A836" s="116"/>
      <c r="B836" s="116"/>
      <c r="C836" s="116"/>
      <c r="D836" s="116"/>
      <c r="E836" s="116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</row>
    <row r="837" spans="1:23" ht="21.75" x14ac:dyDescent="0.2">
      <c r="A837" s="116"/>
      <c r="B837" s="116"/>
      <c r="C837" s="116"/>
      <c r="D837" s="116"/>
      <c r="E837" s="116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</row>
    <row r="838" spans="1:23" ht="21.75" x14ac:dyDescent="0.2">
      <c r="A838" s="116"/>
      <c r="B838" s="116"/>
      <c r="C838" s="116"/>
      <c r="D838" s="116"/>
      <c r="E838" s="116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</row>
    <row r="839" spans="1:23" ht="21.75" x14ac:dyDescent="0.2">
      <c r="A839" s="116"/>
      <c r="B839" s="116"/>
      <c r="C839" s="116"/>
      <c r="D839" s="116"/>
      <c r="E839" s="116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</row>
    <row r="840" spans="1:23" ht="21.75" x14ac:dyDescent="0.2">
      <c r="A840" s="116"/>
      <c r="B840" s="116"/>
      <c r="C840" s="116"/>
      <c r="D840" s="116"/>
      <c r="E840" s="116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</row>
    <row r="841" spans="1:23" ht="21.75" x14ac:dyDescent="0.2">
      <c r="A841" s="116"/>
      <c r="B841" s="116"/>
      <c r="C841" s="116"/>
      <c r="D841" s="116"/>
      <c r="E841" s="116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</row>
    <row r="842" spans="1:23" ht="21.75" x14ac:dyDescent="0.2">
      <c r="A842" s="116"/>
      <c r="B842" s="116"/>
      <c r="C842" s="116"/>
      <c r="D842" s="116"/>
      <c r="E842" s="116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</row>
    <row r="843" spans="1:23" ht="21.75" x14ac:dyDescent="0.2">
      <c r="A843" s="116"/>
      <c r="B843" s="116"/>
      <c r="C843" s="116"/>
      <c r="D843" s="116"/>
      <c r="E843" s="116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</row>
    <row r="844" spans="1:23" ht="21.75" x14ac:dyDescent="0.2">
      <c r="A844" s="116"/>
      <c r="B844" s="116"/>
      <c r="C844" s="116"/>
      <c r="D844" s="116"/>
      <c r="E844" s="116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</row>
    <row r="845" spans="1:23" ht="21.75" x14ac:dyDescent="0.2">
      <c r="A845" s="116"/>
      <c r="B845" s="116"/>
      <c r="C845" s="116"/>
      <c r="D845" s="116"/>
      <c r="E845" s="116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</row>
    <row r="846" spans="1:23" ht="21.75" x14ac:dyDescent="0.2">
      <c r="A846" s="116"/>
      <c r="B846" s="116"/>
      <c r="C846" s="116"/>
      <c r="D846" s="116"/>
      <c r="E846" s="116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</row>
    <row r="847" spans="1:23" ht="21.75" x14ac:dyDescent="0.2">
      <c r="A847" s="116"/>
      <c r="B847" s="116"/>
      <c r="C847" s="116"/>
      <c r="D847" s="116"/>
      <c r="E847" s="116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</row>
    <row r="848" spans="1:23" ht="21.75" x14ac:dyDescent="0.2">
      <c r="A848" s="116"/>
      <c r="B848" s="116"/>
      <c r="C848" s="116"/>
      <c r="D848" s="116"/>
      <c r="E848" s="116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</row>
    <row r="849" spans="1:23" ht="21.75" x14ac:dyDescent="0.2">
      <c r="A849" s="116"/>
      <c r="B849" s="116"/>
      <c r="C849" s="116"/>
      <c r="D849" s="116"/>
      <c r="E849" s="116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</row>
    <row r="850" spans="1:23" ht="21.75" x14ac:dyDescent="0.2">
      <c r="A850" s="116"/>
      <c r="B850" s="116"/>
      <c r="C850" s="116"/>
      <c r="D850" s="116"/>
      <c r="E850" s="116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</row>
    <row r="851" spans="1:23" ht="21.75" x14ac:dyDescent="0.2">
      <c r="A851" s="116"/>
      <c r="B851" s="116"/>
      <c r="C851" s="116"/>
      <c r="D851" s="116"/>
      <c r="E851" s="116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</row>
    <row r="852" spans="1:23" ht="21.75" x14ac:dyDescent="0.2">
      <c r="A852" s="116"/>
      <c r="B852" s="116"/>
      <c r="C852" s="116"/>
      <c r="D852" s="116"/>
      <c r="E852" s="116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</row>
    <row r="853" spans="1:23" ht="21.75" x14ac:dyDescent="0.2">
      <c r="A853" s="116"/>
      <c r="B853" s="116"/>
      <c r="C853" s="116"/>
      <c r="D853" s="116"/>
      <c r="E853" s="116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</row>
    <row r="854" spans="1:23" ht="21.75" x14ac:dyDescent="0.2">
      <c r="A854" s="116"/>
      <c r="B854" s="116"/>
      <c r="C854" s="116"/>
      <c r="D854" s="116"/>
      <c r="E854" s="116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</row>
    <row r="855" spans="1:23" ht="21.75" x14ac:dyDescent="0.2">
      <c r="A855" s="116"/>
      <c r="B855" s="116"/>
      <c r="C855" s="116"/>
      <c r="D855" s="116"/>
      <c r="E855" s="116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</row>
    <row r="856" spans="1:23" ht="21.75" x14ac:dyDescent="0.2">
      <c r="A856" s="116"/>
      <c r="B856" s="116"/>
      <c r="C856" s="116"/>
      <c r="D856" s="116"/>
      <c r="E856" s="116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</row>
    <row r="857" spans="1:23" ht="21.75" x14ac:dyDescent="0.2">
      <c r="A857" s="116"/>
      <c r="B857" s="116"/>
      <c r="C857" s="116"/>
      <c r="D857" s="116"/>
      <c r="E857" s="116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</row>
    <row r="858" spans="1:23" ht="21.75" x14ac:dyDescent="0.2">
      <c r="A858" s="116"/>
      <c r="B858" s="116"/>
      <c r="C858" s="116"/>
      <c r="D858" s="116"/>
      <c r="E858" s="116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</row>
    <row r="859" spans="1:23" ht="21.75" x14ac:dyDescent="0.2">
      <c r="A859" s="116"/>
      <c r="B859" s="116"/>
      <c r="C859" s="116"/>
      <c r="D859" s="116"/>
      <c r="E859" s="116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</row>
    <row r="860" spans="1:23" ht="21.75" x14ac:dyDescent="0.2">
      <c r="A860" s="116"/>
      <c r="B860" s="116"/>
      <c r="C860" s="116"/>
      <c r="D860" s="116"/>
      <c r="E860" s="116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</row>
    <row r="861" spans="1:23" ht="21.75" x14ac:dyDescent="0.2">
      <c r="A861" s="116"/>
      <c r="B861" s="116"/>
      <c r="C861" s="116"/>
      <c r="D861" s="116"/>
      <c r="E861" s="116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</row>
    <row r="862" spans="1:23" ht="21.75" x14ac:dyDescent="0.2">
      <c r="A862" s="116"/>
      <c r="B862" s="116"/>
      <c r="C862" s="116"/>
      <c r="D862" s="116"/>
      <c r="E862" s="116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</row>
    <row r="863" spans="1:23" ht="21.75" x14ac:dyDescent="0.2">
      <c r="A863" s="116"/>
      <c r="B863" s="116"/>
      <c r="C863" s="116"/>
      <c r="D863" s="116"/>
      <c r="E863" s="116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</row>
    <row r="864" spans="1:23" ht="21.75" x14ac:dyDescent="0.2">
      <c r="A864" s="116"/>
      <c r="B864" s="116"/>
      <c r="C864" s="116"/>
      <c r="D864" s="116"/>
      <c r="E864" s="116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</row>
    <row r="865" spans="1:23" ht="21.75" x14ac:dyDescent="0.2">
      <c r="A865" s="116"/>
      <c r="B865" s="116"/>
      <c r="C865" s="116"/>
      <c r="D865" s="116"/>
      <c r="E865" s="116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</row>
    <row r="866" spans="1:23" ht="21.75" x14ac:dyDescent="0.2">
      <c r="A866" s="116"/>
      <c r="B866" s="116"/>
      <c r="C866" s="116"/>
      <c r="D866" s="116"/>
      <c r="E866" s="116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</row>
    <row r="867" spans="1:23" ht="21.75" x14ac:dyDescent="0.2">
      <c r="A867" s="116"/>
      <c r="B867" s="116"/>
      <c r="C867" s="116"/>
      <c r="D867" s="116"/>
      <c r="E867" s="116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</row>
    <row r="868" spans="1:23" ht="21.75" x14ac:dyDescent="0.2">
      <c r="A868" s="116"/>
      <c r="B868" s="116"/>
      <c r="C868" s="116"/>
      <c r="D868" s="116"/>
      <c r="E868" s="116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</row>
    <row r="869" spans="1:23" ht="21.75" x14ac:dyDescent="0.2">
      <c r="A869" s="116"/>
      <c r="B869" s="116"/>
      <c r="C869" s="116"/>
      <c r="D869" s="116"/>
      <c r="E869" s="116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</row>
    <row r="870" spans="1:23" ht="21.75" x14ac:dyDescent="0.2">
      <c r="A870" s="116"/>
      <c r="B870" s="116"/>
      <c r="C870" s="116"/>
      <c r="D870" s="116"/>
      <c r="E870" s="116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</row>
    <row r="871" spans="1:23" ht="21.75" x14ac:dyDescent="0.2">
      <c r="A871" s="116"/>
      <c r="B871" s="116"/>
      <c r="C871" s="116"/>
      <c r="D871" s="116"/>
      <c r="E871" s="116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</row>
    <row r="872" spans="1:23" ht="21.75" x14ac:dyDescent="0.2">
      <c r="A872" s="116"/>
      <c r="B872" s="116"/>
      <c r="C872" s="116"/>
      <c r="D872" s="116"/>
      <c r="E872" s="116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</row>
    <row r="873" spans="1:23" ht="21.75" x14ac:dyDescent="0.2">
      <c r="A873" s="116"/>
      <c r="B873" s="116"/>
      <c r="C873" s="116"/>
      <c r="D873" s="116"/>
      <c r="E873" s="116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</row>
    <row r="874" spans="1:23" ht="21.75" x14ac:dyDescent="0.2">
      <c r="A874" s="116"/>
      <c r="B874" s="116"/>
      <c r="C874" s="116"/>
      <c r="D874" s="116"/>
      <c r="E874" s="116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</row>
    <row r="875" spans="1:23" ht="21.75" x14ac:dyDescent="0.2">
      <c r="A875" s="116"/>
      <c r="B875" s="116"/>
      <c r="C875" s="116"/>
      <c r="D875" s="116"/>
      <c r="E875" s="116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</row>
    <row r="876" spans="1:23" ht="21.75" x14ac:dyDescent="0.2">
      <c r="A876" s="116"/>
      <c r="B876" s="116"/>
      <c r="C876" s="116"/>
      <c r="D876" s="116"/>
      <c r="E876" s="116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</row>
    <row r="877" spans="1:23" ht="21.75" x14ac:dyDescent="0.2">
      <c r="A877" s="116"/>
      <c r="B877" s="116"/>
      <c r="C877" s="116"/>
      <c r="D877" s="116"/>
      <c r="E877" s="116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</row>
    <row r="878" spans="1:23" ht="21.75" x14ac:dyDescent="0.2">
      <c r="A878" s="116"/>
      <c r="B878" s="116"/>
      <c r="C878" s="116"/>
      <c r="D878" s="116"/>
      <c r="E878" s="116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</row>
    <row r="879" spans="1:23" ht="21.75" x14ac:dyDescent="0.2">
      <c r="A879" s="116"/>
      <c r="B879" s="116"/>
      <c r="C879" s="116"/>
      <c r="D879" s="116"/>
      <c r="E879" s="116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</row>
    <row r="880" spans="1:23" ht="21.75" x14ac:dyDescent="0.2">
      <c r="A880" s="116"/>
      <c r="B880" s="116"/>
      <c r="C880" s="116"/>
      <c r="D880" s="116"/>
      <c r="E880" s="116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</row>
    <row r="881" spans="1:23" ht="21.75" x14ac:dyDescent="0.2">
      <c r="A881" s="116"/>
      <c r="B881" s="116"/>
      <c r="C881" s="116"/>
      <c r="D881" s="116"/>
      <c r="E881" s="116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</row>
    <row r="882" spans="1:23" ht="21.75" x14ac:dyDescent="0.2">
      <c r="A882" s="116"/>
      <c r="B882" s="116"/>
      <c r="C882" s="116"/>
      <c r="D882" s="116"/>
      <c r="E882" s="116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</row>
    <row r="883" spans="1:23" ht="21.75" x14ac:dyDescent="0.2">
      <c r="A883" s="116"/>
      <c r="B883" s="116"/>
      <c r="C883" s="116"/>
      <c r="D883" s="116"/>
      <c r="E883" s="116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</row>
    <row r="884" spans="1:23" ht="21.75" x14ac:dyDescent="0.2">
      <c r="A884" s="116"/>
      <c r="B884" s="116"/>
      <c r="C884" s="116"/>
      <c r="D884" s="116"/>
      <c r="E884" s="116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</row>
    <row r="885" spans="1:23" ht="21.75" x14ac:dyDescent="0.2">
      <c r="A885" s="116"/>
      <c r="B885" s="116"/>
      <c r="C885" s="116"/>
      <c r="D885" s="116"/>
      <c r="E885" s="116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</row>
    <row r="886" spans="1:23" ht="21.75" x14ac:dyDescent="0.2">
      <c r="A886" s="116"/>
      <c r="B886" s="116"/>
      <c r="C886" s="116"/>
      <c r="D886" s="116"/>
      <c r="E886" s="116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</row>
    <row r="887" spans="1:23" ht="21.75" x14ac:dyDescent="0.2">
      <c r="A887" s="116"/>
      <c r="B887" s="116"/>
      <c r="C887" s="116"/>
      <c r="D887" s="116"/>
      <c r="E887" s="116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</row>
    <row r="888" spans="1:23" ht="21.75" x14ac:dyDescent="0.2">
      <c r="A888" s="116"/>
      <c r="B888" s="116"/>
      <c r="C888" s="116"/>
      <c r="D888" s="116"/>
      <c r="E888" s="116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</row>
    <row r="889" spans="1:23" ht="21.75" x14ac:dyDescent="0.2">
      <c r="A889" s="116"/>
      <c r="B889" s="116"/>
      <c r="C889" s="116"/>
      <c r="D889" s="116"/>
      <c r="E889" s="116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</row>
    <row r="890" spans="1:23" ht="21.75" x14ac:dyDescent="0.2">
      <c r="A890" s="116"/>
      <c r="B890" s="116"/>
      <c r="C890" s="116"/>
      <c r="D890" s="116"/>
      <c r="E890" s="116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</row>
    <row r="891" spans="1:23" ht="21.75" x14ac:dyDescent="0.2">
      <c r="A891" s="116"/>
      <c r="B891" s="116"/>
      <c r="C891" s="116"/>
      <c r="D891" s="116"/>
      <c r="E891" s="116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</row>
    <row r="892" spans="1:23" ht="21.75" x14ac:dyDescent="0.2">
      <c r="A892" s="116"/>
      <c r="B892" s="116"/>
      <c r="C892" s="116"/>
      <c r="D892" s="116"/>
      <c r="E892" s="116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</row>
    <row r="893" spans="1:23" ht="21.75" x14ac:dyDescent="0.2">
      <c r="A893" s="116"/>
      <c r="B893" s="116"/>
      <c r="C893" s="116"/>
      <c r="D893" s="116"/>
      <c r="E893" s="116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</row>
    <row r="894" spans="1:23" ht="21.75" x14ac:dyDescent="0.2">
      <c r="A894" s="116"/>
      <c r="B894" s="116"/>
      <c r="C894" s="116"/>
      <c r="D894" s="116"/>
      <c r="E894" s="116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</row>
    <row r="895" spans="1:23" ht="21.75" x14ac:dyDescent="0.2">
      <c r="A895" s="116"/>
      <c r="B895" s="116"/>
      <c r="C895" s="116"/>
      <c r="D895" s="116"/>
      <c r="E895" s="116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</row>
    <row r="896" spans="1:23" ht="21.75" x14ac:dyDescent="0.2">
      <c r="A896" s="116"/>
      <c r="B896" s="116"/>
      <c r="C896" s="116"/>
      <c r="D896" s="116"/>
      <c r="E896" s="116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</row>
    <row r="897" spans="1:23" ht="21.75" x14ac:dyDescent="0.2">
      <c r="A897" s="116"/>
      <c r="B897" s="116"/>
      <c r="C897" s="116"/>
      <c r="D897" s="116"/>
      <c r="E897" s="116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</row>
    <row r="898" spans="1:23" ht="21.75" x14ac:dyDescent="0.2">
      <c r="A898" s="116"/>
      <c r="B898" s="116"/>
      <c r="C898" s="116"/>
      <c r="D898" s="116"/>
      <c r="E898" s="116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</row>
    <row r="899" spans="1:23" ht="21.75" x14ac:dyDescent="0.2">
      <c r="A899" s="116"/>
      <c r="B899" s="116"/>
      <c r="C899" s="116"/>
      <c r="D899" s="116"/>
      <c r="E899" s="116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</row>
    <row r="900" spans="1:23" ht="21.75" x14ac:dyDescent="0.2">
      <c r="A900" s="116"/>
      <c r="B900" s="116"/>
      <c r="C900" s="116"/>
      <c r="D900" s="116"/>
      <c r="E900" s="116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</row>
    <row r="901" spans="1:23" ht="21.75" x14ac:dyDescent="0.2">
      <c r="A901" s="116"/>
      <c r="B901" s="116"/>
      <c r="C901" s="116"/>
      <c r="D901" s="116"/>
      <c r="E901" s="116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</row>
    <row r="902" spans="1:23" ht="21.75" x14ac:dyDescent="0.2">
      <c r="A902" s="116"/>
      <c r="B902" s="116"/>
      <c r="C902" s="116"/>
      <c r="D902" s="116"/>
      <c r="E902" s="116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</row>
    <row r="903" spans="1:23" ht="21.75" x14ac:dyDescent="0.2">
      <c r="A903" s="116"/>
      <c r="B903" s="116"/>
      <c r="C903" s="116"/>
      <c r="D903" s="116"/>
      <c r="E903" s="116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</row>
    <row r="904" spans="1:23" ht="21.75" x14ac:dyDescent="0.2">
      <c r="A904" s="116"/>
      <c r="B904" s="116"/>
      <c r="C904" s="116"/>
      <c r="D904" s="116"/>
      <c r="E904" s="116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</row>
    <row r="905" spans="1:23" ht="21.75" x14ac:dyDescent="0.2">
      <c r="A905" s="116"/>
      <c r="B905" s="116"/>
      <c r="C905" s="116"/>
      <c r="D905" s="116"/>
      <c r="E905" s="116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</row>
    <row r="906" spans="1:23" ht="21.75" x14ac:dyDescent="0.2">
      <c r="A906" s="116"/>
      <c r="B906" s="116"/>
      <c r="C906" s="116"/>
      <c r="D906" s="116"/>
      <c r="E906" s="116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</row>
    <row r="907" spans="1:23" ht="21.75" x14ac:dyDescent="0.2">
      <c r="A907" s="116"/>
      <c r="B907" s="116"/>
      <c r="C907" s="116"/>
      <c r="D907" s="116"/>
      <c r="E907" s="116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</row>
    <row r="908" spans="1:23" ht="21.75" x14ac:dyDescent="0.2">
      <c r="A908" s="116"/>
      <c r="B908" s="116"/>
      <c r="C908" s="116"/>
      <c r="D908" s="116"/>
      <c r="E908" s="116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</row>
    <row r="909" spans="1:23" ht="21.75" x14ac:dyDescent="0.2">
      <c r="A909" s="116"/>
      <c r="B909" s="116"/>
      <c r="C909" s="116"/>
      <c r="D909" s="116"/>
      <c r="E909" s="116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</row>
    <row r="910" spans="1:23" ht="21.75" x14ac:dyDescent="0.2">
      <c r="A910" s="116"/>
      <c r="B910" s="116"/>
      <c r="C910" s="116"/>
      <c r="D910" s="116"/>
      <c r="E910" s="116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</row>
    <row r="911" spans="1:23" ht="21.75" x14ac:dyDescent="0.2">
      <c r="A911" s="116"/>
      <c r="B911" s="116"/>
      <c r="C911" s="116"/>
      <c r="D911" s="116"/>
      <c r="E911" s="116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</row>
    <row r="912" spans="1:23" ht="21.75" x14ac:dyDescent="0.2">
      <c r="A912" s="116"/>
      <c r="B912" s="116"/>
      <c r="C912" s="116"/>
      <c r="D912" s="116"/>
      <c r="E912" s="116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</row>
    <row r="913" spans="1:23" ht="21.75" x14ac:dyDescent="0.2">
      <c r="A913" s="116"/>
      <c r="B913" s="116"/>
      <c r="C913" s="116"/>
      <c r="D913" s="116"/>
      <c r="E913" s="116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</row>
  </sheetData>
  <sortState xmlns:xlrd2="http://schemas.microsoft.com/office/spreadsheetml/2017/richdata2" ref="A2:R443">
    <sortCondition ref="C2:C443"/>
    <sortCondition ref="G2:G443"/>
    <sortCondition ref="A2:A443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E9A23-E0DC-47DF-B29C-5CD07927EC5F}">
  <dimension ref="A1:V2"/>
  <sheetViews>
    <sheetView workbookViewId="0"/>
  </sheetViews>
  <sheetFormatPr defaultRowHeight="12.75" x14ac:dyDescent="0.2"/>
  <cols>
    <col min="1" max="1" width="28.140625" bestFit="1" customWidth="1"/>
    <col min="2" max="2" width="7.42578125" bestFit="1" customWidth="1"/>
    <col min="3" max="3" width="10.5703125" bestFit="1" customWidth="1"/>
    <col min="4" max="4" width="7.7109375" bestFit="1" customWidth="1"/>
    <col min="5" max="5" width="9.5703125" bestFit="1" customWidth="1"/>
    <col min="6" max="6" width="8.85546875" bestFit="1" customWidth="1"/>
    <col min="7" max="7" width="8" bestFit="1" customWidth="1"/>
    <col min="8" max="8" width="8.140625" bestFit="1" customWidth="1"/>
    <col min="9" max="9" width="11.140625" bestFit="1" customWidth="1"/>
    <col min="10" max="10" width="7.42578125" bestFit="1" customWidth="1"/>
    <col min="11" max="11" width="6.140625" bestFit="1" customWidth="1"/>
    <col min="12" max="12" width="5.85546875" bestFit="1" customWidth="1"/>
    <col min="13" max="13" width="6.42578125" bestFit="1" customWidth="1"/>
    <col min="14" max="14" width="6.140625" bestFit="1" customWidth="1"/>
    <col min="15" max="15" width="7.85546875" bestFit="1" customWidth="1"/>
    <col min="16" max="16" width="8.42578125" bestFit="1" customWidth="1"/>
    <col min="17" max="17" width="8.5703125" bestFit="1" customWidth="1"/>
    <col min="18" max="19" width="8.42578125" bestFit="1" customWidth="1"/>
    <col min="20" max="20" width="7.7109375" bestFit="1" customWidth="1"/>
    <col min="21" max="21" width="8.28515625" bestFit="1" customWidth="1"/>
    <col min="22" max="22" width="11.5703125" bestFit="1" customWidth="1"/>
  </cols>
  <sheetData>
    <row r="1" spans="1:22" x14ac:dyDescent="0.2">
      <c r="A1" s="236" t="s">
        <v>67</v>
      </c>
      <c r="B1" s="237" t="s">
        <v>68</v>
      </c>
      <c r="C1" s="237" t="s">
        <v>65</v>
      </c>
      <c r="D1" s="237" t="s">
        <v>69</v>
      </c>
      <c r="E1" s="237" t="s">
        <v>70</v>
      </c>
      <c r="F1" s="237" t="s">
        <v>71</v>
      </c>
      <c r="G1" s="237" t="s">
        <v>72</v>
      </c>
      <c r="H1" s="237" t="s">
        <v>73</v>
      </c>
      <c r="I1" s="237" t="s">
        <v>74</v>
      </c>
      <c r="J1" s="237" t="s">
        <v>75</v>
      </c>
      <c r="K1" s="237" t="s">
        <v>76</v>
      </c>
      <c r="L1" s="237" t="s">
        <v>77</v>
      </c>
      <c r="M1" s="237" t="s">
        <v>78</v>
      </c>
      <c r="N1" s="237" t="s">
        <v>79</v>
      </c>
      <c r="O1" s="237" t="s">
        <v>80</v>
      </c>
      <c r="P1" s="237" t="s">
        <v>81</v>
      </c>
      <c r="Q1" s="237" t="s">
        <v>82</v>
      </c>
      <c r="R1" s="237" t="s">
        <v>83</v>
      </c>
      <c r="S1" s="237" t="s">
        <v>84</v>
      </c>
      <c r="T1" s="237" t="s">
        <v>85</v>
      </c>
      <c r="U1" s="237" t="s">
        <v>86</v>
      </c>
      <c r="V1" s="241" t="s">
        <v>87</v>
      </c>
    </row>
    <row r="2" spans="1:22" ht="13.5" thickBot="1" x14ac:dyDescent="0.25">
      <c r="A2" s="238" t="s">
        <v>108</v>
      </c>
      <c r="B2" s="239"/>
      <c r="C2" s="239"/>
      <c r="D2" s="239">
        <v>1</v>
      </c>
      <c r="E2" s="239"/>
      <c r="F2" s="239"/>
      <c r="G2" s="239"/>
      <c r="H2" s="240" t="s">
        <v>90</v>
      </c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4">
    <tabColor theme="5" tint="0.79998168889431442"/>
    <pageSetUpPr fitToPage="1"/>
  </sheetPr>
  <dimension ref="A1:AA730"/>
  <sheetViews>
    <sheetView showZeros="0" tabSelected="1" view="pageBreakPreview" zoomScale="70" zoomScaleNormal="100" zoomScaleSheetLayoutView="70" workbookViewId="0">
      <selection activeCell="J5" sqref="J5"/>
    </sheetView>
  </sheetViews>
  <sheetFormatPr defaultRowHeight="12.75" x14ac:dyDescent="0.2"/>
  <cols>
    <col min="1" max="1" width="69" customWidth="1"/>
    <col min="2" max="2" width="55.140625" customWidth="1"/>
    <col min="3" max="3" width="14.140625" hidden="1" customWidth="1"/>
    <col min="4" max="4" width="13.7109375" style="37" customWidth="1"/>
    <col min="5" max="7" width="14.7109375" style="37" customWidth="1"/>
    <col min="8" max="9" width="13.140625" customWidth="1"/>
    <col min="10" max="10" width="8.7109375" customWidth="1"/>
    <col min="11" max="18" width="4.5703125" customWidth="1"/>
    <col min="19" max="19" width="28.28515625" style="75" customWidth="1"/>
    <col min="20" max="20" width="9.140625" style="75"/>
  </cols>
  <sheetData>
    <row r="1" spans="1:27" ht="18.75" thickBot="1" x14ac:dyDescent="0.3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87"/>
      <c r="Q1" s="87"/>
      <c r="R1" s="87"/>
      <c r="S1" s="88"/>
      <c r="T1" s="88"/>
    </row>
    <row r="2" spans="1:27" s="2" customFormat="1" ht="15.75" customHeight="1" x14ac:dyDescent="0.25">
      <c r="A2" s="120" t="s">
        <v>16</v>
      </c>
      <c r="B2" s="149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GLISY_CUIS_D</v>
      </c>
      <c r="C2" s="150"/>
      <c r="D2" s="150"/>
      <c r="E2" s="150"/>
      <c r="F2" s="151"/>
      <c r="G2" s="41"/>
      <c r="H2" s="41"/>
      <c r="I2" s="41"/>
      <c r="J2" s="41"/>
      <c r="K2" s="41"/>
      <c r="L2" s="41"/>
      <c r="M2" s="41"/>
      <c r="N2" s="41"/>
      <c r="O2" s="41"/>
      <c r="P2" s="84"/>
      <c r="Q2" s="84"/>
      <c r="R2" s="84"/>
      <c r="S2" s="88"/>
      <c r="T2" s="88"/>
      <c r="U2" s="1"/>
      <c r="V2" s="1"/>
      <c r="W2" s="1"/>
      <c r="X2" s="1"/>
      <c r="Y2" s="1"/>
      <c r="Z2" s="1"/>
      <c r="AA2" s="1"/>
    </row>
    <row r="3" spans="1:27" s="2" customFormat="1" ht="16.5" customHeight="1" thickBot="1" x14ac:dyDescent="0.3">
      <c r="A3" s="71"/>
      <c r="B3" s="152"/>
      <c r="C3" s="153"/>
      <c r="D3" s="153"/>
      <c r="E3" s="153"/>
      <c r="F3" s="154"/>
      <c r="G3" s="41"/>
      <c r="H3" s="41"/>
      <c r="I3" s="41"/>
      <c r="J3" s="41"/>
      <c r="K3" s="41"/>
      <c r="L3" s="41"/>
      <c r="M3" s="41"/>
      <c r="N3" s="41"/>
      <c r="O3" s="41"/>
      <c r="P3" s="84"/>
      <c r="Q3" s="84"/>
      <c r="R3" s="84"/>
      <c r="S3" s="83"/>
      <c r="T3" s="73"/>
      <c r="U3" s="1"/>
      <c r="V3" s="1"/>
      <c r="W3" s="1"/>
      <c r="X3" s="1"/>
      <c r="Y3" s="1"/>
      <c r="Z3" s="1"/>
      <c r="AA3" s="1"/>
    </row>
    <row r="4" spans="1:27" s="2" customFormat="1" ht="24.95" customHeight="1" thickBot="1" x14ac:dyDescent="0.3">
      <c r="A4" s="56" t="s">
        <v>17</v>
      </c>
      <c r="B4" s="155">
        <f ca="1">TODAY()</f>
        <v>44872</v>
      </c>
      <c r="C4" s="156"/>
      <c r="D4" s="156"/>
      <c r="E4" s="156"/>
      <c r="F4" s="157"/>
      <c r="G4" s="41"/>
      <c r="I4" s="41"/>
      <c r="J4" s="41"/>
      <c r="K4" s="41"/>
      <c r="L4" s="41"/>
      <c r="M4" s="41"/>
      <c r="N4" s="41"/>
      <c r="O4" s="41"/>
      <c r="P4" s="84"/>
      <c r="Q4" s="84"/>
      <c r="R4" s="84"/>
      <c r="S4" s="83"/>
      <c r="T4" s="73"/>
      <c r="U4" s="1"/>
      <c r="V4" s="1"/>
      <c r="W4" s="1"/>
      <c r="X4" s="1"/>
      <c r="Y4" s="1"/>
      <c r="Z4" s="1"/>
      <c r="AA4" s="1"/>
    </row>
    <row r="5" spans="1:27" s="2" customFormat="1" ht="24.95" customHeight="1" thickBot="1" x14ac:dyDescent="0.3">
      <c r="A5" s="56" t="s">
        <v>28</v>
      </c>
      <c r="B5" s="158" t="s">
        <v>109</v>
      </c>
      <c r="C5" s="159"/>
      <c r="D5" s="159"/>
      <c r="E5" s="159"/>
      <c r="F5" s="160"/>
      <c r="G5" s="76"/>
      <c r="I5" s="41"/>
      <c r="J5" s="41"/>
      <c r="K5" s="41"/>
      <c r="L5" s="41"/>
      <c r="M5" s="41"/>
      <c r="N5" s="41"/>
      <c r="O5" s="41"/>
      <c r="P5" s="84"/>
      <c r="Q5" s="84"/>
      <c r="R5" s="84"/>
      <c r="S5" s="72"/>
      <c r="T5" s="73"/>
      <c r="U5" s="1"/>
      <c r="V5" s="1"/>
      <c r="W5" s="1"/>
      <c r="X5" s="1"/>
      <c r="Y5" s="1"/>
      <c r="Z5" s="1"/>
      <c r="AA5" s="1"/>
    </row>
    <row r="6" spans="1:27" s="2" customFormat="1" ht="18" x14ac:dyDescent="0.25">
      <c r="A6" s="46"/>
      <c r="B6" s="48"/>
      <c r="C6" s="48"/>
      <c r="D6" s="48"/>
      <c r="E6" s="48"/>
      <c r="F6" s="48"/>
      <c r="G6" s="44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72"/>
      <c r="T6" s="73"/>
      <c r="U6" s="1"/>
      <c r="V6" s="1"/>
      <c r="W6" s="1"/>
      <c r="X6" s="1"/>
      <c r="Y6" s="1"/>
      <c r="Z6" s="1"/>
      <c r="AA6" s="1"/>
    </row>
    <row r="7" spans="1:27" s="2" customFormat="1" ht="18" x14ac:dyDescent="0.25">
      <c r="A7" s="46"/>
      <c r="B7" s="48"/>
      <c r="C7" s="48"/>
      <c r="D7" s="48"/>
      <c r="E7" s="48"/>
      <c r="F7" s="48"/>
      <c r="G7" s="44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72"/>
      <c r="T7" s="73"/>
      <c r="U7" s="1"/>
      <c r="V7" s="1"/>
      <c r="W7" s="1"/>
      <c r="X7" s="1"/>
      <c r="Y7" s="1"/>
      <c r="Z7" s="1"/>
      <c r="AA7" s="1"/>
    </row>
    <row r="8" spans="1:27" s="2" customFormat="1" ht="14.25" customHeight="1" thickBot="1" x14ac:dyDescent="0.3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72"/>
      <c r="T8" s="73"/>
      <c r="U8" s="1"/>
      <c r="V8" s="1"/>
      <c r="W8" s="1"/>
      <c r="X8" s="1"/>
      <c r="Y8" s="1"/>
      <c r="Z8" s="1"/>
      <c r="AA8" s="1"/>
    </row>
    <row r="9" spans="1:27" s="2" customFormat="1" ht="24.95" customHeight="1" thickBot="1" x14ac:dyDescent="0.3">
      <c r="A9" s="67" t="s">
        <v>37</v>
      </c>
      <c r="B9" s="50" t="s">
        <v>50</v>
      </c>
      <c r="C9" s="43"/>
      <c r="D9" s="52" t="s">
        <v>40</v>
      </c>
      <c r="E9" s="43"/>
      <c r="F9" s="43"/>
      <c r="G9" s="69"/>
      <c r="H9" s="52" t="s">
        <v>50</v>
      </c>
      <c r="I9" s="43"/>
      <c r="J9" s="43"/>
      <c r="K9" s="43"/>
      <c r="L9" s="43"/>
      <c r="M9" s="43"/>
      <c r="N9" s="69"/>
      <c r="O9" s="47"/>
      <c r="P9" s="47"/>
      <c r="Q9" s="47"/>
      <c r="R9" s="47"/>
      <c r="S9" s="72"/>
      <c r="T9" s="73"/>
      <c r="U9" s="1"/>
      <c r="V9" s="1"/>
      <c r="W9" s="1"/>
      <c r="X9" s="1"/>
      <c r="Y9" s="1"/>
      <c r="Z9" s="1"/>
    </row>
    <row r="10" spans="1:27" s="2" customFormat="1" ht="24.95" customHeight="1" thickBot="1" x14ac:dyDescent="0.3">
      <c r="A10" s="67" t="s">
        <v>38</v>
      </c>
      <c r="B10" s="50" t="s">
        <v>50</v>
      </c>
      <c r="C10" s="43"/>
      <c r="D10" s="52" t="s">
        <v>39</v>
      </c>
      <c r="E10" s="43"/>
      <c r="F10" s="43"/>
      <c r="G10" s="69"/>
      <c r="H10" s="52" t="s">
        <v>50</v>
      </c>
      <c r="I10" s="43"/>
      <c r="J10" s="43"/>
      <c r="K10" s="43"/>
      <c r="L10" s="43"/>
      <c r="M10" s="43"/>
      <c r="N10" s="69"/>
      <c r="O10" s="47"/>
      <c r="P10" s="47"/>
      <c r="Q10" s="47"/>
      <c r="R10" s="47"/>
      <c r="S10" s="73"/>
      <c r="T10" s="73"/>
      <c r="U10" s="1"/>
      <c r="V10" s="1"/>
      <c r="W10" s="1"/>
      <c r="X10" s="1"/>
      <c r="Y10" s="1"/>
      <c r="Z10" s="1"/>
    </row>
    <row r="11" spans="1:27" s="2" customFormat="1" ht="24.95" customHeight="1" thickBot="1" x14ac:dyDescent="0.3">
      <c r="A11" s="67" t="s">
        <v>29</v>
      </c>
      <c r="B11" s="50" t="s">
        <v>50</v>
      </c>
      <c r="C11" s="43"/>
      <c r="D11" s="52" t="s">
        <v>34</v>
      </c>
      <c r="E11" s="43"/>
      <c r="F11" s="43"/>
      <c r="G11" s="69"/>
      <c r="H11" s="52" t="s">
        <v>50</v>
      </c>
      <c r="I11" s="43"/>
      <c r="J11" s="43"/>
      <c r="K11" s="43"/>
      <c r="L11" s="43"/>
      <c r="M11" s="43"/>
      <c r="N11" s="69"/>
      <c r="O11" s="47"/>
      <c r="P11" s="47"/>
      <c r="Q11" s="47"/>
      <c r="R11" s="47"/>
      <c r="S11" s="73"/>
      <c r="T11" s="73"/>
      <c r="U11" s="1"/>
      <c r="V11" s="1"/>
      <c r="W11" s="1"/>
      <c r="X11" s="1"/>
      <c r="Y11" s="1"/>
      <c r="Z11" s="1"/>
    </row>
    <row r="12" spans="1:27" s="2" customFormat="1" ht="24.95" customHeight="1" thickBot="1" x14ac:dyDescent="0.3">
      <c r="A12" s="67" t="s">
        <v>21</v>
      </c>
      <c r="B12" s="50" t="s">
        <v>50</v>
      </c>
      <c r="C12" s="43"/>
      <c r="D12" s="52" t="s">
        <v>22</v>
      </c>
      <c r="E12" s="43"/>
      <c r="F12" s="43"/>
      <c r="G12" s="69"/>
      <c r="H12" s="52" t="s">
        <v>50</v>
      </c>
      <c r="I12" s="43"/>
      <c r="J12" s="43"/>
      <c r="K12" s="43"/>
      <c r="L12" s="43"/>
      <c r="M12" s="43"/>
      <c r="N12" s="69"/>
      <c r="O12" s="47"/>
      <c r="P12" s="47"/>
      <c r="Q12" s="47"/>
      <c r="R12" s="47"/>
      <c r="S12" s="73"/>
      <c r="T12" s="73"/>
      <c r="U12" s="1"/>
      <c r="V12" s="1"/>
      <c r="W12" s="1"/>
      <c r="X12" s="1"/>
      <c r="Y12" s="1"/>
      <c r="Z12" s="1"/>
    </row>
    <row r="13" spans="1:27" s="2" customFormat="1" ht="24.95" customHeight="1" thickBot="1" x14ac:dyDescent="0.3">
      <c r="A13" s="67" t="s">
        <v>30</v>
      </c>
      <c r="B13" s="50" t="s">
        <v>50</v>
      </c>
      <c r="C13" s="43"/>
      <c r="D13" s="52" t="s">
        <v>33</v>
      </c>
      <c r="E13" s="43"/>
      <c r="F13" s="43"/>
      <c r="G13" s="69"/>
      <c r="H13" s="52" t="s">
        <v>50</v>
      </c>
      <c r="I13" s="43"/>
      <c r="J13" s="43"/>
      <c r="K13" s="43"/>
      <c r="L13" s="43"/>
      <c r="M13" s="43"/>
      <c r="N13" s="69"/>
      <c r="O13" s="47"/>
      <c r="P13" s="47"/>
      <c r="Q13" s="47"/>
      <c r="R13" s="47"/>
      <c r="S13" s="73"/>
      <c r="T13" s="73"/>
      <c r="U13" s="1"/>
      <c r="V13" s="1"/>
      <c r="W13" s="1"/>
      <c r="X13" s="1"/>
      <c r="Y13" s="1"/>
      <c r="Z13" s="1"/>
    </row>
    <row r="14" spans="1:27" s="2" customFormat="1" ht="24.95" customHeight="1" thickBot="1" x14ac:dyDescent="0.3">
      <c r="A14" s="67" t="s">
        <v>31</v>
      </c>
      <c r="B14" s="50" t="s">
        <v>50</v>
      </c>
      <c r="C14" s="43"/>
      <c r="D14" s="52" t="s">
        <v>32</v>
      </c>
      <c r="E14" s="43"/>
      <c r="F14" s="43"/>
      <c r="G14" s="69"/>
      <c r="H14" s="52" t="s">
        <v>50</v>
      </c>
      <c r="I14" s="43"/>
      <c r="J14" s="43"/>
      <c r="K14" s="43"/>
      <c r="L14" s="43"/>
      <c r="M14" s="43"/>
      <c r="N14" s="69"/>
      <c r="O14" s="47"/>
      <c r="P14" s="47"/>
      <c r="Q14" s="47"/>
      <c r="R14" s="47"/>
      <c r="S14" s="73"/>
      <c r="T14" s="73"/>
      <c r="U14" s="1"/>
      <c r="V14" s="1"/>
      <c r="W14" s="1"/>
      <c r="X14" s="1"/>
      <c r="Y14" s="1"/>
      <c r="Z14" s="1"/>
    </row>
    <row r="15" spans="1:27" s="2" customFormat="1" ht="18" customHeight="1" thickBot="1" x14ac:dyDescent="0.35">
      <c r="A15" s="9"/>
      <c r="C15" s="8"/>
      <c r="D15" s="65"/>
      <c r="E15" s="12"/>
      <c r="F15" s="39"/>
      <c r="G15" s="40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73"/>
      <c r="T15" s="73"/>
      <c r="U15" s="1"/>
      <c r="V15" s="1"/>
      <c r="W15" s="1"/>
      <c r="X15" s="1"/>
      <c r="Y15" s="1"/>
      <c r="Z15" s="1"/>
      <c r="AA15" s="1"/>
    </row>
    <row r="16" spans="1:27" s="2" customFormat="1" ht="35.1" customHeight="1" thickBot="1" x14ac:dyDescent="0.3">
      <c r="A16" s="77"/>
      <c r="B16" s="78"/>
      <c r="C16" s="78"/>
      <c r="D16" s="78" t="s">
        <v>15</v>
      </c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91"/>
      <c r="T16" s="73"/>
      <c r="U16" s="1"/>
      <c r="V16" s="1"/>
      <c r="W16" s="1"/>
      <c r="X16" s="1"/>
      <c r="Y16" s="1"/>
      <c r="Z16" s="1"/>
      <c r="AA16" s="1"/>
    </row>
    <row r="17" spans="1:27" s="2" customFormat="1" ht="16.5" customHeight="1" thickBot="1" x14ac:dyDescent="0.3">
      <c r="A17" s="66"/>
      <c r="B17" s="66"/>
      <c r="C17" s="66"/>
      <c r="D17" s="27"/>
      <c r="E17" s="27"/>
      <c r="F17" s="27"/>
      <c r="G17" s="27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90"/>
      <c r="T17" s="73"/>
      <c r="U17" s="1"/>
      <c r="V17" s="1"/>
      <c r="W17" s="1"/>
      <c r="X17" s="1"/>
      <c r="Y17" s="1"/>
      <c r="Z17" s="1"/>
      <c r="AA17" s="1"/>
    </row>
    <row r="18" spans="1:27" s="2" customFormat="1" ht="23.25" thickBot="1" x14ac:dyDescent="0.35">
      <c r="A18" s="68" t="s">
        <v>13</v>
      </c>
      <c r="B18" s="24">
        <f>ROSTO!BCL_Units</f>
        <v>1</v>
      </c>
      <c r="C18" s="5"/>
      <c r="D18" s="27"/>
      <c r="E18" s="27"/>
      <c r="F18" s="27"/>
      <c r="G18" s="27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9"/>
      <c r="T18" s="73"/>
      <c r="U18" s="1"/>
      <c r="V18" s="1"/>
      <c r="W18" s="1"/>
      <c r="X18" s="1"/>
      <c r="Y18" s="1"/>
      <c r="Z18" s="1"/>
      <c r="AA18" s="1"/>
    </row>
    <row r="19" spans="1:27" s="2" customFormat="1" ht="18" customHeight="1" thickBot="1" x14ac:dyDescent="0.35">
      <c r="A19" s="8"/>
      <c r="B19" s="8"/>
      <c r="C19" s="8"/>
      <c r="D19" s="65"/>
      <c r="E19" s="65"/>
      <c r="F19" s="65"/>
      <c r="G19" s="6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73"/>
      <c r="U19" s="1"/>
      <c r="V19" s="1"/>
      <c r="W19" s="1"/>
      <c r="X19" s="1"/>
      <c r="Y19" s="1"/>
      <c r="Z19" s="1"/>
      <c r="AA19" s="1"/>
    </row>
    <row r="20" spans="1:27" s="2" customFormat="1" ht="19.5" thickBot="1" x14ac:dyDescent="0.35">
      <c r="A20" s="147" t="s">
        <v>10</v>
      </c>
      <c r="B20" s="147" t="s">
        <v>11</v>
      </c>
      <c r="C20" s="25"/>
      <c r="D20" s="147" t="s">
        <v>8</v>
      </c>
      <c r="E20" s="161" t="s">
        <v>1</v>
      </c>
      <c r="F20" s="162"/>
      <c r="G20" s="163"/>
      <c r="H20" s="147" t="s">
        <v>12</v>
      </c>
      <c r="I20" s="147" t="s">
        <v>27</v>
      </c>
      <c r="J20" s="147" t="s">
        <v>35</v>
      </c>
      <c r="K20" s="147" t="s">
        <v>41</v>
      </c>
      <c r="L20" s="147" t="s">
        <v>42</v>
      </c>
      <c r="M20" s="147" t="s">
        <v>43</v>
      </c>
      <c r="N20" s="147" t="s">
        <v>44</v>
      </c>
      <c r="O20" s="147" t="s">
        <v>45</v>
      </c>
      <c r="P20" s="147" t="s">
        <v>46</v>
      </c>
      <c r="Q20" s="147" t="s">
        <v>47</v>
      </c>
      <c r="R20" s="147" t="s">
        <v>48</v>
      </c>
      <c r="S20" s="147" t="s">
        <v>36</v>
      </c>
      <c r="T20" s="73"/>
      <c r="U20" s="3"/>
      <c r="V20" s="6"/>
      <c r="W20" s="1"/>
      <c r="X20" s="1"/>
      <c r="Y20" s="1"/>
      <c r="Z20" s="1"/>
    </row>
    <row r="21" spans="1:27" s="2" customFormat="1" ht="19.5" thickBot="1" x14ac:dyDescent="0.35">
      <c r="A21" s="148"/>
      <c r="B21" s="148"/>
      <c r="C21" s="26" t="s">
        <v>4</v>
      </c>
      <c r="D21" s="148"/>
      <c r="E21" s="28" t="s">
        <v>5</v>
      </c>
      <c r="F21" s="28" t="s">
        <v>6</v>
      </c>
      <c r="G21" s="28" t="s">
        <v>7</v>
      </c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73"/>
      <c r="U21" s="3"/>
      <c r="V21" s="6"/>
      <c r="W21" s="1"/>
      <c r="X21" s="1"/>
      <c r="Y21" s="1"/>
      <c r="Z21" s="1"/>
    </row>
    <row r="22" spans="1:27" s="15" customFormat="1" ht="24.95" customHeight="1" x14ac:dyDescent="0.3">
      <c r="A22" s="20" t="str">
        <f>'DATA - Paineis'!A2</f>
        <v>GLISY_CUIS_D_PORTA_DIR</v>
      </c>
      <c r="B22" s="20" t="str">
        <f>'DATA - Paineis'!C2&amp;" "&amp;'DATA - Paineis'!G2&amp;" "&amp;'DATA - Paineis'!J2</f>
        <v>HDF 19 CNC</v>
      </c>
      <c r="C22" s="21"/>
      <c r="D22" s="85">
        <f>IF((ROSTO!BCL_Units&gt;0),'DATA - Paineis'!D2*ROSTO!BCL_Units,'DATA - Paineis'!D2)</f>
        <v>1</v>
      </c>
      <c r="E22" s="85">
        <f>IF('DATA - Paineis'!J2="CNC",IF('DATA - Paineis'!O2&lt;&gt;"Y",'DATA - Paineis'!E2,'DATA - Paineis'!F2)+6,IF('DATA - Paineis'!J2="CNCPI",IF('DATA - Paineis'!O2&lt;&gt;"Y",'DATA - Paineis'!E2,'DATA - Paineis'!F2)+6,IF('DATA - Paineis'!O2&lt;&gt;"Y",'DATA - Paineis'!E2,'DATA - Paineis'!F2)))</f>
        <v>1254</v>
      </c>
      <c r="F22" s="85">
        <f>IF('DATA - Paineis'!J2="CNC",IF('DATA - Paineis'!O2&lt;&gt;"Y",'DATA - Paineis'!F2,'DATA - Paineis'!E2)+6,IF('DATA - Paineis'!O2&lt;&gt;"Y",'DATA - Paineis'!F2,'DATA - Paineis'!E2))</f>
        <v>602</v>
      </c>
      <c r="G22" s="85">
        <f>'DATA - Paineis'!G2</f>
        <v>19</v>
      </c>
      <c r="H22" s="244" t="str">
        <f>'DATA - Paineis'!H2</f>
        <v>1</v>
      </c>
      <c r="I22" s="85">
        <f>'DATA - Paineis'!I2</f>
        <v>0</v>
      </c>
      <c r="J22" s="85" t="str">
        <f>'DATA - Paineis'!V2</f>
        <v>X</v>
      </c>
      <c r="K22" s="85">
        <f>'DATA - Paineis'!P2</f>
        <v>0</v>
      </c>
      <c r="L22" s="85">
        <f>'DATA - Paineis'!Q2</f>
        <v>0</v>
      </c>
      <c r="M22" s="85">
        <f>'DATA - Paineis'!R2</f>
        <v>0</v>
      </c>
      <c r="N22" s="85">
        <f>'DATA - Paineis'!S2</f>
        <v>0</v>
      </c>
      <c r="O22" s="85">
        <f>'DATA - Paineis'!K2</f>
        <v>0</v>
      </c>
      <c r="P22" s="85">
        <f>'DATA - Paineis'!L2</f>
        <v>0</v>
      </c>
      <c r="Q22" s="85">
        <f>'DATA - Paineis'!M2</f>
        <v>0</v>
      </c>
      <c r="R22" s="85">
        <f>'DATA - Paineis'!N2</f>
        <v>0</v>
      </c>
      <c r="S22" s="85">
        <f>'DATA - Paineis'!T2</f>
        <v>0</v>
      </c>
      <c r="T22" s="79"/>
      <c r="U22" s="23"/>
      <c r="V22" s="22"/>
      <c r="W22" s="22"/>
      <c r="X22" s="22"/>
      <c r="Y22" s="22"/>
      <c r="Z22" s="22"/>
    </row>
    <row r="23" spans="1:27" s="15" customFormat="1" ht="24.95" customHeight="1" x14ac:dyDescent="0.3">
      <c r="A23" s="20" t="str">
        <f>'DATA - Paineis'!A3</f>
        <v>GLISY_CUIS_D_RIPA_TIC_TAC</v>
      </c>
      <c r="B23" s="20" t="str">
        <f>'DATA - Paineis'!C3&amp;" "&amp;'DATA - Paineis'!G3&amp;" "&amp;'DATA - Paineis'!J3</f>
        <v xml:space="preserve">HDF 19 </v>
      </c>
      <c r="C23" s="21"/>
      <c r="D23" s="85">
        <f>IF((ROSTO!BCL_Units&gt;0),'DATA - Paineis'!D3*ROSTO!BCL_Units,'DATA - Paineis'!D3)</f>
        <v>1</v>
      </c>
      <c r="E23" s="85">
        <f>IF('DATA - Paineis'!J3="CNC",IF('DATA - Paineis'!O3&lt;&gt;"Y",'DATA - Paineis'!E3,'DATA - Paineis'!F3)+6,IF('DATA - Paineis'!J3="CNCPI",IF('DATA - Paineis'!O3&lt;&gt;"Y",'DATA - Paineis'!E3,'DATA - Paineis'!F3)+6,IF('DATA - Paineis'!O3&lt;&gt;"Y",'DATA - Paineis'!E3,'DATA - Paineis'!F3)))</f>
        <v>1225</v>
      </c>
      <c r="F23" s="85">
        <f>IF('DATA - Paineis'!J3="CNC",IF('DATA - Paineis'!O3&lt;&gt;"Y",'DATA - Paineis'!F3,'DATA - Paineis'!E3)+6,IF('DATA - Paineis'!O3&lt;&gt;"Y",'DATA - Paineis'!F3,'DATA - Paineis'!E3))</f>
        <v>100</v>
      </c>
      <c r="G23" s="85">
        <f>'DATA - Paineis'!G3</f>
        <v>19</v>
      </c>
      <c r="H23" s="244" t="str">
        <f>'DATA - Paineis'!H3</f>
        <v>2</v>
      </c>
      <c r="I23" s="85">
        <f>'DATA - Paineis'!I3</f>
        <v>0</v>
      </c>
      <c r="J23" s="85">
        <f>'DATA - Paineis'!V3</f>
        <v>0</v>
      </c>
      <c r="K23" s="85">
        <f>'DATA - Paineis'!P3</f>
        <v>0</v>
      </c>
      <c r="L23" s="85">
        <f>'DATA - Paineis'!Q3</f>
        <v>0</v>
      </c>
      <c r="M23" s="85">
        <f>'DATA - Paineis'!R3</f>
        <v>0</v>
      </c>
      <c r="N23" s="85">
        <f>'DATA - Paineis'!S3</f>
        <v>0</v>
      </c>
      <c r="O23" s="85">
        <f>'DATA - Paineis'!K3</f>
        <v>0</v>
      </c>
      <c r="P23" s="85">
        <f>'DATA - Paineis'!L3</f>
        <v>0</v>
      </c>
      <c r="Q23" s="85">
        <f>'DATA - Paineis'!M3</f>
        <v>0</v>
      </c>
      <c r="R23" s="85">
        <f>'DATA - Paineis'!N3</f>
        <v>0</v>
      </c>
      <c r="S23" s="85">
        <f>'DATA - Paineis'!T3</f>
        <v>0</v>
      </c>
      <c r="T23" s="79"/>
      <c r="U23" s="23"/>
      <c r="V23" s="22"/>
      <c r="W23" s="22"/>
      <c r="X23" s="22"/>
      <c r="Y23" s="22"/>
      <c r="Z23" s="22"/>
    </row>
    <row r="24" spans="1:27" s="15" customFormat="1" ht="24.95" customHeight="1" x14ac:dyDescent="0.3">
      <c r="A24" s="20">
        <f>'DATA - Paineis'!A4</f>
        <v>0</v>
      </c>
      <c r="B24" s="20" t="str">
        <f>'DATA - Paineis'!C4&amp;" "&amp;'DATA - Paineis'!G4&amp;" "&amp;'DATA - Paineis'!J4</f>
        <v xml:space="preserve">  </v>
      </c>
      <c r="C24" s="21"/>
      <c r="D24" s="85">
        <f>IF((ROSTO!BCL_Units&gt;0),'DATA - Paineis'!D4*ROSTO!BCL_Units,'DATA - Paineis'!D4)</f>
        <v>0</v>
      </c>
      <c r="E24" s="85">
        <f>IF('DATA - Paineis'!J4="CNC",IF('DATA - Paineis'!O4&lt;&gt;"Y",'DATA - Paineis'!E4,'DATA - Paineis'!F4)+6,IF('DATA - Paineis'!J4="CNCPI",IF('DATA - Paineis'!O4&lt;&gt;"Y",'DATA - Paineis'!E4,'DATA - Paineis'!F4)+6,IF('DATA - Paineis'!O4&lt;&gt;"Y",'DATA - Paineis'!E4,'DATA - Paineis'!F4)))</f>
        <v>0</v>
      </c>
      <c r="F24" s="85">
        <f>IF('DATA - Paineis'!J4="CNC",IF('DATA - Paineis'!O4&lt;&gt;"Y",'DATA - Paineis'!F4,'DATA - Paineis'!E4)+6,IF('DATA - Paineis'!O4&lt;&gt;"Y",'DATA - Paineis'!F4,'DATA - Paineis'!E4))</f>
        <v>0</v>
      </c>
      <c r="G24" s="85">
        <f>'DATA - Paineis'!G4</f>
        <v>0</v>
      </c>
      <c r="H24" s="105">
        <f>'DATA - Paineis'!H4</f>
        <v>0</v>
      </c>
      <c r="I24" s="85">
        <f>'DATA - Paineis'!I4</f>
        <v>0</v>
      </c>
      <c r="J24" s="85">
        <f>'DATA - Paineis'!V4</f>
        <v>0</v>
      </c>
      <c r="K24" s="85">
        <f>'DATA - Paineis'!P4</f>
        <v>0</v>
      </c>
      <c r="L24" s="85">
        <f>'DATA - Paineis'!Q4</f>
        <v>0</v>
      </c>
      <c r="M24" s="85">
        <f>'DATA - Paineis'!R4</f>
        <v>0</v>
      </c>
      <c r="N24" s="85">
        <f>'DATA - Paineis'!S4</f>
        <v>0</v>
      </c>
      <c r="O24" s="85">
        <f>'DATA - Paineis'!K4</f>
        <v>0</v>
      </c>
      <c r="P24" s="85">
        <f>'DATA - Paineis'!L4</f>
        <v>0</v>
      </c>
      <c r="Q24" s="85">
        <f>'DATA - Paineis'!M4</f>
        <v>0</v>
      </c>
      <c r="R24" s="85">
        <f>'DATA - Paineis'!N4</f>
        <v>0</v>
      </c>
      <c r="S24" s="85">
        <f>'DATA - Paineis'!T4</f>
        <v>0</v>
      </c>
      <c r="T24" s="79"/>
      <c r="U24" s="23"/>
      <c r="V24" s="22"/>
      <c r="W24" s="22"/>
      <c r="X24" s="22"/>
      <c r="Y24" s="22"/>
      <c r="Z24" s="22"/>
    </row>
    <row r="25" spans="1:27" s="15" customFormat="1" ht="24.95" customHeight="1" x14ac:dyDescent="0.3">
      <c r="A25" s="20">
        <f>'DATA - Paineis'!A5</f>
        <v>0</v>
      </c>
      <c r="B25" s="20" t="str">
        <f>'DATA - Paineis'!C5&amp;" "&amp;'DATA - Paineis'!G5&amp;" "&amp;'DATA - Paineis'!J5</f>
        <v xml:space="preserve">  </v>
      </c>
      <c r="C25" s="21"/>
      <c r="D25" s="85">
        <f>IF((ROSTO!BCL_Units&gt;0),'DATA - Paineis'!D5*ROSTO!BCL_Units,'DATA - Paineis'!D5)</f>
        <v>0</v>
      </c>
      <c r="E25" s="85">
        <f>IF('DATA - Paineis'!J5="CNC",IF('DATA - Paineis'!O5&lt;&gt;"Y",'DATA - Paineis'!E5,'DATA - Paineis'!F5)+6,IF('DATA - Paineis'!J5="CNCPI",IF('DATA - Paineis'!O5&lt;&gt;"Y",'DATA - Paineis'!E5,'DATA - Paineis'!F5)+6,IF('DATA - Paineis'!O5&lt;&gt;"Y",'DATA - Paineis'!E5,'DATA - Paineis'!F5)))</f>
        <v>0</v>
      </c>
      <c r="F25" s="85">
        <f>IF('DATA - Paineis'!J5="CNC",IF('DATA - Paineis'!O5&lt;&gt;"Y",'DATA - Paineis'!F5,'DATA - Paineis'!E5)+6,IF('DATA - Paineis'!O5&lt;&gt;"Y",'DATA - Paineis'!F5,'DATA - Paineis'!E5))</f>
        <v>0</v>
      </c>
      <c r="G25" s="85">
        <f>'DATA - Paineis'!G5</f>
        <v>0</v>
      </c>
      <c r="H25" s="105">
        <f>'DATA - Paineis'!H5</f>
        <v>0</v>
      </c>
      <c r="I25" s="85">
        <f>'DATA - Paineis'!I5</f>
        <v>0</v>
      </c>
      <c r="J25" s="85">
        <f>'DATA - Paineis'!V5</f>
        <v>0</v>
      </c>
      <c r="K25" s="85">
        <f>'DATA - Paineis'!P5</f>
        <v>0</v>
      </c>
      <c r="L25" s="85">
        <f>'DATA - Paineis'!Q5</f>
        <v>0</v>
      </c>
      <c r="M25" s="85">
        <f>'DATA - Paineis'!R5</f>
        <v>0</v>
      </c>
      <c r="N25" s="85">
        <f>'DATA - Paineis'!S5</f>
        <v>0</v>
      </c>
      <c r="O25" s="85">
        <f>'DATA - Paineis'!K5</f>
        <v>0</v>
      </c>
      <c r="P25" s="85">
        <f>'DATA - Paineis'!L5</f>
        <v>0</v>
      </c>
      <c r="Q25" s="85">
        <f>'DATA - Paineis'!M5</f>
        <v>0</v>
      </c>
      <c r="R25" s="85">
        <f>'DATA - Paineis'!N5</f>
        <v>0</v>
      </c>
      <c r="S25" s="85">
        <f>'DATA - Paineis'!T5</f>
        <v>0</v>
      </c>
      <c r="T25" s="79"/>
      <c r="U25" s="23"/>
      <c r="V25" s="22"/>
      <c r="W25" s="22"/>
      <c r="X25" s="22"/>
      <c r="Y25" s="22"/>
      <c r="Z25" s="22"/>
    </row>
    <row r="26" spans="1:27" s="15" customFormat="1" ht="24.95" customHeight="1" x14ac:dyDescent="0.3">
      <c r="A26" s="20">
        <f>'DATA - Paineis'!A6</f>
        <v>0</v>
      </c>
      <c r="B26" s="20" t="str">
        <f>'DATA - Paineis'!C6&amp;" "&amp;'DATA - Paineis'!G6&amp;" "&amp;'DATA - Paineis'!J6</f>
        <v xml:space="preserve">  </v>
      </c>
      <c r="C26" s="21"/>
      <c r="D26" s="85">
        <f>IF((ROSTO!BCL_Units&gt;0),'DATA - Paineis'!D6*ROSTO!BCL_Units,'DATA - Paineis'!D6)</f>
        <v>0</v>
      </c>
      <c r="E26" s="85">
        <f>IF('DATA - Paineis'!J6="CNC",IF('DATA - Paineis'!O6&lt;&gt;"Y",'DATA - Paineis'!E6,'DATA - Paineis'!F6)+6,IF('DATA - Paineis'!J6="CNCPI",IF('DATA - Paineis'!O6&lt;&gt;"Y",'DATA - Paineis'!E6,'DATA - Paineis'!F6)+6,IF('DATA - Paineis'!O6&lt;&gt;"Y",'DATA - Paineis'!E6,'DATA - Paineis'!F6)))</f>
        <v>0</v>
      </c>
      <c r="F26" s="85">
        <f>IF('DATA - Paineis'!J6="CNC",IF('DATA - Paineis'!O6&lt;&gt;"Y",'DATA - Paineis'!F6,'DATA - Paineis'!E6)+6,IF('DATA - Paineis'!O6&lt;&gt;"Y",'DATA - Paineis'!F6,'DATA - Paineis'!E6))</f>
        <v>0</v>
      </c>
      <c r="G26" s="85">
        <f>'DATA - Paineis'!G6</f>
        <v>0</v>
      </c>
      <c r="H26" s="105">
        <f>'DATA - Paineis'!H6</f>
        <v>0</v>
      </c>
      <c r="I26" s="85">
        <f>'DATA - Paineis'!I6</f>
        <v>0</v>
      </c>
      <c r="J26" s="85">
        <f>'DATA - Paineis'!V6</f>
        <v>0</v>
      </c>
      <c r="K26" s="85">
        <f>'DATA - Paineis'!P6</f>
        <v>0</v>
      </c>
      <c r="L26" s="85">
        <f>'DATA - Paineis'!Q6</f>
        <v>0</v>
      </c>
      <c r="M26" s="85">
        <f>'DATA - Paineis'!R6</f>
        <v>0</v>
      </c>
      <c r="N26" s="85">
        <f>'DATA - Paineis'!S6</f>
        <v>0</v>
      </c>
      <c r="O26" s="85">
        <f>'DATA - Paineis'!K6</f>
        <v>0</v>
      </c>
      <c r="P26" s="85">
        <f>'DATA - Paineis'!L6</f>
        <v>0</v>
      </c>
      <c r="Q26" s="85">
        <f>'DATA - Paineis'!M6</f>
        <v>0</v>
      </c>
      <c r="R26" s="85">
        <f>'DATA - Paineis'!N6</f>
        <v>0</v>
      </c>
      <c r="S26" s="85">
        <f>'DATA - Paineis'!T6</f>
        <v>0</v>
      </c>
      <c r="T26" s="79"/>
      <c r="U26" s="23"/>
      <c r="V26" s="22"/>
      <c r="W26" s="22"/>
      <c r="X26" s="22"/>
      <c r="Y26" s="22"/>
      <c r="Z26" s="22"/>
    </row>
    <row r="27" spans="1:27" s="15" customFormat="1" ht="24.95" customHeight="1" x14ac:dyDescent="0.3">
      <c r="A27" s="20">
        <f>'DATA - Paineis'!A7</f>
        <v>0</v>
      </c>
      <c r="B27" s="20" t="str">
        <f>'DATA - Paineis'!C7&amp;" "&amp;'DATA - Paineis'!G7&amp;" "&amp;'DATA - Paineis'!J7</f>
        <v xml:space="preserve">  </v>
      </c>
      <c r="C27" s="21"/>
      <c r="D27" s="85">
        <f>IF((ROSTO!BCL_Units&gt;0),'DATA - Paineis'!D7*ROSTO!BCL_Units,'DATA - Paineis'!D7)</f>
        <v>0</v>
      </c>
      <c r="E27" s="85">
        <f>IF('DATA - Paineis'!J7="CNC",IF('DATA - Paineis'!O7&lt;&gt;"Y",'DATA - Paineis'!E7,'DATA - Paineis'!F7)+6,IF('DATA - Paineis'!J7="CNCPI",IF('DATA - Paineis'!O7&lt;&gt;"Y",'DATA - Paineis'!E7,'DATA - Paineis'!F7)+6,IF('DATA - Paineis'!O7&lt;&gt;"Y",'DATA - Paineis'!E7,'DATA - Paineis'!F7)))</f>
        <v>0</v>
      </c>
      <c r="F27" s="85">
        <f>IF('DATA - Paineis'!J7="CNC",IF('DATA - Paineis'!O7&lt;&gt;"Y",'DATA - Paineis'!F7,'DATA - Paineis'!E7)+6,IF('DATA - Paineis'!O7&lt;&gt;"Y",'DATA - Paineis'!F7,'DATA - Paineis'!E7))</f>
        <v>0</v>
      </c>
      <c r="G27" s="85">
        <f>'DATA - Paineis'!G7</f>
        <v>0</v>
      </c>
      <c r="H27" s="105">
        <f>'DATA - Paineis'!H7</f>
        <v>0</v>
      </c>
      <c r="I27" s="85">
        <f>'DATA - Paineis'!I7</f>
        <v>0</v>
      </c>
      <c r="J27" s="85">
        <f>'DATA - Paineis'!V7</f>
        <v>0</v>
      </c>
      <c r="K27" s="85">
        <f>'DATA - Paineis'!P7</f>
        <v>0</v>
      </c>
      <c r="L27" s="85">
        <f>'DATA - Paineis'!Q7</f>
        <v>0</v>
      </c>
      <c r="M27" s="85">
        <f>'DATA - Paineis'!R7</f>
        <v>0</v>
      </c>
      <c r="N27" s="85">
        <f>'DATA - Paineis'!S7</f>
        <v>0</v>
      </c>
      <c r="O27" s="85">
        <f>'DATA - Paineis'!K7</f>
        <v>0</v>
      </c>
      <c r="P27" s="85">
        <f>'DATA - Paineis'!L7</f>
        <v>0</v>
      </c>
      <c r="Q27" s="85">
        <f>'DATA - Paineis'!M7</f>
        <v>0</v>
      </c>
      <c r="R27" s="85">
        <f>'DATA - Paineis'!N7</f>
        <v>0</v>
      </c>
      <c r="S27" s="85">
        <f>'DATA - Paineis'!T7</f>
        <v>0</v>
      </c>
      <c r="T27" s="79"/>
      <c r="U27" s="23"/>
      <c r="V27" s="22"/>
      <c r="W27" s="22"/>
      <c r="X27" s="22"/>
      <c r="Y27" s="22"/>
      <c r="Z27" s="22"/>
    </row>
    <row r="28" spans="1:27" s="15" customFormat="1" ht="24.95" customHeight="1" x14ac:dyDescent="0.3">
      <c r="A28" s="20">
        <f>'DATA - Paineis'!A8</f>
        <v>0</v>
      </c>
      <c r="B28" s="20" t="str">
        <f>'DATA - Paineis'!C8&amp;" "&amp;'DATA - Paineis'!G8&amp;" "&amp;'DATA - Paineis'!J8</f>
        <v xml:space="preserve">  </v>
      </c>
      <c r="C28" s="21"/>
      <c r="D28" s="85">
        <f>IF((ROSTO!BCL_Units&gt;0),'DATA - Paineis'!D8*ROSTO!BCL_Units,'DATA - Paineis'!D8)</f>
        <v>0</v>
      </c>
      <c r="E28" s="85">
        <f>IF('DATA - Paineis'!J8="CNC",IF('DATA - Paineis'!O8&lt;&gt;"Y",'DATA - Paineis'!E8,'DATA - Paineis'!F8)+6,IF('DATA - Paineis'!J8="CNCPI",IF('DATA - Paineis'!O8&lt;&gt;"Y",'DATA - Paineis'!E8,'DATA - Paineis'!F8)+6,IF('DATA - Paineis'!O8&lt;&gt;"Y",'DATA - Paineis'!E8,'DATA - Paineis'!F8)))</f>
        <v>0</v>
      </c>
      <c r="F28" s="85">
        <f>IF('DATA - Paineis'!J8="CNC",IF('DATA - Paineis'!O8&lt;&gt;"Y",'DATA - Paineis'!F8,'DATA - Paineis'!E8)+6,IF('DATA - Paineis'!O8&lt;&gt;"Y",'DATA - Paineis'!F8,'DATA - Paineis'!E8))</f>
        <v>0</v>
      </c>
      <c r="G28" s="85">
        <f>'DATA - Paineis'!G8</f>
        <v>0</v>
      </c>
      <c r="H28" s="105">
        <f>'DATA - Paineis'!H8</f>
        <v>0</v>
      </c>
      <c r="I28" s="85">
        <f>'DATA - Paineis'!I8</f>
        <v>0</v>
      </c>
      <c r="J28" s="85">
        <f>'DATA - Paineis'!V8</f>
        <v>0</v>
      </c>
      <c r="K28" s="85">
        <f>'DATA - Paineis'!P8</f>
        <v>0</v>
      </c>
      <c r="L28" s="85">
        <f>'DATA - Paineis'!Q8</f>
        <v>0</v>
      </c>
      <c r="M28" s="85">
        <f>'DATA - Paineis'!R8</f>
        <v>0</v>
      </c>
      <c r="N28" s="85">
        <f>'DATA - Paineis'!S8</f>
        <v>0</v>
      </c>
      <c r="O28" s="85">
        <f>'DATA - Paineis'!K8</f>
        <v>0</v>
      </c>
      <c r="P28" s="85">
        <f>'DATA - Paineis'!L8</f>
        <v>0</v>
      </c>
      <c r="Q28" s="85">
        <f>'DATA - Paineis'!M8</f>
        <v>0</v>
      </c>
      <c r="R28" s="85">
        <f>'DATA - Paineis'!N8</f>
        <v>0</v>
      </c>
      <c r="S28" s="85">
        <f>'DATA - Paineis'!T8</f>
        <v>0</v>
      </c>
      <c r="T28" s="79"/>
      <c r="U28" s="23"/>
      <c r="V28" s="22"/>
      <c r="W28" s="22"/>
      <c r="X28" s="22"/>
      <c r="Y28" s="22"/>
      <c r="Z28" s="22"/>
    </row>
    <row r="29" spans="1:27" s="15" customFormat="1" ht="24.95" customHeight="1" x14ac:dyDescent="0.3">
      <c r="A29" s="20">
        <f>'DATA - Paineis'!A9</f>
        <v>0</v>
      </c>
      <c r="B29" s="20" t="str">
        <f>'DATA - Paineis'!C9&amp;" "&amp;'DATA - Paineis'!G9&amp;" "&amp;'DATA - Paineis'!J9</f>
        <v xml:space="preserve">  </v>
      </c>
      <c r="C29" s="21"/>
      <c r="D29" s="85">
        <f>IF((ROSTO!BCL_Units&gt;0),'DATA - Paineis'!D9*ROSTO!BCL_Units,'DATA - Paineis'!D9)</f>
        <v>0</v>
      </c>
      <c r="E29" s="85">
        <f>IF('DATA - Paineis'!J9="CNC",IF('DATA - Paineis'!O9&lt;&gt;"Y",'DATA - Paineis'!E9,'DATA - Paineis'!F9)+6,IF('DATA - Paineis'!J9="CNCPI",IF('DATA - Paineis'!O9&lt;&gt;"Y",'DATA - Paineis'!E9,'DATA - Paineis'!F9)+6,IF('DATA - Paineis'!O9&lt;&gt;"Y",'DATA - Paineis'!E9,'DATA - Paineis'!F9)))</f>
        <v>0</v>
      </c>
      <c r="F29" s="85">
        <f>IF('DATA - Paineis'!J9="CNC",IF('DATA - Paineis'!O9&lt;&gt;"Y",'DATA - Paineis'!F9,'DATA - Paineis'!E9)+6,IF('DATA - Paineis'!O9&lt;&gt;"Y",'DATA - Paineis'!F9,'DATA - Paineis'!E9))</f>
        <v>0</v>
      </c>
      <c r="G29" s="85">
        <f>'DATA - Paineis'!G9</f>
        <v>0</v>
      </c>
      <c r="H29" s="105">
        <f>'DATA - Paineis'!H9</f>
        <v>0</v>
      </c>
      <c r="I29" s="85">
        <f>'DATA - Paineis'!I9</f>
        <v>0</v>
      </c>
      <c r="J29" s="85">
        <f>'DATA - Paineis'!V9</f>
        <v>0</v>
      </c>
      <c r="K29" s="85">
        <f>'DATA - Paineis'!P9</f>
        <v>0</v>
      </c>
      <c r="L29" s="85">
        <f>'DATA - Paineis'!Q9</f>
        <v>0</v>
      </c>
      <c r="M29" s="85">
        <f>'DATA - Paineis'!R9</f>
        <v>0</v>
      </c>
      <c r="N29" s="85">
        <f>'DATA - Paineis'!S9</f>
        <v>0</v>
      </c>
      <c r="O29" s="85">
        <f>'DATA - Paineis'!K9</f>
        <v>0</v>
      </c>
      <c r="P29" s="85">
        <f>'DATA - Paineis'!L9</f>
        <v>0</v>
      </c>
      <c r="Q29" s="85">
        <f>'DATA - Paineis'!M9</f>
        <v>0</v>
      </c>
      <c r="R29" s="85">
        <f>'DATA - Paineis'!N9</f>
        <v>0</v>
      </c>
      <c r="S29" s="85">
        <f>'DATA - Paineis'!T9</f>
        <v>0</v>
      </c>
      <c r="T29" s="79"/>
      <c r="U29" s="23"/>
      <c r="V29" s="22"/>
      <c r="W29" s="22"/>
      <c r="X29" s="22"/>
      <c r="Y29" s="22"/>
      <c r="Z29" s="22"/>
    </row>
    <row r="30" spans="1:27" s="15" customFormat="1" ht="24.95" customHeight="1" x14ac:dyDescent="0.3">
      <c r="A30" s="20">
        <f>'DATA - Paineis'!A10</f>
        <v>0</v>
      </c>
      <c r="B30" s="20" t="str">
        <f>'DATA - Paineis'!C10&amp;" "&amp;'DATA - Paineis'!G10&amp;" "&amp;'DATA - Paineis'!J10</f>
        <v xml:space="preserve">  </v>
      </c>
      <c r="C30" s="21"/>
      <c r="D30" s="85">
        <f>IF((ROSTO!BCL_Units&gt;0),'DATA - Paineis'!D10*ROSTO!BCL_Units,'DATA - Paineis'!D10)</f>
        <v>0</v>
      </c>
      <c r="E30" s="85">
        <f>IF('DATA - Paineis'!J10="CNC",IF('DATA - Paineis'!O10&lt;&gt;"Y",'DATA - Paineis'!E10,'DATA - Paineis'!F10)+6,IF('DATA - Paineis'!J10="CNCPI",IF('DATA - Paineis'!O10&lt;&gt;"Y",'DATA - Paineis'!E10,'DATA - Paineis'!F10)+6,IF('DATA - Paineis'!O10&lt;&gt;"Y",'DATA - Paineis'!E10,'DATA - Paineis'!F10)))</f>
        <v>0</v>
      </c>
      <c r="F30" s="85">
        <f>IF('DATA - Paineis'!J10="CNC",IF('DATA - Paineis'!O10&lt;&gt;"Y",'DATA - Paineis'!F10,'DATA - Paineis'!E10)+6,IF('DATA - Paineis'!O10&lt;&gt;"Y",'DATA - Paineis'!F10,'DATA - Paineis'!E10))</f>
        <v>0</v>
      </c>
      <c r="G30" s="85">
        <f>'DATA - Paineis'!G10</f>
        <v>0</v>
      </c>
      <c r="H30" s="105">
        <f>'DATA - Paineis'!H10</f>
        <v>0</v>
      </c>
      <c r="I30" s="85">
        <f>'DATA - Paineis'!I10</f>
        <v>0</v>
      </c>
      <c r="J30" s="85">
        <f>'DATA - Paineis'!V10</f>
        <v>0</v>
      </c>
      <c r="K30" s="85">
        <f>'DATA - Paineis'!P10</f>
        <v>0</v>
      </c>
      <c r="L30" s="85">
        <f>'DATA - Paineis'!Q10</f>
        <v>0</v>
      </c>
      <c r="M30" s="85">
        <f>'DATA - Paineis'!R10</f>
        <v>0</v>
      </c>
      <c r="N30" s="85">
        <f>'DATA - Paineis'!S10</f>
        <v>0</v>
      </c>
      <c r="O30" s="85">
        <f>'DATA - Paineis'!K10</f>
        <v>0</v>
      </c>
      <c r="P30" s="85">
        <f>'DATA - Paineis'!L10</f>
        <v>0</v>
      </c>
      <c r="Q30" s="85">
        <f>'DATA - Paineis'!M10</f>
        <v>0</v>
      </c>
      <c r="R30" s="85">
        <f>'DATA - Paineis'!N10</f>
        <v>0</v>
      </c>
      <c r="S30" s="85">
        <f>'DATA - Paineis'!T10</f>
        <v>0</v>
      </c>
      <c r="T30" s="79"/>
      <c r="U30" s="23"/>
      <c r="V30" s="22"/>
      <c r="W30" s="22"/>
      <c r="X30" s="22"/>
      <c r="Y30" s="22"/>
      <c r="Z30" s="22"/>
    </row>
    <row r="31" spans="1:27" s="15" customFormat="1" ht="24.95" customHeight="1" x14ac:dyDescent="0.3">
      <c r="A31" s="20">
        <f>'DATA - Paineis'!A11</f>
        <v>0</v>
      </c>
      <c r="B31" s="20" t="str">
        <f>'DATA - Paineis'!C11&amp;" "&amp;'DATA - Paineis'!G11&amp;" "&amp;'DATA - Paineis'!J11</f>
        <v xml:space="preserve">  </v>
      </c>
      <c r="C31" s="21"/>
      <c r="D31" s="85">
        <f>IF((ROSTO!BCL_Units&gt;0),'DATA - Paineis'!D11*ROSTO!BCL_Units,'DATA - Paineis'!D11)</f>
        <v>0</v>
      </c>
      <c r="E31" s="85">
        <f>IF('DATA - Paineis'!J11="CNC",IF('DATA - Paineis'!O11&lt;&gt;"Y",'DATA - Paineis'!E11,'DATA - Paineis'!F11)+6,IF('DATA - Paineis'!J11="CNCPI",IF('DATA - Paineis'!O11&lt;&gt;"Y",'DATA - Paineis'!E11,'DATA - Paineis'!F11)+6,IF('DATA - Paineis'!O11&lt;&gt;"Y",'DATA - Paineis'!E11,'DATA - Paineis'!F11)))</f>
        <v>0</v>
      </c>
      <c r="F31" s="85">
        <f>IF('DATA - Paineis'!J11="CNC",IF('DATA - Paineis'!O11&lt;&gt;"Y",'DATA - Paineis'!F11,'DATA - Paineis'!E11)+6,IF('DATA - Paineis'!O11&lt;&gt;"Y",'DATA - Paineis'!F11,'DATA - Paineis'!E11))</f>
        <v>0</v>
      </c>
      <c r="G31" s="85">
        <f>'DATA - Paineis'!G11</f>
        <v>0</v>
      </c>
      <c r="H31" s="105">
        <f>'DATA - Paineis'!H11</f>
        <v>0</v>
      </c>
      <c r="I31" s="85">
        <f>'DATA - Paineis'!I11</f>
        <v>0</v>
      </c>
      <c r="J31" s="85">
        <f>'DATA - Paineis'!V11</f>
        <v>0</v>
      </c>
      <c r="K31" s="85">
        <f>'DATA - Paineis'!P11</f>
        <v>0</v>
      </c>
      <c r="L31" s="85">
        <f>'DATA - Paineis'!Q11</f>
        <v>0</v>
      </c>
      <c r="M31" s="85">
        <f>'DATA - Paineis'!R11</f>
        <v>0</v>
      </c>
      <c r="N31" s="85">
        <f>'DATA - Paineis'!S11</f>
        <v>0</v>
      </c>
      <c r="O31" s="85">
        <f>'DATA - Paineis'!K11</f>
        <v>0</v>
      </c>
      <c r="P31" s="85">
        <f>'DATA - Paineis'!L11</f>
        <v>0</v>
      </c>
      <c r="Q31" s="85">
        <f>'DATA - Paineis'!M11</f>
        <v>0</v>
      </c>
      <c r="R31" s="85">
        <f>'DATA - Paineis'!N11</f>
        <v>0</v>
      </c>
      <c r="S31" s="85">
        <f>'DATA - Paineis'!T11</f>
        <v>0</v>
      </c>
      <c r="T31" s="79"/>
      <c r="U31" s="23"/>
      <c r="V31" s="22"/>
      <c r="W31" s="22"/>
      <c r="X31" s="22"/>
      <c r="Y31" s="22"/>
      <c r="Z31" s="22"/>
    </row>
    <row r="32" spans="1:27" s="15" customFormat="1" ht="24.95" customHeight="1" x14ac:dyDescent="0.3">
      <c r="A32" s="20">
        <f>'DATA - Paineis'!A12</f>
        <v>0</v>
      </c>
      <c r="B32" s="20" t="str">
        <f>'DATA - Paineis'!C12&amp;" "&amp;'DATA - Paineis'!G12&amp;" "&amp;'DATA - Paineis'!J12</f>
        <v xml:space="preserve">  </v>
      </c>
      <c r="C32" s="21"/>
      <c r="D32" s="85">
        <f>IF((ROSTO!BCL_Units&gt;0),'DATA - Paineis'!D12*ROSTO!BCL_Units,'DATA - Paineis'!D12)</f>
        <v>0</v>
      </c>
      <c r="E32" s="85">
        <f>IF('DATA - Paineis'!J12="CNC",IF('DATA - Paineis'!O12&lt;&gt;"Y",'DATA - Paineis'!E12,'DATA - Paineis'!F12)+6,IF('DATA - Paineis'!J12="CNCPI",IF('DATA - Paineis'!O12&lt;&gt;"Y",'DATA - Paineis'!E12,'DATA - Paineis'!F12)+6,IF('DATA - Paineis'!O12&lt;&gt;"Y",'DATA - Paineis'!E12,'DATA - Paineis'!F12)))</f>
        <v>0</v>
      </c>
      <c r="F32" s="85">
        <f>IF('DATA - Paineis'!J12="CNC",IF('DATA - Paineis'!O12&lt;&gt;"Y",'DATA - Paineis'!F12,'DATA - Paineis'!E12)+6,IF('DATA - Paineis'!O12&lt;&gt;"Y",'DATA - Paineis'!F12,'DATA - Paineis'!E12))</f>
        <v>0</v>
      </c>
      <c r="G32" s="85">
        <f>'DATA - Paineis'!G12</f>
        <v>0</v>
      </c>
      <c r="H32" s="105">
        <f>'DATA - Paineis'!H12</f>
        <v>0</v>
      </c>
      <c r="I32" s="85">
        <f>'DATA - Paineis'!I12</f>
        <v>0</v>
      </c>
      <c r="J32" s="85">
        <f>'DATA - Paineis'!V12</f>
        <v>0</v>
      </c>
      <c r="K32" s="85">
        <f>'DATA - Paineis'!P12</f>
        <v>0</v>
      </c>
      <c r="L32" s="85">
        <f>'DATA - Paineis'!Q12</f>
        <v>0</v>
      </c>
      <c r="M32" s="85">
        <f>'DATA - Paineis'!R12</f>
        <v>0</v>
      </c>
      <c r="N32" s="85">
        <f>'DATA - Paineis'!S12</f>
        <v>0</v>
      </c>
      <c r="O32" s="85">
        <f>'DATA - Paineis'!K12</f>
        <v>0</v>
      </c>
      <c r="P32" s="85">
        <f>'DATA - Paineis'!L12</f>
        <v>0</v>
      </c>
      <c r="Q32" s="85">
        <f>'DATA - Paineis'!M12</f>
        <v>0</v>
      </c>
      <c r="R32" s="85">
        <f>'DATA - Paineis'!N12</f>
        <v>0</v>
      </c>
      <c r="S32" s="85">
        <f>'DATA - Paineis'!T12</f>
        <v>0</v>
      </c>
      <c r="T32" s="79"/>
      <c r="U32" s="23"/>
      <c r="V32" s="22"/>
      <c r="W32" s="22"/>
      <c r="X32" s="22"/>
      <c r="Y32" s="22"/>
      <c r="Z32" s="22"/>
    </row>
    <row r="33" spans="1:26" s="15" customFormat="1" ht="24.95" customHeight="1" x14ac:dyDescent="0.3">
      <c r="A33" s="20">
        <f>'DATA - Paineis'!A13</f>
        <v>0</v>
      </c>
      <c r="B33" s="20" t="str">
        <f>'DATA - Paineis'!C13&amp;" "&amp;'DATA - Paineis'!G13&amp;" "&amp;'DATA - Paineis'!J13</f>
        <v xml:space="preserve">  </v>
      </c>
      <c r="C33" s="21"/>
      <c r="D33" s="85">
        <f>IF((ROSTO!BCL_Units&gt;0),'DATA - Paineis'!D13*ROSTO!BCL_Units,'DATA - Paineis'!D13)</f>
        <v>0</v>
      </c>
      <c r="E33" s="85">
        <f>IF('DATA - Paineis'!J13="CNC",IF('DATA - Paineis'!O13&lt;&gt;"Y",'DATA - Paineis'!E13,'DATA - Paineis'!F13)+6,IF('DATA - Paineis'!J13="CNCPI",IF('DATA - Paineis'!O13&lt;&gt;"Y",'DATA - Paineis'!E13,'DATA - Paineis'!F13)+6,IF('DATA - Paineis'!O13&lt;&gt;"Y",'DATA - Paineis'!E13,'DATA - Paineis'!F13)))</f>
        <v>0</v>
      </c>
      <c r="F33" s="85">
        <f>IF('DATA - Paineis'!J13="CNC",IF('DATA - Paineis'!O13&lt;&gt;"Y",'DATA - Paineis'!F13,'DATA - Paineis'!E13)+6,IF('DATA - Paineis'!O13&lt;&gt;"Y",'DATA - Paineis'!F13,'DATA - Paineis'!E13))</f>
        <v>0</v>
      </c>
      <c r="G33" s="85">
        <f>'DATA - Paineis'!G13</f>
        <v>0</v>
      </c>
      <c r="H33" s="105">
        <f>'DATA - Paineis'!H13</f>
        <v>0</v>
      </c>
      <c r="I33" s="85">
        <f>'DATA - Paineis'!I13</f>
        <v>0</v>
      </c>
      <c r="J33" s="85">
        <f>'DATA - Paineis'!V13</f>
        <v>0</v>
      </c>
      <c r="K33" s="85">
        <f>'DATA - Paineis'!P13</f>
        <v>0</v>
      </c>
      <c r="L33" s="85">
        <f>'DATA - Paineis'!Q13</f>
        <v>0</v>
      </c>
      <c r="M33" s="85">
        <f>'DATA - Paineis'!R13</f>
        <v>0</v>
      </c>
      <c r="N33" s="85">
        <f>'DATA - Paineis'!S13</f>
        <v>0</v>
      </c>
      <c r="O33" s="85">
        <f>'DATA - Paineis'!K13</f>
        <v>0</v>
      </c>
      <c r="P33" s="85">
        <f>'DATA - Paineis'!L13</f>
        <v>0</v>
      </c>
      <c r="Q33" s="85">
        <f>'DATA - Paineis'!M13</f>
        <v>0</v>
      </c>
      <c r="R33" s="85">
        <f>'DATA - Paineis'!N13</f>
        <v>0</v>
      </c>
      <c r="S33" s="85">
        <f>'DATA - Paineis'!T13</f>
        <v>0</v>
      </c>
      <c r="T33" s="79"/>
      <c r="U33" s="23"/>
      <c r="V33" s="22"/>
      <c r="W33" s="22"/>
      <c r="X33" s="22"/>
      <c r="Y33" s="22"/>
      <c r="Z33" s="22"/>
    </row>
    <row r="34" spans="1:26" s="15" customFormat="1" ht="24.95" customHeight="1" x14ac:dyDescent="0.3">
      <c r="A34" s="20">
        <f>'DATA - Paineis'!A14</f>
        <v>0</v>
      </c>
      <c r="B34" s="20" t="str">
        <f>'DATA - Paineis'!C14&amp;" "&amp;'DATA - Paineis'!G14&amp;" "&amp;'DATA - Paineis'!J14</f>
        <v xml:space="preserve">  </v>
      </c>
      <c r="C34" s="21"/>
      <c r="D34" s="85">
        <f>IF((ROSTO!BCL_Units&gt;0),'DATA - Paineis'!D14*ROSTO!BCL_Units,'DATA - Paineis'!D14)</f>
        <v>0</v>
      </c>
      <c r="E34" s="85">
        <f>IF('DATA - Paineis'!J14="CNC",IF('DATA - Paineis'!O14&lt;&gt;"Y",'DATA - Paineis'!E14,'DATA - Paineis'!F14)+6,IF('DATA - Paineis'!J14="CNCPI",IF('DATA - Paineis'!O14&lt;&gt;"Y",'DATA - Paineis'!E14,'DATA - Paineis'!F14)+6,IF('DATA - Paineis'!O14&lt;&gt;"Y",'DATA - Paineis'!E14,'DATA - Paineis'!F14)))</f>
        <v>0</v>
      </c>
      <c r="F34" s="85">
        <f>IF('DATA - Paineis'!J14="CNC",IF('DATA - Paineis'!O14&lt;&gt;"Y",'DATA - Paineis'!F14,'DATA - Paineis'!E14)+6,IF('DATA - Paineis'!O14&lt;&gt;"Y",'DATA - Paineis'!F14,'DATA - Paineis'!E14))</f>
        <v>0</v>
      </c>
      <c r="G34" s="85">
        <f>'DATA - Paineis'!G14</f>
        <v>0</v>
      </c>
      <c r="H34" s="105">
        <f>'DATA - Paineis'!H14</f>
        <v>0</v>
      </c>
      <c r="I34" s="85">
        <f>'DATA - Paineis'!I14</f>
        <v>0</v>
      </c>
      <c r="J34" s="85">
        <f>'DATA - Paineis'!V14</f>
        <v>0</v>
      </c>
      <c r="K34" s="85">
        <f>'DATA - Paineis'!P14</f>
        <v>0</v>
      </c>
      <c r="L34" s="85">
        <f>'DATA - Paineis'!Q14</f>
        <v>0</v>
      </c>
      <c r="M34" s="85">
        <f>'DATA - Paineis'!R14</f>
        <v>0</v>
      </c>
      <c r="N34" s="85">
        <f>'DATA - Paineis'!S14</f>
        <v>0</v>
      </c>
      <c r="O34" s="85">
        <f>'DATA - Paineis'!K14</f>
        <v>0</v>
      </c>
      <c r="P34" s="85">
        <f>'DATA - Paineis'!L14</f>
        <v>0</v>
      </c>
      <c r="Q34" s="85">
        <f>'DATA - Paineis'!M14</f>
        <v>0</v>
      </c>
      <c r="R34" s="85">
        <f>'DATA - Paineis'!N14</f>
        <v>0</v>
      </c>
      <c r="S34" s="85">
        <f>'DATA - Paineis'!T14</f>
        <v>0</v>
      </c>
      <c r="T34" s="79"/>
      <c r="U34" s="23"/>
      <c r="V34" s="22"/>
      <c r="W34" s="22"/>
      <c r="X34" s="22"/>
      <c r="Y34" s="22"/>
      <c r="Z34" s="22"/>
    </row>
    <row r="35" spans="1:26" s="15" customFormat="1" ht="24.95" customHeight="1" x14ac:dyDescent="0.3">
      <c r="A35" s="20">
        <f>'DATA - Paineis'!A15</f>
        <v>0</v>
      </c>
      <c r="B35" s="20" t="str">
        <f>'DATA - Paineis'!C15&amp;" "&amp;'DATA - Paineis'!G15&amp;" "&amp;'DATA - Paineis'!J15</f>
        <v xml:space="preserve">  </v>
      </c>
      <c r="C35" s="21"/>
      <c r="D35" s="85">
        <f>IF((ROSTO!BCL_Units&gt;0),'DATA - Paineis'!D15*ROSTO!BCL_Units,'DATA - Paineis'!D15)</f>
        <v>0</v>
      </c>
      <c r="E35" s="85">
        <f>IF('DATA - Paineis'!J15="CNC",IF('DATA - Paineis'!O15&lt;&gt;"Y",'DATA - Paineis'!E15,'DATA - Paineis'!F15)+6,IF('DATA - Paineis'!J15="CNCPI",IF('DATA - Paineis'!O15&lt;&gt;"Y",'DATA - Paineis'!E15,'DATA - Paineis'!F15)+6,IF('DATA - Paineis'!O15&lt;&gt;"Y",'DATA - Paineis'!E15,'DATA - Paineis'!F15)))</f>
        <v>0</v>
      </c>
      <c r="F35" s="85">
        <f>IF('DATA - Paineis'!J15="CNC",IF('DATA - Paineis'!O15&lt;&gt;"Y",'DATA - Paineis'!F15,'DATA - Paineis'!E15)+6,IF('DATA - Paineis'!O15&lt;&gt;"Y",'DATA - Paineis'!F15,'DATA - Paineis'!E15))</f>
        <v>0</v>
      </c>
      <c r="G35" s="85">
        <f>'DATA - Paineis'!G15</f>
        <v>0</v>
      </c>
      <c r="H35" s="105">
        <f>'DATA - Paineis'!H15</f>
        <v>0</v>
      </c>
      <c r="I35" s="85">
        <f>'DATA - Paineis'!I15</f>
        <v>0</v>
      </c>
      <c r="J35" s="85">
        <f>'DATA - Paineis'!V15</f>
        <v>0</v>
      </c>
      <c r="K35" s="85">
        <f>'DATA - Paineis'!P15</f>
        <v>0</v>
      </c>
      <c r="L35" s="85">
        <f>'DATA - Paineis'!Q15</f>
        <v>0</v>
      </c>
      <c r="M35" s="85">
        <f>'DATA - Paineis'!R15</f>
        <v>0</v>
      </c>
      <c r="N35" s="85">
        <f>'DATA - Paineis'!S15</f>
        <v>0</v>
      </c>
      <c r="O35" s="85">
        <f>'DATA - Paineis'!K15</f>
        <v>0</v>
      </c>
      <c r="P35" s="85">
        <f>'DATA - Paineis'!L15</f>
        <v>0</v>
      </c>
      <c r="Q35" s="85">
        <f>'DATA - Paineis'!M15</f>
        <v>0</v>
      </c>
      <c r="R35" s="85">
        <f>'DATA - Paineis'!N15</f>
        <v>0</v>
      </c>
      <c r="S35" s="85">
        <f>'DATA - Paineis'!T15</f>
        <v>0</v>
      </c>
      <c r="T35" s="79"/>
      <c r="U35" s="23"/>
      <c r="V35" s="22"/>
      <c r="W35" s="22"/>
      <c r="X35" s="22"/>
      <c r="Y35" s="22"/>
      <c r="Z35" s="22"/>
    </row>
    <row r="36" spans="1:26" s="15" customFormat="1" ht="24.95" customHeight="1" x14ac:dyDescent="0.3">
      <c r="A36" s="20">
        <f>'DATA - Paineis'!A16</f>
        <v>0</v>
      </c>
      <c r="B36" s="20" t="str">
        <f>'DATA - Paineis'!C16&amp;" "&amp;'DATA - Paineis'!G16&amp;" "&amp;'DATA - Paineis'!J16</f>
        <v xml:space="preserve">  </v>
      </c>
      <c r="C36" s="21"/>
      <c r="D36" s="85">
        <f>IF((ROSTO!BCL_Units&gt;0),'DATA - Paineis'!D16*ROSTO!BCL_Units,'DATA - Paineis'!D16)</f>
        <v>0</v>
      </c>
      <c r="E36" s="85">
        <f>IF('DATA - Paineis'!J16="CNC",IF('DATA - Paineis'!O16&lt;&gt;"Y",'DATA - Paineis'!E16,'DATA - Paineis'!F16)+6,IF('DATA - Paineis'!J16="CNCPI",IF('DATA - Paineis'!O16&lt;&gt;"Y",'DATA - Paineis'!E16,'DATA - Paineis'!F16)+6,IF('DATA - Paineis'!O16&lt;&gt;"Y",'DATA - Paineis'!E16,'DATA - Paineis'!F16)))</f>
        <v>0</v>
      </c>
      <c r="F36" s="85">
        <f>IF('DATA - Paineis'!J16="CNC",IF('DATA - Paineis'!O16&lt;&gt;"Y",'DATA - Paineis'!F16,'DATA - Paineis'!E16)+6,IF('DATA - Paineis'!O16&lt;&gt;"Y",'DATA - Paineis'!F16,'DATA - Paineis'!E16))</f>
        <v>0</v>
      </c>
      <c r="G36" s="85">
        <f>'DATA - Paineis'!G16</f>
        <v>0</v>
      </c>
      <c r="H36" s="105">
        <f>'DATA - Paineis'!H16</f>
        <v>0</v>
      </c>
      <c r="I36" s="85">
        <f>'DATA - Paineis'!I16</f>
        <v>0</v>
      </c>
      <c r="J36" s="85">
        <f>'DATA - Paineis'!V16</f>
        <v>0</v>
      </c>
      <c r="K36" s="85">
        <f>'DATA - Paineis'!P16</f>
        <v>0</v>
      </c>
      <c r="L36" s="85">
        <f>'DATA - Paineis'!Q16</f>
        <v>0</v>
      </c>
      <c r="M36" s="85">
        <f>'DATA - Paineis'!R16</f>
        <v>0</v>
      </c>
      <c r="N36" s="85">
        <f>'DATA - Paineis'!S16</f>
        <v>0</v>
      </c>
      <c r="O36" s="85">
        <f>'DATA - Paineis'!K16</f>
        <v>0</v>
      </c>
      <c r="P36" s="85">
        <f>'DATA - Paineis'!L16</f>
        <v>0</v>
      </c>
      <c r="Q36" s="85">
        <f>'DATA - Paineis'!M16</f>
        <v>0</v>
      </c>
      <c r="R36" s="85">
        <f>'DATA - Paineis'!N16</f>
        <v>0</v>
      </c>
      <c r="S36" s="85">
        <f>'DATA - Paineis'!T16</f>
        <v>0</v>
      </c>
      <c r="T36" s="79"/>
      <c r="U36" s="23"/>
      <c r="V36" s="22"/>
      <c r="W36" s="22"/>
      <c r="X36" s="22"/>
      <c r="Y36" s="22"/>
      <c r="Z36" s="22"/>
    </row>
    <row r="37" spans="1:26" s="15" customFormat="1" ht="24.95" customHeight="1" x14ac:dyDescent="0.3">
      <c r="A37" s="20">
        <f>'DATA - Paineis'!A17</f>
        <v>0</v>
      </c>
      <c r="B37" s="20" t="str">
        <f>'DATA - Paineis'!C17&amp;" "&amp;'DATA - Paineis'!G17&amp;" "&amp;'DATA - Paineis'!J17</f>
        <v xml:space="preserve">  </v>
      </c>
      <c r="C37" s="21"/>
      <c r="D37" s="85">
        <f>IF((ROSTO!BCL_Units&gt;0),'DATA - Paineis'!D17*ROSTO!BCL_Units,'DATA - Paineis'!D17)</f>
        <v>0</v>
      </c>
      <c r="E37" s="85">
        <f>IF('DATA - Paineis'!J17="CNC",IF('DATA - Paineis'!O17&lt;&gt;"Y",'DATA - Paineis'!E17,'DATA - Paineis'!F17)+6,IF('DATA - Paineis'!J17="CNCPI",IF('DATA - Paineis'!O17&lt;&gt;"Y",'DATA - Paineis'!E17,'DATA - Paineis'!F17)+6,IF('DATA - Paineis'!O17&lt;&gt;"Y",'DATA - Paineis'!E17,'DATA - Paineis'!F17)))</f>
        <v>0</v>
      </c>
      <c r="F37" s="85">
        <f>IF('DATA - Paineis'!J17="CNC",IF('DATA - Paineis'!O17&lt;&gt;"Y",'DATA - Paineis'!F17,'DATA - Paineis'!E17)+6,IF('DATA - Paineis'!O17&lt;&gt;"Y",'DATA - Paineis'!F17,'DATA - Paineis'!E17))</f>
        <v>0</v>
      </c>
      <c r="G37" s="85">
        <f>'DATA - Paineis'!G17</f>
        <v>0</v>
      </c>
      <c r="H37" s="105">
        <f>'DATA - Paineis'!H17</f>
        <v>0</v>
      </c>
      <c r="I37" s="85">
        <f>'DATA - Paineis'!I17</f>
        <v>0</v>
      </c>
      <c r="J37" s="85">
        <f>'DATA - Paineis'!V17</f>
        <v>0</v>
      </c>
      <c r="K37" s="85">
        <f>'DATA - Paineis'!P17</f>
        <v>0</v>
      </c>
      <c r="L37" s="85">
        <f>'DATA - Paineis'!Q17</f>
        <v>0</v>
      </c>
      <c r="M37" s="85">
        <f>'DATA - Paineis'!R17</f>
        <v>0</v>
      </c>
      <c r="N37" s="85">
        <f>'DATA - Paineis'!S17</f>
        <v>0</v>
      </c>
      <c r="O37" s="85">
        <f>'DATA - Paineis'!K17</f>
        <v>0</v>
      </c>
      <c r="P37" s="85">
        <f>'DATA - Paineis'!L17</f>
        <v>0</v>
      </c>
      <c r="Q37" s="85">
        <f>'DATA - Paineis'!M17</f>
        <v>0</v>
      </c>
      <c r="R37" s="85">
        <f>'DATA - Paineis'!N17</f>
        <v>0</v>
      </c>
      <c r="S37" s="85">
        <f>'DATA - Paineis'!T17</f>
        <v>0</v>
      </c>
      <c r="T37" s="79"/>
      <c r="U37" s="23"/>
      <c r="V37" s="22"/>
      <c r="W37" s="22"/>
      <c r="X37" s="22"/>
      <c r="Y37" s="22"/>
      <c r="Z37" s="22"/>
    </row>
    <row r="38" spans="1:26" s="15" customFormat="1" ht="24.95" customHeight="1" x14ac:dyDescent="0.3">
      <c r="A38" s="20">
        <f>'DATA - Paineis'!A18</f>
        <v>0</v>
      </c>
      <c r="B38" s="20" t="str">
        <f>'DATA - Paineis'!C18&amp;" "&amp;'DATA - Paineis'!G18&amp;" "&amp;'DATA - Paineis'!J18</f>
        <v xml:space="preserve">  </v>
      </c>
      <c r="C38" s="21"/>
      <c r="D38" s="85">
        <f>IF((ROSTO!BCL_Units&gt;0),'DATA - Paineis'!D18*ROSTO!BCL_Units,'DATA - Paineis'!D18)</f>
        <v>0</v>
      </c>
      <c r="E38" s="85">
        <f>IF('DATA - Paineis'!J18="CNC",IF('DATA - Paineis'!O18&lt;&gt;"Y",'DATA - Paineis'!E18,'DATA - Paineis'!F18)+6,IF('DATA - Paineis'!J18="CNCPI",IF('DATA - Paineis'!O18&lt;&gt;"Y",'DATA - Paineis'!E18,'DATA - Paineis'!F18)+6,IF('DATA - Paineis'!O18&lt;&gt;"Y",'DATA - Paineis'!E18,'DATA - Paineis'!F18)))</f>
        <v>0</v>
      </c>
      <c r="F38" s="85">
        <f>IF('DATA - Paineis'!J18="CNC",IF('DATA - Paineis'!O18&lt;&gt;"Y",'DATA - Paineis'!F18,'DATA - Paineis'!E18)+6,IF('DATA - Paineis'!O18&lt;&gt;"Y",'DATA - Paineis'!F18,'DATA - Paineis'!E18))</f>
        <v>0</v>
      </c>
      <c r="G38" s="85">
        <f>'DATA - Paineis'!G18</f>
        <v>0</v>
      </c>
      <c r="H38" s="105">
        <f>'DATA - Paineis'!H18</f>
        <v>0</v>
      </c>
      <c r="I38" s="85">
        <f>'DATA - Paineis'!I18</f>
        <v>0</v>
      </c>
      <c r="J38" s="85">
        <f>'DATA - Paineis'!V18</f>
        <v>0</v>
      </c>
      <c r="K38" s="85">
        <f>'DATA - Paineis'!P18</f>
        <v>0</v>
      </c>
      <c r="L38" s="85">
        <f>'DATA - Paineis'!Q18</f>
        <v>0</v>
      </c>
      <c r="M38" s="85">
        <f>'DATA - Paineis'!R18</f>
        <v>0</v>
      </c>
      <c r="N38" s="85">
        <f>'DATA - Paineis'!S18</f>
        <v>0</v>
      </c>
      <c r="O38" s="85">
        <f>'DATA - Paineis'!K18</f>
        <v>0</v>
      </c>
      <c r="P38" s="85">
        <f>'DATA - Paineis'!L18</f>
        <v>0</v>
      </c>
      <c r="Q38" s="85">
        <f>'DATA - Paineis'!M18</f>
        <v>0</v>
      </c>
      <c r="R38" s="85">
        <f>'DATA - Paineis'!N18</f>
        <v>0</v>
      </c>
      <c r="S38" s="85">
        <f>'DATA - Paineis'!T18</f>
        <v>0</v>
      </c>
      <c r="T38" s="79"/>
      <c r="U38" s="23"/>
      <c r="V38" s="22"/>
      <c r="W38" s="22"/>
      <c r="X38" s="22"/>
      <c r="Y38" s="22"/>
      <c r="Z38" s="22"/>
    </row>
    <row r="39" spans="1:26" s="15" customFormat="1" ht="24.95" customHeight="1" x14ac:dyDescent="0.3">
      <c r="A39" s="20">
        <f>'DATA - Paineis'!A19</f>
        <v>0</v>
      </c>
      <c r="B39" s="20" t="str">
        <f>'DATA - Paineis'!C19&amp;" "&amp;'DATA - Paineis'!G19&amp;" "&amp;'DATA - Paineis'!J19</f>
        <v xml:space="preserve">  </v>
      </c>
      <c r="C39" s="21"/>
      <c r="D39" s="85">
        <f>IF((ROSTO!BCL_Units&gt;0),'DATA - Paineis'!D19*ROSTO!BCL_Units,'DATA - Paineis'!D19)</f>
        <v>0</v>
      </c>
      <c r="E39" s="85">
        <f>IF('DATA - Paineis'!J19="CNC",IF('DATA - Paineis'!O19&lt;&gt;"Y",'DATA - Paineis'!E19,'DATA - Paineis'!F19)+6,IF('DATA - Paineis'!J19="CNCPI",IF('DATA - Paineis'!O19&lt;&gt;"Y",'DATA - Paineis'!E19,'DATA - Paineis'!F19)+6,IF('DATA - Paineis'!O19&lt;&gt;"Y",'DATA - Paineis'!E19,'DATA - Paineis'!F19)))</f>
        <v>0</v>
      </c>
      <c r="F39" s="85">
        <f>IF('DATA - Paineis'!J19="CNC",IF('DATA - Paineis'!O19&lt;&gt;"Y",'DATA - Paineis'!F19,'DATA - Paineis'!E19)+6,IF('DATA - Paineis'!O19&lt;&gt;"Y",'DATA - Paineis'!F19,'DATA - Paineis'!E19))</f>
        <v>0</v>
      </c>
      <c r="G39" s="85">
        <f>'DATA - Paineis'!G19</f>
        <v>0</v>
      </c>
      <c r="H39" s="105">
        <f>'DATA - Paineis'!H19</f>
        <v>0</v>
      </c>
      <c r="I39" s="85">
        <f>'DATA - Paineis'!I19</f>
        <v>0</v>
      </c>
      <c r="J39" s="85">
        <f>'DATA - Paineis'!V19</f>
        <v>0</v>
      </c>
      <c r="K39" s="85">
        <f>'DATA - Paineis'!P19</f>
        <v>0</v>
      </c>
      <c r="L39" s="85">
        <f>'DATA - Paineis'!Q19</f>
        <v>0</v>
      </c>
      <c r="M39" s="85">
        <f>'DATA - Paineis'!R19</f>
        <v>0</v>
      </c>
      <c r="N39" s="85">
        <f>'DATA - Paineis'!S19</f>
        <v>0</v>
      </c>
      <c r="O39" s="85">
        <f>'DATA - Paineis'!K19</f>
        <v>0</v>
      </c>
      <c r="P39" s="85">
        <f>'DATA - Paineis'!L19</f>
        <v>0</v>
      </c>
      <c r="Q39" s="85">
        <f>'DATA - Paineis'!M19</f>
        <v>0</v>
      </c>
      <c r="R39" s="85">
        <f>'DATA - Paineis'!N19</f>
        <v>0</v>
      </c>
      <c r="S39" s="85">
        <f>'DATA - Paineis'!T19</f>
        <v>0</v>
      </c>
      <c r="T39" s="79"/>
      <c r="U39" s="23"/>
      <c r="V39" s="22"/>
      <c r="W39" s="22"/>
      <c r="X39" s="22"/>
      <c r="Y39" s="22"/>
      <c r="Z39" s="22"/>
    </row>
    <row r="40" spans="1:26" s="15" customFormat="1" ht="24.95" customHeight="1" x14ac:dyDescent="0.3">
      <c r="A40" s="20">
        <f>'DATA - Paineis'!A20</f>
        <v>0</v>
      </c>
      <c r="B40" s="20" t="str">
        <f>'DATA - Paineis'!C20&amp;" "&amp;'DATA - Paineis'!G20&amp;" "&amp;'DATA - Paineis'!J20</f>
        <v xml:space="preserve">  </v>
      </c>
      <c r="C40" s="21"/>
      <c r="D40" s="85">
        <f>IF((ROSTO!BCL_Units&gt;0),'DATA - Paineis'!D20*ROSTO!BCL_Units,'DATA - Paineis'!D20)</f>
        <v>0</v>
      </c>
      <c r="E40" s="85">
        <f>IF('DATA - Paineis'!J20="CNC",IF('DATA - Paineis'!O20&lt;&gt;"Y",'DATA - Paineis'!E20,'DATA - Paineis'!F20)+6,IF('DATA - Paineis'!J20="CNCPI",IF('DATA - Paineis'!O20&lt;&gt;"Y",'DATA - Paineis'!E20,'DATA - Paineis'!F20)+6,IF('DATA - Paineis'!O20&lt;&gt;"Y",'DATA - Paineis'!E20,'DATA - Paineis'!F20)))</f>
        <v>0</v>
      </c>
      <c r="F40" s="85">
        <f>IF('DATA - Paineis'!J20="CNC",IF('DATA - Paineis'!O20&lt;&gt;"Y",'DATA - Paineis'!F20,'DATA - Paineis'!E20)+6,IF('DATA - Paineis'!O20&lt;&gt;"Y",'DATA - Paineis'!F20,'DATA - Paineis'!E20))</f>
        <v>0</v>
      </c>
      <c r="G40" s="85">
        <f>'DATA - Paineis'!G20</f>
        <v>0</v>
      </c>
      <c r="H40" s="105">
        <f>'DATA - Paineis'!H20</f>
        <v>0</v>
      </c>
      <c r="I40" s="85">
        <f>'DATA - Paineis'!I20</f>
        <v>0</v>
      </c>
      <c r="J40" s="85">
        <f>'DATA - Paineis'!V20</f>
        <v>0</v>
      </c>
      <c r="K40" s="85">
        <f>'DATA - Paineis'!P20</f>
        <v>0</v>
      </c>
      <c r="L40" s="85">
        <f>'DATA - Paineis'!Q20</f>
        <v>0</v>
      </c>
      <c r="M40" s="85">
        <f>'DATA - Paineis'!R20</f>
        <v>0</v>
      </c>
      <c r="N40" s="85">
        <f>'DATA - Paineis'!S20</f>
        <v>0</v>
      </c>
      <c r="O40" s="85">
        <f>'DATA - Paineis'!K20</f>
        <v>0</v>
      </c>
      <c r="P40" s="85">
        <f>'DATA - Paineis'!L20</f>
        <v>0</v>
      </c>
      <c r="Q40" s="85">
        <f>'DATA - Paineis'!M20</f>
        <v>0</v>
      </c>
      <c r="R40" s="85">
        <f>'DATA - Paineis'!N20</f>
        <v>0</v>
      </c>
      <c r="S40" s="85">
        <f>'DATA - Paineis'!T20</f>
        <v>0</v>
      </c>
      <c r="T40" s="79"/>
      <c r="U40" s="23"/>
      <c r="V40" s="22"/>
      <c r="W40" s="22"/>
      <c r="X40" s="22"/>
      <c r="Y40" s="22"/>
      <c r="Z40" s="22"/>
    </row>
    <row r="41" spans="1:26" s="15" customFormat="1" ht="24.95" customHeight="1" x14ac:dyDescent="0.3">
      <c r="A41" s="20">
        <f>'DATA - Paineis'!A21</f>
        <v>0</v>
      </c>
      <c r="B41" s="20" t="str">
        <f>'DATA - Paineis'!C21&amp;" "&amp;'DATA - Paineis'!G21&amp;" "&amp;'DATA - Paineis'!J21</f>
        <v xml:space="preserve">  </v>
      </c>
      <c r="C41" s="21"/>
      <c r="D41" s="85">
        <f>IF((ROSTO!BCL_Units&gt;0),'DATA - Paineis'!D21*ROSTO!BCL_Units,'DATA - Paineis'!D21)</f>
        <v>0</v>
      </c>
      <c r="E41" s="85">
        <f>IF('DATA - Paineis'!J21="CNC",IF('DATA - Paineis'!O21&lt;&gt;"Y",'DATA - Paineis'!E21,'DATA - Paineis'!F21)+6,IF('DATA - Paineis'!J21="CNCPI",IF('DATA - Paineis'!O21&lt;&gt;"Y",'DATA - Paineis'!E21,'DATA - Paineis'!F21)+6,IF('DATA - Paineis'!O21&lt;&gt;"Y",'DATA - Paineis'!E21,'DATA - Paineis'!F21)))</f>
        <v>0</v>
      </c>
      <c r="F41" s="85">
        <f>IF('DATA - Paineis'!J21="CNC",IF('DATA - Paineis'!O21&lt;&gt;"Y",'DATA - Paineis'!F21,'DATA - Paineis'!E21)+6,IF('DATA - Paineis'!O21&lt;&gt;"Y",'DATA - Paineis'!F21,'DATA - Paineis'!E21))</f>
        <v>0</v>
      </c>
      <c r="G41" s="85">
        <f>'DATA - Paineis'!G21</f>
        <v>0</v>
      </c>
      <c r="H41" s="105">
        <f>'DATA - Paineis'!H21</f>
        <v>0</v>
      </c>
      <c r="I41" s="85">
        <f>'DATA - Paineis'!I21</f>
        <v>0</v>
      </c>
      <c r="J41" s="85">
        <f>'DATA - Paineis'!V21</f>
        <v>0</v>
      </c>
      <c r="K41" s="85">
        <f>'DATA - Paineis'!P21</f>
        <v>0</v>
      </c>
      <c r="L41" s="85">
        <f>'DATA - Paineis'!Q21</f>
        <v>0</v>
      </c>
      <c r="M41" s="85">
        <f>'DATA - Paineis'!R21</f>
        <v>0</v>
      </c>
      <c r="N41" s="85">
        <f>'DATA - Paineis'!S21</f>
        <v>0</v>
      </c>
      <c r="O41" s="85">
        <f>'DATA - Paineis'!K21</f>
        <v>0</v>
      </c>
      <c r="P41" s="85">
        <f>'DATA - Paineis'!L21</f>
        <v>0</v>
      </c>
      <c r="Q41" s="85">
        <f>'DATA - Paineis'!M21</f>
        <v>0</v>
      </c>
      <c r="R41" s="85">
        <f>'DATA - Paineis'!N21</f>
        <v>0</v>
      </c>
      <c r="S41" s="85">
        <f>'DATA - Paineis'!T21</f>
        <v>0</v>
      </c>
      <c r="T41" s="79"/>
      <c r="U41" s="23"/>
      <c r="V41" s="22"/>
      <c r="W41" s="22"/>
      <c r="X41" s="22"/>
      <c r="Y41" s="22"/>
      <c r="Z41" s="22"/>
    </row>
    <row r="42" spans="1:26" s="15" customFormat="1" ht="24.95" customHeight="1" x14ac:dyDescent="0.3">
      <c r="A42" s="20">
        <f>'DATA - Paineis'!A22</f>
        <v>0</v>
      </c>
      <c r="B42" s="20" t="str">
        <f>'DATA - Paineis'!C22&amp;" "&amp;'DATA - Paineis'!G22&amp;" "&amp;'DATA - Paineis'!J22</f>
        <v xml:space="preserve">  </v>
      </c>
      <c r="C42" s="21"/>
      <c r="D42" s="85">
        <f>IF((ROSTO!BCL_Units&gt;0),'DATA - Paineis'!D22*ROSTO!BCL_Units,'DATA - Paineis'!D22)</f>
        <v>0</v>
      </c>
      <c r="E42" s="85">
        <f>IF('DATA - Paineis'!J22="CNC",IF('DATA - Paineis'!O22&lt;&gt;"Y",'DATA - Paineis'!E22,'DATA - Paineis'!F22)+6,IF('DATA - Paineis'!J22="CNCPI",IF('DATA - Paineis'!O22&lt;&gt;"Y",'DATA - Paineis'!E22,'DATA - Paineis'!F22)+6,IF('DATA - Paineis'!O22&lt;&gt;"Y",'DATA - Paineis'!E22,'DATA - Paineis'!F22)))</f>
        <v>0</v>
      </c>
      <c r="F42" s="85">
        <f>IF('DATA - Paineis'!J22="CNC",IF('DATA - Paineis'!O22&lt;&gt;"Y",'DATA - Paineis'!F22,'DATA - Paineis'!E22)+6,IF('DATA - Paineis'!O22&lt;&gt;"Y",'DATA - Paineis'!F22,'DATA - Paineis'!E22))</f>
        <v>0</v>
      </c>
      <c r="G42" s="85">
        <f>'DATA - Paineis'!G22</f>
        <v>0</v>
      </c>
      <c r="H42" s="105">
        <f>'DATA - Paineis'!H22</f>
        <v>0</v>
      </c>
      <c r="I42" s="85">
        <f>'DATA - Paineis'!I22</f>
        <v>0</v>
      </c>
      <c r="J42" s="85">
        <f>'DATA - Paineis'!V22</f>
        <v>0</v>
      </c>
      <c r="K42" s="85">
        <f>'DATA - Paineis'!P22</f>
        <v>0</v>
      </c>
      <c r="L42" s="85">
        <f>'DATA - Paineis'!Q22</f>
        <v>0</v>
      </c>
      <c r="M42" s="85">
        <f>'DATA - Paineis'!R22</f>
        <v>0</v>
      </c>
      <c r="N42" s="85">
        <f>'DATA - Paineis'!S22</f>
        <v>0</v>
      </c>
      <c r="O42" s="85">
        <f>'DATA - Paineis'!K22</f>
        <v>0</v>
      </c>
      <c r="P42" s="85">
        <f>'DATA - Paineis'!L22</f>
        <v>0</v>
      </c>
      <c r="Q42" s="85">
        <f>'DATA - Paineis'!M22</f>
        <v>0</v>
      </c>
      <c r="R42" s="85">
        <f>'DATA - Paineis'!N22</f>
        <v>0</v>
      </c>
      <c r="S42" s="85">
        <f>'DATA - Paineis'!T22</f>
        <v>0</v>
      </c>
      <c r="T42" s="79"/>
      <c r="U42" s="23"/>
      <c r="V42" s="22"/>
      <c r="W42" s="22"/>
      <c r="X42" s="22"/>
      <c r="Y42" s="22"/>
      <c r="Z42" s="22"/>
    </row>
    <row r="43" spans="1:26" s="15" customFormat="1" ht="24.95" customHeight="1" x14ac:dyDescent="0.3">
      <c r="A43" s="20">
        <f>'DATA - Paineis'!A23</f>
        <v>0</v>
      </c>
      <c r="B43" s="20" t="str">
        <f>'DATA - Paineis'!C23&amp;" "&amp;'DATA - Paineis'!G23&amp;" "&amp;'DATA - Paineis'!J23</f>
        <v xml:space="preserve">  </v>
      </c>
      <c r="C43" s="21"/>
      <c r="D43" s="85">
        <f>IF((ROSTO!BCL_Units&gt;0),'DATA - Paineis'!D23*ROSTO!BCL_Units,'DATA - Paineis'!D23)</f>
        <v>0</v>
      </c>
      <c r="E43" s="85">
        <f>IF('DATA - Paineis'!J23="CNC",IF('DATA - Paineis'!O23&lt;&gt;"Y",'DATA - Paineis'!E23,'DATA - Paineis'!F23)+6,IF('DATA - Paineis'!J23="CNCPI",IF('DATA - Paineis'!O23&lt;&gt;"Y",'DATA - Paineis'!E23,'DATA - Paineis'!F23)+6,IF('DATA - Paineis'!O23&lt;&gt;"Y",'DATA - Paineis'!E23,'DATA - Paineis'!F23)))</f>
        <v>0</v>
      </c>
      <c r="F43" s="85">
        <f>IF('DATA - Paineis'!J23="CNC",IF('DATA - Paineis'!O23&lt;&gt;"Y",'DATA - Paineis'!F23,'DATA - Paineis'!E23)+6,IF('DATA - Paineis'!O23&lt;&gt;"Y",'DATA - Paineis'!F23,'DATA - Paineis'!E23))</f>
        <v>0</v>
      </c>
      <c r="G43" s="85">
        <f>'DATA - Paineis'!G23</f>
        <v>0</v>
      </c>
      <c r="H43" s="105">
        <f>'DATA - Paineis'!H23</f>
        <v>0</v>
      </c>
      <c r="I43" s="85">
        <f>'DATA - Paineis'!I23</f>
        <v>0</v>
      </c>
      <c r="J43" s="85">
        <f>'DATA - Paineis'!V23</f>
        <v>0</v>
      </c>
      <c r="K43" s="85">
        <f>'DATA - Paineis'!P23</f>
        <v>0</v>
      </c>
      <c r="L43" s="85">
        <f>'DATA - Paineis'!Q23</f>
        <v>0</v>
      </c>
      <c r="M43" s="85">
        <f>'DATA - Paineis'!R23</f>
        <v>0</v>
      </c>
      <c r="N43" s="85">
        <f>'DATA - Paineis'!S23</f>
        <v>0</v>
      </c>
      <c r="O43" s="85">
        <f>'DATA - Paineis'!K23</f>
        <v>0</v>
      </c>
      <c r="P43" s="85">
        <f>'DATA - Paineis'!L23</f>
        <v>0</v>
      </c>
      <c r="Q43" s="85">
        <f>'DATA - Paineis'!M23</f>
        <v>0</v>
      </c>
      <c r="R43" s="85">
        <f>'DATA - Paineis'!N23</f>
        <v>0</v>
      </c>
      <c r="S43" s="85">
        <f>'DATA - Paineis'!T23</f>
        <v>0</v>
      </c>
      <c r="T43" s="79"/>
      <c r="U43" s="23"/>
      <c r="V43" s="22"/>
      <c r="W43" s="22"/>
      <c r="X43" s="22"/>
      <c r="Y43" s="22"/>
      <c r="Z43" s="22"/>
    </row>
    <row r="44" spans="1:26" s="15" customFormat="1" ht="24.95" customHeight="1" x14ac:dyDescent="0.3">
      <c r="A44" s="20">
        <f>'DATA - Paineis'!A24</f>
        <v>0</v>
      </c>
      <c r="B44" s="20" t="str">
        <f>'DATA - Paineis'!C24&amp;" "&amp;'DATA - Paineis'!G24&amp;" "&amp;'DATA - Paineis'!J24</f>
        <v xml:space="preserve">  </v>
      </c>
      <c r="C44" s="21"/>
      <c r="D44" s="85">
        <f>IF((ROSTO!BCL_Units&gt;0),'DATA - Paineis'!D24*ROSTO!BCL_Units,'DATA - Paineis'!D24)</f>
        <v>0</v>
      </c>
      <c r="E44" s="85">
        <f>IF('DATA - Paineis'!J24="CNC",IF('DATA - Paineis'!O24&lt;&gt;"Y",'DATA - Paineis'!E24,'DATA - Paineis'!F24)+6,IF('DATA - Paineis'!J24="CNCPI",IF('DATA - Paineis'!O24&lt;&gt;"Y",'DATA - Paineis'!E24,'DATA - Paineis'!F24)+6,IF('DATA - Paineis'!O24&lt;&gt;"Y",'DATA - Paineis'!E24,'DATA - Paineis'!F24)))</f>
        <v>0</v>
      </c>
      <c r="F44" s="85">
        <f>IF('DATA - Paineis'!J24="CNC",IF('DATA - Paineis'!O24&lt;&gt;"Y",'DATA - Paineis'!F24,'DATA - Paineis'!E24)+6,IF('DATA - Paineis'!O24&lt;&gt;"Y",'DATA - Paineis'!F24,'DATA - Paineis'!E24))</f>
        <v>0</v>
      </c>
      <c r="G44" s="85">
        <f>'DATA - Paineis'!G24</f>
        <v>0</v>
      </c>
      <c r="H44" s="105">
        <f>'DATA - Paineis'!H24</f>
        <v>0</v>
      </c>
      <c r="I44" s="85">
        <f>'DATA - Paineis'!I24</f>
        <v>0</v>
      </c>
      <c r="J44" s="85">
        <f>'DATA - Paineis'!V24</f>
        <v>0</v>
      </c>
      <c r="K44" s="85">
        <f>'DATA - Paineis'!P24</f>
        <v>0</v>
      </c>
      <c r="L44" s="85">
        <f>'DATA - Paineis'!Q24</f>
        <v>0</v>
      </c>
      <c r="M44" s="85">
        <f>'DATA - Paineis'!R24</f>
        <v>0</v>
      </c>
      <c r="N44" s="85">
        <f>'DATA - Paineis'!S24</f>
        <v>0</v>
      </c>
      <c r="O44" s="85">
        <f>'DATA - Paineis'!K24</f>
        <v>0</v>
      </c>
      <c r="P44" s="85">
        <f>'DATA - Paineis'!L24</f>
        <v>0</v>
      </c>
      <c r="Q44" s="85">
        <f>'DATA - Paineis'!M24</f>
        <v>0</v>
      </c>
      <c r="R44" s="85">
        <f>'DATA - Paineis'!N24</f>
        <v>0</v>
      </c>
      <c r="S44" s="85">
        <f>'DATA - Paineis'!T24</f>
        <v>0</v>
      </c>
      <c r="T44" s="79"/>
      <c r="U44" s="23"/>
      <c r="V44" s="22"/>
      <c r="W44" s="22"/>
      <c r="X44" s="22"/>
      <c r="Y44" s="22"/>
      <c r="Z44" s="22"/>
    </row>
    <row r="45" spans="1:26" s="15" customFormat="1" ht="24.95" customHeight="1" x14ac:dyDescent="0.3">
      <c r="A45" s="20">
        <f>'DATA - Paineis'!A25</f>
        <v>0</v>
      </c>
      <c r="B45" s="20" t="str">
        <f>'DATA - Paineis'!C25&amp;" "&amp;'DATA - Paineis'!G25&amp;" "&amp;'DATA - Paineis'!J25</f>
        <v xml:space="preserve">  </v>
      </c>
      <c r="C45" s="21"/>
      <c r="D45" s="85">
        <f>IF((ROSTO!BCL_Units&gt;0),'DATA - Paineis'!D25*ROSTO!BCL_Units,'DATA - Paineis'!D25)</f>
        <v>0</v>
      </c>
      <c r="E45" s="85">
        <f>IF('DATA - Paineis'!J25="CNC",IF('DATA - Paineis'!O25&lt;&gt;"Y",'DATA - Paineis'!E25,'DATA - Paineis'!F25)+6,IF('DATA - Paineis'!J25="CNCPI",IF('DATA - Paineis'!O25&lt;&gt;"Y",'DATA - Paineis'!E25,'DATA - Paineis'!F25)+6,IF('DATA - Paineis'!O25&lt;&gt;"Y",'DATA - Paineis'!E25,'DATA - Paineis'!F25)))</f>
        <v>0</v>
      </c>
      <c r="F45" s="85">
        <f>IF('DATA - Paineis'!J25="CNC",IF('DATA - Paineis'!O25&lt;&gt;"Y",'DATA - Paineis'!F25,'DATA - Paineis'!E25)+6,IF('DATA - Paineis'!O25&lt;&gt;"Y",'DATA - Paineis'!F25,'DATA - Paineis'!E25))</f>
        <v>0</v>
      </c>
      <c r="G45" s="85">
        <f>'DATA - Paineis'!G25</f>
        <v>0</v>
      </c>
      <c r="H45" s="105">
        <f>'DATA - Paineis'!H25</f>
        <v>0</v>
      </c>
      <c r="I45" s="85">
        <f>'DATA - Paineis'!I25</f>
        <v>0</v>
      </c>
      <c r="J45" s="85">
        <f>'DATA - Paineis'!V25</f>
        <v>0</v>
      </c>
      <c r="K45" s="85">
        <f>'DATA - Paineis'!P25</f>
        <v>0</v>
      </c>
      <c r="L45" s="85">
        <f>'DATA - Paineis'!Q25</f>
        <v>0</v>
      </c>
      <c r="M45" s="85">
        <f>'DATA - Paineis'!R25</f>
        <v>0</v>
      </c>
      <c r="N45" s="85">
        <f>'DATA - Paineis'!S25</f>
        <v>0</v>
      </c>
      <c r="O45" s="85">
        <f>'DATA - Paineis'!K25</f>
        <v>0</v>
      </c>
      <c r="P45" s="85">
        <f>'DATA - Paineis'!L25</f>
        <v>0</v>
      </c>
      <c r="Q45" s="85">
        <f>'DATA - Paineis'!M25</f>
        <v>0</v>
      </c>
      <c r="R45" s="85">
        <f>'DATA - Paineis'!N25</f>
        <v>0</v>
      </c>
      <c r="S45" s="85">
        <f>'DATA - Paineis'!T25</f>
        <v>0</v>
      </c>
      <c r="T45" s="79"/>
      <c r="U45" s="23"/>
      <c r="V45" s="22"/>
      <c r="W45" s="22"/>
      <c r="X45" s="22"/>
      <c r="Y45" s="22"/>
      <c r="Z45" s="22"/>
    </row>
    <row r="46" spans="1:26" s="15" customFormat="1" ht="24.95" customHeight="1" x14ac:dyDescent="0.3">
      <c r="A46" s="20">
        <f>'DATA - Paineis'!A26</f>
        <v>0</v>
      </c>
      <c r="B46" s="20" t="str">
        <f>'DATA - Paineis'!C26&amp;" "&amp;'DATA - Paineis'!G26&amp;" "&amp;'DATA - Paineis'!J26</f>
        <v xml:space="preserve">  </v>
      </c>
      <c r="C46" s="21"/>
      <c r="D46" s="85">
        <f>IF((ROSTO!BCL_Units&gt;0),'DATA - Paineis'!D26*ROSTO!BCL_Units,'DATA - Paineis'!D26)</f>
        <v>0</v>
      </c>
      <c r="E46" s="85">
        <f>IF('DATA - Paineis'!J26="CNC",IF('DATA - Paineis'!O26&lt;&gt;"Y",'DATA - Paineis'!E26,'DATA - Paineis'!F26)+6,IF('DATA - Paineis'!J26="CNCPI",IF('DATA - Paineis'!O26&lt;&gt;"Y",'DATA - Paineis'!E26,'DATA - Paineis'!F26)+6,IF('DATA - Paineis'!O26&lt;&gt;"Y",'DATA - Paineis'!E26,'DATA - Paineis'!F26)))</f>
        <v>0</v>
      </c>
      <c r="F46" s="85">
        <f>IF('DATA - Paineis'!J26="CNC",IF('DATA - Paineis'!O26&lt;&gt;"Y",'DATA - Paineis'!F26,'DATA - Paineis'!E26)+6,IF('DATA - Paineis'!O26&lt;&gt;"Y",'DATA - Paineis'!F26,'DATA - Paineis'!E26))</f>
        <v>0</v>
      </c>
      <c r="G46" s="85">
        <f>'DATA - Paineis'!G26</f>
        <v>0</v>
      </c>
      <c r="H46" s="105">
        <f>'DATA - Paineis'!H26</f>
        <v>0</v>
      </c>
      <c r="I46" s="85">
        <f>'DATA - Paineis'!I26</f>
        <v>0</v>
      </c>
      <c r="J46" s="85">
        <f>'DATA - Paineis'!V26</f>
        <v>0</v>
      </c>
      <c r="K46" s="85">
        <f>'DATA - Paineis'!P26</f>
        <v>0</v>
      </c>
      <c r="L46" s="85">
        <f>'DATA - Paineis'!Q26</f>
        <v>0</v>
      </c>
      <c r="M46" s="85">
        <f>'DATA - Paineis'!R26</f>
        <v>0</v>
      </c>
      <c r="N46" s="85">
        <f>'DATA - Paineis'!S26</f>
        <v>0</v>
      </c>
      <c r="O46" s="85">
        <f>'DATA - Paineis'!K26</f>
        <v>0</v>
      </c>
      <c r="P46" s="85">
        <f>'DATA - Paineis'!L26</f>
        <v>0</v>
      </c>
      <c r="Q46" s="85">
        <f>'DATA - Paineis'!M26</f>
        <v>0</v>
      </c>
      <c r="R46" s="85">
        <f>'DATA - Paineis'!N26</f>
        <v>0</v>
      </c>
      <c r="S46" s="85">
        <f>'DATA - Paineis'!T26</f>
        <v>0</v>
      </c>
      <c r="T46" s="79"/>
      <c r="U46" s="23"/>
      <c r="V46" s="22"/>
      <c r="W46" s="22"/>
      <c r="X46" s="22"/>
      <c r="Y46" s="22"/>
      <c r="Z46" s="22"/>
    </row>
    <row r="47" spans="1:26" s="15" customFormat="1" ht="24.95" customHeight="1" x14ac:dyDescent="0.3">
      <c r="A47" s="20">
        <f>'DATA - Paineis'!A27</f>
        <v>0</v>
      </c>
      <c r="B47" s="20" t="str">
        <f>'DATA - Paineis'!C27&amp;" "&amp;'DATA - Paineis'!G27&amp;" "&amp;'DATA - Paineis'!J27</f>
        <v xml:space="preserve">  </v>
      </c>
      <c r="C47" s="21"/>
      <c r="D47" s="85">
        <f>IF((ROSTO!BCL_Units&gt;0),'DATA - Paineis'!D27*ROSTO!BCL_Units,'DATA - Paineis'!D27)</f>
        <v>0</v>
      </c>
      <c r="E47" s="85">
        <f>IF('DATA - Paineis'!J27="CNC",IF('DATA - Paineis'!O27&lt;&gt;"Y",'DATA - Paineis'!E27,'DATA - Paineis'!F27)+6,IF('DATA - Paineis'!J27="CNCPI",IF('DATA - Paineis'!O27&lt;&gt;"Y",'DATA - Paineis'!E27,'DATA - Paineis'!F27)+6,IF('DATA - Paineis'!O27&lt;&gt;"Y",'DATA - Paineis'!E27,'DATA - Paineis'!F27)))</f>
        <v>0</v>
      </c>
      <c r="F47" s="85">
        <f>IF('DATA - Paineis'!J27="CNC",IF('DATA - Paineis'!O27&lt;&gt;"Y",'DATA - Paineis'!F27,'DATA - Paineis'!E27)+6,IF('DATA - Paineis'!O27&lt;&gt;"Y",'DATA - Paineis'!F27,'DATA - Paineis'!E27))</f>
        <v>0</v>
      </c>
      <c r="G47" s="85">
        <f>'DATA - Paineis'!G27</f>
        <v>0</v>
      </c>
      <c r="H47" s="105">
        <f>'DATA - Paineis'!H27</f>
        <v>0</v>
      </c>
      <c r="I47" s="85">
        <f>'DATA - Paineis'!I27</f>
        <v>0</v>
      </c>
      <c r="J47" s="85">
        <f>'DATA - Paineis'!V27</f>
        <v>0</v>
      </c>
      <c r="K47" s="85">
        <f>'DATA - Paineis'!P27</f>
        <v>0</v>
      </c>
      <c r="L47" s="85">
        <f>'DATA - Paineis'!Q27</f>
        <v>0</v>
      </c>
      <c r="M47" s="85">
        <f>'DATA - Paineis'!R27</f>
        <v>0</v>
      </c>
      <c r="N47" s="85">
        <f>'DATA - Paineis'!S27</f>
        <v>0</v>
      </c>
      <c r="O47" s="85">
        <f>'DATA - Paineis'!K27</f>
        <v>0</v>
      </c>
      <c r="P47" s="85">
        <f>'DATA - Paineis'!L27</f>
        <v>0</v>
      </c>
      <c r="Q47" s="85">
        <f>'DATA - Paineis'!M27</f>
        <v>0</v>
      </c>
      <c r="R47" s="85">
        <f>'DATA - Paineis'!N27</f>
        <v>0</v>
      </c>
      <c r="S47" s="85">
        <f>'DATA - Paineis'!T27</f>
        <v>0</v>
      </c>
      <c r="T47" s="79"/>
      <c r="U47" s="23"/>
      <c r="V47" s="22"/>
      <c r="W47" s="22"/>
      <c r="X47" s="22"/>
      <c r="Y47" s="22"/>
      <c r="Z47" s="22"/>
    </row>
    <row r="48" spans="1:26" s="15" customFormat="1" ht="24.95" customHeight="1" x14ac:dyDescent="0.3">
      <c r="A48" s="20">
        <f>'DATA - Paineis'!A28</f>
        <v>0</v>
      </c>
      <c r="B48" s="20" t="str">
        <f>'DATA - Paineis'!C28&amp;" "&amp;'DATA - Paineis'!G28&amp;" "&amp;'DATA - Paineis'!J28</f>
        <v xml:space="preserve">  </v>
      </c>
      <c r="C48" s="21"/>
      <c r="D48" s="85">
        <f>IF((ROSTO!BCL_Units&gt;0),'DATA - Paineis'!D28*ROSTO!BCL_Units,'DATA - Paineis'!D28)</f>
        <v>0</v>
      </c>
      <c r="E48" s="85">
        <f>IF('DATA - Paineis'!J28="CNC",IF('DATA - Paineis'!O28&lt;&gt;"Y",'DATA - Paineis'!E28,'DATA - Paineis'!F28)+6,IF('DATA - Paineis'!J28="CNCPI",IF('DATA - Paineis'!O28&lt;&gt;"Y",'DATA - Paineis'!E28,'DATA - Paineis'!F28)+6,IF('DATA - Paineis'!O28&lt;&gt;"Y",'DATA - Paineis'!E28,'DATA - Paineis'!F28)))</f>
        <v>0</v>
      </c>
      <c r="F48" s="85">
        <f>IF('DATA - Paineis'!J28="CNC",IF('DATA - Paineis'!O28&lt;&gt;"Y",'DATA - Paineis'!F28,'DATA - Paineis'!E28)+6,IF('DATA - Paineis'!O28&lt;&gt;"Y",'DATA - Paineis'!F28,'DATA - Paineis'!E28))</f>
        <v>0</v>
      </c>
      <c r="G48" s="85">
        <f>'DATA - Paineis'!G28</f>
        <v>0</v>
      </c>
      <c r="H48" s="105">
        <f>'DATA - Paineis'!H28</f>
        <v>0</v>
      </c>
      <c r="I48" s="85">
        <f>'DATA - Paineis'!I28</f>
        <v>0</v>
      </c>
      <c r="J48" s="85">
        <f>'DATA - Paineis'!V28</f>
        <v>0</v>
      </c>
      <c r="K48" s="85">
        <f>'DATA - Paineis'!P28</f>
        <v>0</v>
      </c>
      <c r="L48" s="85">
        <f>'DATA - Paineis'!Q28</f>
        <v>0</v>
      </c>
      <c r="M48" s="85">
        <f>'DATA - Paineis'!R28</f>
        <v>0</v>
      </c>
      <c r="N48" s="85">
        <f>'DATA - Paineis'!S28</f>
        <v>0</v>
      </c>
      <c r="O48" s="85">
        <f>'DATA - Paineis'!K28</f>
        <v>0</v>
      </c>
      <c r="P48" s="85">
        <f>'DATA - Paineis'!L28</f>
        <v>0</v>
      </c>
      <c r="Q48" s="85">
        <f>'DATA - Paineis'!M28</f>
        <v>0</v>
      </c>
      <c r="R48" s="85">
        <f>'DATA - Paineis'!N28</f>
        <v>0</v>
      </c>
      <c r="S48" s="85">
        <f>'DATA - Paineis'!T28</f>
        <v>0</v>
      </c>
      <c r="T48" s="79"/>
      <c r="U48" s="23"/>
      <c r="V48" s="22"/>
      <c r="W48" s="22"/>
      <c r="X48" s="22"/>
      <c r="Y48" s="22"/>
      <c r="Z48" s="22"/>
    </row>
    <row r="49" spans="1:26" s="15" customFormat="1" ht="24.95" customHeight="1" x14ac:dyDescent="0.3">
      <c r="A49" s="20">
        <f>'DATA - Paineis'!A29</f>
        <v>0</v>
      </c>
      <c r="B49" s="20" t="str">
        <f>'DATA - Paineis'!C29&amp;" "&amp;'DATA - Paineis'!G29&amp;" "&amp;'DATA - Paineis'!J29</f>
        <v xml:space="preserve">  </v>
      </c>
      <c r="C49" s="21"/>
      <c r="D49" s="85">
        <f>IF((ROSTO!BCL_Units&gt;0),'DATA - Paineis'!D29*ROSTO!BCL_Units,'DATA - Paineis'!D29)</f>
        <v>0</v>
      </c>
      <c r="E49" s="85">
        <f>IF('DATA - Paineis'!J29="CNC",IF('DATA - Paineis'!O29&lt;&gt;"Y",'DATA - Paineis'!E29,'DATA - Paineis'!F29)+6,IF('DATA - Paineis'!J29="CNCPI",IF('DATA - Paineis'!O29&lt;&gt;"Y",'DATA - Paineis'!E29,'DATA - Paineis'!F29)+6,IF('DATA - Paineis'!O29&lt;&gt;"Y",'DATA - Paineis'!E29,'DATA - Paineis'!F29)))</f>
        <v>0</v>
      </c>
      <c r="F49" s="85">
        <f>IF('DATA - Paineis'!J29="CNC",IF('DATA - Paineis'!O29&lt;&gt;"Y",'DATA - Paineis'!F29,'DATA - Paineis'!E29)+6,IF('DATA - Paineis'!O29&lt;&gt;"Y",'DATA - Paineis'!F29,'DATA - Paineis'!E29))</f>
        <v>0</v>
      </c>
      <c r="G49" s="85">
        <f>'DATA - Paineis'!G29</f>
        <v>0</v>
      </c>
      <c r="H49" s="105">
        <f>'DATA - Paineis'!H29</f>
        <v>0</v>
      </c>
      <c r="I49" s="85">
        <f>'DATA - Paineis'!I29</f>
        <v>0</v>
      </c>
      <c r="J49" s="85">
        <f>'DATA - Paineis'!V29</f>
        <v>0</v>
      </c>
      <c r="K49" s="85">
        <f>'DATA - Paineis'!P29</f>
        <v>0</v>
      </c>
      <c r="L49" s="85">
        <f>'DATA - Paineis'!Q29</f>
        <v>0</v>
      </c>
      <c r="M49" s="85">
        <f>'DATA - Paineis'!R29</f>
        <v>0</v>
      </c>
      <c r="N49" s="85">
        <f>'DATA - Paineis'!S29</f>
        <v>0</v>
      </c>
      <c r="O49" s="85">
        <f>'DATA - Paineis'!K29</f>
        <v>0</v>
      </c>
      <c r="P49" s="85">
        <f>'DATA - Paineis'!L29</f>
        <v>0</v>
      </c>
      <c r="Q49" s="85">
        <f>'DATA - Paineis'!M29</f>
        <v>0</v>
      </c>
      <c r="R49" s="85">
        <f>'DATA - Paineis'!N29</f>
        <v>0</v>
      </c>
      <c r="S49" s="85">
        <f>'DATA - Paineis'!T29</f>
        <v>0</v>
      </c>
      <c r="T49" s="79"/>
      <c r="U49" s="23"/>
      <c r="V49" s="22"/>
      <c r="W49" s="22"/>
      <c r="X49" s="22"/>
      <c r="Y49" s="22"/>
      <c r="Z49" s="22"/>
    </row>
    <row r="50" spans="1:26" s="15" customFormat="1" ht="24.95" customHeight="1" x14ac:dyDescent="0.3">
      <c r="A50" s="20">
        <f>'DATA - Paineis'!A30</f>
        <v>0</v>
      </c>
      <c r="B50" s="20" t="str">
        <f>'DATA - Paineis'!C30&amp;" "&amp;'DATA - Paineis'!G30&amp;" "&amp;'DATA - Paineis'!J30</f>
        <v xml:space="preserve">  </v>
      </c>
      <c r="C50" s="21"/>
      <c r="D50" s="85">
        <f>IF((ROSTO!BCL_Units&gt;0),'DATA - Paineis'!D30*ROSTO!BCL_Units,'DATA - Paineis'!D30)</f>
        <v>0</v>
      </c>
      <c r="E50" s="85">
        <f>IF('DATA - Paineis'!J30="CNC",IF('DATA - Paineis'!O30&lt;&gt;"Y",'DATA - Paineis'!E30,'DATA - Paineis'!F30)+6,IF('DATA - Paineis'!J30="CNCPI",IF('DATA - Paineis'!O30&lt;&gt;"Y",'DATA - Paineis'!E30,'DATA - Paineis'!F30)+6,IF('DATA - Paineis'!O30&lt;&gt;"Y",'DATA - Paineis'!E30,'DATA - Paineis'!F30)))</f>
        <v>0</v>
      </c>
      <c r="F50" s="85">
        <f>IF('DATA - Paineis'!J30="CNC",IF('DATA - Paineis'!O30&lt;&gt;"Y",'DATA - Paineis'!F30,'DATA - Paineis'!E30)+6,IF('DATA - Paineis'!O30&lt;&gt;"Y",'DATA - Paineis'!F30,'DATA - Paineis'!E30))</f>
        <v>0</v>
      </c>
      <c r="G50" s="85">
        <f>'DATA - Paineis'!G30</f>
        <v>0</v>
      </c>
      <c r="H50" s="105">
        <f>'DATA - Paineis'!H30</f>
        <v>0</v>
      </c>
      <c r="I50" s="85">
        <f>'DATA - Paineis'!I30</f>
        <v>0</v>
      </c>
      <c r="J50" s="85">
        <f>'DATA - Paineis'!V30</f>
        <v>0</v>
      </c>
      <c r="K50" s="85">
        <f>'DATA - Paineis'!P30</f>
        <v>0</v>
      </c>
      <c r="L50" s="85">
        <f>'DATA - Paineis'!Q30</f>
        <v>0</v>
      </c>
      <c r="M50" s="85">
        <f>'DATA - Paineis'!R30</f>
        <v>0</v>
      </c>
      <c r="N50" s="85">
        <f>'DATA - Paineis'!S30</f>
        <v>0</v>
      </c>
      <c r="O50" s="85">
        <f>'DATA - Paineis'!K30</f>
        <v>0</v>
      </c>
      <c r="P50" s="85">
        <f>'DATA - Paineis'!L30</f>
        <v>0</v>
      </c>
      <c r="Q50" s="85">
        <f>'DATA - Paineis'!M30</f>
        <v>0</v>
      </c>
      <c r="R50" s="85">
        <f>'DATA - Paineis'!N30</f>
        <v>0</v>
      </c>
      <c r="S50" s="85">
        <f>'DATA - Paineis'!T30</f>
        <v>0</v>
      </c>
      <c r="T50" s="79"/>
      <c r="U50" s="23"/>
      <c r="V50" s="22"/>
      <c r="W50" s="22"/>
      <c r="X50" s="22"/>
      <c r="Y50" s="22"/>
      <c r="Z50" s="22"/>
    </row>
    <row r="51" spans="1:26" s="15" customFormat="1" ht="24.95" customHeight="1" x14ac:dyDescent="0.3">
      <c r="A51" s="20">
        <f>'DATA - Paineis'!A31</f>
        <v>0</v>
      </c>
      <c r="B51" s="20" t="str">
        <f>'DATA - Paineis'!C31&amp;" "&amp;'DATA - Paineis'!G31&amp;" "&amp;'DATA - Paineis'!J31</f>
        <v xml:space="preserve">  </v>
      </c>
      <c r="C51" s="21"/>
      <c r="D51" s="85">
        <f>IF((ROSTO!BCL_Units&gt;0),'DATA - Paineis'!D31*ROSTO!BCL_Units,'DATA - Paineis'!D31)</f>
        <v>0</v>
      </c>
      <c r="E51" s="85">
        <f>IF('DATA - Paineis'!J31="CNC",IF('DATA - Paineis'!O31&lt;&gt;"Y",'DATA - Paineis'!E31,'DATA - Paineis'!F31)+6,IF('DATA - Paineis'!J31="CNCPI",IF('DATA - Paineis'!O31&lt;&gt;"Y",'DATA - Paineis'!E31,'DATA - Paineis'!F31)+6,IF('DATA - Paineis'!O31&lt;&gt;"Y",'DATA - Paineis'!E31,'DATA - Paineis'!F31)))</f>
        <v>0</v>
      </c>
      <c r="F51" s="85">
        <f>IF('DATA - Paineis'!J31="CNC",IF('DATA - Paineis'!O31&lt;&gt;"Y",'DATA - Paineis'!F31,'DATA - Paineis'!E31)+6,IF('DATA - Paineis'!O31&lt;&gt;"Y",'DATA - Paineis'!F31,'DATA - Paineis'!E31))</f>
        <v>0</v>
      </c>
      <c r="G51" s="85">
        <f>'DATA - Paineis'!G31</f>
        <v>0</v>
      </c>
      <c r="H51" s="105">
        <f>'DATA - Paineis'!H31</f>
        <v>0</v>
      </c>
      <c r="I51" s="85">
        <f>'DATA - Paineis'!I31</f>
        <v>0</v>
      </c>
      <c r="J51" s="85">
        <f>'DATA - Paineis'!V31</f>
        <v>0</v>
      </c>
      <c r="K51" s="85">
        <f>'DATA - Paineis'!P31</f>
        <v>0</v>
      </c>
      <c r="L51" s="85">
        <f>'DATA - Paineis'!Q31</f>
        <v>0</v>
      </c>
      <c r="M51" s="85">
        <f>'DATA - Paineis'!R31</f>
        <v>0</v>
      </c>
      <c r="N51" s="85">
        <f>'DATA - Paineis'!S31</f>
        <v>0</v>
      </c>
      <c r="O51" s="85">
        <f>'DATA - Paineis'!K31</f>
        <v>0</v>
      </c>
      <c r="P51" s="85">
        <f>'DATA - Paineis'!L31</f>
        <v>0</v>
      </c>
      <c r="Q51" s="85">
        <f>'DATA - Paineis'!M31</f>
        <v>0</v>
      </c>
      <c r="R51" s="85">
        <f>'DATA - Paineis'!N31</f>
        <v>0</v>
      </c>
      <c r="S51" s="85">
        <f>'DATA - Paineis'!T31</f>
        <v>0</v>
      </c>
      <c r="T51" s="79"/>
      <c r="U51" s="23"/>
      <c r="V51" s="22"/>
      <c r="W51" s="22"/>
      <c r="X51" s="22"/>
      <c r="Y51" s="22"/>
      <c r="Z51" s="22"/>
    </row>
    <row r="52" spans="1:26" s="15" customFormat="1" ht="24.95" customHeight="1" x14ac:dyDescent="0.3">
      <c r="A52" s="20">
        <f>'DATA - Paineis'!A32</f>
        <v>0</v>
      </c>
      <c r="B52" s="20" t="str">
        <f>'DATA - Paineis'!C32&amp;" "&amp;'DATA - Paineis'!G32&amp;" "&amp;'DATA - Paineis'!J32</f>
        <v xml:space="preserve">  </v>
      </c>
      <c r="C52" s="21"/>
      <c r="D52" s="85">
        <f>IF((ROSTO!BCL_Units&gt;0),'DATA - Paineis'!D32*ROSTO!BCL_Units,'DATA - Paineis'!D32)</f>
        <v>0</v>
      </c>
      <c r="E52" s="85">
        <f>IF('DATA - Paineis'!J32="CNC",IF('DATA - Paineis'!O32&lt;&gt;"Y",'DATA - Paineis'!E32,'DATA - Paineis'!F32)+6,IF('DATA - Paineis'!J32="CNCPI",IF('DATA - Paineis'!O32&lt;&gt;"Y",'DATA - Paineis'!E32,'DATA - Paineis'!F32)+6,IF('DATA - Paineis'!O32&lt;&gt;"Y",'DATA - Paineis'!E32,'DATA - Paineis'!F32)))</f>
        <v>0</v>
      </c>
      <c r="F52" s="85">
        <f>IF('DATA - Paineis'!J32="CNC",IF('DATA - Paineis'!O32&lt;&gt;"Y",'DATA - Paineis'!F32,'DATA - Paineis'!E32)+6,IF('DATA - Paineis'!O32&lt;&gt;"Y",'DATA - Paineis'!F32,'DATA - Paineis'!E32))</f>
        <v>0</v>
      </c>
      <c r="G52" s="85">
        <f>'DATA - Paineis'!G32</f>
        <v>0</v>
      </c>
      <c r="H52" s="105">
        <f>'DATA - Paineis'!H32</f>
        <v>0</v>
      </c>
      <c r="I52" s="85">
        <f>'DATA - Paineis'!I32</f>
        <v>0</v>
      </c>
      <c r="J52" s="85">
        <f>'DATA - Paineis'!V32</f>
        <v>0</v>
      </c>
      <c r="K52" s="85">
        <f>'DATA - Paineis'!P32</f>
        <v>0</v>
      </c>
      <c r="L52" s="85">
        <f>'DATA - Paineis'!Q32</f>
        <v>0</v>
      </c>
      <c r="M52" s="85">
        <f>'DATA - Paineis'!R32</f>
        <v>0</v>
      </c>
      <c r="N52" s="85">
        <f>'DATA - Paineis'!S32</f>
        <v>0</v>
      </c>
      <c r="O52" s="85">
        <f>'DATA - Paineis'!K32</f>
        <v>0</v>
      </c>
      <c r="P52" s="85">
        <f>'DATA - Paineis'!L32</f>
        <v>0</v>
      </c>
      <c r="Q52" s="85">
        <f>'DATA - Paineis'!M32</f>
        <v>0</v>
      </c>
      <c r="R52" s="85">
        <f>'DATA - Paineis'!N32</f>
        <v>0</v>
      </c>
      <c r="S52" s="85">
        <f>'DATA - Paineis'!T32</f>
        <v>0</v>
      </c>
      <c r="T52" s="79"/>
      <c r="U52" s="23"/>
      <c r="V52" s="22"/>
      <c r="W52" s="22"/>
      <c r="X52" s="22"/>
      <c r="Y52" s="22"/>
      <c r="Z52" s="22"/>
    </row>
    <row r="53" spans="1:26" s="15" customFormat="1" ht="24.95" customHeight="1" x14ac:dyDescent="0.3">
      <c r="A53" s="20">
        <f>'DATA - Paineis'!A33</f>
        <v>0</v>
      </c>
      <c r="B53" s="20" t="str">
        <f>'DATA - Paineis'!C33&amp;" "&amp;'DATA - Paineis'!G33&amp;" "&amp;'DATA - Paineis'!J33</f>
        <v xml:space="preserve">  </v>
      </c>
      <c r="C53" s="21"/>
      <c r="D53" s="85">
        <f>IF((ROSTO!BCL_Units&gt;0),'DATA - Paineis'!D33*ROSTO!BCL_Units,'DATA - Paineis'!D33)</f>
        <v>0</v>
      </c>
      <c r="E53" s="85">
        <f>IF('DATA - Paineis'!J33="CNC",IF('DATA - Paineis'!O33&lt;&gt;"Y",'DATA - Paineis'!E33,'DATA - Paineis'!F33)+6,IF('DATA - Paineis'!J33="CNCPI",IF('DATA - Paineis'!O33&lt;&gt;"Y",'DATA - Paineis'!E33,'DATA - Paineis'!F33)+6,IF('DATA - Paineis'!O33&lt;&gt;"Y",'DATA - Paineis'!E33,'DATA - Paineis'!F33)))</f>
        <v>0</v>
      </c>
      <c r="F53" s="85">
        <f>IF('DATA - Paineis'!J33="CNC",IF('DATA - Paineis'!O33&lt;&gt;"Y",'DATA - Paineis'!F33,'DATA - Paineis'!E33)+6,IF('DATA - Paineis'!O33&lt;&gt;"Y",'DATA - Paineis'!F33,'DATA - Paineis'!E33))</f>
        <v>0</v>
      </c>
      <c r="G53" s="85">
        <f>'DATA - Paineis'!G33</f>
        <v>0</v>
      </c>
      <c r="H53" s="105">
        <f>'DATA - Paineis'!H33</f>
        <v>0</v>
      </c>
      <c r="I53" s="85">
        <f>'DATA - Paineis'!I33</f>
        <v>0</v>
      </c>
      <c r="J53" s="85">
        <f>'DATA - Paineis'!V33</f>
        <v>0</v>
      </c>
      <c r="K53" s="85">
        <f>'DATA - Paineis'!P33</f>
        <v>0</v>
      </c>
      <c r="L53" s="85">
        <f>'DATA - Paineis'!Q33</f>
        <v>0</v>
      </c>
      <c r="M53" s="85">
        <f>'DATA - Paineis'!R33</f>
        <v>0</v>
      </c>
      <c r="N53" s="85">
        <f>'DATA - Paineis'!S33</f>
        <v>0</v>
      </c>
      <c r="O53" s="85">
        <f>'DATA - Paineis'!K33</f>
        <v>0</v>
      </c>
      <c r="P53" s="85">
        <f>'DATA - Paineis'!L33</f>
        <v>0</v>
      </c>
      <c r="Q53" s="85">
        <f>'DATA - Paineis'!M33</f>
        <v>0</v>
      </c>
      <c r="R53" s="85">
        <f>'DATA - Paineis'!N33</f>
        <v>0</v>
      </c>
      <c r="S53" s="85">
        <f>'DATA - Paineis'!T33</f>
        <v>0</v>
      </c>
      <c r="T53" s="79"/>
      <c r="U53" s="23"/>
      <c r="V53" s="22"/>
      <c r="W53" s="22"/>
      <c r="X53" s="22"/>
      <c r="Y53" s="22"/>
      <c r="Z53" s="22"/>
    </row>
    <row r="54" spans="1:26" s="15" customFormat="1" ht="24.95" customHeight="1" x14ac:dyDescent="0.3">
      <c r="A54" s="20">
        <f>'DATA - Paineis'!A34</f>
        <v>0</v>
      </c>
      <c r="B54" s="20" t="str">
        <f>'DATA - Paineis'!C34&amp;" "&amp;'DATA - Paineis'!G34&amp;" "&amp;'DATA - Paineis'!J34</f>
        <v xml:space="preserve">  </v>
      </c>
      <c r="C54" s="21"/>
      <c r="D54" s="85">
        <f>IF((ROSTO!BCL_Units&gt;0),'DATA - Paineis'!D34*ROSTO!BCL_Units,'DATA - Paineis'!D34)</f>
        <v>0</v>
      </c>
      <c r="E54" s="85">
        <f>IF('DATA - Paineis'!J34="CNC",IF('DATA - Paineis'!O34&lt;&gt;"Y",'DATA - Paineis'!E34,'DATA - Paineis'!F34)+6,IF('DATA - Paineis'!J34="CNCPI",IF('DATA - Paineis'!O34&lt;&gt;"Y",'DATA - Paineis'!E34,'DATA - Paineis'!F34)+6,IF('DATA - Paineis'!O34&lt;&gt;"Y",'DATA - Paineis'!E34,'DATA - Paineis'!F34)))</f>
        <v>0</v>
      </c>
      <c r="F54" s="85">
        <f>IF('DATA - Paineis'!J34="CNC",IF('DATA - Paineis'!O34&lt;&gt;"Y",'DATA - Paineis'!F34,'DATA - Paineis'!E34)+6,IF('DATA - Paineis'!O34&lt;&gt;"Y",'DATA - Paineis'!F34,'DATA - Paineis'!E34))</f>
        <v>0</v>
      </c>
      <c r="G54" s="85">
        <f>'DATA - Paineis'!G34</f>
        <v>0</v>
      </c>
      <c r="H54" s="105">
        <f>'DATA - Paineis'!H34</f>
        <v>0</v>
      </c>
      <c r="I54" s="85">
        <f>'DATA - Paineis'!I34</f>
        <v>0</v>
      </c>
      <c r="J54" s="85">
        <f>'DATA - Paineis'!V34</f>
        <v>0</v>
      </c>
      <c r="K54" s="85">
        <f>'DATA - Paineis'!P34</f>
        <v>0</v>
      </c>
      <c r="L54" s="85">
        <f>'DATA - Paineis'!Q34</f>
        <v>0</v>
      </c>
      <c r="M54" s="85">
        <f>'DATA - Paineis'!R34</f>
        <v>0</v>
      </c>
      <c r="N54" s="85">
        <f>'DATA - Paineis'!S34</f>
        <v>0</v>
      </c>
      <c r="O54" s="85">
        <f>'DATA - Paineis'!K34</f>
        <v>0</v>
      </c>
      <c r="P54" s="85">
        <f>'DATA - Paineis'!L34</f>
        <v>0</v>
      </c>
      <c r="Q54" s="85">
        <f>'DATA - Paineis'!M34</f>
        <v>0</v>
      </c>
      <c r="R54" s="85">
        <f>'DATA - Paineis'!N34</f>
        <v>0</v>
      </c>
      <c r="S54" s="85">
        <f>'DATA - Paineis'!T34</f>
        <v>0</v>
      </c>
      <c r="T54" s="79"/>
      <c r="U54" s="23"/>
      <c r="V54" s="22"/>
      <c r="W54" s="22"/>
      <c r="X54" s="22"/>
      <c r="Y54" s="22"/>
      <c r="Z54" s="22"/>
    </row>
    <row r="55" spans="1:26" s="15" customFormat="1" ht="24.95" customHeight="1" x14ac:dyDescent="0.3">
      <c r="A55" s="20">
        <f>'DATA - Paineis'!A35</f>
        <v>0</v>
      </c>
      <c r="B55" s="20" t="str">
        <f>'DATA - Paineis'!C35&amp;" "&amp;'DATA - Paineis'!G35&amp;" "&amp;'DATA - Paineis'!J35</f>
        <v xml:space="preserve">  </v>
      </c>
      <c r="C55" s="21"/>
      <c r="D55" s="85">
        <f>IF((ROSTO!BCL_Units&gt;0),'DATA - Paineis'!D35*ROSTO!BCL_Units,'DATA - Paineis'!D35)</f>
        <v>0</v>
      </c>
      <c r="E55" s="85">
        <f>IF('DATA - Paineis'!J35="CNC",IF('DATA - Paineis'!O35&lt;&gt;"Y",'DATA - Paineis'!E35,'DATA - Paineis'!F35)+6,IF('DATA - Paineis'!J35="CNCPI",IF('DATA - Paineis'!O35&lt;&gt;"Y",'DATA - Paineis'!E35,'DATA - Paineis'!F35)+6,IF('DATA - Paineis'!O35&lt;&gt;"Y",'DATA - Paineis'!E35,'DATA - Paineis'!F35)))</f>
        <v>0</v>
      </c>
      <c r="F55" s="85">
        <f>IF('DATA - Paineis'!J35="CNC",IF('DATA - Paineis'!O35&lt;&gt;"Y",'DATA - Paineis'!F35,'DATA - Paineis'!E35)+6,IF('DATA - Paineis'!O35&lt;&gt;"Y",'DATA - Paineis'!F35,'DATA - Paineis'!E35))</f>
        <v>0</v>
      </c>
      <c r="G55" s="85">
        <f>'DATA - Paineis'!G35</f>
        <v>0</v>
      </c>
      <c r="H55" s="105">
        <f>'DATA - Paineis'!H35</f>
        <v>0</v>
      </c>
      <c r="I55" s="85">
        <f>'DATA - Paineis'!I35</f>
        <v>0</v>
      </c>
      <c r="J55" s="85">
        <f>'DATA - Paineis'!V35</f>
        <v>0</v>
      </c>
      <c r="K55" s="85">
        <f>'DATA - Paineis'!P35</f>
        <v>0</v>
      </c>
      <c r="L55" s="85">
        <f>'DATA - Paineis'!Q35</f>
        <v>0</v>
      </c>
      <c r="M55" s="85">
        <f>'DATA - Paineis'!R35</f>
        <v>0</v>
      </c>
      <c r="N55" s="85">
        <f>'DATA - Paineis'!S35</f>
        <v>0</v>
      </c>
      <c r="O55" s="85">
        <f>'DATA - Paineis'!K35</f>
        <v>0</v>
      </c>
      <c r="P55" s="85">
        <f>'DATA - Paineis'!L35</f>
        <v>0</v>
      </c>
      <c r="Q55" s="85">
        <f>'DATA - Paineis'!M35</f>
        <v>0</v>
      </c>
      <c r="R55" s="85">
        <f>'DATA - Paineis'!N35</f>
        <v>0</v>
      </c>
      <c r="S55" s="85">
        <f>'DATA - Paineis'!T35</f>
        <v>0</v>
      </c>
      <c r="T55" s="79"/>
      <c r="U55" s="23"/>
      <c r="V55" s="22"/>
      <c r="W55" s="22"/>
      <c r="X55" s="22"/>
      <c r="Y55" s="22"/>
      <c r="Z55" s="22"/>
    </row>
    <row r="56" spans="1:26" s="15" customFormat="1" ht="24.95" customHeight="1" x14ac:dyDescent="0.3">
      <c r="A56" s="20">
        <f>'DATA - Paineis'!A36</f>
        <v>0</v>
      </c>
      <c r="B56" s="20" t="str">
        <f>'DATA - Paineis'!C36&amp;" "&amp;'DATA - Paineis'!G36&amp;" "&amp;'DATA - Paineis'!J36</f>
        <v xml:space="preserve">  </v>
      </c>
      <c r="C56" s="21"/>
      <c r="D56" s="85">
        <f>IF((ROSTO!BCL_Units&gt;0),'DATA - Paineis'!D36*ROSTO!BCL_Units,'DATA - Paineis'!D36)</f>
        <v>0</v>
      </c>
      <c r="E56" s="85">
        <f>IF('DATA - Paineis'!J36="CNC",IF('DATA - Paineis'!O36&lt;&gt;"Y",'DATA - Paineis'!E36,'DATA - Paineis'!F36)+6,IF('DATA - Paineis'!J36="CNCPI",IF('DATA - Paineis'!O36&lt;&gt;"Y",'DATA - Paineis'!E36,'DATA - Paineis'!F36)+6,IF('DATA - Paineis'!O36&lt;&gt;"Y",'DATA - Paineis'!E36,'DATA - Paineis'!F36)))</f>
        <v>0</v>
      </c>
      <c r="F56" s="85">
        <f>IF('DATA - Paineis'!J36="CNC",IF('DATA - Paineis'!O36&lt;&gt;"Y",'DATA - Paineis'!F36,'DATA - Paineis'!E36)+6,IF('DATA - Paineis'!O36&lt;&gt;"Y",'DATA - Paineis'!F36,'DATA - Paineis'!E36))</f>
        <v>0</v>
      </c>
      <c r="G56" s="85">
        <f>'DATA - Paineis'!G36</f>
        <v>0</v>
      </c>
      <c r="H56" s="105">
        <f>'DATA - Paineis'!H36</f>
        <v>0</v>
      </c>
      <c r="I56" s="85">
        <f>'DATA - Paineis'!I36</f>
        <v>0</v>
      </c>
      <c r="J56" s="85">
        <f>'DATA - Paineis'!V36</f>
        <v>0</v>
      </c>
      <c r="K56" s="85">
        <f>'DATA - Paineis'!P36</f>
        <v>0</v>
      </c>
      <c r="L56" s="85">
        <f>'DATA - Paineis'!Q36</f>
        <v>0</v>
      </c>
      <c r="M56" s="85">
        <f>'DATA - Paineis'!R36</f>
        <v>0</v>
      </c>
      <c r="N56" s="85">
        <f>'DATA - Paineis'!S36</f>
        <v>0</v>
      </c>
      <c r="O56" s="85">
        <f>'DATA - Paineis'!K36</f>
        <v>0</v>
      </c>
      <c r="P56" s="85">
        <f>'DATA - Paineis'!L36</f>
        <v>0</v>
      </c>
      <c r="Q56" s="85">
        <f>'DATA - Paineis'!M36</f>
        <v>0</v>
      </c>
      <c r="R56" s="85">
        <f>'DATA - Paineis'!N36</f>
        <v>0</v>
      </c>
      <c r="S56" s="85">
        <f>'DATA - Paineis'!T36</f>
        <v>0</v>
      </c>
      <c r="T56" s="79"/>
      <c r="U56" s="23"/>
      <c r="V56" s="22"/>
      <c r="W56" s="22"/>
      <c r="X56" s="22"/>
      <c r="Y56" s="22"/>
      <c r="Z56" s="22"/>
    </row>
    <row r="57" spans="1:26" s="15" customFormat="1" ht="24.95" customHeight="1" x14ac:dyDescent="0.3">
      <c r="A57" s="20">
        <f>'DATA - Paineis'!A37</f>
        <v>0</v>
      </c>
      <c r="B57" s="20" t="str">
        <f>'DATA - Paineis'!C37&amp;" "&amp;'DATA - Paineis'!G37&amp;" "&amp;'DATA - Paineis'!J37</f>
        <v xml:space="preserve">  </v>
      </c>
      <c r="C57" s="21"/>
      <c r="D57" s="85">
        <f>IF((ROSTO!BCL_Units&gt;0),'DATA - Paineis'!D37*ROSTO!BCL_Units,'DATA - Paineis'!D37)</f>
        <v>0</v>
      </c>
      <c r="E57" s="85">
        <f>IF('DATA - Paineis'!J37="CNC",IF('DATA - Paineis'!O37&lt;&gt;"Y",'DATA - Paineis'!E37,'DATA - Paineis'!F37)+6,IF('DATA - Paineis'!J37="CNCPI",IF('DATA - Paineis'!O37&lt;&gt;"Y",'DATA - Paineis'!E37,'DATA - Paineis'!F37)+6,IF('DATA - Paineis'!O37&lt;&gt;"Y",'DATA - Paineis'!E37,'DATA - Paineis'!F37)))</f>
        <v>0</v>
      </c>
      <c r="F57" s="85">
        <f>IF('DATA - Paineis'!J37="CNC",IF('DATA - Paineis'!O37&lt;&gt;"Y",'DATA - Paineis'!F37,'DATA - Paineis'!E37)+6,IF('DATA - Paineis'!O37&lt;&gt;"Y",'DATA - Paineis'!F37,'DATA - Paineis'!E37))</f>
        <v>0</v>
      </c>
      <c r="G57" s="85">
        <f>'DATA - Paineis'!G37</f>
        <v>0</v>
      </c>
      <c r="H57" s="105">
        <f>'DATA - Paineis'!H37</f>
        <v>0</v>
      </c>
      <c r="I57" s="85">
        <f>'DATA - Paineis'!I37</f>
        <v>0</v>
      </c>
      <c r="J57" s="85">
        <f>'DATA - Paineis'!V37</f>
        <v>0</v>
      </c>
      <c r="K57" s="85">
        <f>'DATA - Paineis'!P37</f>
        <v>0</v>
      </c>
      <c r="L57" s="85">
        <f>'DATA - Paineis'!Q37</f>
        <v>0</v>
      </c>
      <c r="M57" s="85">
        <f>'DATA - Paineis'!R37</f>
        <v>0</v>
      </c>
      <c r="N57" s="85">
        <f>'DATA - Paineis'!S37</f>
        <v>0</v>
      </c>
      <c r="O57" s="85">
        <f>'DATA - Paineis'!K37</f>
        <v>0</v>
      </c>
      <c r="P57" s="85">
        <f>'DATA - Paineis'!L37</f>
        <v>0</v>
      </c>
      <c r="Q57" s="85">
        <f>'DATA - Paineis'!M37</f>
        <v>0</v>
      </c>
      <c r="R57" s="85">
        <f>'DATA - Paineis'!N37</f>
        <v>0</v>
      </c>
      <c r="S57" s="85">
        <f>'DATA - Paineis'!T37</f>
        <v>0</v>
      </c>
      <c r="T57" s="79"/>
      <c r="U57" s="23"/>
      <c r="V57" s="22"/>
      <c r="W57" s="22"/>
      <c r="X57" s="22"/>
      <c r="Y57" s="22"/>
      <c r="Z57" s="22"/>
    </row>
    <row r="58" spans="1:26" s="15" customFormat="1" ht="24.95" customHeight="1" x14ac:dyDescent="0.3">
      <c r="A58" s="20">
        <f>'DATA - Paineis'!A38</f>
        <v>0</v>
      </c>
      <c r="B58" s="20" t="str">
        <f>'DATA - Paineis'!C38&amp;" "&amp;'DATA - Paineis'!G38&amp;" "&amp;'DATA - Paineis'!J38</f>
        <v xml:space="preserve">  </v>
      </c>
      <c r="C58" s="21"/>
      <c r="D58" s="85">
        <f>IF((ROSTO!BCL_Units&gt;0),'DATA - Paineis'!D38*ROSTO!BCL_Units,'DATA - Paineis'!D38)</f>
        <v>0</v>
      </c>
      <c r="E58" s="85">
        <f>IF('DATA - Paineis'!J38="CNC",IF('DATA - Paineis'!O38&lt;&gt;"Y",'DATA - Paineis'!E38,'DATA - Paineis'!F38)+6,IF('DATA - Paineis'!J38="CNCPI",IF('DATA - Paineis'!O38&lt;&gt;"Y",'DATA - Paineis'!E38,'DATA - Paineis'!F38)+6,IF('DATA - Paineis'!O38&lt;&gt;"Y",'DATA - Paineis'!E38,'DATA - Paineis'!F38)))</f>
        <v>0</v>
      </c>
      <c r="F58" s="85">
        <f>IF('DATA - Paineis'!J38="CNC",IF('DATA - Paineis'!O38&lt;&gt;"Y",'DATA - Paineis'!F38,'DATA - Paineis'!E38)+6,IF('DATA - Paineis'!O38&lt;&gt;"Y",'DATA - Paineis'!F38,'DATA - Paineis'!E38))</f>
        <v>0</v>
      </c>
      <c r="G58" s="85">
        <f>'DATA - Paineis'!G38</f>
        <v>0</v>
      </c>
      <c r="H58" s="105">
        <f>'DATA - Paineis'!H38</f>
        <v>0</v>
      </c>
      <c r="I58" s="85">
        <f>'DATA - Paineis'!I38</f>
        <v>0</v>
      </c>
      <c r="J58" s="85">
        <f>'DATA - Paineis'!V38</f>
        <v>0</v>
      </c>
      <c r="K58" s="85">
        <f>'DATA - Paineis'!P38</f>
        <v>0</v>
      </c>
      <c r="L58" s="85">
        <f>'DATA - Paineis'!Q38</f>
        <v>0</v>
      </c>
      <c r="M58" s="85">
        <f>'DATA - Paineis'!R38</f>
        <v>0</v>
      </c>
      <c r="N58" s="85">
        <f>'DATA - Paineis'!S38</f>
        <v>0</v>
      </c>
      <c r="O58" s="85">
        <f>'DATA - Paineis'!K38</f>
        <v>0</v>
      </c>
      <c r="P58" s="85">
        <f>'DATA - Paineis'!L38</f>
        <v>0</v>
      </c>
      <c r="Q58" s="85">
        <f>'DATA - Paineis'!M38</f>
        <v>0</v>
      </c>
      <c r="R58" s="85">
        <f>'DATA - Paineis'!N38</f>
        <v>0</v>
      </c>
      <c r="S58" s="85">
        <f>'DATA - Paineis'!T38</f>
        <v>0</v>
      </c>
      <c r="T58" s="79"/>
      <c r="U58" s="23"/>
      <c r="V58" s="22"/>
      <c r="W58" s="22"/>
      <c r="X58" s="22"/>
      <c r="Y58" s="22"/>
      <c r="Z58" s="22"/>
    </row>
    <row r="59" spans="1:26" s="15" customFormat="1" ht="24.95" customHeight="1" x14ac:dyDescent="0.3">
      <c r="A59" s="20">
        <f>'DATA - Paineis'!A39</f>
        <v>0</v>
      </c>
      <c r="B59" s="20" t="str">
        <f>'DATA - Paineis'!C39&amp;" "&amp;'DATA - Paineis'!G39&amp;" "&amp;'DATA - Paineis'!J39</f>
        <v xml:space="preserve">  </v>
      </c>
      <c r="C59" s="21"/>
      <c r="D59" s="85">
        <f>IF((ROSTO!BCL_Units&gt;0),'DATA - Paineis'!D39*ROSTO!BCL_Units,'DATA - Paineis'!D39)</f>
        <v>0</v>
      </c>
      <c r="E59" s="85">
        <f>IF('DATA - Paineis'!J39="CNC",IF('DATA - Paineis'!O39&lt;&gt;"Y",'DATA - Paineis'!E39,'DATA - Paineis'!F39)+6,IF('DATA - Paineis'!J39="CNCPI",IF('DATA - Paineis'!O39&lt;&gt;"Y",'DATA - Paineis'!E39,'DATA - Paineis'!F39)+6,IF('DATA - Paineis'!O39&lt;&gt;"Y",'DATA - Paineis'!E39,'DATA - Paineis'!F39)))</f>
        <v>0</v>
      </c>
      <c r="F59" s="85">
        <f>IF('DATA - Paineis'!J39="CNC",IF('DATA - Paineis'!O39&lt;&gt;"Y",'DATA - Paineis'!F39,'DATA - Paineis'!E39)+6,IF('DATA - Paineis'!O39&lt;&gt;"Y",'DATA - Paineis'!F39,'DATA - Paineis'!E39))</f>
        <v>0</v>
      </c>
      <c r="G59" s="85">
        <f>'DATA - Paineis'!G39</f>
        <v>0</v>
      </c>
      <c r="H59" s="105">
        <f>'DATA - Paineis'!H39</f>
        <v>0</v>
      </c>
      <c r="I59" s="85">
        <f>'DATA - Paineis'!I39</f>
        <v>0</v>
      </c>
      <c r="J59" s="85">
        <f>'DATA - Paineis'!V39</f>
        <v>0</v>
      </c>
      <c r="K59" s="85">
        <f>'DATA - Paineis'!P39</f>
        <v>0</v>
      </c>
      <c r="L59" s="85">
        <f>'DATA - Paineis'!Q39</f>
        <v>0</v>
      </c>
      <c r="M59" s="85">
        <f>'DATA - Paineis'!R39</f>
        <v>0</v>
      </c>
      <c r="N59" s="85">
        <f>'DATA - Paineis'!S39</f>
        <v>0</v>
      </c>
      <c r="O59" s="85">
        <f>'DATA - Paineis'!K39</f>
        <v>0</v>
      </c>
      <c r="P59" s="85">
        <f>'DATA - Paineis'!L39</f>
        <v>0</v>
      </c>
      <c r="Q59" s="85">
        <f>'DATA - Paineis'!M39</f>
        <v>0</v>
      </c>
      <c r="R59" s="85">
        <f>'DATA - Paineis'!N39</f>
        <v>0</v>
      </c>
      <c r="S59" s="85">
        <f>'DATA - Paineis'!T39</f>
        <v>0</v>
      </c>
      <c r="T59" s="79"/>
      <c r="U59" s="23"/>
      <c r="V59" s="22"/>
      <c r="W59" s="22"/>
      <c r="X59" s="22"/>
      <c r="Y59" s="22"/>
      <c r="Z59" s="22"/>
    </row>
    <row r="60" spans="1:26" s="15" customFormat="1" ht="24.95" customHeight="1" x14ac:dyDescent="0.3">
      <c r="A60" s="20">
        <f>'DATA - Paineis'!A40</f>
        <v>0</v>
      </c>
      <c r="B60" s="20" t="str">
        <f>'DATA - Paineis'!C40&amp;" "&amp;'DATA - Paineis'!G40&amp;" "&amp;'DATA - Paineis'!J40</f>
        <v xml:space="preserve">  </v>
      </c>
      <c r="C60" s="21"/>
      <c r="D60" s="85">
        <f>IF((ROSTO!BCL_Units&gt;0),'DATA - Paineis'!D40*ROSTO!BCL_Units,'DATA - Paineis'!D40)</f>
        <v>0</v>
      </c>
      <c r="E60" s="85">
        <f>IF('DATA - Paineis'!J40="CNC",IF('DATA - Paineis'!O40&lt;&gt;"Y",'DATA - Paineis'!E40,'DATA - Paineis'!F40)+6,IF('DATA - Paineis'!J40="CNCPI",IF('DATA - Paineis'!O40&lt;&gt;"Y",'DATA - Paineis'!E40,'DATA - Paineis'!F40)+6,IF('DATA - Paineis'!O40&lt;&gt;"Y",'DATA - Paineis'!E40,'DATA - Paineis'!F40)))</f>
        <v>0</v>
      </c>
      <c r="F60" s="85">
        <f>IF('DATA - Paineis'!J40="CNC",IF('DATA - Paineis'!O40&lt;&gt;"Y",'DATA - Paineis'!F40,'DATA - Paineis'!E40)+6,IF('DATA - Paineis'!O40&lt;&gt;"Y",'DATA - Paineis'!F40,'DATA - Paineis'!E40))</f>
        <v>0</v>
      </c>
      <c r="G60" s="85">
        <f>'DATA - Paineis'!G40</f>
        <v>0</v>
      </c>
      <c r="H60" s="105">
        <f>'DATA - Paineis'!H40</f>
        <v>0</v>
      </c>
      <c r="I60" s="85">
        <f>'DATA - Paineis'!I40</f>
        <v>0</v>
      </c>
      <c r="J60" s="85">
        <f>'DATA - Paineis'!V40</f>
        <v>0</v>
      </c>
      <c r="K60" s="85">
        <f>'DATA - Paineis'!P40</f>
        <v>0</v>
      </c>
      <c r="L60" s="85">
        <f>'DATA - Paineis'!Q40</f>
        <v>0</v>
      </c>
      <c r="M60" s="85">
        <f>'DATA - Paineis'!R40</f>
        <v>0</v>
      </c>
      <c r="N60" s="85">
        <f>'DATA - Paineis'!S40</f>
        <v>0</v>
      </c>
      <c r="O60" s="85">
        <f>'DATA - Paineis'!K40</f>
        <v>0</v>
      </c>
      <c r="P60" s="85">
        <f>'DATA - Paineis'!L40</f>
        <v>0</v>
      </c>
      <c r="Q60" s="85">
        <f>'DATA - Paineis'!M40</f>
        <v>0</v>
      </c>
      <c r="R60" s="85">
        <f>'DATA - Paineis'!N40</f>
        <v>0</v>
      </c>
      <c r="S60" s="85">
        <f>'DATA - Paineis'!T40</f>
        <v>0</v>
      </c>
      <c r="T60" s="79"/>
      <c r="U60" s="23"/>
      <c r="V60" s="22"/>
      <c r="W60" s="22"/>
      <c r="X60" s="22"/>
      <c r="Y60" s="22"/>
      <c r="Z60" s="22"/>
    </row>
    <row r="61" spans="1:26" s="15" customFormat="1" ht="24.95" customHeight="1" x14ac:dyDescent="0.3">
      <c r="A61" s="20">
        <f>'DATA - Paineis'!A41</f>
        <v>0</v>
      </c>
      <c r="B61" s="20" t="str">
        <f>'DATA - Paineis'!C41&amp;" "&amp;'DATA - Paineis'!G41&amp;" "&amp;'DATA - Paineis'!J41</f>
        <v xml:space="preserve">  </v>
      </c>
      <c r="C61" s="21"/>
      <c r="D61" s="85">
        <f>IF((ROSTO!BCL_Units&gt;0),'DATA - Paineis'!D41*ROSTO!BCL_Units,'DATA - Paineis'!D41)</f>
        <v>0</v>
      </c>
      <c r="E61" s="85">
        <f>IF('DATA - Paineis'!J41="CNC",IF('DATA - Paineis'!O41&lt;&gt;"Y",'DATA - Paineis'!E41,'DATA - Paineis'!F41)+6,IF('DATA - Paineis'!J41="CNCPI",IF('DATA - Paineis'!O41&lt;&gt;"Y",'DATA - Paineis'!E41,'DATA - Paineis'!F41)+6,IF('DATA - Paineis'!O41&lt;&gt;"Y",'DATA - Paineis'!E41,'DATA - Paineis'!F41)))</f>
        <v>0</v>
      </c>
      <c r="F61" s="85">
        <f>IF('DATA - Paineis'!J41="CNC",IF('DATA - Paineis'!O41&lt;&gt;"Y",'DATA - Paineis'!F41,'DATA - Paineis'!E41)+6,IF('DATA - Paineis'!O41&lt;&gt;"Y",'DATA - Paineis'!F41,'DATA - Paineis'!E41))</f>
        <v>0</v>
      </c>
      <c r="G61" s="85">
        <f>'DATA - Paineis'!G41</f>
        <v>0</v>
      </c>
      <c r="H61" s="105">
        <f>'DATA - Paineis'!H41</f>
        <v>0</v>
      </c>
      <c r="I61" s="85">
        <f>'DATA - Paineis'!I41</f>
        <v>0</v>
      </c>
      <c r="J61" s="85">
        <f>'DATA - Paineis'!V41</f>
        <v>0</v>
      </c>
      <c r="K61" s="85">
        <f>'DATA - Paineis'!P41</f>
        <v>0</v>
      </c>
      <c r="L61" s="85">
        <f>'DATA - Paineis'!Q41</f>
        <v>0</v>
      </c>
      <c r="M61" s="85">
        <f>'DATA - Paineis'!R41</f>
        <v>0</v>
      </c>
      <c r="N61" s="85">
        <f>'DATA - Paineis'!S41</f>
        <v>0</v>
      </c>
      <c r="O61" s="85">
        <f>'DATA - Paineis'!K41</f>
        <v>0</v>
      </c>
      <c r="P61" s="85">
        <f>'DATA - Paineis'!L41</f>
        <v>0</v>
      </c>
      <c r="Q61" s="85">
        <f>'DATA - Paineis'!M41</f>
        <v>0</v>
      </c>
      <c r="R61" s="85">
        <f>'DATA - Paineis'!N41</f>
        <v>0</v>
      </c>
      <c r="S61" s="85">
        <f>'DATA - Paineis'!T41</f>
        <v>0</v>
      </c>
      <c r="T61" s="79"/>
      <c r="U61" s="23"/>
      <c r="V61" s="22"/>
      <c r="W61" s="22"/>
      <c r="X61" s="22"/>
      <c r="Y61" s="22"/>
      <c r="Z61" s="22"/>
    </row>
    <row r="62" spans="1:26" s="15" customFormat="1" ht="24.95" customHeight="1" x14ac:dyDescent="0.3">
      <c r="A62" s="20">
        <f>'DATA - Paineis'!A42</f>
        <v>0</v>
      </c>
      <c r="B62" s="20" t="str">
        <f>'DATA - Paineis'!C42&amp;" "&amp;'DATA - Paineis'!G42&amp;" "&amp;'DATA - Paineis'!J42</f>
        <v xml:space="preserve">  </v>
      </c>
      <c r="C62" s="21"/>
      <c r="D62" s="85">
        <f>IF((ROSTO!BCL_Units&gt;0),'DATA - Paineis'!D42*ROSTO!BCL_Units,'DATA - Paineis'!D42)</f>
        <v>0</v>
      </c>
      <c r="E62" s="85">
        <f>IF('DATA - Paineis'!J42="CNC",IF('DATA - Paineis'!O42&lt;&gt;"Y",'DATA - Paineis'!E42,'DATA - Paineis'!F42)+6,IF('DATA - Paineis'!J42="CNCPI",IF('DATA - Paineis'!O42&lt;&gt;"Y",'DATA - Paineis'!E42,'DATA - Paineis'!F42)+6,IF('DATA - Paineis'!O42&lt;&gt;"Y",'DATA - Paineis'!E42,'DATA - Paineis'!F42)))</f>
        <v>0</v>
      </c>
      <c r="F62" s="85">
        <f>IF('DATA - Paineis'!J42="CNC",IF('DATA - Paineis'!O42&lt;&gt;"Y",'DATA - Paineis'!F42,'DATA - Paineis'!E42)+6,IF('DATA - Paineis'!O42&lt;&gt;"Y",'DATA - Paineis'!F42,'DATA - Paineis'!E42))</f>
        <v>0</v>
      </c>
      <c r="G62" s="85">
        <f>'DATA - Paineis'!G42</f>
        <v>0</v>
      </c>
      <c r="H62" s="105">
        <f>'DATA - Paineis'!H42</f>
        <v>0</v>
      </c>
      <c r="I62" s="85">
        <f>'DATA - Paineis'!I42</f>
        <v>0</v>
      </c>
      <c r="J62" s="85">
        <f>'DATA - Paineis'!V42</f>
        <v>0</v>
      </c>
      <c r="K62" s="85">
        <f>'DATA - Paineis'!P42</f>
        <v>0</v>
      </c>
      <c r="L62" s="85">
        <f>'DATA - Paineis'!Q42</f>
        <v>0</v>
      </c>
      <c r="M62" s="85">
        <f>'DATA - Paineis'!R42</f>
        <v>0</v>
      </c>
      <c r="N62" s="85">
        <f>'DATA - Paineis'!S42</f>
        <v>0</v>
      </c>
      <c r="O62" s="85">
        <f>'DATA - Paineis'!K42</f>
        <v>0</v>
      </c>
      <c r="P62" s="85">
        <f>'DATA - Paineis'!L42</f>
        <v>0</v>
      </c>
      <c r="Q62" s="85">
        <f>'DATA - Paineis'!M42</f>
        <v>0</v>
      </c>
      <c r="R62" s="85">
        <f>'DATA - Paineis'!N42</f>
        <v>0</v>
      </c>
      <c r="S62" s="85">
        <f>'DATA - Paineis'!T42</f>
        <v>0</v>
      </c>
      <c r="T62" s="79"/>
      <c r="U62" s="23"/>
      <c r="V62" s="22"/>
      <c r="W62" s="22"/>
      <c r="X62" s="22"/>
      <c r="Y62" s="22"/>
      <c r="Z62" s="22"/>
    </row>
    <row r="63" spans="1:26" s="15" customFormat="1" ht="24.95" customHeight="1" x14ac:dyDescent="0.3">
      <c r="A63" s="20">
        <f>'DATA - Paineis'!A43</f>
        <v>0</v>
      </c>
      <c r="B63" s="20" t="str">
        <f>'DATA - Paineis'!C43&amp;" "&amp;'DATA - Paineis'!G43&amp;" "&amp;'DATA - Paineis'!J43</f>
        <v xml:space="preserve">  </v>
      </c>
      <c r="C63" s="21"/>
      <c r="D63" s="85">
        <f>IF((ROSTO!BCL_Units&gt;0),'DATA - Paineis'!D43*ROSTO!BCL_Units,'DATA - Paineis'!D43)</f>
        <v>0</v>
      </c>
      <c r="E63" s="85">
        <f>IF('DATA - Paineis'!J43="CNC",IF('DATA - Paineis'!O43&lt;&gt;"Y",'DATA - Paineis'!E43,'DATA - Paineis'!F43)+6,IF('DATA - Paineis'!J43="CNCPI",IF('DATA - Paineis'!O43&lt;&gt;"Y",'DATA - Paineis'!E43,'DATA - Paineis'!F43)+6,IF('DATA - Paineis'!O43&lt;&gt;"Y",'DATA - Paineis'!E43,'DATA - Paineis'!F43)))</f>
        <v>0</v>
      </c>
      <c r="F63" s="85">
        <f>IF('DATA - Paineis'!J43="CNC",IF('DATA - Paineis'!O43&lt;&gt;"Y",'DATA - Paineis'!F43,'DATA - Paineis'!E43)+6,IF('DATA - Paineis'!O43&lt;&gt;"Y",'DATA - Paineis'!F43,'DATA - Paineis'!E43))</f>
        <v>0</v>
      </c>
      <c r="G63" s="85">
        <f>'DATA - Paineis'!G43</f>
        <v>0</v>
      </c>
      <c r="H63" s="105">
        <f>'DATA - Paineis'!H43</f>
        <v>0</v>
      </c>
      <c r="I63" s="85">
        <f>'DATA - Paineis'!I43</f>
        <v>0</v>
      </c>
      <c r="J63" s="85">
        <f>'DATA - Paineis'!V43</f>
        <v>0</v>
      </c>
      <c r="K63" s="85">
        <f>'DATA - Paineis'!P43</f>
        <v>0</v>
      </c>
      <c r="L63" s="85">
        <f>'DATA - Paineis'!Q43</f>
        <v>0</v>
      </c>
      <c r="M63" s="85">
        <f>'DATA - Paineis'!R43</f>
        <v>0</v>
      </c>
      <c r="N63" s="85">
        <f>'DATA - Paineis'!S43</f>
        <v>0</v>
      </c>
      <c r="O63" s="85">
        <f>'DATA - Paineis'!K43</f>
        <v>0</v>
      </c>
      <c r="P63" s="85">
        <f>'DATA - Paineis'!L43</f>
        <v>0</v>
      </c>
      <c r="Q63" s="85">
        <f>'DATA - Paineis'!M43</f>
        <v>0</v>
      </c>
      <c r="R63" s="85">
        <f>'DATA - Paineis'!N43</f>
        <v>0</v>
      </c>
      <c r="S63" s="85">
        <f>'DATA - Paineis'!T43</f>
        <v>0</v>
      </c>
      <c r="T63" s="79"/>
      <c r="U63" s="23"/>
      <c r="V63" s="22"/>
      <c r="W63" s="22"/>
      <c r="X63" s="22"/>
      <c r="Y63" s="22"/>
      <c r="Z63" s="22"/>
    </row>
    <row r="64" spans="1:26" s="15" customFormat="1" ht="24.95" customHeight="1" x14ac:dyDescent="0.3">
      <c r="A64" s="20">
        <f>'DATA - Paineis'!A44</f>
        <v>0</v>
      </c>
      <c r="B64" s="20" t="str">
        <f>'DATA - Paineis'!C44&amp;" "&amp;'DATA - Paineis'!G44&amp;" "&amp;'DATA - Paineis'!J44</f>
        <v xml:space="preserve">  </v>
      </c>
      <c r="C64" s="21"/>
      <c r="D64" s="85">
        <f>IF((ROSTO!BCL_Units&gt;0),'DATA - Paineis'!D44*ROSTO!BCL_Units,'DATA - Paineis'!D44)</f>
        <v>0</v>
      </c>
      <c r="E64" s="85">
        <f>IF('DATA - Paineis'!J44="CNC",IF('DATA - Paineis'!O44&lt;&gt;"Y",'DATA - Paineis'!E44,'DATA - Paineis'!F44)+6,IF('DATA - Paineis'!J44="CNCPI",IF('DATA - Paineis'!O44&lt;&gt;"Y",'DATA - Paineis'!E44,'DATA - Paineis'!F44)+6,IF('DATA - Paineis'!O44&lt;&gt;"Y",'DATA - Paineis'!E44,'DATA - Paineis'!F44)))</f>
        <v>0</v>
      </c>
      <c r="F64" s="85">
        <f>IF('DATA - Paineis'!J44="CNC",IF('DATA - Paineis'!O44&lt;&gt;"Y",'DATA - Paineis'!F44,'DATA - Paineis'!E44)+6,IF('DATA - Paineis'!O44&lt;&gt;"Y",'DATA - Paineis'!F44,'DATA - Paineis'!E44))</f>
        <v>0</v>
      </c>
      <c r="G64" s="85">
        <f>'DATA - Paineis'!G44</f>
        <v>0</v>
      </c>
      <c r="H64" s="105">
        <f>'DATA - Paineis'!H44</f>
        <v>0</v>
      </c>
      <c r="I64" s="85">
        <f>'DATA - Paineis'!I44</f>
        <v>0</v>
      </c>
      <c r="J64" s="85">
        <f>'DATA - Paineis'!V44</f>
        <v>0</v>
      </c>
      <c r="K64" s="85">
        <f>'DATA - Paineis'!P44</f>
        <v>0</v>
      </c>
      <c r="L64" s="85">
        <f>'DATA - Paineis'!Q44</f>
        <v>0</v>
      </c>
      <c r="M64" s="85">
        <f>'DATA - Paineis'!R44</f>
        <v>0</v>
      </c>
      <c r="N64" s="85">
        <f>'DATA - Paineis'!S44</f>
        <v>0</v>
      </c>
      <c r="O64" s="85">
        <f>'DATA - Paineis'!K44</f>
        <v>0</v>
      </c>
      <c r="P64" s="85">
        <f>'DATA - Paineis'!L44</f>
        <v>0</v>
      </c>
      <c r="Q64" s="85">
        <f>'DATA - Paineis'!M44</f>
        <v>0</v>
      </c>
      <c r="R64" s="85">
        <f>'DATA - Paineis'!N44</f>
        <v>0</v>
      </c>
      <c r="S64" s="85">
        <f>'DATA - Paineis'!T44</f>
        <v>0</v>
      </c>
      <c r="T64" s="79"/>
      <c r="U64" s="23"/>
      <c r="V64" s="22"/>
      <c r="W64" s="22"/>
      <c r="X64" s="22"/>
      <c r="Y64" s="22"/>
      <c r="Z64" s="22"/>
    </row>
    <row r="65" spans="1:26" s="15" customFormat="1" ht="24.95" customHeight="1" x14ac:dyDescent="0.3">
      <c r="A65" s="20">
        <f>'DATA - Paineis'!A45</f>
        <v>0</v>
      </c>
      <c r="B65" s="20" t="str">
        <f>'DATA - Paineis'!C45&amp;" "&amp;'DATA - Paineis'!G45&amp;" "&amp;'DATA - Paineis'!J45</f>
        <v xml:space="preserve">  </v>
      </c>
      <c r="C65" s="21"/>
      <c r="D65" s="85">
        <f>IF((ROSTO!BCL_Units&gt;0),'DATA - Paineis'!D45*ROSTO!BCL_Units,'DATA - Paineis'!D45)</f>
        <v>0</v>
      </c>
      <c r="E65" s="85">
        <f>IF('DATA - Paineis'!J45="CNC",IF('DATA - Paineis'!O45&lt;&gt;"Y",'DATA - Paineis'!E45,'DATA - Paineis'!F45)+6,IF('DATA - Paineis'!J45="CNCPI",IF('DATA - Paineis'!O45&lt;&gt;"Y",'DATA - Paineis'!E45,'DATA - Paineis'!F45)+6,IF('DATA - Paineis'!O45&lt;&gt;"Y",'DATA - Paineis'!E45,'DATA - Paineis'!F45)))</f>
        <v>0</v>
      </c>
      <c r="F65" s="85">
        <f>IF('DATA - Paineis'!J45="CNC",IF('DATA - Paineis'!O45&lt;&gt;"Y",'DATA - Paineis'!F45,'DATA - Paineis'!E45)+6,IF('DATA - Paineis'!O45&lt;&gt;"Y",'DATA - Paineis'!F45,'DATA - Paineis'!E45))</f>
        <v>0</v>
      </c>
      <c r="G65" s="85">
        <f>'DATA - Paineis'!G45</f>
        <v>0</v>
      </c>
      <c r="H65" s="105">
        <f>'DATA - Paineis'!H45</f>
        <v>0</v>
      </c>
      <c r="I65" s="85">
        <f>'DATA - Paineis'!I45</f>
        <v>0</v>
      </c>
      <c r="J65" s="85">
        <f>'DATA - Paineis'!V45</f>
        <v>0</v>
      </c>
      <c r="K65" s="85">
        <f>'DATA - Paineis'!P45</f>
        <v>0</v>
      </c>
      <c r="L65" s="85">
        <f>'DATA - Paineis'!Q45</f>
        <v>0</v>
      </c>
      <c r="M65" s="85">
        <f>'DATA - Paineis'!R45</f>
        <v>0</v>
      </c>
      <c r="N65" s="85">
        <f>'DATA - Paineis'!S45</f>
        <v>0</v>
      </c>
      <c r="O65" s="85">
        <f>'DATA - Paineis'!K45</f>
        <v>0</v>
      </c>
      <c r="P65" s="85">
        <f>'DATA - Paineis'!L45</f>
        <v>0</v>
      </c>
      <c r="Q65" s="85">
        <f>'DATA - Paineis'!M45</f>
        <v>0</v>
      </c>
      <c r="R65" s="85">
        <f>'DATA - Paineis'!N45</f>
        <v>0</v>
      </c>
      <c r="S65" s="85">
        <f>'DATA - Paineis'!T45</f>
        <v>0</v>
      </c>
      <c r="T65" s="79"/>
      <c r="U65" s="23"/>
      <c r="V65" s="22"/>
      <c r="W65" s="22"/>
      <c r="X65" s="22"/>
      <c r="Y65" s="22"/>
      <c r="Z65" s="22"/>
    </row>
    <row r="66" spans="1:26" s="15" customFormat="1" ht="24.95" customHeight="1" x14ac:dyDescent="0.3">
      <c r="A66" s="20">
        <f>'DATA - Paineis'!A46</f>
        <v>0</v>
      </c>
      <c r="B66" s="20" t="str">
        <f>'DATA - Paineis'!C46&amp;" "&amp;'DATA - Paineis'!G46&amp;" "&amp;'DATA - Paineis'!J46</f>
        <v xml:space="preserve">  </v>
      </c>
      <c r="C66" s="21"/>
      <c r="D66" s="85">
        <f>IF((ROSTO!BCL_Units&gt;0),'DATA - Paineis'!D46*ROSTO!BCL_Units,'DATA - Paineis'!D46)</f>
        <v>0</v>
      </c>
      <c r="E66" s="85">
        <f>IF('DATA - Paineis'!J46="CNC",IF('DATA - Paineis'!O46&lt;&gt;"Y",'DATA - Paineis'!E46,'DATA - Paineis'!F46)+6,IF('DATA - Paineis'!J46="CNCPI",IF('DATA - Paineis'!O46&lt;&gt;"Y",'DATA - Paineis'!E46,'DATA - Paineis'!F46)+6,IF('DATA - Paineis'!O46&lt;&gt;"Y",'DATA - Paineis'!E46,'DATA - Paineis'!F46)))</f>
        <v>0</v>
      </c>
      <c r="F66" s="85">
        <f>IF('DATA - Paineis'!J46="CNC",IF('DATA - Paineis'!O46&lt;&gt;"Y",'DATA - Paineis'!F46,'DATA - Paineis'!E46)+6,IF('DATA - Paineis'!O46&lt;&gt;"Y",'DATA - Paineis'!F46,'DATA - Paineis'!E46))</f>
        <v>0</v>
      </c>
      <c r="G66" s="85">
        <f>'DATA - Paineis'!G46</f>
        <v>0</v>
      </c>
      <c r="H66" s="105">
        <f>'DATA - Paineis'!H46</f>
        <v>0</v>
      </c>
      <c r="I66" s="85">
        <f>'DATA - Paineis'!I46</f>
        <v>0</v>
      </c>
      <c r="J66" s="85">
        <f>'DATA - Paineis'!V46</f>
        <v>0</v>
      </c>
      <c r="K66" s="85">
        <f>'DATA - Paineis'!P46</f>
        <v>0</v>
      </c>
      <c r="L66" s="85">
        <f>'DATA - Paineis'!Q46</f>
        <v>0</v>
      </c>
      <c r="M66" s="85">
        <f>'DATA - Paineis'!R46</f>
        <v>0</v>
      </c>
      <c r="N66" s="85">
        <f>'DATA - Paineis'!S46</f>
        <v>0</v>
      </c>
      <c r="O66" s="85">
        <f>'DATA - Paineis'!K46</f>
        <v>0</v>
      </c>
      <c r="P66" s="85">
        <f>'DATA - Paineis'!L46</f>
        <v>0</v>
      </c>
      <c r="Q66" s="85">
        <f>'DATA - Paineis'!M46</f>
        <v>0</v>
      </c>
      <c r="R66" s="85">
        <f>'DATA - Paineis'!N46</f>
        <v>0</v>
      </c>
      <c r="S66" s="85">
        <f>'DATA - Paineis'!T46</f>
        <v>0</v>
      </c>
      <c r="T66" s="79"/>
      <c r="U66" s="23"/>
      <c r="V66" s="22"/>
      <c r="W66" s="22"/>
      <c r="X66" s="22"/>
      <c r="Y66" s="22"/>
      <c r="Z66" s="22"/>
    </row>
    <row r="67" spans="1:26" s="15" customFormat="1" ht="24.95" customHeight="1" x14ac:dyDescent="0.3">
      <c r="A67" s="20">
        <f>'DATA - Paineis'!A47</f>
        <v>0</v>
      </c>
      <c r="B67" s="20" t="str">
        <f>'DATA - Paineis'!C47&amp;" "&amp;'DATA - Paineis'!G47&amp;" "&amp;'DATA - Paineis'!J47</f>
        <v xml:space="preserve">  </v>
      </c>
      <c r="C67" s="21"/>
      <c r="D67" s="85">
        <f>IF((ROSTO!BCL_Units&gt;0),'DATA - Paineis'!D47*ROSTO!BCL_Units,'DATA - Paineis'!D47)</f>
        <v>0</v>
      </c>
      <c r="E67" s="85">
        <f>IF('DATA - Paineis'!J47="CNC",IF('DATA - Paineis'!O47&lt;&gt;"Y",'DATA - Paineis'!E47,'DATA - Paineis'!F47)+6,IF('DATA - Paineis'!J47="CNCPI",IF('DATA - Paineis'!O47&lt;&gt;"Y",'DATA - Paineis'!E47,'DATA - Paineis'!F47)+6,IF('DATA - Paineis'!O47&lt;&gt;"Y",'DATA - Paineis'!E47,'DATA - Paineis'!F47)))</f>
        <v>0</v>
      </c>
      <c r="F67" s="85">
        <f>IF('DATA - Paineis'!J47="CNC",IF('DATA - Paineis'!O47&lt;&gt;"Y",'DATA - Paineis'!F47,'DATA - Paineis'!E47)+6,IF('DATA - Paineis'!O47&lt;&gt;"Y",'DATA - Paineis'!F47,'DATA - Paineis'!E47))</f>
        <v>0</v>
      </c>
      <c r="G67" s="85">
        <f>'DATA - Paineis'!G47</f>
        <v>0</v>
      </c>
      <c r="H67" s="105">
        <f>'DATA - Paineis'!H47</f>
        <v>0</v>
      </c>
      <c r="I67" s="85">
        <f>'DATA - Paineis'!I47</f>
        <v>0</v>
      </c>
      <c r="J67" s="85">
        <f>'DATA - Paineis'!V47</f>
        <v>0</v>
      </c>
      <c r="K67" s="85">
        <f>'DATA - Paineis'!P47</f>
        <v>0</v>
      </c>
      <c r="L67" s="85">
        <f>'DATA - Paineis'!Q47</f>
        <v>0</v>
      </c>
      <c r="M67" s="85">
        <f>'DATA - Paineis'!R47</f>
        <v>0</v>
      </c>
      <c r="N67" s="85">
        <f>'DATA - Paineis'!S47</f>
        <v>0</v>
      </c>
      <c r="O67" s="85">
        <f>'DATA - Paineis'!K47</f>
        <v>0</v>
      </c>
      <c r="P67" s="85">
        <f>'DATA - Paineis'!L47</f>
        <v>0</v>
      </c>
      <c r="Q67" s="85">
        <f>'DATA - Paineis'!M47</f>
        <v>0</v>
      </c>
      <c r="R67" s="85">
        <f>'DATA - Paineis'!N47</f>
        <v>0</v>
      </c>
      <c r="S67" s="85">
        <f>'DATA - Paineis'!T47</f>
        <v>0</v>
      </c>
      <c r="T67" s="79"/>
      <c r="U67" s="23"/>
      <c r="V67" s="22"/>
      <c r="W67" s="22"/>
      <c r="X67" s="22"/>
      <c r="Y67" s="22"/>
      <c r="Z67" s="22"/>
    </row>
    <row r="68" spans="1:26" s="15" customFormat="1" ht="24.95" customHeight="1" x14ac:dyDescent="0.3">
      <c r="A68" s="20">
        <f>'DATA - Paineis'!A48</f>
        <v>0</v>
      </c>
      <c r="B68" s="20" t="str">
        <f>'DATA - Paineis'!C48&amp;" "&amp;'DATA - Paineis'!G48&amp;" "&amp;'DATA - Paineis'!J48</f>
        <v xml:space="preserve">  </v>
      </c>
      <c r="C68" s="21"/>
      <c r="D68" s="85">
        <f>IF((ROSTO!BCL_Units&gt;0),'DATA - Paineis'!D48*ROSTO!BCL_Units,'DATA - Paineis'!D48)</f>
        <v>0</v>
      </c>
      <c r="E68" s="85">
        <f>IF('DATA - Paineis'!J48="CNC",IF('DATA - Paineis'!O48&lt;&gt;"Y",'DATA - Paineis'!E48,'DATA - Paineis'!F48)+6,IF('DATA - Paineis'!J48="CNCPI",IF('DATA - Paineis'!O48&lt;&gt;"Y",'DATA - Paineis'!E48,'DATA - Paineis'!F48)+6,IF('DATA - Paineis'!O48&lt;&gt;"Y",'DATA - Paineis'!E48,'DATA - Paineis'!F48)))</f>
        <v>0</v>
      </c>
      <c r="F68" s="85">
        <f>IF('DATA - Paineis'!J48="CNC",IF('DATA - Paineis'!O48&lt;&gt;"Y",'DATA - Paineis'!F48,'DATA - Paineis'!E48)+6,IF('DATA - Paineis'!O48&lt;&gt;"Y",'DATA - Paineis'!F48,'DATA - Paineis'!E48))</f>
        <v>0</v>
      </c>
      <c r="G68" s="85">
        <f>'DATA - Paineis'!G48</f>
        <v>0</v>
      </c>
      <c r="H68" s="105">
        <f>'DATA - Paineis'!H48</f>
        <v>0</v>
      </c>
      <c r="I68" s="85">
        <f>'DATA - Paineis'!I48</f>
        <v>0</v>
      </c>
      <c r="J68" s="85">
        <f>'DATA - Paineis'!V48</f>
        <v>0</v>
      </c>
      <c r="K68" s="85">
        <f>'DATA - Paineis'!P48</f>
        <v>0</v>
      </c>
      <c r="L68" s="85">
        <f>'DATA - Paineis'!Q48</f>
        <v>0</v>
      </c>
      <c r="M68" s="85">
        <f>'DATA - Paineis'!R48</f>
        <v>0</v>
      </c>
      <c r="N68" s="85">
        <f>'DATA - Paineis'!S48</f>
        <v>0</v>
      </c>
      <c r="O68" s="85">
        <f>'DATA - Paineis'!K48</f>
        <v>0</v>
      </c>
      <c r="P68" s="85">
        <f>'DATA - Paineis'!L48</f>
        <v>0</v>
      </c>
      <c r="Q68" s="85">
        <f>'DATA - Paineis'!M48</f>
        <v>0</v>
      </c>
      <c r="R68" s="85">
        <f>'DATA - Paineis'!N48</f>
        <v>0</v>
      </c>
      <c r="S68" s="85">
        <f>'DATA - Paineis'!T48</f>
        <v>0</v>
      </c>
      <c r="T68" s="79"/>
      <c r="U68" s="23"/>
      <c r="V68" s="22"/>
      <c r="W68" s="22"/>
      <c r="X68" s="22"/>
      <c r="Y68" s="22"/>
      <c r="Z68" s="22"/>
    </row>
    <row r="69" spans="1:26" s="15" customFormat="1" ht="24.95" customHeight="1" x14ac:dyDescent="0.3">
      <c r="A69" s="20">
        <f>'DATA - Paineis'!A49</f>
        <v>0</v>
      </c>
      <c r="B69" s="20" t="str">
        <f>'DATA - Paineis'!C49&amp;" "&amp;'DATA - Paineis'!G49&amp;" "&amp;'DATA - Paineis'!J49</f>
        <v xml:space="preserve">  </v>
      </c>
      <c r="C69" s="21"/>
      <c r="D69" s="85">
        <f>IF((ROSTO!BCL_Units&gt;0),'DATA - Paineis'!D49*ROSTO!BCL_Units,'DATA - Paineis'!D49)</f>
        <v>0</v>
      </c>
      <c r="E69" s="85">
        <f>IF('DATA - Paineis'!J49="CNC",IF('DATA - Paineis'!O49&lt;&gt;"Y",'DATA - Paineis'!E49,'DATA - Paineis'!F49)+6,IF('DATA - Paineis'!J49="CNCPI",IF('DATA - Paineis'!O49&lt;&gt;"Y",'DATA - Paineis'!E49,'DATA - Paineis'!F49)+6,IF('DATA - Paineis'!O49&lt;&gt;"Y",'DATA - Paineis'!E49,'DATA - Paineis'!F49)))</f>
        <v>0</v>
      </c>
      <c r="F69" s="85">
        <f>IF('DATA - Paineis'!J49="CNC",IF('DATA - Paineis'!O49&lt;&gt;"Y",'DATA - Paineis'!F49,'DATA - Paineis'!E49)+6,IF('DATA - Paineis'!O49&lt;&gt;"Y",'DATA - Paineis'!F49,'DATA - Paineis'!E49))</f>
        <v>0</v>
      </c>
      <c r="G69" s="85">
        <f>'DATA - Paineis'!G49</f>
        <v>0</v>
      </c>
      <c r="H69" s="105">
        <f>'DATA - Paineis'!H49</f>
        <v>0</v>
      </c>
      <c r="I69" s="85">
        <f>'DATA - Paineis'!I49</f>
        <v>0</v>
      </c>
      <c r="J69" s="85">
        <f>'DATA - Paineis'!V49</f>
        <v>0</v>
      </c>
      <c r="K69" s="85">
        <f>'DATA - Paineis'!P49</f>
        <v>0</v>
      </c>
      <c r="L69" s="85">
        <f>'DATA - Paineis'!Q49</f>
        <v>0</v>
      </c>
      <c r="M69" s="85">
        <f>'DATA - Paineis'!R49</f>
        <v>0</v>
      </c>
      <c r="N69" s="85">
        <f>'DATA - Paineis'!S49</f>
        <v>0</v>
      </c>
      <c r="O69" s="85">
        <f>'DATA - Paineis'!K49</f>
        <v>0</v>
      </c>
      <c r="P69" s="85">
        <f>'DATA - Paineis'!L49</f>
        <v>0</v>
      </c>
      <c r="Q69" s="85">
        <f>'DATA - Paineis'!M49</f>
        <v>0</v>
      </c>
      <c r="R69" s="85">
        <f>'DATA - Paineis'!N49</f>
        <v>0</v>
      </c>
      <c r="S69" s="85">
        <f>'DATA - Paineis'!T49</f>
        <v>0</v>
      </c>
      <c r="T69" s="79"/>
      <c r="U69" s="23"/>
      <c r="V69" s="22"/>
      <c r="W69" s="22"/>
      <c r="X69" s="22"/>
      <c r="Y69" s="22"/>
      <c r="Z69" s="22"/>
    </row>
    <row r="70" spans="1:26" s="15" customFormat="1" ht="24.95" customHeight="1" x14ac:dyDescent="0.3">
      <c r="A70" s="20">
        <f>'DATA - Paineis'!A50</f>
        <v>0</v>
      </c>
      <c r="B70" s="20" t="str">
        <f>'DATA - Paineis'!C50&amp;" "&amp;'DATA - Paineis'!G50&amp;" "&amp;'DATA - Paineis'!J50</f>
        <v xml:space="preserve">  </v>
      </c>
      <c r="C70" s="21"/>
      <c r="D70" s="85">
        <f>IF((ROSTO!BCL_Units&gt;0),'DATA - Paineis'!D50*ROSTO!BCL_Units,'DATA - Paineis'!D50)</f>
        <v>0</v>
      </c>
      <c r="E70" s="85">
        <f>IF('DATA - Paineis'!J50="CNC",IF('DATA - Paineis'!O50&lt;&gt;"Y",'DATA - Paineis'!E50,'DATA - Paineis'!F50)+6,IF('DATA - Paineis'!J50="CNCPI",IF('DATA - Paineis'!O50&lt;&gt;"Y",'DATA - Paineis'!E50,'DATA - Paineis'!F50)+6,IF('DATA - Paineis'!O50&lt;&gt;"Y",'DATA - Paineis'!E50,'DATA - Paineis'!F50)))</f>
        <v>0</v>
      </c>
      <c r="F70" s="85">
        <f>IF('DATA - Paineis'!J50="CNC",IF('DATA - Paineis'!O50&lt;&gt;"Y",'DATA - Paineis'!F50,'DATA - Paineis'!E50)+6,IF('DATA - Paineis'!O50&lt;&gt;"Y",'DATA - Paineis'!F50,'DATA - Paineis'!E50))</f>
        <v>0</v>
      </c>
      <c r="G70" s="85">
        <f>'DATA - Paineis'!G50</f>
        <v>0</v>
      </c>
      <c r="H70" s="105">
        <f>'DATA - Paineis'!H50</f>
        <v>0</v>
      </c>
      <c r="I70" s="85">
        <f>'DATA - Paineis'!I50</f>
        <v>0</v>
      </c>
      <c r="J70" s="85">
        <f>'DATA - Paineis'!V50</f>
        <v>0</v>
      </c>
      <c r="K70" s="85">
        <f>'DATA - Paineis'!P50</f>
        <v>0</v>
      </c>
      <c r="L70" s="85">
        <f>'DATA - Paineis'!Q50</f>
        <v>0</v>
      </c>
      <c r="M70" s="85">
        <f>'DATA - Paineis'!R50</f>
        <v>0</v>
      </c>
      <c r="N70" s="85">
        <f>'DATA - Paineis'!S50</f>
        <v>0</v>
      </c>
      <c r="O70" s="85">
        <f>'DATA - Paineis'!K50</f>
        <v>0</v>
      </c>
      <c r="P70" s="85">
        <f>'DATA - Paineis'!L50</f>
        <v>0</v>
      </c>
      <c r="Q70" s="85">
        <f>'DATA - Paineis'!M50</f>
        <v>0</v>
      </c>
      <c r="R70" s="85">
        <f>'DATA - Paineis'!N50</f>
        <v>0</v>
      </c>
      <c r="S70" s="85">
        <f>'DATA - Paineis'!T50</f>
        <v>0</v>
      </c>
      <c r="T70" s="79"/>
      <c r="U70" s="23"/>
      <c r="V70" s="22"/>
      <c r="W70" s="22"/>
      <c r="X70" s="22"/>
      <c r="Y70" s="22"/>
      <c r="Z70" s="22"/>
    </row>
    <row r="71" spans="1:26" s="15" customFormat="1" ht="24.95" customHeight="1" x14ac:dyDescent="0.3">
      <c r="A71" s="20">
        <f>'DATA - Paineis'!A51</f>
        <v>0</v>
      </c>
      <c r="B71" s="20" t="str">
        <f>'DATA - Paineis'!C51&amp;" "&amp;'DATA - Paineis'!G51&amp;" "&amp;'DATA - Paineis'!J51</f>
        <v xml:space="preserve">  </v>
      </c>
      <c r="C71" s="21"/>
      <c r="D71" s="85">
        <f>IF((ROSTO!BCL_Units&gt;0),'DATA - Paineis'!D51*ROSTO!BCL_Units,'DATA - Paineis'!D51)</f>
        <v>0</v>
      </c>
      <c r="E71" s="85">
        <f>IF('DATA - Paineis'!J51="CNC",IF('DATA - Paineis'!O51&lt;&gt;"Y",'DATA - Paineis'!E51,'DATA - Paineis'!F51)+6,IF('DATA - Paineis'!J51="CNCPI",IF('DATA - Paineis'!O51&lt;&gt;"Y",'DATA - Paineis'!E51,'DATA - Paineis'!F51)+6,IF('DATA - Paineis'!O51&lt;&gt;"Y",'DATA - Paineis'!E51,'DATA - Paineis'!F51)))</f>
        <v>0</v>
      </c>
      <c r="F71" s="85">
        <f>IF('DATA - Paineis'!J51="CNC",IF('DATA - Paineis'!O51&lt;&gt;"Y",'DATA - Paineis'!F51,'DATA - Paineis'!E51)+6,IF('DATA - Paineis'!O51&lt;&gt;"Y",'DATA - Paineis'!F51,'DATA - Paineis'!E51))</f>
        <v>0</v>
      </c>
      <c r="G71" s="85">
        <f>'DATA - Paineis'!G51</f>
        <v>0</v>
      </c>
      <c r="H71" s="105">
        <f>'DATA - Paineis'!H51</f>
        <v>0</v>
      </c>
      <c r="I71" s="85">
        <f>'DATA - Paineis'!I51</f>
        <v>0</v>
      </c>
      <c r="J71" s="85">
        <f>'DATA - Paineis'!V51</f>
        <v>0</v>
      </c>
      <c r="K71" s="85">
        <f>'DATA - Paineis'!P51</f>
        <v>0</v>
      </c>
      <c r="L71" s="85">
        <f>'DATA - Paineis'!Q51</f>
        <v>0</v>
      </c>
      <c r="M71" s="85">
        <f>'DATA - Paineis'!R51</f>
        <v>0</v>
      </c>
      <c r="N71" s="85">
        <f>'DATA - Paineis'!S51</f>
        <v>0</v>
      </c>
      <c r="O71" s="85">
        <f>'DATA - Paineis'!K51</f>
        <v>0</v>
      </c>
      <c r="P71" s="85">
        <f>'DATA - Paineis'!L51</f>
        <v>0</v>
      </c>
      <c r="Q71" s="85">
        <f>'DATA - Paineis'!M51</f>
        <v>0</v>
      </c>
      <c r="R71" s="85">
        <f>'DATA - Paineis'!N51</f>
        <v>0</v>
      </c>
      <c r="S71" s="85">
        <f>'DATA - Paineis'!T51</f>
        <v>0</v>
      </c>
      <c r="T71" s="79"/>
      <c r="U71" s="23"/>
      <c r="V71" s="22"/>
      <c r="W71" s="22"/>
      <c r="X71" s="22"/>
      <c r="Y71" s="22"/>
      <c r="Z71" s="22"/>
    </row>
    <row r="72" spans="1:26" s="15" customFormat="1" ht="24.95" customHeight="1" x14ac:dyDescent="0.3">
      <c r="A72" s="20">
        <f>'DATA - Paineis'!A52</f>
        <v>0</v>
      </c>
      <c r="B72" s="20" t="str">
        <f>'DATA - Paineis'!C52&amp;" "&amp;'DATA - Paineis'!G52&amp;" "&amp;'DATA - Paineis'!J52</f>
        <v xml:space="preserve">  </v>
      </c>
      <c r="C72" s="21"/>
      <c r="D72" s="85">
        <f>IF((ROSTO!BCL_Units&gt;0),'DATA - Paineis'!D52*ROSTO!BCL_Units,'DATA - Paineis'!D52)</f>
        <v>0</v>
      </c>
      <c r="E72" s="85">
        <f>IF('DATA - Paineis'!J52="CNC",IF('DATA - Paineis'!O52&lt;&gt;"Y",'DATA - Paineis'!E52,'DATA - Paineis'!F52)+6,IF('DATA - Paineis'!J52="CNCPI",IF('DATA - Paineis'!O52&lt;&gt;"Y",'DATA - Paineis'!E52,'DATA - Paineis'!F52)+6,IF('DATA - Paineis'!O52&lt;&gt;"Y",'DATA - Paineis'!E52,'DATA - Paineis'!F52)))</f>
        <v>0</v>
      </c>
      <c r="F72" s="85">
        <f>IF('DATA - Paineis'!J52="CNC",IF('DATA - Paineis'!O52&lt;&gt;"Y",'DATA - Paineis'!F52,'DATA - Paineis'!E52)+6,IF('DATA - Paineis'!O52&lt;&gt;"Y",'DATA - Paineis'!F52,'DATA - Paineis'!E52))</f>
        <v>0</v>
      </c>
      <c r="G72" s="85">
        <f>'DATA - Paineis'!G52</f>
        <v>0</v>
      </c>
      <c r="H72" s="105">
        <f>'DATA - Paineis'!H52</f>
        <v>0</v>
      </c>
      <c r="I72" s="85">
        <f>'DATA - Paineis'!I52</f>
        <v>0</v>
      </c>
      <c r="J72" s="85">
        <f>'DATA - Paineis'!V52</f>
        <v>0</v>
      </c>
      <c r="K72" s="85">
        <f>'DATA - Paineis'!P52</f>
        <v>0</v>
      </c>
      <c r="L72" s="85">
        <f>'DATA - Paineis'!Q52</f>
        <v>0</v>
      </c>
      <c r="M72" s="85">
        <f>'DATA - Paineis'!R52</f>
        <v>0</v>
      </c>
      <c r="N72" s="85">
        <f>'DATA - Paineis'!S52</f>
        <v>0</v>
      </c>
      <c r="O72" s="85">
        <f>'DATA - Paineis'!K52</f>
        <v>0</v>
      </c>
      <c r="P72" s="85">
        <f>'DATA - Paineis'!L52</f>
        <v>0</v>
      </c>
      <c r="Q72" s="85">
        <f>'DATA - Paineis'!M52</f>
        <v>0</v>
      </c>
      <c r="R72" s="85">
        <f>'DATA - Paineis'!N52</f>
        <v>0</v>
      </c>
      <c r="S72" s="85">
        <f>'DATA - Paineis'!T52</f>
        <v>0</v>
      </c>
      <c r="T72" s="79"/>
      <c r="U72" s="23"/>
      <c r="V72" s="22"/>
      <c r="W72" s="22"/>
      <c r="X72" s="22"/>
      <c r="Y72" s="22"/>
      <c r="Z72" s="22"/>
    </row>
    <row r="73" spans="1:26" s="15" customFormat="1" ht="24.95" customHeight="1" x14ac:dyDescent="0.3">
      <c r="A73" s="20">
        <f>'DATA - Paineis'!A53</f>
        <v>0</v>
      </c>
      <c r="B73" s="20" t="str">
        <f>'DATA - Paineis'!C53&amp;" "&amp;'DATA - Paineis'!G53&amp;" "&amp;'DATA - Paineis'!J53</f>
        <v xml:space="preserve">  </v>
      </c>
      <c r="C73" s="21"/>
      <c r="D73" s="85">
        <f>IF((ROSTO!BCL_Units&gt;0),'DATA - Paineis'!D53*ROSTO!BCL_Units,'DATA - Paineis'!D53)</f>
        <v>0</v>
      </c>
      <c r="E73" s="85">
        <f>IF('DATA - Paineis'!J53="CNC",IF('DATA - Paineis'!O53&lt;&gt;"Y",'DATA - Paineis'!E53,'DATA - Paineis'!F53)+6,IF('DATA - Paineis'!J53="CNCPI",IF('DATA - Paineis'!O53&lt;&gt;"Y",'DATA - Paineis'!E53,'DATA - Paineis'!F53)+6,IF('DATA - Paineis'!O53&lt;&gt;"Y",'DATA - Paineis'!E53,'DATA - Paineis'!F53)))</f>
        <v>0</v>
      </c>
      <c r="F73" s="85">
        <f>IF('DATA - Paineis'!J53="CNC",IF('DATA - Paineis'!O53&lt;&gt;"Y",'DATA - Paineis'!F53,'DATA - Paineis'!E53)+6,IF('DATA - Paineis'!O53&lt;&gt;"Y",'DATA - Paineis'!F53,'DATA - Paineis'!E53))</f>
        <v>0</v>
      </c>
      <c r="G73" s="85">
        <f>'DATA - Paineis'!G53</f>
        <v>0</v>
      </c>
      <c r="H73" s="105">
        <f>'DATA - Paineis'!H53</f>
        <v>0</v>
      </c>
      <c r="I73" s="85">
        <f>'DATA - Paineis'!I53</f>
        <v>0</v>
      </c>
      <c r="J73" s="85">
        <f>'DATA - Paineis'!V53</f>
        <v>0</v>
      </c>
      <c r="K73" s="85">
        <f>'DATA - Paineis'!P53</f>
        <v>0</v>
      </c>
      <c r="L73" s="85">
        <f>'DATA - Paineis'!Q53</f>
        <v>0</v>
      </c>
      <c r="M73" s="85">
        <f>'DATA - Paineis'!R53</f>
        <v>0</v>
      </c>
      <c r="N73" s="85">
        <f>'DATA - Paineis'!S53</f>
        <v>0</v>
      </c>
      <c r="O73" s="85">
        <f>'DATA - Paineis'!K53</f>
        <v>0</v>
      </c>
      <c r="P73" s="85">
        <f>'DATA - Paineis'!L53</f>
        <v>0</v>
      </c>
      <c r="Q73" s="85">
        <f>'DATA - Paineis'!M53</f>
        <v>0</v>
      </c>
      <c r="R73" s="85">
        <f>'DATA - Paineis'!N53</f>
        <v>0</v>
      </c>
      <c r="S73" s="85">
        <f>'DATA - Paineis'!T53</f>
        <v>0</v>
      </c>
      <c r="T73" s="79"/>
      <c r="U73" s="23"/>
      <c r="V73" s="22"/>
      <c r="W73" s="22"/>
      <c r="X73" s="22"/>
      <c r="Y73" s="22"/>
      <c r="Z73" s="22"/>
    </row>
    <row r="74" spans="1:26" s="15" customFormat="1" ht="24.95" customHeight="1" x14ac:dyDescent="0.3">
      <c r="A74" s="20">
        <f>'DATA - Paineis'!A54</f>
        <v>0</v>
      </c>
      <c r="B74" s="20" t="str">
        <f>'DATA - Paineis'!C54&amp;" "&amp;'DATA - Paineis'!G54&amp;" "&amp;'DATA - Paineis'!J54</f>
        <v xml:space="preserve">  </v>
      </c>
      <c r="C74" s="21"/>
      <c r="D74" s="85">
        <f>IF((ROSTO!BCL_Units&gt;0),'DATA - Paineis'!D54*ROSTO!BCL_Units,'DATA - Paineis'!D54)</f>
        <v>0</v>
      </c>
      <c r="E74" s="85">
        <f>IF('DATA - Paineis'!J54="CNC",IF('DATA - Paineis'!O54&lt;&gt;"Y",'DATA - Paineis'!E54,'DATA - Paineis'!F54)+6,IF('DATA - Paineis'!J54="CNCPI",IF('DATA - Paineis'!O54&lt;&gt;"Y",'DATA - Paineis'!E54,'DATA - Paineis'!F54)+6,IF('DATA - Paineis'!O54&lt;&gt;"Y",'DATA - Paineis'!E54,'DATA - Paineis'!F54)))</f>
        <v>0</v>
      </c>
      <c r="F74" s="85">
        <f>IF('DATA - Paineis'!J54="CNC",IF('DATA - Paineis'!O54&lt;&gt;"Y",'DATA - Paineis'!F54,'DATA - Paineis'!E54)+6,IF('DATA - Paineis'!O54&lt;&gt;"Y",'DATA - Paineis'!F54,'DATA - Paineis'!E54))</f>
        <v>0</v>
      </c>
      <c r="G74" s="85">
        <f>'DATA - Paineis'!G54</f>
        <v>0</v>
      </c>
      <c r="H74" s="105">
        <f>'DATA - Paineis'!H54</f>
        <v>0</v>
      </c>
      <c r="I74" s="85">
        <f>'DATA - Paineis'!I54</f>
        <v>0</v>
      </c>
      <c r="J74" s="85">
        <f>'DATA - Paineis'!V54</f>
        <v>0</v>
      </c>
      <c r="K74" s="85">
        <f>'DATA - Paineis'!P54</f>
        <v>0</v>
      </c>
      <c r="L74" s="85">
        <f>'DATA - Paineis'!Q54</f>
        <v>0</v>
      </c>
      <c r="M74" s="85">
        <f>'DATA - Paineis'!R54</f>
        <v>0</v>
      </c>
      <c r="N74" s="85">
        <f>'DATA - Paineis'!S54</f>
        <v>0</v>
      </c>
      <c r="O74" s="85">
        <f>'DATA - Paineis'!K54</f>
        <v>0</v>
      </c>
      <c r="P74" s="85">
        <f>'DATA - Paineis'!L54</f>
        <v>0</v>
      </c>
      <c r="Q74" s="85">
        <f>'DATA - Paineis'!M54</f>
        <v>0</v>
      </c>
      <c r="R74" s="85">
        <f>'DATA - Paineis'!N54</f>
        <v>0</v>
      </c>
      <c r="S74" s="85">
        <f>'DATA - Paineis'!T54</f>
        <v>0</v>
      </c>
      <c r="T74" s="79"/>
      <c r="U74" s="23"/>
      <c r="V74" s="22"/>
      <c r="W74" s="22"/>
      <c r="X74" s="22"/>
      <c r="Y74" s="22"/>
      <c r="Z74" s="22"/>
    </row>
    <row r="75" spans="1:26" s="15" customFormat="1" ht="24.95" customHeight="1" x14ac:dyDescent="0.3">
      <c r="A75" s="20">
        <f>'DATA - Paineis'!A55</f>
        <v>0</v>
      </c>
      <c r="B75" s="20" t="str">
        <f>'DATA - Paineis'!C55&amp;" "&amp;'DATA - Paineis'!G55&amp;" "&amp;'DATA - Paineis'!J55</f>
        <v xml:space="preserve">  </v>
      </c>
      <c r="C75" s="21"/>
      <c r="D75" s="85">
        <f>IF((ROSTO!BCL_Units&gt;0),'DATA - Paineis'!D55*ROSTO!BCL_Units,'DATA - Paineis'!D55)</f>
        <v>0</v>
      </c>
      <c r="E75" s="85">
        <f>IF('DATA - Paineis'!J55="CNC",IF('DATA - Paineis'!O55&lt;&gt;"Y",'DATA - Paineis'!E55,'DATA - Paineis'!F55)+6,IF('DATA - Paineis'!J55="CNCPI",IF('DATA - Paineis'!O55&lt;&gt;"Y",'DATA - Paineis'!E55,'DATA - Paineis'!F55)+6,IF('DATA - Paineis'!O55&lt;&gt;"Y",'DATA - Paineis'!E55,'DATA - Paineis'!F55)))</f>
        <v>0</v>
      </c>
      <c r="F75" s="85">
        <f>IF('DATA - Paineis'!J55="CNC",IF('DATA - Paineis'!O55&lt;&gt;"Y",'DATA - Paineis'!F55,'DATA - Paineis'!E55)+6,IF('DATA - Paineis'!O55&lt;&gt;"Y",'DATA - Paineis'!F55,'DATA - Paineis'!E55))</f>
        <v>0</v>
      </c>
      <c r="G75" s="85">
        <f>'DATA - Paineis'!G55</f>
        <v>0</v>
      </c>
      <c r="H75" s="105">
        <f>'DATA - Paineis'!H55</f>
        <v>0</v>
      </c>
      <c r="I75" s="85">
        <f>'DATA - Paineis'!I55</f>
        <v>0</v>
      </c>
      <c r="J75" s="85">
        <f>'DATA - Paineis'!V55</f>
        <v>0</v>
      </c>
      <c r="K75" s="85">
        <f>'DATA - Paineis'!P55</f>
        <v>0</v>
      </c>
      <c r="L75" s="85">
        <f>'DATA - Paineis'!Q55</f>
        <v>0</v>
      </c>
      <c r="M75" s="85">
        <f>'DATA - Paineis'!R55</f>
        <v>0</v>
      </c>
      <c r="N75" s="85">
        <f>'DATA - Paineis'!S55</f>
        <v>0</v>
      </c>
      <c r="O75" s="85">
        <f>'DATA - Paineis'!K55</f>
        <v>0</v>
      </c>
      <c r="P75" s="85">
        <f>'DATA - Paineis'!L55</f>
        <v>0</v>
      </c>
      <c r="Q75" s="85">
        <f>'DATA - Paineis'!M55</f>
        <v>0</v>
      </c>
      <c r="R75" s="85">
        <f>'DATA - Paineis'!N55</f>
        <v>0</v>
      </c>
      <c r="S75" s="85">
        <f>'DATA - Paineis'!T55</f>
        <v>0</v>
      </c>
      <c r="T75" s="79"/>
      <c r="U75" s="23"/>
      <c r="V75" s="22"/>
      <c r="W75" s="22"/>
      <c r="X75" s="22"/>
      <c r="Y75" s="22"/>
      <c r="Z75" s="22"/>
    </row>
    <row r="76" spans="1:26" s="15" customFormat="1" ht="24.95" customHeight="1" x14ac:dyDescent="0.3">
      <c r="A76" s="20">
        <f>'DATA - Paineis'!A56</f>
        <v>0</v>
      </c>
      <c r="B76" s="20" t="str">
        <f>'DATA - Paineis'!C56&amp;" "&amp;'DATA - Paineis'!G56&amp;" "&amp;'DATA - Paineis'!J56</f>
        <v xml:space="preserve">  </v>
      </c>
      <c r="C76" s="21"/>
      <c r="D76" s="85">
        <f>IF((ROSTO!BCL_Units&gt;0),'DATA - Paineis'!D56*ROSTO!BCL_Units,'DATA - Paineis'!D56)</f>
        <v>0</v>
      </c>
      <c r="E76" s="85">
        <f>IF('DATA - Paineis'!J56="CNC",IF('DATA - Paineis'!O56&lt;&gt;"Y",'DATA - Paineis'!E56,'DATA - Paineis'!F56)+6,IF('DATA - Paineis'!J56="CNCPI",IF('DATA - Paineis'!O56&lt;&gt;"Y",'DATA - Paineis'!E56,'DATA - Paineis'!F56)+6,IF('DATA - Paineis'!O56&lt;&gt;"Y",'DATA - Paineis'!E56,'DATA - Paineis'!F56)))</f>
        <v>0</v>
      </c>
      <c r="F76" s="85">
        <f>IF('DATA - Paineis'!J56="CNC",IF('DATA - Paineis'!O56&lt;&gt;"Y",'DATA - Paineis'!F56,'DATA - Paineis'!E56)+6,IF('DATA - Paineis'!O56&lt;&gt;"Y",'DATA - Paineis'!F56,'DATA - Paineis'!E56))</f>
        <v>0</v>
      </c>
      <c r="G76" s="85">
        <f>'DATA - Paineis'!G56</f>
        <v>0</v>
      </c>
      <c r="H76" s="105">
        <f>'DATA - Paineis'!H56</f>
        <v>0</v>
      </c>
      <c r="I76" s="85">
        <f>'DATA - Paineis'!I56</f>
        <v>0</v>
      </c>
      <c r="J76" s="85">
        <f>'DATA - Paineis'!V56</f>
        <v>0</v>
      </c>
      <c r="K76" s="85">
        <f>'DATA - Paineis'!P56</f>
        <v>0</v>
      </c>
      <c r="L76" s="85">
        <f>'DATA - Paineis'!Q56</f>
        <v>0</v>
      </c>
      <c r="M76" s="85">
        <f>'DATA - Paineis'!R56</f>
        <v>0</v>
      </c>
      <c r="N76" s="85">
        <f>'DATA - Paineis'!S56</f>
        <v>0</v>
      </c>
      <c r="O76" s="85">
        <f>'DATA - Paineis'!K56</f>
        <v>0</v>
      </c>
      <c r="P76" s="85">
        <f>'DATA - Paineis'!L56</f>
        <v>0</v>
      </c>
      <c r="Q76" s="85">
        <f>'DATA - Paineis'!M56</f>
        <v>0</v>
      </c>
      <c r="R76" s="85">
        <f>'DATA - Paineis'!N56</f>
        <v>0</v>
      </c>
      <c r="S76" s="85">
        <f>'DATA - Paineis'!T56</f>
        <v>0</v>
      </c>
      <c r="T76" s="79"/>
      <c r="U76" s="23"/>
      <c r="V76" s="22"/>
      <c r="W76" s="22"/>
      <c r="X76" s="22"/>
      <c r="Y76" s="22"/>
      <c r="Z76" s="22"/>
    </row>
    <row r="77" spans="1:26" s="15" customFormat="1" ht="24.95" customHeight="1" x14ac:dyDescent="0.3">
      <c r="A77" s="20">
        <f>'DATA - Paineis'!A57</f>
        <v>0</v>
      </c>
      <c r="B77" s="20" t="str">
        <f>'DATA - Paineis'!C57&amp;" "&amp;'DATA - Paineis'!G57&amp;" "&amp;'DATA - Paineis'!J57</f>
        <v xml:space="preserve">  </v>
      </c>
      <c r="C77" s="21"/>
      <c r="D77" s="85">
        <f>IF((ROSTO!BCL_Units&gt;0),'DATA - Paineis'!D57*ROSTO!BCL_Units,'DATA - Paineis'!D57)</f>
        <v>0</v>
      </c>
      <c r="E77" s="85">
        <f>IF('DATA - Paineis'!J57="CNC",IF('DATA - Paineis'!O57&lt;&gt;"Y",'DATA - Paineis'!E57,'DATA - Paineis'!F57)+6,IF('DATA - Paineis'!J57="CNCPI",IF('DATA - Paineis'!O57&lt;&gt;"Y",'DATA - Paineis'!E57,'DATA - Paineis'!F57)+6,IF('DATA - Paineis'!O57&lt;&gt;"Y",'DATA - Paineis'!E57,'DATA - Paineis'!F57)))</f>
        <v>0</v>
      </c>
      <c r="F77" s="85">
        <f>IF('DATA - Paineis'!J57="CNC",IF('DATA - Paineis'!O57&lt;&gt;"Y",'DATA - Paineis'!F57,'DATA - Paineis'!E57)+6,IF('DATA - Paineis'!O57&lt;&gt;"Y",'DATA - Paineis'!F57,'DATA - Paineis'!E57))</f>
        <v>0</v>
      </c>
      <c r="G77" s="85">
        <f>'DATA - Paineis'!G57</f>
        <v>0</v>
      </c>
      <c r="H77" s="105">
        <f>'DATA - Paineis'!H57</f>
        <v>0</v>
      </c>
      <c r="I77" s="85">
        <f>'DATA - Paineis'!I57</f>
        <v>0</v>
      </c>
      <c r="J77" s="85">
        <f>'DATA - Paineis'!V57</f>
        <v>0</v>
      </c>
      <c r="K77" s="85">
        <f>'DATA - Paineis'!P57</f>
        <v>0</v>
      </c>
      <c r="L77" s="85">
        <f>'DATA - Paineis'!Q57</f>
        <v>0</v>
      </c>
      <c r="M77" s="85">
        <f>'DATA - Paineis'!R57</f>
        <v>0</v>
      </c>
      <c r="N77" s="85">
        <f>'DATA - Paineis'!S57</f>
        <v>0</v>
      </c>
      <c r="O77" s="85">
        <f>'DATA - Paineis'!K57</f>
        <v>0</v>
      </c>
      <c r="P77" s="85">
        <f>'DATA - Paineis'!L57</f>
        <v>0</v>
      </c>
      <c r="Q77" s="85">
        <f>'DATA - Paineis'!M57</f>
        <v>0</v>
      </c>
      <c r="R77" s="85">
        <f>'DATA - Paineis'!N57</f>
        <v>0</v>
      </c>
      <c r="S77" s="85">
        <f>'DATA - Paineis'!T57</f>
        <v>0</v>
      </c>
      <c r="T77" s="79"/>
      <c r="U77" s="23"/>
      <c r="V77" s="22"/>
      <c r="W77" s="22"/>
      <c r="X77" s="22"/>
      <c r="Y77" s="22"/>
      <c r="Z77" s="22"/>
    </row>
    <row r="78" spans="1:26" s="15" customFormat="1" ht="24.95" customHeight="1" x14ac:dyDescent="0.3">
      <c r="A78" s="20">
        <f>'DATA - Paineis'!A58</f>
        <v>0</v>
      </c>
      <c r="B78" s="20" t="str">
        <f>'DATA - Paineis'!C58&amp;" "&amp;'DATA - Paineis'!G58&amp;" "&amp;'DATA - Paineis'!J58</f>
        <v xml:space="preserve">  </v>
      </c>
      <c r="C78" s="21"/>
      <c r="D78" s="85">
        <f>IF((ROSTO!BCL_Units&gt;0),'DATA - Paineis'!D58*ROSTO!BCL_Units,'DATA - Paineis'!D58)</f>
        <v>0</v>
      </c>
      <c r="E78" s="85">
        <f>IF('DATA - Paineis'!J58="CNC",IF('DATA - Paineis'!O58&lt;&gt;"Y",'DATA - Paineis'!E58,'DATA - Paineis'!F58)+6,IF('DATA - Paineis'!J58="CNCPI",IF('DATA - Paineis'!O58&lt;&gt;"Y",'DATA - Paineis'!E58,'DATA - Paineis'!F58)+6,IF('DATA - Paineis'!O58&lt;&gt;"Y",'DATA - Paineis'!E58,'DATA - Paineis'!F58)))</f>
        <v>0</v>
      </c>
      <c r="F78" s="85">
        <f>IF('DATA - Paineis'!J58="CNC",IF('DATA - Paineis'!O58&lt;&gt;"Y",'DATA - Paineis'!F58,'DATA - Paineis'!E58)+6,IF('DATA - Paineis'!O58&lt;&gt;"Y",'DATA - Paineis'!F58,'DATA - Paineis'!E58))</f>
        <v>0</v>
      </c>
      <c r="G78" s="85">
        <f>'DATA - Paineis'!G58</f>
        <v>0</v>
      </c>
      <c r="H78" s="105">
        <f>'DATA - Paineis'!H58</f>
        <v>0</v>
      </c>
      <c r="I78" s="85">
        <f>'DATA - Paineis'!I58</f>
        <v>0</v>
      </c>
      <c r="J78" s="85">
        <f>'DATA - Paineis'!V58</f>
        <v>0</v>
      </c>
      <c r="K78" s="85">
        <f>'DATA - Paineis'!P58</f>
        <v>0</v>
      </c>
      <c r="L78" s="85">
        <f>'DATA - Paineis'!Q58</f>
        <v>0</v>
      </c>
      <c r="M78" s="85">
        <f>'DATA - Paineis'!R58</f>
        <v>0</v>
      </c>
      <c r="N78" s="85">
        <f>'DATA - Paineis'!S58</f>
        <v>0</v>
      </c>
      <c r="O78" s="85">
        <f>'DATA - Paineis'!K58</f>
        <v>0</v>
      </c>
      <c r="P78" s="85">
        <f>'DATA - Paineis'!L58</f>
        <v>0</v>
      </c>
      <c r="Q78" s="85">
        <f>'DATA - Paineis'!M58</f>
        <v>0</v>
      </c>
      <c r="R78" s="85">
        <f>'DATA - Paineis'!N58</f>
        <v>0</v>
      </c>
      <c r="S78" s="85">
        <f>'DATA - Paineis'!T58</f>
        <v>0</v>
      </c>
      <c r="T78" s="79"/>
      <c r="U78" s="23"/>
      <c r="V78" s="22"/>
      <c r="W78" s="22"/>
      <c r="X78" s="22"/>
      <c r="Y78" s="22"/>
      <c r="Z78" s="22"/>
    </row>
    <row r="79" spans="1:26" s="15" customFormat="1" ht="24.95" customHeight="1" x14ac:dyDescent="0.3">
      <c r="A79" s="20">
        <f>'DATA - Paineis'!A59</f>
        <v>0</v>
      </c>
      <c r="B79" s="20" t="str">
        <f>'DATA - Paineis'!C59&amp;" "&amp;'DATA - Paineis'!G59&amp;" "&amp;'DATA - Paineis'!J59</f>
        <v xml:space="preserve">  </v>
      </c>
      <c r="C79" s="21"/>
      <c r="D79" s="85">
        <f>IF((ROSTO!BCL_Units&gt;0),'DATA - Paineis'!D59*ROSTO!BCL_Units,'DATA - Paineis'!D59)</f>
        <v>0</v>
      </c>
      <c r="E79" s="85">
        <f>IF('DATA - Paineis'!J59="CNC",IF('DATA - Paineis'!O59&lt;&gt;"Y",'DATA - Paineis'!E59,'DATA - Paineis'!F59)+6,IF('DATA - Paineis'!J59="CNCPI",IF('DATA - Paineis'!O59&lt;&gt;"Y",'DATA - Paineis'!E59,'DATA - Paineis'!F59)+6,IF('DATA - Paineis'!O59&lt;&gt;"Y",'DATA - Paineis'!E59,'DATA - Paineis'!F59)))</f>
        <v>0</v>
      </c>
      <c r="F79" s="85">
        <f>IF('DATA - Paineis'!J59="CNC",IF('DATA - Paineis'!O59&lt;&gt;"Y",'DATA - Paineis'!F59,'DATA - Paineis'!E59)+6,IF('DATA - Paineis'!O59&lt;&gt;"Y",'DATA - Paineis'!F59,'DATA - Paineis'!E59))</f>
        <v>0</v>
      </c>
      <c r="G79" s="85">
        <f>'DATA - Paineis'!G59</f>
        <v>0</v>
      </c>
      <c r="H79" s="105">
        <f>'DATA - Paineis'!H59</f>
        <v>0</v>
      </c>
      <c r="I79" s="85">
        <f>'DATA - Paineis'!I59</f>
        <v>0</v>
      </c>
      <c r="J79" s="85">
        <f>'DATA - Paineis'!V59</f>
        <v>0</v>
      </c>
      <c r="K79" s="85">
        <f>'DATA - Paineis'!P59</f>
        <v>0</v>
      </c>
      <c r="L79" s="85">
        <f>'DATA - Paineis'!Q59</f>
        <v>0</v>
      </c>
      <c r="M79" s="85">
        <f>'DATA - Paineis'!R59</f>
        <v>0</v>
      </c>
      <c r="N79" s="85">
        <f>'DATA - Paineis'!S59</f>
        <v>0</v>
      </c>
      <c r="O79" s="85">
        <f>'DATA - Paineis'!K59</f>
        <v>0</v>
      </c>
      <c r="P79" s="85">
        <f>'DATA - Paineis'!L59</f>
        <v>0</v>
      </c>
      <c r="Q79" s="85">
        <f>'DATA - Paineis'!M59</f>
        <v>0</v>
      </c>
      <c r="R79" s="85">
        <f>'DATA - Paineis'!N59</f>
        <v>0</v>
      </c>
      <c r="S79" s="85">
        <f>'DATA - Paineis'!T59</f>
        <v>0</v>
      </c>
      <c r="T79" s="79"/>
      <c r="U79" s="23"/>
      <c r="V79" s="22"/>
      <c r="W79" s="22"/>
      <c r="X79" s="22"/>
      <c r="Y79" s="22"/>
      <c r="Z79" s="22"/>
    </row>
    <row r="80" spans="1:26" s="15" customFormat="1" ht="24.95" customHeight="1" x14ac:dyDescent="0.3">
      <c r="A80" s="20">
        <f>'DATA - Paineis'!A60</f>
        <v>0</v>
      </c>
      <c r="B80" s="20" t="str">
        <f>'DATA - Paineis'!C60&amp;" "&amp;'DATA - Paineis'!G60&amp;" "&amp;'DATA - Paineis'!J60</f>
        <v xml:space="preserve">  </v>
      </c>
      <c r="C80" s="21"/>
      <c r="D80" s="85">
        <f>IF((ROSTO!BCL_Units&gt;0),'DATA - Paineis'!D60*ROSTO!BCL_Units,'DATA - Paineis'!D60)</f>
        <v>0</v>
      </c>
      <c r="E80" s="85">
        <f>IF('DATA - Paineis'!J60="CNC",IF('DATA - Paineis'!O60&lt;&gt;"Y",'DATA - Paineis'!E60,'DATA - Paineis'!F60)+6,IF('DATA - Paineis'!J60="CNCPI",IF('DATA - Paineis'!O60&lt;&gt;"Y",'DATA - Paineis'!E60,'DATA - Paineis'!F60)+6,IF('DATA - Paineis'!O60&lt;&gt;"Y",'DATA - Paineis'!E60,'DATA - Paineis'!F60)))</f>
        <v>0</v>
      </c>
      <c r="F80" s="85">
        <f>IF('DATA - Paineis'!J60="CNC",IF('DATA - Paineis'!O60&lt;&gt;"Y",'DATA - Paineis'!F60,'DATA - Paineis'!E60)+6,IF('DATA - Paineis'!O60&lt;&gt;"Y",'DATA - Paineis'!F60,'DATA - Paineis'!E60))</f>
        <v>0</v>
      </c>
      <c r="G80" s="85">
        <f>'DATA - Paineis'!G60</f>
        <v>0</v>
      </c>
      <c r="H80" s="105">
        <f>'DATA - Paineis'!H60</f>
        <v>0</v>
      </c>
      <c r="I80" s="85">
        <f>'DATA - Paineis'!I60</f>
        <v>0</v>
      </c>
      <c r="J80" s="85">
        <f>'DATA - Paineis'!V60</f>
        <v>0</v>
      </c>
      <c r="K80" s="85">
        <f>'DATA - Paineis'!P60</f>
        <v>0</v>
      </c>
      <c r="L80" s="85">
        <f>'DATA - Paineis'!Q60</f>
        <v>0</v>
      </c>
      <c r="M80" s="85">
        <f>'DATA - Paineis'!R60</f>
        <v>0</v>
      </c>
      <c r="N80" s="85">
        <f>'DATA - Paineis'!S60</f>
        <v>0</v>
      </c>
      <c r="O80" s="85">
        <f>'DATA - Paineis'!K60</f>
        <v>0</v>
      </c>
      <c r="P80" s="85">
        <f>'DATA - Paineis'!L60</f>
        <v>0</v>
      </c>
      <c r="Q80" s="85">
        <f>'DATA - Paineis'!M60</f>
        <v>0</v>
      </c>
      <c r="R80" s="85">
        <f>'DATA - Paineis'!N60</f>
        <v>0</v>
      </c>
      <c r="S80" s="85">
        <f>'DATA - Paineis'!T60</f>
        <v>0</v>
      </c>
      <c r="T80" s="79"/>
      <c r="U80" s="23"/>
      <c r="V80" s="22"/>
      <c r="W80" s="22"/>
      <c r="X80" s="22"/>
      <c r="Y80" s="22"/>
      <c r="Z80" s="22"/>
    </row>
    <row r="81" spans="1:26" s="15" customFormat="1" ht="24.95" customHeight="1" x14ac:dyDescent="0.3">
      <c r="A81" s="20">
        <f>'DATA - Paineis'!A61</f>
        <v>0</v>
      </c>
      <c r="B81" s="20" t="str">
        <f>'DATA - Paineis'!C61&amp;" "&amp;'DATA - Paineis'!G61&amp;" "&amp;'DATA - Paineis'!J61</f>
        <v xml:space="preserve">  </v>
      </c>
      <c r="C81" s="21"/>
      <c r="D81" s="85">
        <f>IF((ROSTO!BCL_Units&gt;0),'DATA - Paineis'!D61*ROSTO!BCL_Units,'DATA - Paineis'!D61)</f>
        <v>0</v>
      </c>
      <c r="E81" s="85">
        <f>IF('DATA - Paineis'!J61="CNC",IF('DATA - Paineis'!O61&lt;&gt;"Y",'DATA - Paineis'!E61,'DATA - Paineis'!F61)+6,IF('DATA - Paineis'!J61="CNCPI",IF('DATA - Paineis'!O61&lt;&gt;"Y",'DATA - Paineis'!E61,'DATA - Paineis'!F61)+6,IF('DATA - Paineis'!O61&lt;&gt;"Y",'DATA - Paineis'!E61,'DATA - Paineis'!F61)))</f>
        <v>0</v>
      </c>
      <c r="F81" s="85">
        <f>IF('DATA - Paineis'!J61="CNC",IF('DATA - Paineis'!O61&lt;&gt;"Y",'DATA - Paineis'!F61,'DATA - Paineis'!E61)+6,IF('DATA - Paineis'!O61&lt;&gt;"Y",'DATA - Paineis'!F61,'DATA - Paineis'!E61))</f>
        <v>0</v>
      </c>
      <c r="G81" s="85">
        <f>'DATA - Paineis'!G61</f>
        <v>0</v>
      </c>
      <c r="H81" s="105">
        <f>'DATA - Paineis'!H61</f>
        <v>0</v>
      </c>
      <c r="I81" s="85">
        <f>'DATA - Paineis'!I61</f>
        <v>0</v>
      </c>
      <c r="J81" s="85">
        <f>'DATA - Paineis'!V61</f>
        <v>0</v>
      </c>
      <c r="K81" s="85">
        <f>'DATA - Paineis'!P61</f>
        <v>0</v>
      </c>
      <c r="L81" s="85">
        <f>'DATA - Paineis'!Q61</f>
        <v>0</v>
      </c>
      <c r="M81" s="85">
        <f>'DATA - Paineis'!R61</f>
        <v>0</v>
      </c>
      <c r="N81" s="85">
        <f>'DATA - Paineis'!S61</f>
        <v>0</v>
      </c>
      <c r="O81" s="85">
        <f>'DATA - Paineis'!K61</f>
        <v>0</v>
      </c>
      <c r="P81" s="85">
        <f>'DATA - Paineis'!L61</f>
        <v>0</v>
      </c>
      <c r="Q81" s="85">
        <f>'DATA - Paineis'!M61</f>
        <v>0</v>
      </c>
      <c r="R81" s="85">
        <f>'DATA - Paineis'!N61</f>
        <v>0</v>
      </c>
      <c r="S81" s="85">
        <f>'DATA - Paineis'!T61</f>
        <v>0</v>
      </c>
      <c r="T81" s="79"/>
      <c r="U81" s="23"/>
      <c r="V81" s="22"/>
      <c r="W81" s="22"/>
      <c r="X81" s="22"/>
      <c r="Y81" s="22"/>
      <c r="Z81" s="22"/>
    </row>
    <row r="82" spans="1:26" s="15" customFormat="1" ht="24.95" customHeight="1" x14ac:dyDescent="0.3">
      <c r="A82" s="20">
        <f>'DATA - Paineis'!A62</f>
        <v>0</v>
      </c>
      <c r="B82" s="20" t="str">
        <f>'DATA - Paineis'!C62&amp;" "&amp;'DATA - Paineis'!G62&amp;" "&amp;'DATA - Paineis'!J62</f>
        <v xml:space="preserve">  </v>
      </c>
      <c r="C82" s="21"/>
      <c r="D82" s="85">
        <f>IF((ROSTO!BCL_Units&gt;0),'DATA - Paineis'!D62*ROSTO!BCL_Units,'DATA - Paineis'!D62)</f>
        <v>0</v>
      </c>
      <c r="E82" s="85">
        <f>IF('DATA - Paineis'!J62="CNC",IF('DATA - Paineis'!O62&lt;&gt;"Y",'DATA - Paineis'!E62,'DATA - Paineis'!F62)+6,IF('DATA - Paineis'!J62="CNCPI",IF('DATA - Paineis'!O62&lt;&gt;"Y",'DATA - Paineis'!E62,'DATA - Paineis'!F62)+6,IF('DATA - Paineis'!O62&lt;&gt;"Y",'DATA - Paineis'!E62,'DATA - Paineis'!F62)))</f>
        <v>0</v>
      </c>
      <c r="F82" s="85">
        <f>IF('DATA - Paineis'!J62="CNC",IF('DATA - Paineis'!O62&lt;&gt;"Y",'DATA - Paineis'!F62,'DATA - Paineis'!E62)+6,IF('DATA - Paineis'!O62&lt;&gt;"Y",'DATA - Paineis'!F62,'DATA - Paineis'!E62))</f>
        <v>0</v>
      </c>
      <c r="G82" s="85">
        <f>'DATA - Paineis'!G62</f>
        <v>0</v>
      </c>
      <c r="H82" s="105">
        <f>'DATA - Paineis'!H62</f>
        <v>0</v>
      </c>
      <c r="I82" s="85">
        <f>'DATA - Paineis'!I62</f>
        <v>0</v>
      </c>
      <c r="J82" s="85">
        <f>'DATA - Paineis'!V62</f>
        <v>0</v>
      </c>
      <c r="K82" s="85">
        <f>'DATA - Paineis'!P62</f>
        <v>0</v>
      </c>
      <c r="L82" s="85">
        <f>'DATA - Paineis'!Q62</f>
        <v>0</v>
      </c>
      <c r="M82" s="85">
        <f>'DATA - Paineis'!R62</f>
        <v>0</v>
      </c>
      <c r="N82" s="85">
        <f>'DATA - Paineis'!S62</f>
        <v>0</v>
      </c>
      <c r="O82" s="85">
        <f>'DATA - Paineis'!K62</f>
        <v>0</v>
      </c>
      <c r="P82" s="85">
        <f>'DATA - Paineis'!L62</f>
        <v>0</v>
      </c>
      <c r="Q82" s="85">
        <f>'DATA - Paineis'!M62</f>
        <v>0</v>
      </c>
      <c r="R82" s="85">
        <f>'DATA - Paineis'!N62</f>
        <v>0</v>
      </c>
      <c r="S82" s="85">
        <f>'DATA - Paineis'!T62</f>
        <v>0</v>
      </c>
      <c r="T82" s="79"/>
      <c r="U82" s="23"/>
      <c r="V82" s="22"/>
      <c r="W82" s="22"/>
      <c r="X82" s="22"/>
      <c r="Y82" s="22"/>
      <c r="Z82" s="22"/>
    </row>
    <row r="83" spans="1:26" s="15" customFormat="1" ht="24.95" customHeight="1" x14ac:dyDescent="0.3">
      <c r="A83" s="20">
        <f>'DATA - Paineis'!A63</f>
        <v>0</v>
      </c>
      <c r="B83" s="20" t="str">
        <f>'DATA - Paineis'!C63&amp;" "&amp;'DATA - Paineis'!G63&amp;" "&amp;'DATA - Paineis'!J63</f>
        <v xml:space="preserve">  </v>
      </c>
      <c r="C83" s="21"/>
      <c r="D83" s="85">
        <f>IF((ROSTO!BCL_Units&gt;0),'DATA - Paineis'!D63*ROSTO!BCL_Units,'DATA - Paineis'!D63)</f>
        <v>0</v>
      </c>
      <c r="E83" s="85">
        <f>IF('DATA - Paineis'!J63="CNC",IF('DATA - Paineis'!O63&lt;&gt;"Y",'DATA - Paineis'!E63,'DATA - Paineis'!F63)+6,IF('DATA - Paineis'!J63="CNCPI",IF('DATA - Paineis'!O63&lt;&gt;"Y",'DATA - Paineis'!E63,'DATA - Paineis'!F63)+6,IF('DATA - Paineis'!O63&lt;&gt;"Y",'DATA - Paineis'!E63,'DATA - Paineis'!F63)))</f>
        <v>0</v>
      </c>
      <c r="F83" s="85">
        <f>IF('DATA - Paineis'!J63="CNC",IF('DATA - Paineis'!O63&lt;&gt;"Y",'DATA - Paineis'!F63,'DATA - Paineis'!E63)+6,IF('DATA - Paineis'!O63&lt;&gt;"Y",'DATA - Paineis'!F63,'DATA - Paineis'!E63))</f>
        <v>0</v>
      </c>
      <c r="G83" s="85">
        <f>'DATA - Paineis'!G63</f>
        <v>0</v>
      </c>
      <c r="H83" s="105">
        <f>'DATA - Paineis'!H63</f>
        <v>0</v>
      </c>
      <c r="I83" s="85">
        <f>'DATA - Paineis'!I63</f>
        <v>0</v>
      </c>
      <c r="J83" s="85">
        <f>'DATA - Paineis'!V63</f>
        <v>0</v>
      </c>
      <c r="K83" s="85">
        <f>'DATA - Paineis'!P63</f>
        <v>0</v>
      </c>
      <c r="L83" s="85">
        <f>'DATA - Paineis'!Q63</f>
        <v>0</v>
      </c>
      <c r="M83" s="85">
        <f>'DATA - Paineis'!R63</f>
        <v>0</v>
      </c>
      <c r="N83" s="85">
        <f>'DATA - Paineis'!S63</f>
        <v>0</v>
      </c>
      <c r="O83" s="85">
        <f>'DATA - Paineis'!K63</f>
        <v>0</v>
      </c>
      <c r="P83" s="85">
        <f>'DATA - Paineis'!L63</f>
        <v>0</v>
      </c>
      <c r="Q83" s="85">
        <f>'DATA - Paineis'!M63</f>
        <v>0</v>
      </c>
      <c r="R83" s="85">
        <f>'DATA - Paineis'!N63</f>
        <v>0</v>
      </c>
      <c r="S83" s="85">
        <f>'DATA - Paineis'!T63</f>
        <v>0</v>
      </c>
      <c r="T83" s="79"/>
      <c r="U83" s="23"/>
      <c r="V83" s="22"/>
      <c r="W83" s="22"/>
      <c r="X83" s="22"/>
      <c r="Y83" s="22"/>
      <c r="Z83" s="22"/>
    </row>
    <row r="84" spans="1:26" s="15" customFormat="1" ht="24.95" customHeight="1" x14ac:dyDescent="0.3">
      <c r="A84" s="20">
        <f>'DATA - Paineis'!A64</f>
        <v>0</v>
      </c>
      <c r="B84" s="20" t="str">
        <f>'DATA - Paineis'!C64&amp;" "&amp;'DATA - Paineis'!G64&amp;" "&amp;'DATA - Paineis'!J64</f>
        <v xml:space="preserve">  </v>
      </c>
      <c r="C84" s="21"/>
      <c r="D84" s="85">
        <f>IF((ROSTO!BCL_Units&gt;0),'DATA - Paineis'!D64*ROSTO!BCL_Units,'DATA - Paineis'!D64)</f>
        <v>0</v>
      </c>
      <c r="E84" s="85">
        <f>IF('DATA - Paineis'!J64="CNC",IF('DATA - Paineis'!O64&lt;&gt;"Y",'DATA - Paineis'!E64,'DATA - Paineis'!F64)+6,IF('DATA - Paineis'!J64="CNCPI",IF('DATA - Paineis'!O64&lt;&gt;"Y",'DATA - Paineis'!E64,'DATA - Paineis'!F64)+6,IF('DATA - Paineis'!O64&lt;&gt;"Y",'DATA - Paineis'!E64,'DATA - Paineis'!F64)))</f>
        <v>0</v>
      </c>
      <c r="F84" s="85">
        <f>IF('DATA - Paineis'!J64="CNC",IF('DATA - Paineis'!O64&lt;&gt;"Y",'DATA - Paineis'!F64,'DATA - Paineis'!E64)+6,IF('DATA - Paineis'!O64&lt;&gt;"Y",'DATA - Paineis'!F64,'DATA - Paineis'!E64))</f>
        <v>0</v>
      </c>
      <c r="G84" s="85">
        <f>'DATA - Paineis'!G64</f>
        <v>0</v>
      </c>
      <c r="H84" s="105">
        <f>'DATA - Paineis'!H64</f>
        <v>0</v>
      </c>
      <c r="I84" s="85">
        <f>'DATA - Paineis'!I64</f>
        <v>0</v>
      </c>
      <c r="J84" s="85">
        <f>'DATA - Paineis'!V64</f>
        <v>0</v>
      </c>
      <c r="K84" s="85">
        <f>'DATA - Paineis'!P64</f>
        <v>0</v>
      </c>
      <c r="L84" s="85">
        <f>'DATA - Paineis'!Q64</f>
        <v>0</v>
      </c>
      <c r="M84" s="85">
        <f>'DATA - Paineis'!R64</f>
        <v>0</v>
      </c>
      <c r="N84" s="85">
        <f>'DATA - Paineis'!S64</f>
        <v>0</v>
      </c>
      <c r="O84" s="85">
        <f>'DATA - Paineis'!K64</f>
        <v>0</v>
      </c>
      <c r="P84" s="85">
        <f>'DATA - Paineis'!L64</f>
        <v>0</v>
      </c>
      <c r="Q84" s="85">
        <f>'DATA - Paineis'!M64</f>
        <v>0</v>
      </c>
      <c r="R84" s="85">
        <f>'DATA - Paineis'!N64</f>
        <v>0</v>
      </c>
      <c r="S84" s="85">
        <f>'DATA - Paineis'!T64</f>
        <v>0</v>
      </c>
      <c r="T84" s="79"/>
      <c r="U84" s="23"/>
      <c r="V84" s="22"/>
      <c r="W84" s="22"/>
      <c r="X84" s="22"/>
      <c r="Y84" s="22"/>
      <c r="Z84" s="22"/>
    </row>
    <row r="85" spans="1:26" s="15" customFormat="1" ht="24.95" customHeight="1" x14ac:dyDescent="0.3">
      <c r="A85" s="20">
        <f>'DATA - Paineis'!A65</f>
        <v>0</v>
      </c>
      <c r="B85" s="20" t="str">
        <f>'DATA - Paineis'!C65&amp;" "&amp;'DATA - Paineis'!G65&amp;" "&amp;'DATA - Paineis'!J65</f>
        <v xml:space="preserve">  </v>
      </c>
      <c r="C85" s="21"/>
      <c r="D85" s="85">
        <f>IF((ROSTO!BCL_Units&gt;0),'DATA - Paineis'!D65*ROSTO!BCL_Units,'DATA - Paineis'!D65)</f>
        <v>0</v>
      </c>
      <c r="E85" s="85">
        <f>IF('DATA - Paineis'!J65="CNC",IF('DATA - Paineis'!O65&lt;&gt;"Y",'DATA - Paineis'!E65,'DATA - Paineis'!F65)+6,IF('DATA - Paineis'!J65="CNCPI",IF('DATA - Paineis'!O65&lt;&gt;"Y",'DATA - Paineis'!E65,'DATA - Paineis'!F65)+6,IF('DATA - Paineis'!O65&lt;&gt;"Y",'DATA - Paineis'!E65,'DATA - Paineis'!F65)))</f>
        <v>0</v>
      </c>
      <c r="F85" s="85">
        <f>IF('DATA - Paineis'!J65="CNC",IF('DATA - Paineis'!O65&lt;&gt;"Y",'DATA - Paineis'!F65,'DATA - Paineis'!E65)+6,IF('DATA - Paineis'!O65&lt;&gt;"Y",'DATA - Paineis'!F65,'DATA - Paineis'!E65))</f>
        <v>0</v>
      </c>
      <c r="G85" s="85">
        <f>'DATA - Paineis'!G65</f>
        <v>0</v>
      </c>
      <c r="H85" s="105">
        <f>'DATA - Paineis'!H65</f>
        <v>0</v>
      </c>
      <c r="I85" s="85">
        <f>'DATA - Paineis'!I65</f>
        <v>0</v>
      </c>
      <c r="J85" s="85">
        <f>'DATA - Paineis'!V65</f>
        <v>0</v>
      </c>
      <c r="K85" s="85">
        <f>'DATA - Paineis'!P65</f>
        <v>0</v>
      </c>
      <c r="L85" s="85">
        <f>'DATA - Paineis'!Q65</f>
        <v>0</v>
      </c>
      <c r="M85" s="85">
        <f>'DATA - Paineis'!R65</f>
        <v>0</v>
      </c>
      <c r="N85" s="85">
        <f>'DATA - Paineis'!S65</f>
        <v>0</v>
      </c>
      <c r="O85" s="85">
        <f>'DATA - Paineis'!K65</f>
        <v>0</v>
      </c>
      <c r="P85" s="85">
        <f>'DATA - Paineis'!L65</f>
        <v>0</v>
      </c>
      <c r="Q85" s="85">
        <f>'DATA - Paineis'!M65</f>
        <v>0</v>
      </c>
      <c r="R85" s="85">
        <f>'DATA - Paineis'!N65</f>
        <v>0</v>
      </c>
      <c r="S85" s="85">
        <f>'DATA - Paineis'!T65</f>
        <v>0</v>
      </c>
      <c r="T85" s="79"/>
      <c r="U85" s="23"/>
      <c r="V85" s="22"/>
      <c r="W85" s="22"/>
      <c r="X85" s="22"/>
      <c r="Y85" s="22"/>
      <c r="Z85" s="22"/>
    </row>
    <row r="86" spans="1:26" s="15" customFormat="1" ht="24.95" customHeight="1" x14ac:dyDescent="0.3">
      <c r="A86" s="20">
        <f>'DATA - Paineis'!A66</f>
        <v>0</v>
      </c>
      <c r="B86" s="20" t="str">
        <f>'DATA - Paineis'!C66&amp;" "&amp;'DATA - Paineis'!G66&amp;" "&amp;'DATA - Paineis'!J66</f>
        <v xml:space="preserve">  </v>
      </c>
      <c r="C86" s="21"/>
      <c r="D86" s="85">
        <f>IF((ROSTO!BCL_Units&gt;0),'DATA - Paineis'!D66*ROSTO!BCL_Units,'DATA - Paineis'!D66)</f>
        <v>0</v>
      </c>
      <c r="E86" s="85">
        <f>IF('DATA - Paineis'!J66="CNC",IF('DATA - Paineis'!O66&lt;&gt;"Y",'DATA - Paineis'!E66,'DATA - Paineis'!F66)+6,IF('DATA - Paineis'!J66="CNCPI",IF('DATA - Paineis'!O66&lt;&gt;"Y",'DATA - Paineis'!E66,'DATA - Paineis'!F66)+6,IF('DATA - Paineis'!O66&lt;&gt;"Y",'DATA - Paineis'!E66,'DATA - Paineis'!F66)))</f>
        <v>0</v>
      </c>
      <c r="F86" s="85">
        <f>IF('DATA - Paineis'!J66="CNC",IF('DATA - Paineis'!O66&lt;&gt;"Y",'DATA - Paineis'!F66,'DATA - Paineis'!E66)+6,IF('DATA - Paineis'!O66&lt;&gt;"Y",'DATA - Paineis'!F66,'DATA - Paineis'!E66))</f>
        <v>0</v>
      </c>
      <c r="G86" s="85">
        <f>'DATA - Paineis'!G66</f>
        <v>0</v>
      </c>
      <c r="H86" s="105">
        <f>'DATA - Paineis'!H66</f>
        <v>0</v>
      </c>
      <c r="I86" s="85">
        <f>'DATA - Paineis'!I66</f>
        <v>0</v>
      </c>
      <c r="J86" s="85">
        <f>'DATA - Paineis'!V66</f>
        <v>0</v>
      </c>
      <c r="K86" s="85">
        <f>'DATA - Paineis'!P66</f>
        <v>0</v>
      </c>
      <c r="L86" s="85">
        <f>'DATA - Paineis'!Q66</f>
        <v>0</v>
      </c>
      <c r="M86" s="85">
        <f>'DATA - Paineis'!R66</f>
        <v>0</v>
      </c>
      <c r="N86" s="85">
        <f>'DATA - Paineis'!S66</f>
        <v>0</v>
      </c>
      <c r="O86" s="85">
        <f>'DATA - Paineis'!K66</f>
        <v>0</v>
      </c>
      <c r="P86" s="85">
        <f>'DATA - Paineis'!L66</f>
        <v>0</v>
      </c>
      <c r="Q86" s="85">
        <f>'DATA - Paineis'!M66</f>
        <v>0</v>
      </c>
      <c r="R86" s="85">
        <f>'DATA - Paineis'!N66</f>
        <v>0</v>
      </c>
      <c r="S86" s="85">
        <f>'DATA - Paineis'!T66</f>
        <v>0</v>
      </c>
      <c r="T86" s="79"/>
      <c r="U86" s="23"/>
      <c r="V86" s="22"/>
      <c r="W86" s="22"/>
      <c r="X86" s="22"/>
      <c r="Y86" s="22"/>
      <c r="Z86" s="22"/>
    </row>
    <row r="87" spans="1:26" s="15" customFormat="1" ht="24.95" customHeight="1" x14ac:dyDescent="0.3">
      <c r="A87" s="20">
        <f>'DATA - Paineis'!A67</f>
        <v>0</v>
      </c>
      <c r="B87" s="20" t="str">
        <f>'DATA - Paineis'!C67&amp;" "&amp;'DATA - Paineis'!G67&amp;" "&amp;'DATA - Paineis'!J67</f>
        <v xml:space="preserve">  </v>
      </c>
      <c r="C87" s="21"/>
      <c r="D87" s="85">
        <f>IF((ROSTO!BCL_Units&gt;0),'DATA - Paineis'!D67*ROSTO!BCL_Units,'DATA - Paineis'!D67)</f>
        <v>0</v>
      </c>
      <c r="E87" s="85">
        <f>IF('DATA - Paineis'!J67="CNC",IF('DATA - Paineis'!O67&lt;&gt;"Y",'DATA - Paineis'!E67,'DATA - Paineis'!F67)+6,IF('DATA - Paineis'!J67="CNCPI",IF('DATA - Paineis'!O67&lt;&gt;"Y",'DATA - Paineis'!E67,'DATA - Paineis'!F67)+6,IF('DATA - Paineis'!O67&lt;&gt;"Y",'DATA - Paineis'!E67,'DATA - Paineis'!F67)))</f>
        <v>0</v>
      </c>
      <c r="F87" s="85">
        <f>IF('DATA - Paineis'!J67="CNC",IF('DATA - Paineis'!O67&lt;&gt;"Y",'DATA - Paineis'!F67,'DATA - Paineis'!E67)+6,IF('DATA - Paineis'!O67&lt;&gt;"Y",'DATA - Paineis'!F67,'DATA - Paineis'!E67))</f>
        <v>0</v>
      </c>
      <c r="G87" s="85">
        <f>'DATA - Paineis'!G67</f>
        <v>0</v>
      </c>
      <c r="H87" s="105">
        <f>'DATA - Paineis'!H67</f>
        <v>0</v>
      </c>
      <c r="I87" s="85">
        <f>'DATA - Paineis'!I67</f>
        <v>0</v>
      </c>
      <c r="J87" s="85">
        <f>'DATA - Paineis'!V67</f>
        <v>0</v>
      </c>
      <c r="K87" s="85">
        <f>'DATA - Paineis'!P67</f>
        <v>0</v>
      </c>
      <c r="L87" s="85">
        <f>'DATA - Paineis'!Q67</f>
        <v>0</v>
      </c>
      <c r="M87" s="85">
        <f>'DATA - Paineis'!R67</f>
        <v>0</v>
      </c>
      <c r="N87" s="85">
        <f>'DATA - Paineis'!S67</f>
        <v>0</v>
      </c>
      <c r="O87" s="85">
        <f>'DATA - Paineis'!K67</f>
        <v>0</v>
      </c>
      <c r="P87" s="85">
        <f>'DATA - Paineis'!L67</f>
        <v>0</v>
      </c>
      <c r="Q87" s="85">
        <f>'DATA - Paineis'!M67</f>
        <v>0</v>
      </c>
      <c r="R87" s="85">
        <f>'DATA - Paineis'!N67</f>
        <v>0</v>
      </c>
      <c r="S87" s="85">
        <f>'DATA - Paineis'!T67</f>
        <v>0</v>
      </c>
      <c r="T87" s="79"/>
      <c r="U87" s="23"/>
      <c r="V87" s="22"/>
      <c r="W87" s="22"/>
      <c r="X87" s="22"/>
      <c r="Y87" s="22"/>
      <c r="Z87" s="22"/>
    </row>
    <row r="88" spans="1:26" s="15" customFormat="1" ht="24.95" customHeight="1" x14ac:dyDescent="0.3">
      <c r="A88" s="20">
        <f>'DATA - Paineis'!A68</f>
        <v>0</v>
      </c>
      <c r="B88" s="20" t="str">
        <f>'DATA - Paineis'!C68&amp;" "&amp;'DATA - Paineis'!G68&amp;" "&amp;'DATA - Paineis'!J68</f>
        <v xml:space="preserve">  </v>
      </c>
      <c r="C88" s="21"/>
      <c r="D88" s="85">
        <f>IF((ROSTO!BCL_Units&gt;0),'DATA - Paineis'!D68*ROSTO!BCL_Units,'DATA - Paineis'!D68)</f>
        <v>0</v>
      </c>
      <c r="E88" s="85">
        <f>IF('DATA - Paineis'!J68="CNC",IF('DATA - Paineis'!O68&lt;&gt;"Y",'DATA - Paineis'!E68,'DATA - Paineis'!F68)+6,IF('DATA - Paineis'!J68="CNCPI",IF('DATA - Paineis'!O68&lt;&gt;"Y",'DATA - Paineis'!E68,'DATA - Paineis'!F68)+6,IF('DATA - Paineis'!O68&lt;&gt;"Y",'DATA - Paineis'!E68,'DATA - Paineis'!F68)))</f>
        <v>0</v>
      </c>
      <c r="F88" s="85">
        <f>IF('DATA - Paineis'!J68="CNC",IF('DATA - Paineis'!O68&lt;&gt;"Y",'DATA - Paineis'!F68,'DATA - Paineis'!E68)+6,IF('DATA - Paineis'!O68&lt;&gt;"Y",'DATA - Paineis'!F68,'DATA - Paineis'!E68))</f>
        <v>0</v>
      </c>
      <c r="G88" s="85">
        <f>'DATA - Paineis'!G68</f>
        <v>0</v>
      </c>
      <c r="H88" s="105">
        <f>'DATA - Paineis'!H68</f>
        <v>0</v>
      </c>
      <c r="I88" s="85">
        <f>'DATA - Paineis'!I68</f>
        <v>0</v>
      </c>
      <c r="J88" s="85">
        <f>'DATA - Paineis'!V68</f>
        <v>0</v>
      </c>
      <c r="K88" s="85">
        <f>'DATA - Paineis'!P68</f>
        <v>0</v>
      </c>
      <c r="L88" s="85">
        <f>'DATA - Paineis'!Q68</f>
        <v>0</v>
      </c>
      <c r="M88" s="85">
        <f>'DATA - Paineis'!R68</f>
        <v>0</v>
      </c>
      <c r="N88" s="85">
        <f>'DATA - Paineis'!S68</f>
        <v>0</v>
      </c>
      <c r="O88" s="85">
        <f>'DATA - Paineis'!K68</f>
        <v>0</v>
      </c>
      <c r="P88" s="85">
        <f>'DATA - Paineis'!L68</f>
        <v>0</v>
      </c>
      <c r="Q88" s="85">
        <f>'DATA - Paineis'!M68</f>
        <v>0</v>
      </c>
      <c r="R88" s="85">
        <f>'DATA - Paineis'!N68</f>
        <v>0</v>
      </c>
      <c r="S88" s="85">
        <f>'DATA - Paineis'!T68</f>
        <v>0</v>
      </c>
      <c r="T88" s="79"/>
      <c r="U88" s="23"/>
      <c r="V88" s="22"/>
      <c r="W88" s="22"/>
      <c r="X88" s="22"/>
      <c r="Y88" s="22"/>
      <c r="Z88" s="22"/>
    </row>
    <row r="89" spans="1:26" s="15" customFormat="1" ht="24.95" customHeight="1" x14ac:dyDescent="0.3">
      <c r="A89" s="20">
        <f>'DATA - Paineis'!A69</f>
        <v>0</v>
      </c>
      <c r="B89" s="20" t="str">
        <f>'DATA - Paineis'!C69&amp;" "&amp;'DATA - Paineis'!G69&amp;" "&amp;'DATA - Paineis'!J69</f>
        <v xml:space="preserve">  </v>
      </c>
      <c r="C89" s="21"/>
      <c r="D89" s="85">
        <f>IF((ROSTO!BCL_Units&gt;0),'DATA - Paineis'!D69*ROSTO!BCL_Units,'DATA - Paineis'!D69)</f>
        <v>0</v>
      </c>
      <c r="E89" s="85">
        <f>IF('DATA - Paineis'!J69="CNC",IF('DATA - Paineis'!O69&lt;&gt;"Y",'DATA - Paineis'!E69,'DATA - Paineis'!F69)+6,IF('DATA - Paineis'!J69="CNCPI",IF('DATA - Paineis'!O69&lt;&gt;"Y",'DATA - Paineis'!E69,'DATA - Paineis'!F69)+6,IF('DATA - Paineis'!O69&lt;&gt;"Y",'DATA - Paineis'!E69,'DATA - Paineis'!F69)))</f>
        <v>0</v>
      </c>
      <c r="F89" s="85">
        <f>IF('DATA - Paineis'!J69="CNC",IF('DATA - Paineis'!O69&lt;&gt;"Y",'DATA - Paineis'!F69,'DATA - Paineis'!E69)+6,IF('DATA - Paineis'!O69&lt;&gt;"Y",'DATA - Paineis'!F69,'DATA - Paineis'!E69))</f>
        <v>0</v>
      </c>
      <c r="G89" s="85">
        <f>'DATA - Paineis'!G69</f>
        <v>0</v>
      </c>
      <c r="H89" s="105">
        <f>'DATA - Paineis'!H69</f>
        <v>0</v>
      </c>
      <c r="I89" s="85">
        <f>'DATA - Paineis'!I69</f>
        <v>0</v>
      </c>
      <c r="J89" s="85">
        <f>'DATA - Paineis'!V69</f>
        <v>0</v>
      </c>
      <c r="K89" s="85">
        <f>'DATA - Paineis'!P69</f>
        <v>0</v>
      </c>
      <c r="L89" s="85">
        <f>'DATA - Paineis'!Q69</f>
        <v>0</v>
      </c>
      <c r="M89" s="85">
        <f>'DATA - Paineis'!R69</f>
        <v>0</v>
      </c>
      <c r="N89" s="85">
        <f>'DATA - Paineis'!S69</f>
        <v>0</v>
      </c>
      <c r="O89" s="85">
        <f>'DATA - Paineis'!K69</f>
        <v>0</v>
      </c>
      <c r="P89" s="85">
        <f>'DATA - Paineis'!L69</f>
        <v>0</v>
      </c>
      <c r="Q89" s="85">
        <f>'DATA - Paineis'!M69</f>
        <v>0</v>
      </c>
      <c r="R89" s="85">
        <f>'DATA - Paineis'!N69</f>
        <v>0</v>
      </c>
      <c r="S89" s="85">
        <f>'DATA - Paineis'!T69</f>
        <v>0</v>
      </c>
      <c r="T89" s="79"/>
      <c r="U89" s="23"/>
      <c r="V89" s="22"/>
      <c r="W89" s="22"/>
      <c r="X89" s="22"/>
      <c r="Y89" s="22"/>
      <c r="Z89" s="22"/>
    </row>
    <row r="90" spans="1:26" s="15" customFormat="1" ht="24.95" customHeight="1" x14ac:dyDescent="0.3">
      <c r="A90" s="20">
        <f>'DATA - Paineis'!A70</f>
        <v>0</v>
      </c>
      <c r="B90" s="20" t="str">
        <f>'DATA - Paineis'!C70&amp;" "&amp;'DATA - Paineis'!G70&amp;" "&amp;'DATA - Paineis'!J70</f>
        <v xml:space="preserve">  </v>
      </c>
      <c r="C90" s="21"/>
      <c r="D90" s="85">
        <f>IF((ROSTO!BCL_Units&gt;0),'DATA - Paineis'!D70*ROSTO!BCL_Units,'DATA - Paineis'!D70)</f>
        <v>0</v>
      </c>
      <c r="E90" s="85">
        <f>IF('DATA - Paineis'!J70="CNC",IF('DATA - Paineis'!O70&lt;&gt;"Y",'DATA - Paineis'!E70,'DATA - Paineis'!F70)+6,IF('DATA - Paineis'!J70="CNCPI",IF('DATA - Paineis'!O70&lt;&gt;"Y",'DATA - Paineis'!E70,'DATA - Paineis'!F70)+6,IF('DATA - Paineis'!O70&lt;&gt;"Y",'DATA - Paineis'!E70,'DATA - Paineis'!F70)))</f>
        <v>0</v>
      </c>
      <c r="F90" s="85">
        <f>IF('DATA - Paineis'!J70="CNC",IF('DATA - Paineis'!O70&lt;&gt;"Y",'DATA - Paineis'!F70,'DATA - Paineis'!E70)+6,IF('DATA - Paineis'!O70&lt;&gt;"Y",'DATA - Paineis'!F70,'DATA - Paineis'!E70))</f>
        <v>0</v>
      </c>
      <c r="G90" s="85">
        <f>'DATA - Paineis'!G70</f>
        <v>0</v>
      </c>
      <c r="H90" s="105">
        <f>'DATA - Paineis'!H70</f>
        <v>0</v>
      </c>
      <c r="I90" s="85">
        <f>'DATA - Paineis'!I70</f>
        <v>0</v>
      </c>
      <c r="J90" s="85">
        <f>'DATA - Paineis'!V70</f>
        <v>0</v>
      </c>
      <c r="K90" s="85">
        <f>'DATA - Paineis'!P70</f>
        <v>0</v>
      </c>
      <c r="L90" s="85">
        <f>'DATA - Paineis'!Q70</f>
        <v>0</v>
      </c>
      <c r="M90" s="85">
        <f>'DATA - Paineis'!R70</f>
        <v>0</v>
      </c>
      <c r="N90" s="85">
        <f>'DATA - Paineis'!S70</f>
        <v>0</v>
      </c>
      <c r="O90" s="85">
        <f>'DATA - Paineis'!K70</f>
        <v>0</v>
      </c>
      <c r="P90" s="85">
        <f>'DATA - Paineis'!L70</f>
        <v>0</v>
      </c>
      <c r="Q90" s="85">
        <f>'DATA - Paineis'!M70</f>
        <v>0</v>
      </c>
      <c r="R90" s="85">
        <f>'DATA - Paineis'!N70</f>
        <v>0</v>
      </c>
      <c r="S90" s="85">
        <f>'DATA - Paineis'!T70</f>
        <v>0</v>
      </c>
      <c r="T90" s="79"/>
      <c r="U90" s="23"/>
      <c r="V90" s="22"/>
      <c r="W90" s="22"/>
      <c r="X90" s="22"/>
      <c r="Y90" s="22"/>
      <c r="Z90" s="22"/>
    </row>
    <row r="91" spans="1:26" s="15" customFormat="1" ht="24.95" customHeight="1" x14ac:dyDescent="0.3">
      <c r="A91" s="20">
        <f>'DATA - Paineis'!A71</f>
        <v>0</v>
      </c>
      <c r="B91" s="20" t="str">
        <f>'DATA - Paineis'!C71&amp;" "&amp;'DATA - Paineis'!G71&amp;" "&amp;'DATA - Paineis'!J71</f>
        <v xml:space="preserve">  </v>
      </c>
      <c r="C91" s="21"/>
      <c r="D91" s="85">
        <f>IF((ROSTO!BCL_Units&gt;0),'DATA - Paineis'!D71*ROSTO!BCL_Units,'DATA - Paineis'!D71)</f>
        <v>0</v>
      </c>
      <c r="E91" s="85">
        <f>IF('DATA - Paineis'!J71="CNC",IF('DATA - Paineis'!O71&lt;&gt;"Y",'DATA - Paineis'!E71,'DATA - Paineis'!F71)+6,IF('DATA - Paineis'!J71="CNCPI",IF('DATA - Paineis'!O71&lt;&gt;"Y",'DATA - Paineis'!E71,'DATA - Paineis'!F71)+6,IF('DATA - Paineis'!O71&lt;&gt;"Y",'DATA - Paineis'!E71,'DATA - Paineis'!F71)))</f>
        <v>0</v>
      </c>
      <c r="F91" s="85">
        <f>IF('DATA - Paineis'!J71="CNC",IF('DATA - Paineis'!O71&lt;&gt;"Y",'DATA - Paineis'!F71,'DATA - Paineis'!E71)+6,IF('DATA - Paineis'!O71&lt;&gt;"Y",'DATA - Paineis'!F71,'DATA - Paineis'!E71))</f>
        <v>0</v>
      </c>
      <c r="G91" s="85">
        <f>'DATA - Paineis'!G71</f>
        <v>0</v>
      </c>
      <c r="H91" s="105">
        <f>'DATA - Paineis'!H71</f>
        <v>0</v>
      </c>
      <c r="I91" s="85">
        <f>'DATA - Paineis'!I71</f>
        <v>0</v>
      </c>
      <c r="J91" s="85">
        <f>'DATA - Paineis'!V71</f>
        <v>0</v>
      </c>
      <c r="K91" s="85">
        <f>'DATA - Paineis'!P71</f>
        <v>0</v>
      </c>
      <c r="L91" s="85">
        <f>'DATA - Paineis'!Q71</f>
        <v>0</v>
      </c>
      <c r="M91" s="85">
        <f>'DATA - Paineis'!R71</f>
        <v>0</v>
      </c>
      <c r="N91" s="85">
        <f>'DATA - Paineis'!S71</f>
        <v>0</v>
      </c>
      <c r="O91" s="85">
        <f>'DATA - Paineis'!K71</f>
        <v>0</v>
      </c>
      <c r="P91" s="85">
        <f>'DATA - Paineis'!L71</f>
        <v>0</v>
      </c>
      <c r="Q91" s="85">
        <f>'DATA - Paineis'!M71</f>
        <v>0</v>
      </c>
      <c r="R91" s="85">
        <f>'DATA - Paineis'!N71</f>
        <v>0</v>
      </c>
      <c r="S91" s="85">
        <f>'DATA - Paineis'!T71</f>
        <v>0</v>
      </c>
      <c r="T91" s="79"/>
      <c r="U91" s="23"/>
      <c r="V91" s="22"/>
      <c r="W91" s="22"/>
      <c r="X91" s="22"/>
      <c r="Y91" s="22"/>
      <c r="Z91" s="22"/>
    </row>
    <row r="92" spans="1:26" s="15" customFormat="1" ht="24.95" customHeight="1" x14ac:dyDescent="0.3">
      <c r="A92" s="20">
        <f>'DATA - Paineis'!A72</f>
        <v>0</v>
      </c>
      <c r="B92" s="20" t="str">
        <f>'DATA - Paineis'!C72&amp;" "&amp;'DATA - Paineis'!G72&amp;" "&amp;'DATA - Paineis'!J72</f>
        <v xml:space="preserve">  </v>
      </c>
      <c r="C92" s="21"/>
      <c r="D92" s="85">
        <f>IF((ROSTO!BCL_Units&gt;0),'DATA - Paineis'!D72*ROSTO!BCL_Units,'DATA - Paineis'!D72)</f>
        <v>0</v>
      </c>
      <c r="E92" s="85">
        <f>IF('DATA - Paineis'!J72="CNC",IF('DATA - Paineis'!O72&lt;&gt;"Y",'DATA - Paineis'!E72,'DATA - Paineis'!F72)+6,IF('DATA - Paineis'!J72="CNCPI",IF('DATA - Paineis'!O72&lt;&gt;"Y",'DATA - Paineis'!E72,'DATA - Paineis'!F72)+6,IF('DATA - Paineis'!O72&lt;&gt;"Y",'DATA - Paineis'!E72,'DATA - Paineis'!F72)))</f>
        <v>0</v>
      </c>
      <c r="F92" s="85">
        <f>IF('DATA - Paineis'!J72="CNC",IF('DATA - Paineis'!O72&lt;&gt;"Y",'DATA - Paineis'!F72,'DATA - Paineis'!E72)+6,IF('DATA - Paineis'!O72&lt;&gt;"Y",'DATA - Paineis'!F72,'DATA - Paineis'!E72))</f>
        <v>0</v>
      </c>
      <c r="G92" s="85">
        <f>'DATA - Paineis'!G72</f>
        <v>0</v>
      </c>
      <c r="H92" s="105">
        <f>'DATA - Paineis'!H72</f>
        <v>0</v>
      </c>
      <c r="I92" s="85">
        <f>'DATA - Paineis'!I72</f>
        <v>0</v>
      </c>
      <c r="J92" s="85">
        <f>'DATA - Paineis'!V72</f>
        <v>0</v>
      </c>
      <c r="K92" s="85">
        <f>'DATA - Paineis'!P72</f>
        <v>0</v>
      </c>
      <c r="L92" s="85">
        <f>'DATA - Paineis'!Q72</f>
        <v>0</v>
      </c>
      <c r="M92" s="85">
        <f>'DATA - Paineis'!R72</f>
        <v>0</v>
      </c>
      <c r="N92" s="85">
        <f>'DATA - Paineis'!S72</f>
        <v>0</v>
      </c>
      <c r="O92" s="85">
        <f>'DATA - Paineis'!K72</f>
        <v>0</v>
      </c>
      <c r="P92" s="85">
        <f>'DATA - Paineis'!L72</f>
        <v>0</v>
      </c>
      <c r="Q92" s="85">
        <f>'DATA - Paineis'!M72</f>
        <v>0</v>
      </c>
      <c r="R92" s="85">
        <f>'DATA - Paineis'!N72</f>
        <v>0</v>
      </c>
      <c r="S92" s="85">
        <f>'DATA - Paineis'!T72</f>
        <v>0</v>
      </c>
      <c r="T92" s="79"/>
      <c r="U92" s="23"/>
      <c r="V92" s="22"/>
      <c r="W92" s="22"/>
      <c r="X92" s="22"/>
      <c r="Y92" s="22"/>
      <c r="Z92" s="22"/>
    </row>
    <row r="93" spans="1:26" s="15" customFormat="1" ht="24.95" customHeight="1" x14ac:dyDescent="0.3">
      <c r="A93" s="20">
        <f>'DATA - Paineis'!A73</f>
        <v>0</v>
      </c>
      <c r="B93" s="20" t="str">
        <f>'DATA - Paineis'!C73&amp;" "&amp;'DATA - Paineis'!G73&amp;" "&amp;'DATA - Paineis'!J73</f>
        <v xml:space="preserve">  </v>
      </c>
      <c r="C93" s="21"/>
      <c r="D93" s="85">
        <f>IF((ROSTO!BCL_Units&gt;0),'DATA - Paineis'!D73*ROSTO!BCL_Units,'DATA - Paineis'!D73)</f>
        <v>0</v>
      </c>
      <c r="E93" s="85">
        <f>IF('DATA - Paineis'!J73="CNC",IF('DATA - Paineis'!O73&lt;&gt;"Y",'DATA - Paineis'!E73,'DATA - Paineis'!F73)+6,IF('DATA - Paineis'!J73="CNCPI",IF('DATA - Paineis'!O73&lt;&gt;"Y",'DATA - Paineis'!E73,'DATA - Paineis'!F73)+6,IF('DATA - Paineis'!O73&lt;&gt;"Y",'DATA - Paineis'!E73,'DATA - Paineis'!F73)))</f>
        <v>0</v>
      </c>
      <c r="F93" s="85">
        <f>IF('DATA - Paineis'!J73="CNC",IF('DATA - Paineis'!O73&lt;&gt;"Y",'DATA - Paineis'!F73,'DATA - Paineis'!E73)+6,IF('DATA - Paineis'!O73&lt;&gt;"Y",'DATA - Paineis'!F73,'DATA - Paineis'!E73))</f>
        <v>0</v>
      </c>
      <c r="G93" s="85">
        <f>'DATA - Paineis'!G73</f>
        <v>0</v>
      </c>
      <c r="H93" s="105">
        <f>'DATA - Paineis'!H73</f>
        <v>0</v>
      </c>
      <c r="I93" s="85">
        <f>'DATA - Paineis'!I73</f>
        <v>0</v>
      </c>
      <c r="J93" s="85">
        <f>'DATA - Paineis'!V73</f>
        <v>0</v>
      </c>
      <c r="K93" s="85">
        <f>'DATA - Paineis'!P73</f>
        <v>0</v>
      </c>
      <c r="L93" s="85">
        <f>'DATA - Paineis'!Q73</f>
        <v>0</v>
      </c>
      <c r="M93" s="85">
        <f>'DATA - Paineis'!R73</f>
        <v>0</v>
      </c>
      <c r="N93" s="85">
        <f>'DATA - Paineis'!S73</f>
        <v>0</v>
      </c>
      <c r="O93" s="85">
        <f>'DATA - Paineis'!K73</f>
        <v>0</v>
      </c>
      <c r="P93" s="85">
        <f>'DATA - Paineis'!L73</f>
        <v>0</v>
      </c>
      <c r="Q93" s="85">
        <f>'DATA - Paineis'!M73</f>
        <v>0</v>
      </c>
      <c r="R93" s="85">
        <f>'DATA - Paineis'!N73</f>
        <v>0</v>
      </c>
      <c r="S93" s="85">
        <f>'DATA - Paineis'!T73</f>
        <v>0</v>
      </c>
      <c r="T93" s="79"/>
      <c r="U93" s="23"/>
      <c r="V93" s="22"/>
      <c r="W93" s="22"/>
      <c r="X93" s="22"/>
      <c r="Y93" s="22"/>
      <c r="Z93" s="22"/>
    </row>
    <row r="94" spans="1:26" s="15" customFormat="1" ht="24.95" customHeight="1" x14ac:dyDescent="0.3">
      <c r="A94" s="20">
        <f>'DATA - Paineis'!A74</f>
        <v>0</v>
      </c>
      <c r="B94" s="20" t="str">
        <f>'DATA - Paineis'!C74&amp;" "&amp;'DATA - Paineis'!G74&amp;" "&amp;'DATA - Paineis'!J74</f>
        <v xml:space="preserve">  </v>
      </c>
      <c r="C94" s="21"/>
      <c r="D94" s="85">
        <f>IF((ROSTO!BCL_Units&gt;0),'DATA - Paineis'!D74*ROSTO!BCL_Units,'DATA - Paineis'!D74)</f>
        <v>0</v>
      </c>
      <c r="E94" s="85">
        <f>IF('DATA - Paineis'!J74="CNC",IF('DATA - Paineis'!O74&lt;&gt;"Y",'DATA - Paineis'!E74,'DATA - Paineis'!F74)+6,IF('DATA - Paineis'!J74="CNCPI",IF('DATA - Paineis'!O74&lt;&gt;"Y",'DATA - Paineis'!E74,'DATA - Paineis'!F74)+6,IF('DATA - Paineis'!O74&lt;&gt;"Y",'DATA - Paineis'!E74,'DATA - Paineis'!F74)))</f>
        <v>0</v>
      </c>
      <c r="F94" s="85">
        <f>IF('DATA - Paineis'!J74="CNC",IF('DATA - Paineis'!O74&lt;&gt;"Y",'DATA - Paineis'!F74,'DATA - Paineis'!E74)+6,IF('DATA - Paineis'!O74&lt;&gt;"Y",'DATA - Paineis'!F74,'DATA - Paineis'!E74))</f>
        <v>0</v>
      </c>
      <c r="G94" s="85">
        <f>'DATA - Paineis'!G74</f>
        <v>0</v>
      </c>
      <c r="H94" s="105">
        <f>'DATA - Paineis'!H74</f>
        <v>0</v>
      </c>
      <c r="I94" s="85">
        <f>'DATA - Paineis'!I74</f>
        <v>0</v>
      </c>
      <c r="J94" s="85">
        <f>'DATA - Paineis'!V74</f>
        <v>0</v>
      </c>
      <c r="K94" s="85">
        <f>'DATA - Paineis'!P74</f>
        <v>0</v>
      </c>
      <c r="L94" s="85">
        <f>'DATA - Paineis'!Q74</f>
        <v>0</v>
      </c>
      <c r="M94" s="85">
        <f>'DATA - Paineis'!R74</f>
        <v>0</v>
      </c>
      <c r="N94" s="85">
        <f>'DATA - Paineis'!S74</f>
        <v>0</v>
      </c>
      <c r="O94" s="85">
        <f>'DATA - Paineis'!K74</f>
        <v>0</v>
      </c>
      <c r="P94" s="85">
        <f>'DATA - Paineis'!L74</f>
        <v>0</v>
      </c>
      <c r="Q94" s="85">
        <f>'DATA - Paineis'!M74</f>
        <v>0</v>
      </c>
      <c r="R94" s="85">
        <f>'DATA - Paineis'!N74</f>
        <v>0</v>
      </c>
      <c r="S94" s="85">
        <f>'DATA - Paineis'!T74</f>
        <v>0</v>
      </c>
      <c r="T94" s="79"/>
      <c r="U94" s="23"/>
      <c r="V94" s="22"/>
      <c r="W94" s="22"/>
      <c r="X94" s="22"/>
      <c r="Y94" s="22"/>
      <c r="Z94" s="22"/>
    </row>
    <row r="95" spans="1:26" s="15" customFormat="1" ht="24.95" customHeight="1" x14ac:dyDescent="0.3">
      <c r="A95" s="20">
        <f>'DATA - Paineis'!A75</f>
        <v>0</v>
      </c>
      <c r="B95" s="20" t="str">
        <f>'DATA - Paineis'!C75&amp;" "&amp;'DATA - Paineis'!G75&amp;" "&amp;'DATA - Paineis'!J75</f>
        <v xml:space="preserve">  </v>
      </c>
      <c r="C95" s="21"/>
      <c r="D95" s="85">
        <f>IF((ROSTO!BCL_Units&gt;0),'DATA - Paineis'!D75*ROSTO!BCL_Units,'DATA - Paineis'!D75)</f>
        <v>0</v>
      </c>
      <c r="E95" s="85">
        <f>IF('DATA - Paineis'!J75="CNC",IF('DATA - Paineis'!O75&lt;&gt;"Y",'DATA - Paineis'!E75,'DATA - Paineis'!F75)+6,IF('DATA - Paineis'!J75="CNCPI",IF('DATA - Paineis'!O75&lt;&gt;"Y",'DATA - Paineis'!E75,'DATA - Paineis'!F75)+6,IF('DATA - Paineis'!O75&lt;&gt;"Y",'DATA - Paineis'!E75,'DATA - Paineis'!F75)))</f>
        <v>0</v>
      </c>
      <c r="F95" s="85">
        <f>IF('DATA - Paineis'!J75="CNC",IF('DATA - Paineis'!O75&lt;&gt;"Y",'DATA - Paineis'!F75,'DATA - Paineis'!E75)+6,IF('DATA - Paineis'!O75&lt;&gt;"Y",'DATA - Paineis'!F75,'DATA - Paineis'!E75))</f>
        <v>0</v>
      </c>
      <c r="G95" s="85">
        <f>'DATA - Paineis'!G75</f>
        <v>0</v>
      </c>
      <c r="H95" s="105">
        <f>'DATA - Paineis'!H75</f>
        <v>0</v>
      </c>
      <c r="I95" s="85">
        <f>'DATA - Paineis'!I75</f>
        <v>0</v>
      </c>
      <c r="J95" s="85">
        <f>'DATA - Paineis'!V75</f>
        <v>0</v>
      </c>
      <c r="K95" s="85">
        <f>'DATA - Paineis'!P75</f>
        <v>0</v>
      </c>
      <c r="L95" s="85">
        <f>'DATA - Paineis'!Q75</f>
        <v>0</v>
      </c>
      <c r="M95" s="85">
        <f>'DATA - Paineis'!R75</f>
        <v>0</v>
      </c>
      <c r="N95" s="85">
        <f>'DATA - Paineis'!S75</f>
        <v>0</v>
      </c>
      <c r="O95" s="85">
        <f>'DATA - Paineis'!K75</f>
        <v>0</v>
      </c>
      <c r="P95" s="85">
        <f>'DATA - Paineis'!L75</f>
        <v>0</v>
      </c>
      <c r="Q95" s="85">
        <f>'DATA - Paineis'!M75</f>
        <v>0</v>
      </c>
      <c r="R95" s="85">
        <f>'DATA - Paineis'!N75</f>
        <v>0</v>
      </c>
      <c r="S95" s="85">
        <f>'DATA - Paineis'!T75</f>
        <v>0</v>
      </c>
      <c r="T95" s="79"/>
      <c r="U95" s="23"/>
      <c r="V95" s="22"/>
      <c r="W95" s="22"/>
      <c r="X95" s="22"/>
      <c r="Y95" s="22"/>
      <c r="Z95" s="22"/>
    </row>
    <row r="96" spans="1:26" s="15" customFormat="1" ht="24.95" customHeight="1" x14ac:dyDescent="0.3">
      <c r="A96" s="20">
        <f>'DATA - Paineis'!A76</f>
        <v>0</v>
      </c>
      <c r="B96" s="20" t="str">
        <f>'DATA - Paineis'!C76&amp;" "&amp;'DATA - Paineis'!G76&amp;" "&amp;'DATA - Paineis'!J76</f>
        <v xml:space="preserve">  </v>
      </c>
      <c r="C96" s="21"/>
      <c r="D96" s="85">
        <f>IF((ROSTO!BCL_Units&gt;0),'DATA - Paineis'!D76*ROSTO!BCL_Units,'DATA - Paineis'!D76)</f>
        <v>0</v>
      </c>
      <c r="E96" s="85">
        <f>IF('DATA - Paineis'!J76="CNC",IF('DATA - Paineis'!O76&lt;&gt;"Y",'DATA - Paineis'!E76,'DATA - Paineis'!F76)+6,IF('DATA - Paineis'!J76="CNCPI",IF('DATA - Paineis'!O76&lt;&gt;"Y",'DATA - Paineis'!E76,'DATA - Paineis'!F76)+6,IF('DATA - Paineis'!O76&lt;&gt;"Y",'DATA - Paineis'!E76,'DATA - Paineis'!F76)))</f>
        <v>0</v>
      </c>
      <c r="F96" s="85">
        <f>IF('DATA - Paineis'!J76="CNC",IF('DATA - Paineis'!O76&lt;&gt;"Y",'DATA - Paineis'!F76,'DATA - Paineis'!E76)+6,IF('DATA - Paineis'!O76&lt;&gt;"Y",'DATA - Paineis'!F76,'DATA - Paineis'!E76))</f>
        <v>0</v>
      </c>
      <c r="G96" s="85">
        <f>'DATA - Paineis'!G76</f>
        <v>0</v>
      </c>
      <c r="H96" s="105">
        <f>'DATA - Paineis'!H76</f>
        <v>0</v>
      </c>
      <c r="I96" s="85">
        <f>'DATA - Paineis'!I76</f>
        <v>0</v>
      </c>
      <c r="J96" s="85">
        <f>'DATA - Paineis'!V76</f>
        <v>0</v>
      </c>
      <c r="K96" s="85">
        <f>'DATA - Paineis'!P76</f>
        <v>0</v>
      </c>
      <c r="L96" s="85">
        <f>'DATA - Paineis'!Q76</f>
        <v>0</v>
      </c>
      <c r="M96" s="85">
        <f>'DATA - Paineis'!R76</f>
        <v>0</v>
      </c>
      <c r="N96" s="85">
        <f>'DATA - Paineis'!S76</f>
        <v>0</v>
      </c>
      <c r="O96" s="85">
        <f>'DATA - Paineis'!K76</f>
        <v>0</v>
      </c>
      <c r="P96" s="85">
        <f>'DATA - Paineis'!L76</f>
        <v>0</v>
      </c>
      <c r="Q96" s="85">
        <f>'DATA - Paineis'!M76</f>
        <v>0</v>
      </c>
      <c r="R96" s="85">
        <f>'DATA - Paineis'!N76</f>
        <v>0</v>
      </c>
      <c r="S96" s="85">
        <f>'DATA - Paineis'!T76</f>
        <v>0</v>
      </c>
      <c r="T96" s="79"/>
      <c r="U96" s="23"/>
      <c r="V96" s="22"/>
      <c r="W96" s="22"/>
      <c r="X96" s="22"/>
      <c r="Y96" s="22"/>
      <c r="Z96" s="22"/>
    </row>
    <row r="97" spans="1:26" s="15" customFormat="1" ht="24.95" customHeight="1" x14ac:dyDescent="0.3">
      <c r="A97" s="20">
        <f>'DATA - Paineis'!A77</f>
        <v>0</v>
      </c>
      <c r="B97" s="20" t="str">
        <f>'DATA - Paineis'!C77&amp;" "&amp;'DATA - Paineis'!G77&amp;" "&amp;'DATA - Paineis'!J77</f>
        <v xml:space="preserve">  </v>
      </c>
      <c r="C97" s="21"/>
      <c r="D97" s="85">
        <f>IF((ROSTO!BCL_Units&gt;0),'DATA - Paineis'!D77*ROSTO!BCL_Units,'DATA - Paineis'!D77)</f>
        <v>0</v>
      </c>
      <c r="E97" s="85">
        <f>IF('DATA - Paineis'!J77="CNC",IF('DATA - Paineis'!O77&lt;&gt;"Y",'DATA - Paineis'!E77,'DATA - Paineis'!F77)+6,IF('DATA - Paineis'!J77="CNCPI",IF('DATA - Paineis'!O77&lt;&gt;"Y",'DATA - Paineis'!E77,'DATA - Paineis'!F77)+6,IF('DATA - Paineis'!O77&lt;&gt;"Y",'DATA - Paineis'!E77,'DATA - Paineis'!F77)))</f>
        <v>0</v>
      </c>
      <c r="F97" s="85">
        <f>IF('DATA - Paineis'!J77="CNC",IF('DATA - Paineis'!O77&lt;&gt;"Y",'DATA - Paineis'!F77,'DATA - Paineis'!E77)+6,IF('DATA - Paineis'!O77&lt;&gt;"Y",'DATA - Paineis'!F77,'DATA - Paineis'!E77))</f>
        <v>0</v>
      </c>
      <c r="G97" s="85">
        <f>'DATA - Paineis'!G77</f>
        <v>0</v>
      </c>
      <c r="H97" s="105">
        <f>'DATA - Paineis'!H77</f>
        <v>0</v>
      </c>
      <c r="I97" s="85">
        <f>'DATA - Paineis'!I77</f>
        <v>0</v>
      </c>
      <c r="J97" s="85">
        <f>'DATA - Paineis'!V77</f>
        <v>0</v>
      </c>
      <c r="K97" s="85">
        <f>'DATA - Paineis'!P77</f>
        <v>0</v>
      </c>
      <c r="L97" s="85">
        <f>'DATA - Paineis'!Q77</f>
        <v>0</v>
      </c>
      <c r="M97" s="85">
        <f>'DATA - Paineis'!R77</f>
        <v>0</v>
      </c>
      <c r="N97" s="85">
        <f>'DATA - Paineis'!S77</f>
        <v>0</v>
      </c>
      <c r="O97" s="85">
        <f>'DATA - Paineis'!K77</f>
        <v>0</v>
      </c>
      <c r="P97" s="85">
        <f>'DATA - Paineis'!L77</f>
        <v>0</v>
      </c>
      <c r="Q97" s="85">
        <f>'DATA - Paineis'!M77</f>
        <v>0</v>
      </c>
      <c r="R97" s="85">
        <f>'DATA - Paineis'!N77</f>
        <v>0</v>
      </c>
      <c r="S97" s="85">
        <f>'DATA - Paineis'!T77</f>
        <v>0</v>
      </c>
      <c r="T97" s="79"/>
      <c r="U97" s="23"/>
      <c r="V97" s="22"/>
      <c r="W97" s="22"/>
      <c r="X97" s="22"/>
      <c r="Y97" s="22"/>
      <c r="Z97" s="22"/>
    </row>
    <row r="98" spans="1:26" s="15" customFormat="1" ht="24.95" customHeight="1" x14ac:dyDescent="0.3">
      <c r="A98" s="20">
        <f>'DATA - Paineis'!A78</f>
        <v>0</v>
      </c>
      <c r="B98" s="20" t="str">
        <f>'DATA - Paineis'!C78&amp;" "&amp;'DATA - Paineis'!G78&amp;" "&amp;'DATA - Paineis'!J78</f>
        <v xml:space="preserve">  </v>
      </c>
      <c r="C98" s="21"/>
      <c r="D98" s="85">
        <f>IF((ROSTO!BCL_Units&gt;0),'DATA - Paineis'!D78*ROSTO!BCL_Units,'DATA - Paineis'!D78)</f>
        <v>0</v>
      </c>
      <c r="E98" s="85">
        <f>IF('DATA - Paineis'!J78="CNC",IF('DATA - Paineis'!O78&lt;&gt;"Y",'DATA - Paineis'!E78,'DATA - Paineis'!F78)+6,IF('DATA - Paineis'!J78="CNCPI",IF('DATA - Paineis'!O78&lt;&gt;"Y",'DATA - Paineis'!E78,'DATA - Paineis'!F78)+6,IF('DATA - Paineis'!O78&lt;&gt;"Y",'DATA - Paineis'!E78,'DATA - Paineis'!F78)))</f>
        <v>0</v>
      </c>
      <c r="F98" s="85">
        <f>IF('DATA - Paineis'!J78="CNC",IF('DATA - Paineis'!O78&lt;&gt;"Y",'DATA - Paineis'!F78,'DATA - Paineis'!E78)+6,IF('DATA - Paineis'!O78&lt;&gt;"Y",'DATA - Paineis'!F78,'DATA - Paineis'!E78))</f>
        <v>0</v>
      </c>
      <c r="G98" s="85">
        <f>'DATA - Paineis'!G78</f>
        <v>0</v>
      </c>
      <c r="H98" s="105">
        <f>'DATA - Paineis'!H78</f>
        <v>0</v>
      </c>
      <c r="I98" s="85">
        <f>'DATA - Paineis'!I78</f>
        <v>0</v>
      </c>
      <c r="J98" s="85">
        <f>'DATA - Paineis'!V78</f>
        <v>0</v>
      </c>
      <c r="K98" s="85">
        <f>'DATA - Paineis'!P78</f>
        <v>0</v>
      </c>
      <c r="L98" s="85">
        <f>'DATA - Paineis'!Q78</f>
        <v>0</v>
      </c>
      <c r="M98" s="85">
        <f>'DATA - Paineis'!R78</f>
        <v>0</v>
      </c>
      <c r="N98" s="85">
        <f>'DATA - Paineis'!S78</f>
        <v>0</v>
      </c>
      <c r="O98" s="85">
        <f>'DATA - Paineis'!K78</f>
        <v>0</v>
      </c>
      <c r="P98" s="85">
        <f>'DATA - Paineis'!L78</f>
        <v>0</v>
      </c>
      <c r="Q98" s="85">
        <f>'DATA - Paineis'!M78</f>
        <v>0</v>
      </c>
      <c r="R98" s="85">
        <f>'DATA - Paineis'!N78</f>
        <v>0</v>
      </c>
      <c r="S98" s="85">
        <f>'DATA - Paineis'!T78</f>
        <v>0</v>
      </c>
      <c r="T98" s="79"/>
      <c r="U98" s="23"/>
      <c r="V98" s="22"/>
      <c r="W98" s="22"/>
      <c r="X98" s="22"/>
      <c r="Y98" s="22"/>
      <c r="Z98" s="22"/>
    </row>
    <row r="99" spans="1:26" s="15" customFormat="1" ht="24.95" customHeight="1" x14ac:dyDescent="0.3">
      <c r="A99" s="20">
        <f>'DATA - Paineis'!A79</f>
        <v>0</v>
      </c>
      <c r="B99" s="20" t="str">
        <f>'DATA - Paineis'!C79&amp;" "&amp;'DATA - Paineis'!G79&amp;" "&amp;'DATA - Paineis'!J79</f>
        <v xml:space="preserve">  </v>
      </c>
      <c r="C99" s="21"/>
      <c r="D99" s="85">
        <f>IF((ROSTO!BCL_Units&gt;0),'DATA - Paineis'!D79*ROSTO!BCL_Units,'DATA - Paineis'!D79)</f>
        <v>0</v>
      </c>
      <c r="E99" s="85">
        <f>IF('DATA - Paineis'!J79="CNC",IF('DATA - Paineis'!O79&lt;&gt;"Y",'DATA - Paineis'!E79,'DATA - Paineis'!F79)+6,IF('DATA - Paineis'!J79="CNCPI",IF('DATA - Paineis'!O79&lt;&gt;"Y",'DATA - Paineis'!E79,'DATA - Paineis'!F79)+6,IF('DATA - Paineis'!O79&lt;&gt;"Y",'DATA - Paineis'!E79,'DATA - Paineis'!F79)))</f>
        <v>0</v>
      </c>
      <c r="F99" s="85">
        <f>IF('DATA - Paineis'!J79="CNC",IF('DATA - Paineis'!O79&lt;&gt;"Y",'DATA - Paineis'!F79,'DATA - Paineis'!E79)+6,IF('DATA - Paineis'!O79&lt;&gt;"Y",'DATA - Paineis'!F79,'DATA - Paineis'!E79))</f>
        <v>0</v>
      </c>
      <c r="G99" s="85">
        <f>'DATA - Paineis'!G79</f>
        <v>0</v>
      </c>
      <c r="H99" s="105">
        <f>'DATA - Paineis'!H79</f>
        <v>0</v>
      </c>
      <c r="I99" s="85">
        <f>'DATA - Paineis'!I79</f>
        <v>0</v>
      </c>
      <c r="J99" s="85">
        <f>'DATA - Paineis'!V79</f>
        <v>0</v>
      </c>
      <c r="K99" s="85">
        <f>'DATA - Paineis'!P79</f>
        <v>0</v>
      </c>
      <c r="L99" s="85">
        <f>'DATA - Paineis'!Q79</f>
        <v>0</v>
      </c>
      <c r="M99" s="85">
        <f>'DATA - Paineis'!R79</f>
        <v>0</v>
      </c>
      <c r="N99" s="85">
        <f>'DATA - Paineis'!S79</f>
        <v>0</v>
      </c>
      <c r="O99" s="85">
        <f>'DATA - Paineis'!K79</f>
        <v>0</v>
      </c>
      <c r="P99" s="85">
        <f>'DATA - Paineis'!L79</f>
        <v>0</v>
      </c>
      <c r="Q99" s="85">
        <f>'DATA - Paineis'!M79</f>
        <v>0</v>
      </c>
      <c r="R99" s="85">
        <f>'DATA - Paineis'!N79</f>
        <v>0</v>
      </c>
      <c r="S99" s="85">
        <f>'DATA - Paineis'!T79</f>
        <v>0</v>
      </c>
      <c r="T99" s="79"/>
      <c r="U99" s="23"/>
      <c r="V99" s="22"/>
      <c r="W99" s="22"/>
      <c r="X99" s="22"/>
      <c r="Y99" s="22"/>
      <c r="Z99" s="22"/>
    </row>
    <row r="100" spans="1:26" s="15" customFormat="1" ht="24.95" customHeight="1" x14ac:dyDescent="0.3">
      <c r="A100" s="20">
        <f>'DATA - Paineis'!A80</f>
        <v>0</v>
      </c>
      <c r="B100" s="20" t="str">
        <f>'DATA - Paineis'!C80&amp;" "&amp;'DATA - Paineis'!G80&amp;" "&amp;'DATA - Paineis'!J80</f>
        <v xml:space="preserve">  </v>
      </c>
      <c r="C100" s="21"/>
      <c r="D100" s="85">
        <f>IF((ROSTO!BCL_Units&gt;0),'DATA - Paineis'!D80*ROSTO!BCL_Units,'DATA - Paineis'!D80)</f>
        <v>0</v>
      </c>
      <c r="E100" s="85">
        <f>IF('DATA - Paineis'!J80="CNC",IF('DATA - Paineis'!O80&lt;&gt;"Y",'DATA - Paineis'!E80,'DATA - Paineis'!F80)+6,IF('DATA - Paineis'!J80="CNCPI",IF('DATA - Paineis'!O80&lt;&gt;"Y",'DATA - Paineis'!E80,'DATA - Paineis'!F80)+6,IF('DATA - Paineis'!O80&lt;&gt;"Y",'DATA - Paineis'!E80,'DATA - Paineis'!F80)))</f>
        <v>0</v>
      </c>
      <c r="F100" s="85">
        <f>IF('DATA - Paineis'!J80="CNC",IF('DATA - Paineis'!O80&lt;&gt;"Y",'DATA - Paineis'!F80,'DATA - Paineis'!E80)+6,IF('DATA - Paineis'!O80&lt;&gt;"Y",'DATA - Paineis'!F80,'DATA - Paineis'!E80))</f>
        <v>0</v>
      </c>
      <c r="G100" s="85">
        <f>'DATA - Paineis'!G80</f>
        <v>0</v>
      </c>
      <c r="H100" s="105">
        <f>'DATA - Paineis'!H80</f>
        <v>0</v>
      </c>
      <c r="I100" s="85">
        <f>'DATA - Paineis'!I80</f>
        <v>0</v>
      </c>
      <c r="J100" s="85">
        <f>'DATA - Paineis'!V80</f>
        <v>0</v>
      </c>
      <c r="K100" s="85">
        <f>'DATA - Paineis'!P80</f>
        <v>0</v>
      </c>
      <c r="L100" s="85">
        <f>'DATA - Paineis'!Q80</f>
        <v>0</v>
      </c>
      <c r="M100" s="85">
        <f>'DATA - Paineis'!R80</f>
        <v>0</v>
      </c>
      <c r="N100" s="85">
        <f>'DATA - Paineis'!S80</f>
        <v>0</v>
      </c>
      <c r="O100" s="85">
        <f>'DATA - Paineis'!K80</f>
        <v>0</v>
      </c>
      <c r="P100" s="85">
        <f>'DATA - Paineis'!L80</f>
        <v>0</v>
      </c>
      <c r="Q100" s="85">
        <f>'DATA - Paineis'!M80</f>
        <v>0</v>
      </c>
      <c r="R100" s="85">
        <f>'DATA - Paineis'!N80</f>
        <v>0</v>
      </c>
      <c r="S100" s="85">
        <f>'DATA - Paineis'!T80</f>
        <v>0</v>
      </c>
      <c r="T100" s="79"/>
      <c r="U100" s="23"/>
      <c r="V100" s="22"/>
      <c r="W100" s="22"/>
      <c r="X100" s="22"/>
      <c r="Y100" s="22"/>
      <c r="Z100" s="22"/>
    </row>
    <row r="101" spans="1:26" s="15" customFormat="1" ht="24.95" customHeight="1" x14ac:dyDescent="0.3">
      <c r="A101" s="20">
        <f>'DATA - Paineis'!A81</f>
        <v>0</v>
      </c>
      <c r="B101" s="20" t="str">
        <f>'DATA - Paineis'!C81&amp;" "&amp;'DATA - Paineis'!G81&amp;" "&amp;'DATA - Paineis'!J81</f>
        <v xml:space="preserve">  </v>
      </c>
      <c r="C101" s="21"/>
      <c r="D101" s="85">
        <f>IF((ROSTO!BCL_Units&gt;0),'DATA - Paineis'!D81*ROSTO!BCL_Units,'DATA - Paineis'!D81)</f>
        <v>0</v>
      </c>
      <c r="E101" s="85">
        <f>IF('DATA - Paineis'!J81="CNC",IF('DATA - Paineis'!O81&lt;&gt;"Y",'DATA - Paineis'!E81,'DATA - Paineis'!F81)+6,IF('DATA - Paineis'!J81="CNCPI",IF('DATA - Paineis'!O81&lt;&gt;"Y",'DATA - Paineis'!E81,'DATA - Paineis'!F81)+6,IF('DATA - Paineis'!O81&lt;&gt;"Y",'DATA - Paineis'!E81,'DATA - Paineis'!F81)))</f>
        <v>0</v>
      </c>
      <c r="F101" s="85">
        <f>IF('DATA - Paineis'!J81="CNC",IF('DATA - Paineis'!O81&lt;&gt;"Y",'DATA - Paineis'!F81,'DATA - Paineis'!E81)+6,IF('DATA - Paineis'!O81&lt;&gt;"Y",'DATA - Paineis'!F81,'DATA - Paineis'!E81))</f>
        <v>0</v>
      </c>
      <c r="G101" s="85">
        <f>'DATA - Paineis'!G81</f>
        <v>0</v>
      </c>
      <c r="H101" s="105">
        <f>'DATA - Paineis'!H81</f>
        <v>0</v>
      </c>
      <c r="I101" s="85">
        <f>'DATA - Paineis'!I81</f>
        <v>0</v>
      </c>
      <c r="J101" s="85">
        <f>'DATA - Paineis'!V81</f>
        <v>0</v>
      </c>
      <c r="K101" s="85">
        <f>'DATA - Paineis'!P81</f>
        <v>0</v>
      </c>
      <c r="L101" s="85">
        <f>'DATA - Paineis'!Q81</f>
        <v>0</v>
      </c>
      <c r="M101" s="85">
        <f>'DATA - Paineis'!R81</f>
        <v>0</v>
      </c>
      <c r="N101" s="85">
        <f>'DATA - Paineis'!S81</f>
        <v>0</v>
      </c>
      <c r="O101" s="85">
        <f>'DATA - Paineis'!K81</f>
        <v>0</v>
      </c>
      <c r="P101" s="85">
        <f>'DATA - Paineis'!L81</f>
        <v>0</v>
      </c>
      <c r="Q101" s="85">
        <f>'DATA - Paineis'!M81</f>
        <v>0</v>
      </c>
      <c r="R101" s="85">
        <f>'DATA - Paineis'!N81</f>
        <v>0</v>
      </c>
      <c r="S101" s="85">
        <f>'DATA - Paineis'!T81</f>
        <v>0</v>
      </c>
      <c r="T101" s="79"/>
      <c r="U101" s="23"/>
      <c r="V101" s="22"/>
      <c r="W101" s="22"/>
      <c r="X101" s="22"/>
      <c r="Y101" s="22"/>
      <c r="Z101" s="22"/>
    </row>
    <row r="102" spans="1:26" s="15" customFormat="1" ht="24.95" customHeight="1" x14ac:dyDescent="0.3">
      <c r="A102" s="20">
        <f>'DATA - Paineis'!A82</f>
        <v>0</v>
      </c>
      <c r="B102" s="20" t="str">
        <f>'DATA - Paineis'!C82&amp;" "&amp;'DATA - Paineis'!G82&amp;" "&amp;'DATA - Paineis'!J82</f>
        <v xml:space="preserve">  </v>
      </c>
      <c r="C102" s="21"/>
      <c r="D102" s="85">
        <f>IF((ROSTO!BCL_Units&gt;0),'DATA - Paineis'!D82*ROSTO!BCL_Units,'DATA - Paineis'!D82)</f>
        <v>0</v>
      </c>
      <c r="E102" s="85">
        <f>IF('DATA - Paineis'!J82="CNC",IF('DATA - Paineis'!O82&lt;&gt;"Y",'DATA - Paineis'!E82,'DATA - Paineis'!F82)+6,IF('DATA - Paineis'!J82="CNCPI",IF('DATA - Paineis'!O82&lt;&gt;"Y",'DATA - Paineis'!E82,'DATA - Paineis'!F82)+6,IF('DATA - Paineis'!O82&lt;&gt;"Y",'DATA - Paineis'!E82,'DATA - Paineis'!F82)))</f>
        <v>0</v>
      </c>
      <c r="F102" s="85">
        <f>IF('DATA - Paineis'!J82="CNC",IF('DATA - Paineis'!O82&lt;&gt;"Y",'DATA - Paineis'!F82,'DATA - Paineis'!E82)+6,IF('DATA - Paineis'!O82&lt;&gt;"Y",'DATA - Paineis'!F82,'DATA - Paineis'!E82))</f>
        <v>0</v>
      </c>
      <c r="G102" s="85">
        <f>'DATA - Paineis'!G82</f>
        <v>0</v>
      </c>
      <c r="H102" s="105">
        <f>'DATA - Paineis'!H82</f>
        <v>0</v>
      </c>
      <c r="I102" s="85">
        <f>'DATA - Paineis'!I82</f>
        <v>0</v>
      </c>
      <c r="J102" s="85">
        <f>'DATA - Paineis'!V82</f>
        <v>0</v>
      </c>
      <c r="K102" s="85">
        <f>'DATA - Paineis'!P82</f>
        <v>0</v>
      </c>
      <c r="L102" s="85">
        <f>'DATA - Paineis'!Q82</f>
        <v>0</v>
      </c>
      <c r="M102" s="85">
        <f>'DATA - Paineis'!R82</f>
        <v>0</v>
      </c>
      <c r="N102" s="85">
        <f>'DATA - Paineis'!S82</f>
        <v>0</v>
      </c>
      <c r="O102" s="85">
        <f>'DATA - Paineis'!K82</f>
        <v>0</v>
      </c>
      <c r="P102" s="85">
        <f>'DATA - Paineis'!L82</f>
        <v>0</v>
      </c>
      <c r="Q102" s="85">
        <f>'DATA - Paineis'!M82</f>
        <v>0</v>
      </c>
      <c r="R102" s="85">
        <f>'DATA - Paineis'!N82</f>
        <v>0</v>
      </c>
      <c r="S102" s="85">
        <f>'DATA - Paineis'!T82</f>
        <v>0</v>
      </c>
      <c r="T102" s="79"/>
      <c r="U102" s="23"/>
      <c r="V102" s="22"/>
      <c r="W102" s="22"/>
      <c r="X102" s="22"/>
      <c r="Y102" s="22"/>
      <c r="Z102" s="22"/>
    </row>
    <row r="103" spans="1:26" s="15" customFormat="1" ht="24.95" customHeight="1" x14ac:dyDescent="0.3">
      <c r="A103" s="20">
        <f>'DATA - Paineis'!A83</f>
        <v>0</v>
      </c>
      <c r="B103" s="20" t="str">
        <f>'DATA - Paineis'!C83&amp;" "&amp;'DATA - Paineis'!G83&amp;" "&amp;'DATA - Paineis'!J83</f>
        <v xml:space="preserve">  </v>
      </c>
      <c r="C103" s="21"/>
      <c r="D103" s="85">
        <f>IF((ROSTO!BCL_Units&gt;0),'DATA - Paineis'!D83*ROSTO!BCL_Units,'DATA - Paineis'!D83)</f>
        <v>0</v>
      </c>
      <c r="E103" s="85">
        <f>IF('DATA - Paineis'!J83="CNC",IF('DATA - Paineis'!O83&lt;&gt;"Y",'DATA - Paineis'!E83,'DATA - Paineis'!F83)+6,IF('DATA - Paineis'!J83="CNCPI",IF('DATA - Paineis'!O83&lt;&gt;"Y",'DATA - Paineis'!E83,'DATA - Paineis'!F83)+6,IF('DATA - Paineis'!O83&lt;&gt;"Y",'DATA - Paineis'!E83,'DATA - Paineis'!F83)))</f>
        <v>0</v>
      </c>
      <c r="F103" s="85">
        <f>IF('DATA - Paineis'!J83="CNC",IF('DATA - Paineis'!O83&lt;&gt;"Y",'DATA - Paineis'!F83,'DATA - Paineis'!E83)+6,IF('DATA - Paineis'!O83&lt;&gt;"Y",'DATA - Paineis'!F83,'DATA - Paineis'!E83))</f>
        <v>0</v>
      </c>
      <c r="G103" s="85">
        <f>'DATA - Paineis'!G83</f>
        <v>0</v>
      </c>
      <c r="H103" s="105">
        <f>'DATA - Paineis'!H83</f>
        <v>0</v>
      </c>
      <c r="I103" s="85">
        <f>'DATA - Paineis'!I83</f>
        <v>0</v>
      </c>
      <c r="J103" s="85">
        <f>'DATA - Paineis'!V83</f>
        <v>0</v>
      </c>
      <c r="K103" s="85">
        <f>'DATA - Paineis'!P83</f>
        <v>0</v>
      </c>
      <c r="L103" s="85">
        <f>'DATA - Paineis'!Q83</f>
        <v>0</v>
      </c>
      <c r="M103" s="85">
        <f>'DATA - Paineis'!R83</f>
        <v>0</v>
      </c>
      <c r="N103" s="85">
        <f>'DATA - Paineis'!S83</f>
        <v>0</v>
      </c>
      <c r="O103" s="85">
        <f>'DATA - Paineis'!K83</f>
        <v>0</v>
      </c>
      <c r="P103" s="85">
        <f>'DATA - Paineis'!L83</f>
        <v>0</v>
      </c>
      <c r="Q103" s="85">
        <f>'DATA - Paineis'!M83</f>
        <v>0</v>
      </c>
      <c r="R103" s="85">
        <f>'DATA - Paineis'!N83</f>
        <v>0</v>
      </c>
      <c r="S103" s="85">
        <f>'DATA - Paineis'!T83</f>
        <v>0</v>
      </c>
      <c r="T103" s="79"/>
      <c r="U103" s="23"/>
      <c r="V103" s="22"/>
      <c r="W103" s="22"/>
      <c r="X103" s="22"/>
      <c r="Y103" s="22"/>
      <c r="Z103" s="22"/>
    </row>
    <row r="104" spans="1:26" s="15" customFormat="1" ht="24.95" customHeight="1" x14ac:dyDescent="0.3">
      <c r="A104" s="20">
        <f>'DATA - Paineis'!A84</f>
        <v>0</v>
      </c>
      <c r="B104" s="20" t="str">
        <f>'DATA - Paineis'!C84&amp;" "&amp;'DATA - Paineis'!G84&amp;" "&amp;'DATA - Paineis'!J84</f>
        <v xml:space="preserve">  </v>
      </c>
      <c r="C104" s="21"/>
      <c r="D104" s="85">
        <f>IF((ROSTO!BCL_Units&gt;0),'DATA - Paineis'!D84*ROSTO!BCL_Units,'DATA - Paineis'!D84)</f>
        <v>0</v>
      </c>
      <c r="E104" s="85">
        <f>IF('DATA - Paineis'!J84="CNC",IF('DATA - Paineis'!O84&lt;&gt;"Y",'DATA - Paineis'!E84,'DATA - Paineis'!F84)+6,IF('DATA - Paineis'!J84="CNCPI",IF('DATA - Paineis'!O84&lt;&gt;"Y",'DATA - Paineis'!E84,'DATA - Paineis'!F84)+6,IF('DATA - Paineis'!O84&lt;&gt;"Y",'DATA - Paineis'!E84,'DATA - Paineis'!F84)))</f>
        <v>0</v>
      </c>
      <c r="F104" s="85">
        <f>IF('DATA - Paineis'!J84="CNC",IF('DATA - Paineis'!O84&lt;&gt;"Y",'DATA - Paineis'!F84,'DATA - Paineis'!E84)+6,IF('DATA - Paineis'!O84&lt;&gt;"Y",'DATA - Paineis'!F84,'DATA - Paineis'!E84))</f>
        <v>0</v>
      </c>
      <c r="G104" s="85">
        <f>'DATA - Paineis'!G84</f>
        <v>0</v>
      </c>
      <c r="H104" s="105">
        <f>'DATA - Paineis'!H84</f>
        <v>0</v>
      </c>
      <c r="I104" s="85">
        <f>'DATA - Paineis'!I84</f>
        <v>0</v>
      </c>
      <c r="J104" s="85">
        <f>'DATA - Paineis'!V84</f>
        <v>0</v>
      </c>
      <c r="K104" s="85">
        <f>'DATA - Paineis'!P84</f>
        <v>0</v>
      </c>
      <c r="L104" s="85">
        <f>'DATA - Paineis'!Q84</f>
        <v>0</v>
      </c>
      <c r="M104" s="85">
        <f>'DATA - Paineis'!R84</f>
        <v>0</v>
      </c>
      <c r="N104" s="85">
        <f>'DATA - Paineis'!S84</f>
        <v>0</v>
      </c>
      <c r="O104" s="85">
        <f>'DATA - Paineis'!K84</f>
        <v>0</v>
      </c>
      <c r="P104" s="85">
        <f>'DATA - Paineis'!L84</f>
        <v>0</v>
      </c>
      <c r="Q104" s="85">
        <f>'DATA - Paineis'!M84</f>
        <v>0</v>
      </c>
      <c r="R104" s="85">
        <f>'DATA - Paineis'!N84</f>
        <v>0</v>
      </c>
      <c r="S104" s="85">
        <f>'DATA - Paineis'!T84</f>
        <v>0</v>
      </c>
      <c r="T104" s="79"/>
      <c r="U104" s="23"/>
      <c r="V104" s="22"/>
      <c r="W104" s="22"/>
      <c r="X104" s="22"/>
      <c r="Y104" s="22"/>
      <c r="Z104" s="22"/>
    </row>
    <row r="105" spans="1:26" s="15" customFormat="1" ht="24.95" customHeight="1" x14ac:dyDescent="0.3">
      <c r="A105" s="20">
        <f>'DATA - Paineis'!A85</f>
        <v>0</v>
      </c>
      <c r="B105" s="20" t="str">
        <f>'DATA - Paineis'!C85&amp;" "&amp;'DATA - Paineis'!G85&amp;" "&amp;'DATA - Paineis'!J85</f>
        <v xml:space="preserve">  </v>
      </c>
      <c r="C105" s="21"/>
      <c r="D105" s="85">
        <f>IF((ROSTO!BCL_Units&gt;0),'DATA - Paineis'!D85*ROSTO!BCL_Units,'DATA - Paineis'!D85)</f>
        <v>0</v>
      </c>
      <c r="E105" s="85">
        <f>IF('DATA - Paineis'!J85="CNC",IF('DATA - Paineis'!O85&lt;&gt;"Y",'DATA - Paineis'!E85,'DATA - Paineis'!F85)+6,IF('DATA - Paineis'!J85="CNCPI",IF('DATA - Paineis'!O85&lt;&gt;"Y",'DATA - Paineis'!E85,'DATA - Paineis'!F85)+6,IF('DATA - Paineis'!O85&lt;&gt;"Y",'DATA - Paineis'!E85,'DATA - Paineis'!F85)))</f>
        <v>0</v>
      </c>
      <c r="F105" s="85">
        <f>IF('DATA - Paineis'!J85="CNC",IF('DATA - Paineis'!O85&lt;&gt;"Y",'DATA - Paineis'!F85,'DATA - Paineis'!E85)+6,IF('DATA - Paineis'!O85&lt;&gt;"Y",'DATA - Paineis'!F85,'DATA - Paineis'!E85))</f>
        <v>0</v>
      </c>
      <c r="G105" s="85">
        <f>'DATA - Paineis'!G85</f>
        <v>0</v>
      </c>
      <c r="H105" s="105">
        <f>'DATA - Paineis'!H85</f>
        <v>0</v>
      </c>
      <c r="I105" s="85">
        <f>'DATA - Paineis'!I85</f>
        <v>0</v>
      </c>
      <c r="J105" s="85">
        <f>'DATA - Paineis'!V85</f>
        <v>0</v>
      </c>
      <c r="K105" s="85">
        <f>'DATA - Paineis'!P85</f>
        <v>0</v>
      </c>
      <c r="L105" s="85">
        <f>'DATA - Paineis'!Q85</f>
        <v>0</v>
      </c>
      <c r="M105" s="85">
        <f>'DATA - Paineis'!R85</f>
        <v>0</v>
      </c>
      <c r="N105" s="85">
        <f>'DATA - Paineis'!S85</f>
        <v>0</v>
      </c>
      <c r="O105" s="85">
        <f>'DATA - Paineis'!K85</f>
        <v>0</v>
      </c>
      <c r="P105" s="85">
        <f>'DATA - Paineis'!L85</f>
        <v>0</v>
      </c>
      <c r="Q105" s="85">
        <f>'DATA - Paineis'!M85</f>
        <v>0</v>
      </c>
      <c r="R105" s="85">
        <f>'DATA - Paineis'!N85</f>
        <v>0</v>
      </c>
      <c r="S105" s="85">
        <f>'DATA - Paineis'!T85</f>
        <v>0</v>
      </c>
      <c r="T105" s="79"/>
      <c r="U105" s="23"/>
      <c r="V105" s="22"/>
      <c r="W105" s="22"/>
      <c r="X105" s="22"/>
      <c r="Y105" s="22"/>
      <c r="Z105" s="22"/>
    </row>
    <row r="106" spans="1:26" s="15" customFormat="1" ht="24.95" customHeight="1" x14ac:dyDescent="0.3">
      <c r="A106" s="20">
        <f>'DATA - Paineis'!A86</f>
        <v>0</v>
      </c>
      <c r="B106" s="20" t="str">
        <f>'DATA - Paineis'!C86&amp;" "&amp;'DATA - Paineis'!G86&amp;" "&amp;'DATA - Paineis'!J86</f>
        <v xml:space="preserve">  </v>
      </c>
      <c r="C106" s="21"/>
      <c r="D106" s="85">
        <f>IF((ROSTO!BCL_Units&gt;0),'DATA - Paineis'!D86*ROSTO!BCL_Units,'DATA - Paineis'!D86)</f>
        <v>0</v>
      </c>
      <c r="E106" s="85">
        <f>IF('DATA - Paineis'!J86="CNC",IF('DATA - Paineis'!O86&lt;&gt;"Y",'DATA - Paineis'!E86,'DATA - Paineis'!F86)+6,IF('DATA - Paineis'!J86="CNCPI",IF('DATA - Paineis'!O86&lt;&gt;"Y",'DATA - Paineis'!E86,'DATA - Paineis'!F86)+6,IF('DATA - Paineis'!O86&lt;&gt;"Y",'DATA - Paineis'!E86,'DATA - Paineis'!F86)))</f>
        <v>0</v>
      </c>
      <c r="F106" s="85">
        <f>IF('DATA - Paineis'!J86="CNC",IF('DATA - Paineis'!O86&lt;&gt;"Y",'DATA - Paineis'!F86,'DATA - Paineis'!E86)+6,IF('DATA - Paineis'!O86&lt;&gt;"Y",'DATA - Paineis'!F86,'DATA - Paineis'!E86))</f>
        <v>0</v>
      </c>
      <c r="G106" s="85">
        <f>'DATA - Paineis'!G86</f>
        <v>0</v>
      </c>
      <c r="H106" s="105">
        <f>'DATA - Paineis'!H86</f>
        <v>0</v>
      </c>
      <c r="I106" s="85">
        <f>'DATA - Paineis'!I86</f>
        <v>0</v>
      </c>
      <c r="J106" s="85">
        <f>'DATA - Paineis'!V86</f>
        <v>0</v>
      </c>
      <c r="K106" s="85">
        <f>'DATA - Paineis'!P86</f>
        <v>0</v>
      </c>
      <c r="L106" s="85">
        <f>'DATA - Paineis'!Q86</f>
        <v>0</v>
      </c>
      <c r="M106" s="85">
        <f>'DATA - Paineis'!R86</f>
        <v>0</v>
      </c>
      <c r="N106" s="85">
        <f>'DATA - Paineis'!S86</f>
        <v>0</v>
      </c>
      <c r="O106" s="85">
        <f>'DATA - Paineis'!K86</f>
        <v>0</v>
      </c>
      <c r="P106" s="85">
        <f>'DATA - Paineis'!L86</f>
        <v>0</v>
      </c>
      <c r="Q106" s="85">
        <f>'DATA - Paineis'!M86</f>
        <v>0</v>
      </c>
      <c r="R106" s="85">
        <f>'DATA - Paineis'!N86</f>
        <v>0</v>
      </c>
      <c r="S106" s="85">
        <f>'DATA - Paineis'!T86</f>
        <v>0</v>
      </c>
      <c r="T106" s="79"/>
      <c r="U106" s="23"/>
      <c r="V106" s="22"/>
      <c r="W106" s="22"/>
      <c r="X106" s="22"/>
      <c r="Y106" s="22"/>
      <c r="Z106" s="22"/>
    </row>
    <row r="107" spans="1:26" s="15" customFormat="1" ht="24.95" customHeight="1" x14ac:dyDescent="0.3">
      <c r="A107" s="20">
        <f>'DATA - Paineis'!A87</f>
        <v>0</v>
      </c>
      <c r="B107" s="20" t="str">
        <f>'DATA - Paineis'!C87&amp;" "&amp;'DATA - Paineis'!G87&amp;" "&amp;'DATA - Paineis'!J87</f>
        <v xml:space="preserve">  </v>
      </c>
      <c r="C107" s="21"/>
      <c r="D107" s="85">
        <f>IF((ROSTO!BCL_Units&gt;0),'DATA - Paineis'!D87*ROSTO!BCL_Units,'DATA - Paineis'!D87)</f>
        <v>0</v>
      </c>
      <c r="E107" s="85">
        <f>IF('DATA - Paineis'!J87="CNC",IF('DATA - Paineis'!O87&lt;&gt;"Y",'DATA - Paineis'!E87,'DATA - Paineis'!F87)+6,IF('DATA - Paineis'!J87="CNCPI",IF('DATA - Paineis'!O87&lt;&gt;"Y",'DATA - Paineis'!E87,'DATA - Paineis'!F87)+6,IF('DATA - Paineis'!O87&lt;&gt;"Y",'DATA - Paineis'!E87,'DATA - Paineis'!F87)))</f>
        <v>0</v>
      </c>
      <c r="F107" s="85">
        <f>IF('DATA - Paineis'!J87="CNC",IF('DATA - Paineis'!O87&lt;&gt;"Y",'DATA - Paineis'!F87,'DATA - Paineis'!E87)+6,IF('DATA - Paineis'!O87&lt;&gt;"Y",'DATA - Paineis'!F87,'DATA - Paineis'!E87))</f>
        <v>0</v>
      </c>
      <c r="G107" s="85">
        <f>'DATA - Paineis'!G87</f>
        <v>0</v>
      </c>
      <c r="H107" s="105">
        <f>'DATA - Paineis'!H87</f>
        <v>0</v>
      </c>
      <c r="I107" s="85">
        <f>'DATA - Paineis'!I87</f>
        <v>0</v>
      </c>
      <c r="J107" s="85">
        <f>'DATA - Paineis'!V87</f>
        <v>0</v>
      </c>
      <c r="K107" s="85">
        <f>'DATA - Paineis'!P87</f>
        <v>0</v>
      </c>
      <c r="L107" s="85">
        <f>'DATA - Paineis'!Q87</f>
        <v>0</v>
      </c>
      <c r="M107" s="85">
        <f>'DATA - Paineis'!R87</f>
        <v>0</v>
      </c>
      <c r="N107" s="85">
        <f>'DATA - Paineis'!S87</f>
        <v>0</v>
      </c>
      <c r="O107" s="85">
        <f>'DATA - Paineis'!K87</f>
        <v>0</v>
      </c>
      <c r="P107" s="85">
        <f>'DATA - Paineis'!L87</f>
        <v>0</v>
      </c>
      <c r="Q107" s="85">
        <f>'DATA - Paineis'!M87</f>
        <v>0</v>
      </c>
      <c r="R107" s="85">
        <f>'DATA - Paineis'!N87</f>
        <v>0</v>
      </c>
      <c r="S107" s="85">
        <f>'DATA - Paineis'!T87</f>
        <v>0</v>
      </c>
      <c r="T107" s="79"/>
      <c r="U107" s="23"/>
      <c r="V107" s="22"/>
      <c r="W107" s="22"/>
      <c r="X107" s="22"/>
      <c r="Y107" s="22"/>
      <c r="Z107" s="22"/>
    </row>
    <row r="108" spans="1:26" s="15" customFormat="1" ht="24.95" customHeight="1" x14ac:dyDescent="0.3">
      <c r="A108" s="20">
        <f>'DATA - Paineis'!A88</f>
        <v>0</v>
      </c>
      <c r="B108" s="20" t="str">
        <f>'DATA - Paineis'!C88&amp;" "&amp;'DATA - Paineis'!G88&amp;" "&amp;'DATA - Paineis'!J88</f>
        <v xml:space="preserve">  </v>
      </c>
      <c r="C108" s="21"/>
      <c r="D108" s="85">
        <f>IF((ROSTO!BCL_Units&gt;0),'DATA - Paineis'!D88*ROSTO!BCL_Units,'DATA - Paineis'!D88)</f>
        <v>0</v>
      </c>
      <c r="E108" s="85">
        <f>IF('DATA - Paineis'!J88="CNC",IF('DATA - Paineis'!O88&lt;&gt;"Y",'DATA - Paineis'!E88,'DATA - Paineis'!F88)+6,IF('DATA - Paineis'!J88="CNCPI",IF('DATA - Paineis'!O88&lt;&gt;"Y",'DATA - Paineis'!E88,'DATA - Paineis'!F88)+6,IF('DATA - Paineis'!O88&lt;&gt;"Y",'DATA - Paineis'!E88,'DATA - Paineis'!F88)))</f>
        <v>0</v>
      </c>
      <c r="F108" s="85">
        <f>IF('DATA - Paineis'!J88="CNC",IF('DATA - Paineis'!O88&lt;&gt;"Y",'DATA - Paineis'!F88,'DATA - Paineis'!E88)+6,IF('DATA - Paineis'!O88&lt;&gt;"Y",'DATA - Paineis'!F88,'DATA - Paineis'!E88))</f>
        <v>0</v>
      </c>
      <c r="G108" s="85">
        <f>'DATA - Paineis'!G88</f>
        <v>0</v>
      </c>
      <c r="H108" s="105">
        <f>'DATA - Paineis'!H88</f>
        <v>0</v>
      </c>
      <c r="I108" s="85">
        <f>'DATA - Paineis'!I88</f>
        <v>0</v>
      </c>
      <c r="J108" s="85">
        <f>'DATA - Paineis'!V88</f>
        <v>0</v>
      </c>
      <c r="K108" s="85">
        <f>'DATA - Paineis'!P88</f>
        <v>0</v>
      </c>
      <c r="L108" s="85">
        <f>'DATA - Paineis'!Q88</f>
        <v>0</v>
      </c>
      <c r="M108" s="85">
        <f>'DATA - Paineis'!R88</f>
        <v>0</v>
      </c>
      <c r="N108" s="85">
        <f>'DATA - Paineis'!S88</f>
        <v>0</v>
      </c>
      <c r="O108" s="85">
        <f>'DATA - Paineis'!K88</f>
        <v>0</v>
      </c>
      <c r="P108" s="85">
        <f>'DATA - Paineis'!L88</f>
        <v>0</v>
      </c>
      <c r="Q108" s="85">
        <f>'DATA - Paineis'!M88</f>
        <v>0</v>
      </c>
      <c r="R108" s="85">
        <f>'DATA - Paineis'!N88</f>
        <v>0</v>
      </c>
      <c r="S108" s="85">
        <f>'DATA - Paineis'!T88</f>
        <v>0</v>
      </c>
      <c r="T108" s="79"/>
      <c r="U108" s="23"/>
      <c r="V108" s="22"/>
      <c r="W108" s="22"/>
      <c r="X108" s="22"/>
      <c r="Y108" s="22"/>
      <c r="Z108" s="22"/>
    </row>
    <row r="109" spans="1:26" s="15" customFormat="1" ht="24.95" customHeight="1" x14ac:dyDescent="0.3">
      <c r="A109" s="20">
        <f>'DATA - Paineis'!A89</f>
        <v>0</v>
      </c>
      <c r="B109" s="20" t="str">
        <f>'DATA - Paineis'!C89&amp;" "&amp;'DATA - Paineis'!G89&amp;" "&amp;'DATA - Paineis'!J89</f>
        <v xml:space="preserve">  </v>
      </c>
      <c r="C109" s="21"/>
      <c r="D109" s="85">
        <f>IF((ROSTO!BCL_Units&gt;0),'DATA - Paineis'!D89*ROSTO!BCL_Units,'DATA - Paineis'!D89)</f>
        <v>0</v>
      </c>
      <c r="E109" s="85">
        <f>IF('DATA - Paineis'!J89="CNC",IF('DATA - Paineis'!O89&lt;&gt;"Y",'DATA - Paineis'!E89,'DATA - Paineis'!F89)+6,IF('DATA - Paineis'!J89="CNCPI",IF('DATA - Paineis'!O89&lt;&gt;"Y",'DATA - Paineis'!E89,'DATA - Paineis'!F89)+6,IF('DATA - Paineis'!O89&lt;&gt;"Y",'DATA - Paineis'!E89,'DATA - Paineis'!F89)))</f>
        <v>0</v>
      </c>
      <c r="F109" s="85">
        <f>IF('DATA - Paineis'!J89="CNC",IF('DATA - Paineis'!O89&lt;&gt;"Y",'DATA - Paineis'!F89,'DATA - Paineis'!E89)+6,IF('DATA - Paineis'!O89&lt;&gt;"Y",'DATA - Paineis'!F89,'DATA - Paineis'!E89))</f>
        <v>0</v>
      </c>
      <c r="G109" s="85">
        <f>'DATA - Paineis'!G89</f>
        <v>0</v>
      </c>
      <c r="H109" s="105">
        <f>'DATA - Paineis'!H89</f>
        <v>0</v>
      </c>
      <c r="I109" s="85">
        <f>'DATA - Paineis'!I89</f>
        <v>0</v>
      </c>
      <c r="J109" s="85">
        <f>'DATA - Paineis'!V89</f>
        <v>0</v>
      </c>
      <c r="K109" s="85">
        <f>'DATA - Paineis'!P89</f>
        <v>0</v>
      </c>
      <c r="L109" s="85">
        <f>'DATA - Paineis'!Q89</f>
        <v>0</v>
      </c>
      <c r="M109" s="85">
        <f>'DATA - Paineis'!R89</f>
        <v>0</v>
      </c>
      <c r="N109" s="85">
        <f>'DATA - Paineis'!S89</f>
        <v>0</v>
      </c>
      <c r="O109" s="85">
        <f>'DATA - Paineis'!K89</f>
        <v>0</v>
      </c>
      <c r="P109" s="85">
        <f>'DATA - Paineis'!L89</f>
        <v>0</v>
      </c>
      <c r="Q109" s="85">
        <f>'DATA - Paineis'!M89</f>
        <v>0</v>
      </c>
      <c r="R109" s="85">
        <f>'DATA - Paineis'!N89</f>
        <v>0</v>
      </c>
      <c r="S109" s="85">
        <f>'DATA - Paineis'!T89</f>
        <v>0</v>
      </c>
      <c r="T109" s="79"/>
      <c r="U109" s="23"/>
      <c r="V109" s="22"/>
      <c r="W109" s="22"/>
      <c r="X109" s="22"/>
      <c r="Y109" s="22"/>
      <c r="Z109" s="22"/>
    </row>
    <row r="110" spans="1:26" s="15" customFormat="1" ht="24.95" customHeight="1" x14ac:dyDescent="0.3">
      <c r="A110" s="20">
        <f>'DATA - Paineis'!A90</f>
        <v>0</v>
      </c>
      <c r="B110" s="20" t="str">
        <f>'DATA - Paineis'!C90&amp;" "&amp;'DATA - Paineis'!G90&amp;" "&amp;'DATA - Paineis'!J90</f>
        <v xml:space="preserve">  </v>
      </c>
      <c r="C110" s="21"/>
      <c r="D110" s="85">
        <f>IF((ROSTO!BCL_Units&gt;0),'DATA - Paineis'!D90*ROSTO!BCL_Units,'DATA - Paineis'!D90)</f>
        <v>0</v>
      </c>
      <c r="E110" s="85">
        <f>IF('DATA - Paineis'!J90="CNC",IF('DATA - Paineis'!O90&lt;&gt;"Y",'DATA - Paineis'!E90,'DATA - Paineis'!F90)+6,IF('DATA - Paineis'!J90="CNCPI",IF('DATA - Paineis'!O90&lt;&gt;"Y",'DATA - Paineis'!E90,'DATA - Paineis'!F90)+6,IF('DATA - Paineis'!O90&lt;&gt;"Y",'DATA - Paineis'!E90,'DATA - Paineis'!F90)))</f>
        <v>0</v>
      </c>
      <c r="F110" s="85">
        <f>IF('DATA - Paineis'!J90="CNC",IF('DATA - Paineis'!O90&lt;&gt;"Y",'DATA - Paineis'!F90,'DATA - Paineis'!E90)+6,IF('DATA - Paineis'!O90&lt;&gt;"Y",'DATA - Paineis'!F90,'DATA - Paineis'!E90))</f>
        <v>0</v>
      </c>
      <c r="G110" s="85">
        <f>'DATA - Paineis'!G90</f>
        <v>0</v>
      </c>
      <c r="H110" s="105">
        <f>'DATA - Paineis'!H90</f>
        <v>0</v>
      </c>
      <c r="I110" s="85">
        <f>'DATA - Paineis'!I90</f>
        <v>0</v>
      </c>
      <c r="J110" s="85">
        <f>'DATA - Paineis'!V90</f>
        <v>0</v>
      </c>
      <c r="K110" s="85">
        <f>'DATA - Paineis'!P90</f>
        <v>0</v>
      </c>
      <c r="L110" s="85">
        <f>'DATA - Paineis'!Q90</f>
        <v>0</v>
      </c>
      <c r="M110" s="85">
        <f>'DATA - Paineis'!R90</f>
        <v>0</v>
      </c>
      <c r="N110" s="85">
        <f>'DATA - Paineis'!S90</f>
        <v>0</v>
      </c>
      <c r="O110" s="85">
        <f>'DATA - Paineis'!K90</f>
        <v>0</v>
      </c>
      <c r="P110" s="85">
        <f>'DATA - Paineis'!L90</f>
        <v>0</v>
      </c>
      <c r="Q110" s="85">
        <f>'DATA - Paineis'!M90</f>
        <v>0</v>
      </c>
      <c r="R110" s="85">
        <f>'DATA - Paineis'!N90</f>
        <v>0</v>
      </c>
      <c r="S110" s="85">
        <f>'DATA - Paineis'!T90</f>
        <v>0</v>
      </c>
      <c r="T110" s="79"/>
      <c r="U110" s="23"/>
      <c r="V110" s="22"/>
      <c r="W110" s="22"/>
      <c r="X110" s="22"/>
      <c r="Y110" s="22"/>
      <c r="Z110" s="22"/>
    </row>
    <row r="111" spans="1:26" s="15" customFormat="1" ht="24.95" customHeight="1" x14ac:dyDescent="0.3">
      <c r="A111" s="20">
        <f>'DATA - Paineis'!A91</f>
        <v>0</v>
      </c>
      <c r="B111" s="20" t="str">
        <f>'DATA - Paineis'!C91&amp;" "&amp;'DATA - Paineis'!G91&amp;" "&amp;'DATA - Paineis'!J91</f>
        <v xml:space="preserve">  </v>
      </c>
      <c r="C111" s="21"/>
      <c r="D111" s="85">
        <f>IF((ROSTO!BCL_Units&gt;0),'DATA - Paineis'!D91*ROSTO!BCL_Units,'DATA - Paineis'!D91)</f>
        <v>0</v>
      </c>
      <c r="E111" s="85">
        <f>IF('DATA - Paineis'!J91="CNC",IF('DATA - Paineis'!O91&lt;&gt;"Y",'DATA - Paineis'!E91,'DATA - Paineis'!F91)+6,IF('DATA - Paineis'!J91="CNCPI",IF('DATA - Paineis'!O91&lt;&gt;"Y",'DATA - Paineis'!E91,'DATA - Paineis'!F91)+6,IF('DATA - Paineis'!O91&lt;&gt;"Y",'DATA - Paineis'!E91,'DATA - Paineis'!F91)))</f>
        <v>0</v>
      </c>
      <c r="F111" s="85">
        <f>IF('DATA - Paineis'!J91="CNC",IF('DATA - Paineis'!O91&lt;&gt;"Y",'DATA - Paineis'!F91,'DATA - Paineis'!E91)+6,IF('DATA - Paineis'!O91&lt;&gt;"Y",'DATA - Paineis'!F91,'DATA - Paineis'!E91))</f>
        <v>0</v>
      </c>
      <c r="G111" s="85">
        <f>'DATA - Paineis'!G91</f>
        <v>0</v>
      </c>
      <c r="H111" s="105">
        <f>'DATA - Paineis'!H91</f>
        <v>0</v>
      </c>
      <c r="I111" s="85">
        <f>'DATA - Paineis'!I91</f>
        <v>0</v>
      </c>
      <c r="J111" s="85">
        <f>'DATA - Paineis'!V91</f>
        <v>0</v>
      </c>
      <c r="K111" s="85">
        <f>'DATA - Paineis'!P91</f>
        <v>0</v>
      </c>
      <c r="L111" s="85">
        <f>'DATA - Paineis'!Q91</f>
        <v>0</v>
      </c>
      <c r="M111" s="85">
        <f>'DATA - Paineis'!R91</f>
        <v>0</v>
      </c>
      <c r="N111" s="85">
        <f>'DATA - Paineis'!S91</f>
        <v>0</v>
      </c>
      <c r="O111" s="85">
        <f>'DATA - Paineis'!K91</f>
        <v>0</v>
      </c>
      <c r="P111" s="85">
        <f>'DATA - Paineis'!L91</f>
        <v>0</v>
      </c>
      <c r="Q111" s="85">
        <f>'DATA - Paineis'!M91</f>
        <v>0</v>
      </c>
      <c r="R111" s="85">
        <f>'DATA - Paineis'!N91</f>
        <v>0</v>
      </c>
      <c r="S111" s="85">
        <f>'DATA - Paineis'!T91</f>
        <v>0</v>
      </c>
      <c r="T111" s="79"/>
      <c r="U111" s="23"/>
      <c r="V111" s="22"/>
      <c r="W111" s="22"/>
      <c r="X111" s="22"/>
      <c r="Y111" s="22"/>
      <c r="Z111" s="22"/>
    </row>
    <row r="112" spans="1:26" s="15" customFormat="1" ht="24.95" customHeight="1" x14ac:dyDescent="0.3">
      <c r="A112" s="20">
        <f>'DATA - Paineis'!A92</f>
        <v>0</v>
      </c>
      <c r="B112" s="20" t="str">
        <f>'DATA - Paineis'!C92&amp;" "&amp;'DATA - Paineis'!G92&amp;" "&amp;'DATA - Paineis'!J92</f>
        <v xml:space="preserve">  </v>
      </c>
      <c r="C112" s="21"/>
      <c r="D112" s="85">
        <f>IF((ROSTO!BCL_Units&gt;0),'DATA - Paineis'!D92*ROSTO!BCL_Units,'DATA - Paineis'!D92)</f>
        <v>0</v>
      </c>
      <c r="E112" s="85">
        <f>IF('DATA - Paineis'!J92="CNC",IF('DATA - Paineis'!O92&lt;&gt;"Y",'DATA - Paineis'!E92,'DATA - Paineis'!F92)+6,IF('DATA - Paineis'!J92="CNCPI",IF('DATA - Paineis'!O92&lt;&gt;"Y",'DATA - Paineis'!E92,'DATA - Paineis'!F92)+6,IF('DATA - Paineis'!O92&lt;&gt;"Y",'DATA - Paineis'!E92,'DATA - Paineis'!F92)))</f>
        <v>0</v>
      </c>
      <c r="F112" s="85">
        <f>IF('DATA - Paineis'!J92="CNC",IF('DATA - Paineis'!O92&lt;&gt;"Y",'DATA - Paineis'!F92,'DATA - Paineis'!E92)+6,IF('DATA - Paineis'!O92&lt;&gt;"Y",'DATA - Paineis'!F92,'DATA - Paineis'!E92))</f>
        <v>0</v>
      </c>
      <c r="G112" s="85">
        <f>'DATA - Paineis'!G92</f>
        <v>0</v>
      </c>
      <c r="H112" s="105">
        <f>'DATA - Paineis'!H92</f>
        <v>0</v>
      </c>
      <c r="I112" s="85">
        <f>'DATA - Paineis'!I92</f>
        <v>0</v>
      </c>
      <c r="J112" s="85">
        <f>'DATA - Paineis'!V92</f>
        <v>0</v>
      </c>
      <c r="K112" s="85">
        <f>'DATA - Paineis'!P92</f>
        <v>0</v>
      </c>
      <c r="L112" s="85">
        <f>'DATA - Paineis'!Q92</f>
        <v>0</v>
      </c>
      <c r="M112" s="85">
        <f>'DATA - Paineis'!R92</f>
        <v>0</v>
      </c>
      <c r="N112" s="85">
        <f>'DATA - Paineis'!S92</f>
        <v>0</v>
      </c>
      <c r="O112" s="85">
        <f>'DATA - Paineis'!K92</f>
        <v>0</v>
      </c>
      <c r="P112" s="85">
        <f>'DATA - Paineis'!L92</f>
        <v>0</v>
      </c>
      <c r="Q112" s="85">
        <f>'DATA - Paineis'!M92</f>
        <v>0</v>
      </c>
      <c r="R112" s="85">
        <f>'DATA - Paineis'!N92</f>
        <v>0</v>
      </c>
      <c r="S112" s="85">
        <f>'DATA - Paineis'!T92</f>
        <v>0</v>
      </c>
      <c r="T112" s="79"/>
      <c r="U112" s="23"/>
      <c r="V112" s="22"/>
      <c r="W112" s="22"/>
      <c r="X112" s="22"/>
      <c r="Y112" s="22"/>
      <c r="Z112" s="22"/>
    </row>
    <row r="113" spans="1:26" s="15" customFormat="1" ht="24.95" customHeight="1" x14ac:dyDescent="0.3">
      <c r="A113" s="20">
        <f>'DATA - Paineis'!A93</f>
        <v>0</v>
      </c>
      <c r="B113" s="20" t="str">
        <f>'DATA - Paineis'!C93&amp;" "&amp;'DATA - Paineis'!G93&amp;" "&amp;'DATA - Paineis'!J93</f>
        <v xml:space="preserve">  </v>
      </c>
      <c r="C113" s="21"/>
      <c r="D113" s="85">
        <f>IF((ROSTO!BCL_Units&gt;0),'DATA - Paineis'!D93*ROSTO!BCL_Units,'DATA - Paineis'!D93)</f>
        <v>0</v>
      </c>
      <c r="E113" s="85">
        <f>IF('DATA - Paineis'!J93="CNC",IF('DATA - Paineis'!O93&lt;&gt;"Y",'DATA - Paineis'!E93,'DATA - Paineis'!F93)+6,IF('DATA - Paineis'!J93="CNCPI",IF('DATA - Paineis'!O93&lt;&gt;"Y",'DATA - Paineis'!E93,'DATA - Paineis'!F93)+6,IF('DATA - Paineis'!O93&lt;&gt;"Y",'DATA - Paineis'!E93,'DATA - Paineis'!F93)))</f>
        <v>0</v>
      </c>
      <c r="F113" s="85">
        <f>IF('DATA - Paineis'!J93="CNC",IF('DATA - Paineis'!O93&lt;&gt;"Y",'DATA - Paineis'!F93,'DATA - Paineis'!E93)+6,IF('DATA - Paineis'!O93&lt;&gt;"Y",'DATA - Paineis'!F93,'DATA - Paineis'!E93))</f>
        <v>0</v>
      </c>
      <c r="G113" s="85">
        <f>'DATA - Paineis'!G93</f>
        <v>0</v>
      </c>
      <c r="H113" s="105">
        <f>'DATA - Paineis'!H93</f>
        <v>0</v>
      </c>
      <c r="I113" s="85">
        <f>'DATA - Paineis'!I93</f>
        <v>0</v>
      </c>
      <c r="J113" s="85">
        <f>'DATA - Paineis'!V93</f>
        <v>0</v>
      </c>
      <c r="K113" s="85">
        <f>'DATA - Paineis'!P93</f>
        <v>0</v>
      </c>
      <c r="L113" s="85">
        <f>'DATA - Paineis'!Q93</f>
        <v>0</v>
      </c>
      <c r="M113" s="85">
        <f>'DATA - Paineis'!R93</f>
        <v>0</v>
      </c>
      <c r="N113" s="85">
        <f>'DATA - Paineis'!S93</f>
        <v>0</v>
      </c>
      <c r="O113" s="85">
        <f>'DATA - Paineis'!K93</f>
        <v>0</v>
      </c>
      <c r="P113" s="85">
        <f>'DATA - Paineis'!L93</f>
        <v>0</v>
      </c>
      <c r="Q113" s="85">
        <f>'DATA - Paineis'!M93</f>
        <v>0</v>
      </c>
      <c r="R113" s="85">
        <f>'DATA - Paineis'!N93</f>
        <v>0</v>
      </c>
      <c r="S113" s="85">
        <f>'DATA - Paineis'!T93</f>
        <v>0</v>
      </c>
      <c r="T113" s="79"/>
      <c r="U113" s="23"/>
      <c r="V113" s="22"/>
      <c r="W113" s="22"/>
      <c r="X113" s="22"/>
      <c r="Y113" s="22"/>
      <c r="Z113" s="22"/>
    </row>
    <row r="114" spans="1:26" s="15" customFormat="1" ht="24.95" customHeight="1" x14ac:dyDescent="0.3">
      <c r="A114" s="20">
        <f>'DATA - Paineis'!A94</f>
        <v>0</v>
      </c>
      <c r="B114" s="20" t="str">
        <f>'DATA - Paineis'!C94&amp;" "&amp;'DATA - Paineis'!G94&amp;" "&amp;'DATA - Paineis'!J94</f>
        <v xml:space="preserve">  </v>
      </c>
      <c r="C114" s="21"/>
      <c r="D114" s="85">
        <f>IF((ROSTO!BCL_Units&gt;0),'DATA - Paineis'!D94*ROSTO!BCL_Units,'DATA - Paineis'!D94)</f>
        <v>0</v>
      </c>
      <c r="E114" s="85">
        <f>IF('DATA - Paineis'!J94="CNC",IF('DATA - Paineis'!O94&lt;&gt;"Y",'DATA - Paineis'!E94,'DATA - Paineis'!F94)+6,IF('DATA - Paineis'!J94="CNCPI",IF('DATA - Paineis'!O94&lt;&gt;"Y",'DATA - Paineis'!E94,'DATA - Paineis'!F94)+6,IF('DATA - Paineis'!O94&lt;&gt;"Y",'DATA - Paineis'!E94,'DATA - Paineis'!F94)))</f>
        <v>0</v>
      </c>
      <c r="F114" s="85">
        <f>IF('DATA - Paineis'!J94="CNC",IF('DATA - Paineis'!O94&lt;&gt;"Y",'DATA - Paineis'!F94,'DATA - Paineis'!E94)+6,IF('DATA - Paineis'!O94&lt;&gt;"Y",'DATA - Paineis'!F94,'DATA - Paineis'!E94))</f>
        <v>0</v>
      </c>
      <c r="G114" s="85">
        <f>'DATA - Paineis'!G94</f>
        <v>0</v>
      </c>
      <c r="H114" s="105">
        <f>'DATA - Paineis'!H94</f>
        <v>0</v>
      </c>
      <c r="I114" s="85">
        <f>'DATA - Paineis'!I94</f>
        <v>0</v>
      </c>
      <c r="J114" s="85">
        <f>'DATA - Paineis'!V94</f>
        <v>0</v>
      </c>
      <c r="K114" s="85">
        <f>'DATA - Paineis'!P94</f>
        <v>0</v>
      </c>
      <c r="L114" s="85">
        <f>'DATA - Paineis'!Q94</f>
        <v>0</v>
      </c>
      <c r="M114" s="85">
        <f>'DATA - Paineis'!R94</f>
        <v>0</v>
      </c>
      <c r="N114" s="85">
        <f>'DATA - Paineis'!S94</f>
        <v>0</v>
      </c>
      <c r="O114" s="85">
        <f>'DATA - Paineis'!K94</f>
        <v>0</v>
      </c>
      <c r="P114" s="85">
        <f>'DATA - Paineis'!L94</f>
        <v>0</v>
      </c>
      <c r="Q114" s="85">
        <f>'DATA - Paineis'!M94</f>
        <v>0</v>
      </c>
      <c r="R114" s="85">
        <f>'DATA - Paineis'!N94</f>
        <v>0</v>
      </c>
      <c r="S114" s="85">
        <f>'DATA - Paineis'!T94</f>
        <v>0</v>
      </c>
      <c r="T114" s="79"/>
      <c r="U114" s="23"/>
      <c r="V114" s="22"/>
      <c r="W114" s="22"/>
      <c r="X114" s="22"/>
      <c r="Y114" s="22"/>
      <c r="Z114" s="22"/>
    </row>
    <row r="115" spans="1:26" s="15" customFormat="1" ht="24.95" customHeight="1" x14ac:dyDescent="0.3">
      <c r="A115" s="20">
        <f>'DATA - Paineis'!A95</f>
        <v>0</v>
      </c>
      <c r="B115" s="20" t="str">
        <f>'DATA - Paineis'!C95&amp;" "&amp;'DATA - Paineis'!G95&amp;" "&amp;'DATA - Paineis'!J95</f>
        <v xml:space="preserve">  </v>
      </c>
      <c r="C115" s="21"/>
      <c r="D115" s="85">
        <f>IF((ROSTO!BCL_Units&gt;0),'DATA - Paineis'!D95*ROSTO!BCL_Units,'DATA - Paineis'!D95)</f>
        <v>0</v>
      </c>
      <c r="E115" s="85">
        <f>IF('DATA - Paineis'!J95="CNC",IF('DATA - Paineis'!O95&lt;&gt;"Y",'DATA - Paineis'!E95,'DATA - Paineis'!F95)+6,IF('DATA - Paineis'!J95="CNCPI",IF('DATA - Paineis'!O95&lt;&gt;"Y",'DATA - Paineis'!E95,'DATA - Paineis'!F95)+6,IF('DATA - Paineis'!O95&lt;&gt;"Y",'DATA - Paineis'!E95,'DATA - Paineis'!F95)))</f>
        <v>0</v>
      </c>
      <c r="F115" s="85">
        <f>IF('DATA - Paineis'!J95="CNC",IF('DATA - Paineis'!O95&lt;&gt;"Y",'DATA - Paineis'!F95,'DATA - Paineis'!E95)+6,IF('DATA - Paineis'!O95&lt;&gt;"Y",'DATA - Paineis'!F95,'DATA - Paineis'!E95))</f>
        <v>0</v>
      </c>
      <c r="G115" s="85">
        <f>'DATA - Paineis'!G95</f>
        <v>0</v>
      </c>
      <c r="H115" s="105">
        <f>'DATA - Paineis'!H95</f>
        <v>0</v>
      </c>
      <c r="I115" s="85">
        <f>'DATA - Paineis'!I95</f>
        <v>0</v>
      </c>
      <c r="J115" s="85">
        <f>'DATA - Paineis'!V95</f>
        <v>0</v>
      </c>
      <c r="K115" s="85">
        <f>'DATA - Paineis'!P95</f>
        <v>0</v>
      </c>
      <c r="L115" s="85">
        <f>'DATA - Paineis'!Q95</f>
        <v>0</v>
      </c>
      <c r="M115" s="85">
        <f>'DATA - Paineis'!R95</f>
        <v>0</v>
      </c>
      <c r="N115" s="85">
        <f>'DATA - Paineis'!S95</f>
        <v>0</v>
      </c>
      <c r="O115" s="85">
        <f>'DATA - Paineis'!K95</f>
        <v>0</v>
      </c>
      <c r="P115" s="85">
        <f>'DATA - Paineis'!L95</f>
        <v>0</v>
      </c>
      <c r="Q115" s="85">
        <f>'DATA - Paineis'!M95</f>
        <v>0</v>
      </c>
      <c r="R115" s="85">
        <f>'DATA - Paineis'!N95</f>
        <v>0</v>
      </c>
      <c r="S115" s="85">
        <f>'DATA - Paineis'!T95</f>
        <v>0</v>
      </c>
      <c r="T115" s="79"/>
      <c r="U115" s="23"/>
      <c r="V115" s="22"/>
      <c r="W115" s="22"/>
      <c r="X115" s="22"/>
      <c r="Y115" s="22"/>
      <c r="Z115" s="22"/>
    </row>
    <row r="116" spans="1:26" s="15" customFormat="1" ht="24.95" customHeight="1" x14ac:dyDescent="0.3">
      <c r="A116" s="20">
        <f>'DATA - Paineis'!A96</f>
        <v>0</v>
      </c>
      <c r="B116" s="20" t="str">
        <f>'DATA - Paineis'!C96&amp;" "&amp;'DATA - Paineis'!G96&amp;" "&amp;'DATA - Paineis'!J96</f>
        <v xml:space="preserve">  </v>
      </c>
      <c r="C116" s="21"/>
      <c r="D116" s="85">
        <f>IF((ROSTO!BCL_Units&gt;0),'DATA - Paineis'!D96*ROSTO!BCL_Units,'DATA - Paineis'!D96)</f>
        <v>0</v>
      </c>
      <c r="E116" s="85">
        <f>IF('DATA - Paineis'!J96="CNC",IF('DATA - Paineis'!O96&lt;&gt;"Y",'DATA - Paineis'!E96,'DATA - Paineis'!F96)+6,IF('DATA - Paineis'!J96="CNCPI",IF('DATA - Paineis'!O96&lt;&gt;"Y",'DATA - Paineis'!E96,'DATA - Paineis'!F96)+6,IF('DATA - Paineis'!O96&lt;&gt;"Y",'DATA - Paineis'!E96,'DATA - Paineis'!F96)))</f>
        <v>0</v>
      </c>
      <c r="F116" s="85">
        <f>IF('DATA - Paineis'!J96="CNC",IF('DATA - Paineis'!O96&lt;&gt;"Y",'DATA - Paineis'!F96,'DATA - Paineis'!E96)+6,IF('DATA - Paineis'!O96&lt;&gt;"Y",'DATA - Paineis'!F96,'DATA - Paineis'!E96))</f>
        <v>0</v>
      </c>
      <c r="G116" s="85">
        <f>'DATA - Paineis'!G96</f>
        <v>0</v>
      </c>
      <c r="H116" s="105">
        <f>'DATA - Paineis'!H96</f>
        <v>0</v>
      </c>
      <c r="I116" s="85">
        <f>'DATA - Paineis'!I96</f>
        <v>0</v>
      </c>
      <c r="J116" s="85">
        <f>'DATA - Paineis'!V96</f>
        <v>0</v>
      </c>
      <c r="K116" s="85">
        <f>'DATA - Paineis'!P96</f>
        <v>0</v>
      </c>
      <c r="L116" s="85">
        <f>'DATA - Paineis'!Q96</f>
        <v>0</v>
      </c>
      <c r="M116" s="85">
        <f>'DATA - Paineis'!R96</f>
        <v>0</v>
      </c>
      <c r="N116" s="85">
        <f>'DATA - Paineis'!S96</f>
        <v>0</v>
      </c>
      <c r="O116" s="85">
        <f>'DATA - Paineis'!K96</f>
        <v>0</v>
      </c>
      <c r="P116" s="85">
        <f>'DATA - Paineis'!L96</f>
        <v>0</v>
      </c>
      <c r="Q116" s="85">
        <f>'DATA - Paineis'!M96</f>
        <v>0</v>
      </c>
      <c r="R116" s="85">
        <f>'DATA - Paineis'!N96</f>
        <v>0</v>
      </c>
      <c r="S116" s="85">
        <f>'DATA - Paineis'!T96</f>
        <v>0</v>
      </c>
      <c r="T116" s="79"/>
      <c r="U116" s="23"/>
      <c r="V116" s="22"/>
      <c r="W116" s="22"/>
      <c r="X116" s="22"/>
      <c r="Y116" s="22"/>
      <c r="Z116" s="22"/>
    </row>
    <row r="117" spans="1:26" s="15" customFormat="1" ht="24.95" customHeight="1" x14ac:dyDescent="0.3">
      <c r="A117" s="20">
        <f>'DATA - Paineis'!A97</f>
        <v>0</v>
      </c>
      <c r="B117" s="20" t="str">
        <f>'DATA - Paineis'!C97&amp;" "&amp;'DATA - Paineis'!G97&amp;" "&amp;'DATA - Paineis'!J97</f>
        <v xml:space="preserve">  </v>
      </c>
      <c r="C117" s="21"/>
      <c r="D117" s="85">
        <f>IF((ROSTO!BCL_Units&gt;0),'DATA - Paineis'!D97*ROSTO!BCL_Units,'DATA - Paineis'!D97)</f>
        <v>0</v>
      </c>
      <c r="E117" s="85">
        <f>IF('DATA - Paineis'!J97="CNC",IF('DATA - Paineis'!O97&lt;&gt;"Y",'DATA - Paineis'!E97,'DATA - Paineis'!F97)+6,IF('DATA - Paineis'!J97="CNCPI",IF('DATA - Paineis'!O97&lt;&gt;"Y",'DATA - Paineis'!E97,'DATA - Paineis'!F97)+6,IF('DATA - Paineis'!O97&lt;&gt;"Y",'DATA - Paineis'!E97,'DATA - Paineis'!F97)))</f>
        <v>0</v>
      </c>
      <c r="F117" s="85">
        <f>IF('DATA - Paineis'!J97="CNC",IF('DATA - Paineis'!O97&lt;&gt;"Y",'DATA - Paineis'!F97,'DATA - Paineis'!E97)+6,IF('DATA - Paineis'!O97&lt;&gt;"Y",'DATA - Paineis'!F97,'DATA - Paineis'!E97))</f>
        <v>0</v>
      </c>
      <c r="G117" s="85">
        <f>'DATA - Paineis'!G97</f>
        <v>0</v>
      </c>
      <c r="H117" s="105">
        <f>'DATA - Paineis'!H97</f>
        <v>0</v>
      </c>
      <c r="I117" s="85">
        <f>'DATA - Paineis'!I97</f>
        <v>0</v>
      </c>
      <c r="J117" s="85">
        <f>'DATA - Paineis'!V97</f>
        <v>0</v>
      </c>
      <c r="K117" s="85">
        <f>'DATA - Paineis'!P97</f>
        <v>0</v>
      </c>
      <c r="L117" s="85">
        <f>'DATA - Paineis'!Q97</f>
        <v>0</v>
      </c>
      <c r="M117" s="85">
        <f>'DATA - Paineis'!R97</f>
        <v>0</v>
      </c>
      <c r="N117" s="85">
        <f>'DATA - Paineis'!S97</f>
        <v>0</v>
      </c>
      <c r="O117" s="85">
        <f>'DATA - Paineis'!K97</f>
        <v>0</v>
      </c>
      <c r="P117" s="85">
        <f>'DATA - Paineis'!L97</f>
        <v>0</v>
      </c>
      <c r="Q117" s="85">
        <f>'DATA - Paineis'!M97</f>
        <v>0</v>
      </c>
      <c r="R117" s="85">
        <f>'DATA - Paineis'!N97</f>
        <v>0</v>
      </c>
      <c r="S117" s="85">
        <f>'DATA - Paineis'!T97</f>
        <v>0</v>
      </c>
      <c r="T117" s="79"/>
      <c r="U117" s="23"/>
      <c r="V117" s="22"/>
      <c r="W117" s="22"/>
      <c r="X117" s="22"/>
      <c r="Y117" s="22"/>
      <c r="Z117" s="22"/>
    </row>
    <row r="118" spans="1:26" s="15" customFormat="1" ht="24.95" customHeight="1" x14ac:dyDescent="0.3">
      <c r="A118" s="20">
        <f>'DATA - Paineis'!A98</f>
        <v>0</v>
      </c>
      <c r="B118" s="20" t="str">
        <f>'DATA - Paineis'!C98&amp;" "&amp;'DATA - Paineis'!G98&amp;" "&amp;'DATA - Paineis'!J98</f>
        <v xml:space="preserve">  </v>
      </c>
      <c r="C118" s="21"/>
      <c r="D118" s="85">
        <f>IF((ROSTO!BCL_Units&gt;0),'DATA - Paineis'!D98*ROSTO!BCL_Units,'DATA - Paineis'!D98)</f>
        <v>0</v>
      </c>
      <c r="E118" s="85">
        <f>IF('DATA - Paineis'!J98="CNC",IF('DATA - Paineis'!O98&lt;&gt;"Y",'DATA - Paineis'!E98,'DATA - Paineis'!F98)+6,IF('DATA - Paineis'!J98="CNCPI",IF('DATA - Paineis'!O98&lt;&gt;"Y",'DATA - Paineis'!E98,'DATA - Paineis'!F98)+6,IF('DATA - Paineis'!O98&lt;&gt;"Y",'DATA - Paineis'!E98,'DATA - Paineis'!F98)))</f>
        <v>0</v>
      </c>
      <c r="F118" s="85">
        <f>IF('DATA - Paineis'!J98="CNC",IF('DATA - Paineis'!O98&lt;&gt;"Y",'DATA - Paineis'!F98,'DATA - Paineis'!E98)+6,IF('DATA - Paineis'!O98&lt;&gt;"Y",'DATA - Paineis'!F98,'DATA - Paineis'!E98))</f>
        <v>0</v>
      </c>
      <c r="G118" s="85">
        <f>'DATA - Paineis'!G98</f>
        <v>0</v>
      </c>
      <c r="H118" s="105">
        <f>'DATA - Paineis'!H98</f>
        <v>0</v>
      </c>
      <c r="I118" s="85">
        <f>'DATA - Paineis'!I98</f>
        <v>0</v>
      </c>
      <c r="J118" s="85">
        <f>'DATA - Paineis'!V98</f>
        <v>0</v>
      </c>
      <c r="K118" s="85">
        <f>'DATA - Paineis'!P98</f>
        <v>0</v>
      </c>
      <c r="L118" s="85">
        <f>'DATA - Paineis'!Q98</f>
        <v>0</v>
      </c>
      <c r="M118" s="85">
        <f>'DATA - Paineis'!R98</f>
        <v>0</v>
      </c>
      <c r="N118" s="85">
        <f>'DATA - Paineis'!S98</f>
        <v>0</v>
      </c>
      <c r="O118" s="85">
        <f>'DATA - Paineis'!K98</f>
        <v>0</v>
      </c>
      <c r="P118" s="85">
        <f>'DATA - Paineis'!L98</f>
        <v>0</v>
      </c>
      <c r="Q118" s="85">
        <f>'DATA - Paineis'!M98</f>
        <v>0</v>
      </c>
      <c r="R118" s="85">
        <f>'DATA - Paineis'!N98</f>
        <v>0</v>
      </c>
      <c r="S118" s="85">
        <f>'DATA - Paineis'!T98</f>
        <v>0</v>
      </c>
      <c r="T118" s="79"/>
      <c r="U118" s="23"/>
      <c r="V118" s="22"/>
      <c r="W118" s="22"/>
      <c r="X118" s="22"/>
      <c r="Y118" s="22"/>
      <c r="Z118" s="22"/>
    </row>
    <row r="119" spans="1:26" s="15" customFormat="1" ht="24.95" customHeight="1" x14ac:dyDescent="0.3">
      <c r="A119" s="20">
        <f>'DATA - Paineis'!A99</f>
        <v>0</v>
      </c>
      <c r="B119" s="20" t="str">
        <f>'DATA - Paineis'!C99&amp;" "&amp;'DATA - Paineis'!G99&amp;" "&amp;'DATA - Paineis'!J99</f>
        <v xml:space="preserve">  </v>
      </c>
      <c r="C119" s="21"/>
      <c r="D119" s="85">
        <f>IF((ROSTO!BCL_Units&gt;0),'DATA - Paineis'!D99*ROSTO!BCL_Units,'DATA - Paineis'!D99)</f>
        <v>0</v>
      </c>
      <c r="E119" s="85">
        <f>IF('DATA - Paineis'!J99="CNC",IF('DATA - Paineis'!O99&lt;&gt;"Y",'DATA - Paineis'!E99,'DATA - Paineis'!F99)+6,IF('DATA - Paineis'!J99="CNCPI",IF('DATA - Paineis'!O99&lt;&gt;"Y",'DATA - Paineis'!E99,'DATA - Paineis'!F99)+6,IF('DATA - Paineis'!O99&lt;&gt;"Y",'DATA - Paineis'!E99,'DATA - Paineis'!F99)))</f>
        <v>0</v>
      </c>
      <c r="F119" s="85">
        <f>IF('DATA - Paineis'!J99="CNC",IF('DATA - Paineis'!O99&lt;&gt;"Y",'DATA - Paineis'!F99,'DATA - Paineis'!E99)+6,IF('DATA - Paineis'!O99&lt;&gt;"Y",'DATA - Paineis'!F99,'DATA - Paineis'!E99))</f>
        <v>0</v>
      </c>
      <c r="G119" s="85">
        <f>'DATA - Paineis'!G99</f>
        <v>0</v>
      </c>
      <c r="H119" s="105">
        <f>'DATA - Paineis'!H99</f>
        <v>0</v>
      </c>
      <c r="I119" s="85">
        <f>'DATA - Paineis'!I99</f>
        <v>0</v>
      </c>
      <c r="J119" s="85">
        <f>'DATA - Paineis'!V99</f>
        <v>0</v>
      </c>
      <c r="K119" s="85">
        <f>'DATA - Paineis'!P99</f>
        <v>0</v>
      </c>
      <c r="L119" s="85">
        <f>'DATA - Paineis'!Q99</f>
        <v>0</v>
      </c>
      <c r="M119" s="85">
        <f>'DATA - Paineis'!R99</f>
        <v>0</v>
      </c>
      <c r="N119" s="85">
        <f>'DATA - Paineis'!S99</f>
        <v>0</v>
      </c>
      <c r="O119" s="85">
        <f>'DATA - Paineis'!K99</f>
        <v>0</v>
      </c>
      <c r="P119" s="85">
        <f>'DATA - Paineis'!L99</f>
        <v>0</v>
      </c>
      <c r="Q119" s="85">
        <f>'DATA - Paineis'!M99</f>
        <v>0</v>
      </c>
      <c r="R119" s="85">
        <f>'DATA - Paineis'!N99</f>
        <v>0</v>
      </c>
      <c r="S119" s="85">
        <f>'DATA - Paineis'!T99</f>
        <v>0</v>
      </c>
      <c r="T119" s="79"/>
      <c r="U119" s="23"/>
      <c r="V119" s="22"/>
      <c r="W119" s="22"/>
      <c r="X119" s="22"/>
      <c r="Y119" s="22"/>
      <c r="Z119" s="22"/>
    </row>
    <row r="120" spans="1:26" s="15" customFormat="1" ht="24.95" customHeight="1" x14ac:dyDescent="0.3">
      <c r="A120" s="20">
        <f>'DATA - Paineis'!A100</f>
        <v>0</v>
      </c>
      <c r="B120" s="20" t="str">
        <f>'DATA - Paineis'!C100&amp;" "&amp;'DATA - Paineis'!G100&amp;" "&amp;'DATA - Paineis'!J100</f>
        <v xml:space="preserve">  </v>
      </c>
      <c r="C120" s="21"/>
      <c r="D120" s="85">
        <f>IF((ROSTO!BCL_Units&gt;0),'DATA - Paineis'!D100*ROSTO!BCL_Units,'DATA - Paineis'!D100)</f>
        <v>0</v>
      </c>
      <c r="E120" s="85">
        <f>IF('DATA - Paineis'!J100="CNC",IF('DATA - Paineis'!O100&lt;&gt;"Y",'DATA - Paineis'!E100,'DATA - Paineis'!F100)+6,IF('DATA - Paineis'!J100="CNCPI",IF('DATA - Paineis'!O100&lt;&gt;"Y",'DATA - Paineis'!E100,'DATA - Paineis'!F100)+6,IF('DATA - Paineis'!O100&lt;&gt;"Y",'DATA - Paineis'!E100,'DATA - Paineis'!F100)))</f>
        <v>0</v>
      </c>
      <c r="F120" s="85">
        <f>IF('DATA - Paineis'!J100="CNC",IF('DATA - Paineis'!O100&lt;&gt;"Y",'DATA - Paineis'!F100,'DATA - Paineis'!E100)+6,IF('DATA - Paineis'!O100&lt;&gt;"Y",'DATA - Paineis'!F100,'DATA - Paineis'!E100))</f>
        <v>0</v>
      </c>
      <c r="G120" s="85">
        <f>'DATA - Paineis'!G100</f>
        <v>0</v>
      </c>
      <c r="H120" s="105">
        <f>'DATA - Paineis'!H100</f>
        <v>0</v>
      </c>
      <c r="I120" s="85">
        <f>'DATA - Paineis'!I100</f>
        <v>0</v>
      </c>
      <c r="J120" s="85">
        <f>'DATA - Paineis'!V100</f>
        <v>0</v>
      </c>
      <c r="K120" s="85">
        <f>'DATA - Paineis'!P100</f>
        <v>0</v>
      </c>
      <c r="L120" s="85">
        <f>'DATA - Paineis'!Q100</f>
        <v>0</v>
      </c>
      <c r="M120" s="85">
        <f>'DATA - Paineis'!R100</f>
        <v>0</v>
      </c>
      <c r="N120" s="85">
        <f>'DATA - Paineis'!S100</f>
        <v>0</v>
      </c>
      <c r="O120" s="85">
        <f>'DATA - Paineis'!K100</f>
        <v>0</v>
      </c>
      <c r="P120" s="85">
        <f>'DATA - Paineis'!L100</f>
        <v>0</v>
      </c>
      <c r="Q120" s="85">
        <f>'DATA - Paineis'!M100</f>
        <v>0</v>
      </c>
      <c r="R120" s="85">
        <f>'DATA - Paineis'!N100</f>
        <v>0</v>
      </c>
      <c r="S120" s="85">
        <f>'DATA - Paineis'!T100</f>
        <v>0</v>
      </c>
      <c r="T120" s="79"/>
      <c r="U120" s="23"/>
      <c r="V120" s="22"/>
      <c r="W120" s="22"/>
      <c r="X120" s="22"/>
      <c r="Y120" s="22"/>
      <c r="Z120" s="22"/>
    </row>
    <row r="121" spans="1:26" s="15" customFormat="1" ht="24.95" customHeight="1" x14ac:dyDescent="0.3">
      <c r="A121" s="20">
        <f>'DATA - Paineis'!A101</f>
        <v>0</v>
      </c>
      <c r="B121" s="20" t="str">
        <f>'DATA - Paineis'!C101&amp;" "&amp;'DATA - Paineis'!G101&amp;" "&amp;'DATA - Paineis'!J101</f>
        <v xml:space="preserve">  </v>
      </c>
      <c r="C121" s="21"/>
      <c r="D121" s="85">
        <f>IF((ROSTO!BCL_Units&gt;0),'DATA - Paineis'!D101*ROSTO!BCL_Units,'DATA - Paineis'!D101)</f>
        <v>0</v>
      </c>
      <c r="E121" s="85">
        <f>IF('DATA - Paineis'!J101="CNC",IF('DATA - Paineis'!O101&lt;&gt;"Y",'DATA - Paineis'!E101,'DATA - Paineis'!F101)+6,IF('DATA - Paineis'!J101="CNCPI",IF('DATA - Paineis'!O101&lt;&gt;"Y",'DATA - Paineis'!E101,'DATA - Paineis'!F101)+6,IF('DATA - Paineis'!O101&lt;&gt;"Y",'DATA - Paineis'!E101,'DATA - Paineis'!F101)))</f>
        <v>0</v>
      </c>
      <c r="F121" s="85">
        <f>IF('DATA - Paineis'!J101="CNC",IF('DATA - Paineis'!O101&lt;&gt;"Y",'DATA - Paineis'!F101,'DATA - Paineis'!E101)+6,IF('DATA - Paineis'!O101&lt;&gt;"Y",'DATA - Paineis'!F101,'DATA - Paineis'!E101))</f>
        <v>0</v>
      </c>
      <c r="G121" s="85">
        <f>'DATA - Paineis'!G101</f>
        <v>0</v>
      </c>
      <c r="H121" s="105">
        <f>'DATA - Paineis'!H101</f>
        <v>0</v>
      </c>
      <c r="I121" s="85">
        <f>'DATA - Paineis'!I101</f>
        <v>0</v>
      </c>
      <c r="J121" s="85">
        <f>'DATA - Paineis'!V101</f>
        <v>0</v>
      </c>
      <c r="K121" s="85">
        <f>'DATA - Paineis'!P101</f>
        <v>0</v>
      </c>
      <c r="L121" s="85">
        <f>'DATA - Paineis'!Q101</f>
        <v>0</v>
      </c>
      <c r="M121" s="85">
        <f>'DATA - Paineis'!R101</f>
        <v>0</v>
      </c>
      <c r="N121" s="85">
        <f>'DATA - Paineis'!S101</f>
        <v>0</v>
      </c>
      <c r="O121" s="85">
        <f>'DATA - Paineis'!K101</f>
        <v>0</v>
      </c>
      <c r="P121" s="85">
        <f>'DATA - Paineis'!L101</f>
        <v>0</v>
      </c>
      <c r="Q121" s="85">
        <f>'DATA - Paineis'!M101</f>
        <v>0</v>
      </c>
      <c r="R121" s="85">
        <f>'DATA - Paineis'!N101</f>
        <v>0</v>
      </c>
      <c r="S121" s="85">
        <f>'DATA - Paineis'!T101</f>
        <v>0</v>
      </c>
      <c r="T121" s="79"/>
      <c r="U121" s="23"/>
      <c r="V121" s="22"/>
      <c r="W121" s="22"/>
      <c r="X121" s="22"/>
      <c r="Y121" s="22"/>
      <c r="Z121" s="22"/>
    </row>
    <row r="122" spans="1:26" s="15" customFormat="1" ht="24.95" customHeight="1" x14ac:dyDescent="0.3">
      <c r="A122" s="20">
        <f>'DATA - Paineis'!A102</f>
        <v>0</v>
      </c>
      <c r="B122" s="20" t="str">
        <f>'DATA - Paineis'!C102&amp;" "&amp;'DATA - Paineis'!G102&amp;" "&amp;'DATA - Paineis'!J102</f>
        <v xml:space="preserve">  </v>
      </c>
      <c r="C122" s="21"/>
      <c r="D122" s="85">
        <f>IF((ROSTO!BCL_Units&gt;0),'DATA - Paineis'!D102*ROSTO!BCL_Units,'DATA - Paineis'!D102)</f>
        <v>0</v>
      </c>
      <c r="E122" s="85">
        <f>IF('DATA - Paineis'!J102="CNC",IF('DATA - Paineis'!O102&lt;&gt;"Y",'DATA - Paineis'!E102,'DATA - Paineis'!F102)+6,IF('DATA - Paineis'!J102="CNCPI",IF('DATA - Paineis'!O102&lt;&gt;"Y",'DATA - Paineis'!E102,'DATA - Paineis'!F102)+6,IF('DATA - Paineis'!O102&lt;&gt;"Y",'DATA - Paineis'!E102,'DATA - Paineis'!F102)))</f>
        <v>0</v>
      </c>
      <c r="F122" s="85">
        <f>IF('DATA - Paineis'!J102="CNC",IF('DATA - Paineis'!O102&lt;&gt;"Y",'DATA - Paineis'!F102,'DATA - Paineis'!E102)+6,IF('DATA - Paineis'!O102&lt;&gt;"Y",'DATA - Paineis'!F102,'DATA - Paineis'!E102))</f>
        <v>0</v>
      </c>
      <c r="G122" s="85">
        <f>'DATA - Paineis'!G102</f>
        <v>0</v>
      </c>
      <c r="H122" s="105">
        <f>'DATA - Paineis'!H102</f>
        <v>0</v>
      </c>
      <c r="I122" s="85">
        <f>'DATA - Paineis'!I102</f>
        <v>0</v>
      </c>
      <c r="J122" s="85">
        <f>'DATA - Paineis'!V102</f>
        <v>0</v>
      </c>
      <c r="K122" s="85">
        <f>'DATA - Paineis'!P102</f>
        <v>0</v>
      </c>
      <c r="L122" s="85">
        <f>'DATA - Paineis'!Q102</f>
        <v>0</v>
      </c>
      <c r="M122" s="85">
        <f>'DATA - Paineis'!R102</f>
        <v>0</v>
      </c>
      <c r="N122" s="85">
        <f>'DATA - Paineis'!S102</f>
        <v>0</v>
      </c>
      <c r="O122" s="85">
        <f>'DATA - Paineis'!K102</f>
        <v>0</v>
      </c>
      <c r="P122" s="85">
        <f>'DATA - Paineis'!L102</f>
        <v>0</v>
      </c>
      <c r="Q122" s="85">
        <f>'DATA - Paineis'!M102</f>
        <v>0</v>
      </c>
      <c r="R122" s="85">
        <f>'DATA - Paineis'!N102</f>
        <v>0</v>
      </c>
      <c r="S122" s="85">
        <f>'DATA - Paineis'!T102</f>
        <v>0</v>
      </c>
      <c r="T122" s="79"/>
      <c r="U122" s="23"/>
      <c r="V122" s="22"/>
      <c r="W122" s="22"/>
      <c r="X122" s="22"/>
      <c r="Y122" s="22"/>
      <c r="Z122" s="22"/>
    </row>
    <row r="123" spans="1:26" s="15" customFormat="1" ht="24.95" customHeight="1" x14ac:dyDescent="0.3">
      <c r="A123" s="20">
        <f>'DATA - Paineis'!A103</f>
        <v>0</v>
      </c>
      <c r="B123" s="20" t="str">
        <f>'DATA - Paineis'!C103&amp;" "&amp;'DATA - Paineis'!G103&amp;" "&amp;'DATA - Paineis'!J103</f>
        <v xml:space="preserve">  </v>
      </c>
      <c r="C123" s="21"/>
      <c r="D123" s="85">
        <f>IF((ROSTO!BCL_Units&gt;0),'DATA - Paineis'!D103*ROSTO!BCL_Units,'DATA - Paineis'!D103)</f>
        <v>0</v>
      </c>
      <c r="E123" s="85">
        <f>IF('DATA - Paineis'!J103="CNC",IF('DATA - Paineis'!O103&lt;&gt;"Y",'DATA - Paineis'!E103,'DATA - Paineis'!F103)+6,IF('DATA - Paineis'!J103="CNCPI",IF('DATA - Paineis'!O103&lt;&gt;"Y",'DATA - Paineis'!E103,'DATA - Paineis'!F103)+6,IF('DATA - Paineis'!O103&lt;&gt;"Y",'DATA - Paineis'!E103,'DATA - Paineis'!F103)))</f>
        <v>0</v>
      </c>
      <c r="F123" s="85">
        <f>IF('DATA - Paineis'!J103="CNC",IF('DATA - Paineis'!O103&lt;&gt;"Y",'DATA - Paineis'!F103,'DATA - Paineis'!E103)+6,IF('DATA - Paineis'!O103&lt;&gt;"Y",'DATA - Paineis'!F103,'DATA - Paineis'!E103))</f>
        <v>0</v>
      </c>
      <c r="G123" s="85">
        <f>'DATA - Paineis'!G103</f>
        <v>0</v>
      </c>
      <c r="H123" s="105">
        <f>'DATA - Paineis'!H103</f>
        <v>0</v>
      </c>
      <c r="I123" s="85">
        <f>'DATA - Paineis'!I103</f>
        <v>0</v>
      </c>
      <c r="J123" s="85">
        <f>'DATA - Paineis'!V103</f>
        <v>0</v>
      </c>
      <c r="K123" s="85">
        <f>'DATA - Paineis'!P103</f>
        <v>0</v>
      </c>
      <c r="L123" s="85">
        <f>'DATA - Paineis'!Q103</f>
        <v>0</v>
      </c>
      <c r="M123" s="85">
        <f>'DATA - Paineis'!R103</f>
        <v>0</v>
      </c>
      <c r="N123" s="85">
        <f>'DATA - Paineis'!S103</f>
        <v>0</v>
      </c>
      <c r="O123" s="85">
        <f>'DATA - Paineis'!K103</f>
        <v>0</v>
      </c>
      <c r="P123" s="85">
        <f>'DATA - Paineis'!L103</f>
        <v>0</v>
      </c>
      <c r="Q123" s="85">
        <f>'DATA - Paineis'!M103</f>
        <v>0</v>
      </c>
      <c r="R123" s="85">
        <f>'DATA - Paineis'!N103</f>
        <v>0</v>
      </c>
      <c r="S123" s="85">
        <f>'DATA - Paineis'!T103</f>
        <v>0</v>
      </c>
      <c r="T123" s="79"/>
      <c r="U123" s="23"/>
      <c r="V123" s="22"/>
      <c r="W123" s="22"/>
      <c r="X123" s="22"/>
      <c r="Y123" s="22"/>
      <c r="Z123" s="22"/>
    </row>
    <row r="124" spans="1:26" s="15" customFormat="1" ht="24.95" customHeight="1" x14ac:dyDescent="0.3">
      <c r="A124" s="20">
        <f>'DATA - Paineis'!A104</f>
        <v>0</v>
      </c>
      <c r="B124" s="20" t="str">
        <f>'DATA - Paineis'!C104&amp;" "&amp;'DATA - Paineis'!G104&amp;" "&amp;'DATA - Paineis'!J104</f>
        <v xml:space="preserve">  </v>
      </c>
      <c r="C124" s="21"/>
      <c r="D124" s="85">
        <f>IF((ROSTO!BCL_Units&gt;0),'DATA - Paineis'!D104*ROSTO!BCL_Units,'DATA - Paineis'!D104)</f>
        <v>0</v>
      </c>
      <c r="E124" s="85">
        <f>IF('DATA - Paineis'!J104="CNC",IF('DATA - Paineis'!O104&lt;&gt;"Y",'DATA - Paineis'!E104,'DATA - Paineis'!F104)+6,IF('DATA - Paineis'!J104="CNCPI",IF('DATA - Paineis'!O104&lt;&gt;"Y",'DATA - Paineis'!E104,'DATA - Paineis'!F104)+6,IF('DATA - Paineis'!O104&lt;&gt;"Y",'DATA - Paineis'!E104,'DATA - Paineis'!F104)))</f>
        <v>0</v>
      </c>
      <c r="F124" s="85">
        <f>IF('DATA - Paineis'!J104="CNC",IF('DATA - Paineis'!O104&lt;&gt;"Y",'DATA - Paineis'!F104,'DATA - Paineis'!E104)+6,IF('DATA - Paineis'!O104&lt;&gt;"Y",'DATA - Paineis'!F104,'DATA - Paineis'!E104))</f>
        <v>0</v>
      </c>
      <c r="G124" s="85">
        <f>'DATA - Paineis'!G104</f>
        <v>0</v>
      </c>
      <c r="H124" s="105">
        <f>'DATA - Paineis'!H104</f>
        <v>0</v>
      </c>
      <c r="I124" s="85">
        <f>'DATA - Paineis'!I104</f>
        <v>0</v>
      </c>
      <c r="J124" s="85">
        <f>'DATA - Paineis'!V104</f>
        <v>0</v>
      </c>
      <c r="K124" s="85">
        <f>'DATA - Paineis'!P104</f>
        <v>0</v>
      </c>
      <c r="L124" s="85">
        <f>'DATA - Paineis'!Q104</f>
        <v>0</v>
      </c>
      <c r="M124" s="85">
        <f>'DATA - Paineis'!R104</f>
        <v>0</v>
      </c>
      <c r="N124" s="85">
        <f>'DATA - Paineis'!S104</f>
        <v>0</v>
      </c>
      <c r="O124" s="85">
        <f>'DATA - Paineis'!K104</f>
        <v>0</v>
      </c>
      <c r="P124" s="85">
        <f>'DATA - Paineis'!L104</f>
        <v>0</v>
      </c>
      <c r="Q124" s="85">
        <f>'DATA - Paineis'!M104</f>
        <v>0</v>
      </c>
      <c r="R124" s="85">
        <f>'DATA - Paineis'!N104</f>
        <v>0</v>
      </c>
      <c r="S124" s="85">
        <f>'DATA - Paineis'!T104</f>
        <v>0</v>
      </c>
      <c r="T124" s="79"/>
      <c r="U124" s="23"/>
      <c r="V124" s="22"/>
      <c r="W124" s="22"/>
      <c r="X124" s="22"/>
      <c r="Y124" s="22"/>
      <c r="Z124" s="22"/>
    </row>
    <row r="125" spans="1:26" s="15" customFormat="1" ht="24.95" customHeight="1" x14ac:dyDescent="0.3">
      <c r="A125" s="20">
        <f>'DATA - Paineis'!A105</f>
        <v>0</v>
      </c>
      <c r="B125" s="20" t="str">
        <f>'DATA - Paineis'!C105&amp;" "&amp;'DATA - Paineis'!G105&amp;" "&amp;'DATA - Paineis'!J105</f>
        <v xml:space="preserve">  </v>
      </c>
      <c r="C125" s="21"/>
      <c r="D125" s="85">
        <f>IF((ROSTO!BCL_Units&gt;0),'DATA - Paineis'!D105*ROSTO!BCL_Units,'DATA - Paineis'!D105)</f>
        <v>0</v>
      </c>
      <c r="E125" s="85">
        <f>IF('DATA - Paineis'!J105="CNC",IF('DATA - Paineis'!O105&lt;&gt;"Y",'DATA - Paineis'!E105,'DATA - Paineis'!F105)+6,IF('DATA - Paineis'!J105="CNCPI",IF('DATA - Paineis'!O105&lt;&gt;"Y",'DATA - Paineis'!E105,'DATA - Paineis'!F105)+6,IF('DATA - Paineis'!O105&lt;&gt;"Y",'DATA - Paineis'!E105,'DATA - Paineis'!F105)))</f>
        <v>0</v>
      </c>
      <c r="F125" s="85">
        <f>IF('DATA - Paineis'!J105="CNC",IF('DATA - Paineis'!O105&lt;&gt;"Y",'DATA - Paineis'!F105,'DATA - Paineis'!E105)+6,IF('DATA - Paineis'!O105&lt;&gt;"Y",'DATA - Paineis'!F105,'DATA - Paineis'!E105))</f>
        <v>0</v>
      </c>
      <c r="G125" s="85">
        <f>'DATA - Paineis'!G105</f>
        <v>0</v>
      </c>
      <c r="H125" s="105">
        <f>'DATA - Paineis'!H105</f>
        <v>0</v>
      </c>
      <c r="I125" s="85">
        <f>'DATA - Paineis'!I105</f>
        <v>0</v>
      </c>
      <c r="J125" s="85">
        <f>'DATA - Paineis'!V105</f>
        <v>0</v>
      </c>
      <c r="K125" s="85">
        <f>'DATA - Paineis'!P105</f>
        <v>0</v>
      </c>
      <c r="L125" s="85">
        <f>'DATA - Paineis'!Q105</f>
        <v>0</v>
      </c>
      <c r="M125" s="85">
        <f>'DATA - Paineis'!R105</f>
        <v>0</v>
      </c>
      <c r="N125" s="85">
        <f>'DATA - Paineis'!S105</f>
        <v>0</v>
      </c>
      <c r="O125" s="85">
        <f>'DATA - Paineis'!K105</f>
        <v>0</v>
      </c>
      <c r="P125" s="85">
        <f>'DATA - Paineis'!L105</f>
        <v>0</v>
      </c>
      <c r="Q125" s="85">
        <f>'DATA - Paineis'!M105</f>
        <v>0</v>
      </c>
      <c r="R125" s="85">
        <f>'DATA - Paineis'!N105</f>
        <v>0</v>
      </c>
      <c r="S125" s="85">
        <f>'DATA - Paineis'!T105</f>
        <v>0</v>
      </c>
      <c r="T125" s="79"/>
      <c r="U125" s="23"/>
      <c r="V125" s="22"/>
      <c r="W125" s="22"/>
      <c r="X125" s="22"/>
      <c r="Y125" s="22"/>
      <c r="Z125" s="22"/>
    </row>
    <row r="126" spans="1:26" s="15" customFormat="1" ht="24.95" customHeight="1" x14ac:dyDescent="0.3">
      <c r="A126" s="20">
        <f>'DATA - Paineis'!A106</f>
        <v>0</v>
      </c>
      <c r="B126" s="20" t="str">
        <f>'DATA - Paineis'!C106&amp;" "&amp;'DATA - Paineis'!G106&amp;" "&amp;'DATA - Paineis'!J106</f>
        <v xml:space="preserve">  </v>
      </c>
      <c r="C126" s="21"/>
      <c r="D126" s="85">
        <f>IF((ROSTO!BCL_Units&gt;0),'DATA - Paineis'!D106*ROSTO!BCL_Units,'DATA - Paineis'!D106)</f>
        <v>0</v>
      </c>
      <c r="E126" s="85">
        <f>IF('DATA - Paineis'!J106="CNC",IF('DATA - Paineis'!O106&lt;&gt;"Y",'DATA - Paineis'!E106,'DATA - Paineis'!F106)+6,IF('DATA - Paineis'!J106="CNCPI",IF('DATA - Paineis'!O106&lt;&gt;"Y",'DATA - Paineis'!E106,'DATA - Paineis'!F106)+6,IF('DATA - Paineis'!O106&lt;&gt;"Y",'DATA - Paineis'!E106,'DATA - Paineis'!F106)))</f>
        <v>0</v>
      </c>
      <c r="F126" s="85">
        <f>IF('DATA - Paineis'!J106="CNC",IF('DATA - Paineis'!O106&lt;&gt;"Y",'DATA - Paineis'!F106,'DATA - Paineis'!E106)+6,IF('DATA - Paineis'!O106&lt;&gt;"Y",'DATA - Paineis'!F106,'DATA - Paineis'!E106))</f>
        <v>0</v>
      </c>
      <c r="G126" s="85">
        <f>'DATA - Paineis'!G106</f>
        <v>0</v>
      </c>
      <c r="H126" s="105">
        <f>'DATA - Paineis'!H106</f>
        <v>0</v>
      </c>
      <c r="I126" s="85">
        <f>'DATA - Paineis'!I106</f>
        <v>0</v>
      </c>
      <c r="J126" s="85">
        <f>'DATA - Paineis'!V106</f>
        <v>0</v>
      </c>
      <c r="K126" s="85">
        <f>'DATA - Paineis'!P106</f>
        <v>0</v>
      </c>
      <c r="L126" s="85">
        <f>'DATA - Paineis'!Q106</f>
        <v>0</v>
      </c>
      <c r="M126" s="85">
        <f>'DATA - Paineis'!R106</f>
        <v>0</v>
      </c>
      <c r="N126" s="85">
        <f>'DATA - Paineis'!S106</f>
        <v>0</v>
      </c>
      <c r="O126" s="85">
        <f>'DATA - Paineis'!K106</f>
        <v>0</v>
      </c>
      <c r="P126" s="85">
        <f>'DATA - Paineis'!L106</f>
        <v>0</v>
      </c>
      <c r="Q126" s="85">
        <f>'DATA - Paineis'!M106</f>
        <v>0</v>
      </c>
      <c r="R126" s="85">
        <f>'DATA - Paineis'!N106</f>
        <v>0</v>
      </c>
      <c r="S126" s="85">
        <f>'DATA - Paineis'!T106</f>
        <v>0</v>
      </c>
      <c r="T126" s="79"/>
      <c r="U126" s="23"/>
      <c r="V126" s="22"/>
      <c r="W126" s="22"/>
      <c r="X126" s="22"/>
      <c r="Y126" s="22"/>
      <c r="Z126" s="22"/>
    </row>
    <row r="127" spans="1:26" s="15" customFormat="1" ht="24.95" customHeight="1" x14ac:dyDescent="0.3">
      <c r="A127" s="20">
        <f>'DATA - Paineis'!A107</f>
        <v>0</v>
      </c>
      <c r="B127" s="20" t="str">
        <f>'DATA - Paineis'!C107&amp;" "&amp;'DATA - Paineis'!G107&amp;" "&amp;'DATA - Paineis'!J107</f>
        <v xml:space="preserve">  </v>
      </c>
      <c r="C127" s="21"/>
      <c r="D127" s="85">
        <f>IF((ROSTO!BCL_Units&gt;0),'DATA - Paineis'!D107*ROSTO!BCL_Units,'DATA - Paineis'!D107)</f>
        <v>0</v>
      </c>
      <c r="E127" s="85">
        <f>IF('DATA - Paineis'!J107="CNC",IF('DATA - Paineis'!O107&lt;&gt;"Y",'DATA - Paineis'!E107,'DATA - Paineis'!F107)+6,IF('DATA - Paineis'!J107="CNCPI",IF('DATA - Paineis'!O107&lt;&gt;"Y",'DATA - Paineis'!E107,'DATA - Paineis'!F107)+6,IF('DATA - Paineis'!O107&lt;&gt;"Y",'DATA - Paineis'!E107,'DATA - Paineis'!F107)))</f>
        <v>0</v>
      </c>
      <c r="F127" s="85">
        <f>IF('DATA - Paineis'!J107="CNC",IF('DATA - Paineis'!O107&lt;&gt;"Y",'DATA - Paineis'!F107,'DATA - Paineis'!E107)+6,IF('DATA - Paineis'!O107&lt;&gt;"Y",'DATA - Paineis'!F107,'DATA - Paineis'!E107))</f>
        <v>0</v>
      </c>
      <c r="G127" s="85">
        <f>'DATA - Paineis'!G107</f>
        <v>0</v>
      </c>
      <c r="H127" s="105">
        <f>'DATA - Paineis'!H107</f>
        <v>0</v>
      </c>
      <c r="I127" s="85">
        <f>'DATA - Paineis'!I107</f>
        <v>0</v>
      </c>
      <c r="J127" s="85">
        <f>'DATA - Paineis'!V107</f>
        <v>0</v>
      </c>
      <c r="K127" s="85">
        <f>'DATA - Paineis'!P107</f>
        <v>0</v>
      </c>
      <c r="L127" s="85">
        <f>'DATA - Paineis'!Q107</f>
        <v>0</v>
      </c>
      <c r="M127" s="85">
        <f>'DATA - Paineis'!R107</f>
        <v>0</v>
      </c>
      <c r="N127" s="85">
        <f>'DATA - Paineis'!S107</f>
        <v>0</v>
      </c>
      <c r="O127" s="85">
        <f>'DATA - Paineis'!K107</f>
        <v>0</v>
      </c>
      <c r="P127" s="85">
        <f>'DATA - Paineis'!L107</f>
        <v>0</v>
      </c>
      <c r="Q127" s="85">
        <f>'DATA - Paineis'!M107</f>
        <v>0</v>
      </c>
      <c r="R127" s="85">
        <f>'DATA - Paineis'!N107</f>
        <v>0</v>
      </c>
      <c r="S127" s="85">
        <f>'DATA - Paineis'!T107</f>
        <v>0</v>
      </c>
      <c r="T127" s="79"/>
      <c r="U127" s="23"/>
      <c r="V127" s="22"/>
      <c r="W127" s="22"/>
      <c r="X127" s="22"/>
      <c r="Y127" s="22"/>
      <c r="Z127" s="22"/>
    </row>
    <row r="128" spans="1:26" s="15" customFormat="1" ht="24.95" customHeight="1" x14ac:dyDescent="0.3">
      <c r="A128" s="20">
        <f>'DATA - Paineis'!A108</f>
        <v>0</v>
      </c>
      <c r="B128" s="20" t="str">
        <f>'DATA - Paineis'!C108&amp;" "&amp;'DATA - Paineis'!G108&amp;" "&amp;'DATA - Paineis'!J108</f>
        <v xml:space="preserve">  </v>
      </c>
      <c r="C128" s="21"/>
      <c r="D128" s="85">
        <f>IF((ROSTO!BCL_Units&gt;0),'DATA - Paineis'!D108*ROSTO!BCL_Units,'DATA - Paineis'!D108)</f>
        <v>0</v>
      </c>
      <c r="E128" s="85">
        <f>IF('DATA - Paineis'!J108="CNC",IF('DATA - Paineis'!O108&lt;&gt;"Y",'DATA - Paineis'!E108,'DATA - Paineis'!F108)+6,IF('DATA - Paineis'!J108="CNCPI",IF('DATA - Paineis'!O108&lt;&gt;"Y",'DATA - Paineis'!E108,'DATA - Paineis'!F108)+6,IF('DATA - Paineis'!O108&lt;&gt;"Y",'DATA - Paineis'!E108,'DATA - Paineis'!F108)))</f>
        <v>0</v>
      </c>
      <c r="F128" s="85">
        <f>IF('DATA - Paineis'!J108="CNC",IF('DATA - Paineis'!O108&lt;&gt;"Y",'DATA - Paineis'!F108,'DATA - Paineis'!E108)+6,IF('DATA - Paineis'!O108&lt;&gt;"Y",'DATA - Paineis'!F108,'DATA - Paineis'!E108))</f>
        <v>0</v>
      </c>
      <c r="G128" s="85">
        <f>'DATA - Paineis'!G108</f>
        <v>0</v>
      </c>
      <c r="H128" s="105">
        <f>'DATA - Paineis'!H108</f>
        <v>0</v>
      </c>
      <c r="I128" s="85">
        <f>'DATA - Paineis'!I108</f>
        <v>0</v>
      </c>
      <c r="J128" s="85">
        <f>'DATA - Paineis'!V108</f>
        <v>0</v>
      </c>
      <c r="K128" s="85">
        <f>'DATA - Paineis'!P108</f>
        <v>0</v>
      </c>
      <c r="L128" s="85">
        <f>'DATA - Paineis'!Q108</f>
        <v>0</v>
      </c>
      <c r="M128" s="85">
        <f>'DATA - Paineis'!R108</f>
        <v>0</v>
      </c>
      <c r="N128" s="85">
        <f>'DATA - Paineis'!S108</f>
        <v>0</v>
      </c>
      <c r="O128" s="85">
        <f>'DATA - Paineis'!K108</f>
        <v>0</v>
      </c>
      <c r="P128" s="85">
        <f>'DATA - Paineis'!L108</f>
        <v>0</v>
      </c>
      <c r="Q128" s="85">
        <f>'DATA - Paineis'!M108</f>
        <v>0</v>
      </c>
      <c r="R128" s="85">
        <f>'DATA - Paineis'!N108</f>
        <v>0</v>
      </c>
      <c r="S128" s="85">
        <f>'DATA - Paineis'!T108</f>
        <v>0</v>
      </c>
      <c r="T128" s="79"/>
      <c r="U128" s="23"/>
      <c r="V128" s="22"/>
      <c r="W128" s="22"/>
      <c r="X128" s="22"/>
      <c r="Y128" s="22"/>
      <c r="Z128" s="22"/>
    </row>
    <row r="129" spans="1:26" s="15" customFormat="1" ht="24.95" customHeight="1" x14ac:dyDescent="0.3">
      <c r="A129" s="20">
        <f>'DATA - Paineis'!A109</f>
        <v>0</v>
      </c>
      <c r="B129" s="20" t="str">
        <f>'DATA - Paineis'!C109&amp;" "&amp;'DATA - Paineis'!G109&amp;" "&amp;'DATA - Paineis'!J109</f>
        <v xml:space="preserve">  </v>
      </c>
      <c r="C129" s="21"/>
      <c r="D129" s="85">
        <f>IF((ROSTO!BCL_Units&gt;0),'DATA - Paineis'!D109*ROSTO!BCL_Units,'DATA - Paineis'!D109)</f>
        <v>0</v>
      </c>
      <c r="E129" s="85">
        <f>IF('DATA - Paineis'!J109="CNC",IF('DATA - Paineis'!O109&lt;&gt;"Y",'DATA - Paineis'!E109,'DATA - Paineis'!F109)+6,IF('DATA - Paineis'!J109="CNCPI",IF('DATA - Paineis'!O109&lt;&gt;"Y",'DATA - Paineis'!E109,'DATA - Paineis'!F109)+6,IF('DATA - Paineis'!O109&lt;&gt;"Y",'DATA - Paineis'!E109,'DATA - Paineis'!F109)))</f>
        <v>0</v>
      </c>
      <c r="F129" s="85">
        <f>IF('DATA - Paineis'!J109="CNC",IF('DATA - Paineis'!O109&lt;&gt;"Y",'DATA - Paineis'!F109,'DATA - Paineis'!E109)+6,IF('DATA - Paineis'!O109&lt;&gt;"Y",'DATA - Paineis'!F109,'DATA - Paineis'!E109))</f>
        <v>0</v>
      </c>
      <c r="G129" s="85">
        <f>'DATA - Paineis'!G109</f>
        <v>0</v>
      </c>
      <c r="H129" s="105">
        <f>'DATA - Paineis'!H109</f>
        <v>0</v>
      </c>
      <c r="I129" s="85">
        <f>'DATA - Paineis'!I109</f>
        <v>0</v>
      </c>
      <c r="J129" s="85">
        <f>'DATA - Paineis'!V109</f>
        <v>0</v>
      </c>
      <c r="K129" s="85">
        <f>'DATA - Paineis'!P109</f>
        <v>0</v>
      </c>
      <c r="L129" s="85">
        <f>'DATA - Paineis'!Q109</f>
        <v>0</v>
      </c>
      <c r="M129" s="85">
        <f>'DATA - Paineis'!R109</f>
        <v>0</v>
      </c>
      <c r="N129" s="85">
        <f>'DATA - Paineis'!S109</f>
        <v>0</v>
      </c>
      <c r="O129" s="85">
        <f>'DATA - Paineis'!K109</f>
        <v>0</v>
      </c>
      <c r="P129" s="85">
        <f>'DATA - Paineis'!L109</f>
        <v>0</v>
      </c>
      <c r="Q129" s="85">
        <f>'DATA - Paineis'!M109</f>
        <v>0</v>
      </c>
      <c r="R129" s="85">
        <f>'DATA - Paineis'!N109</f>
        <v>0</v>
      </c>
      <c r="S129" s="85">
        <f>'DATA - Paineis'!T109</f>
        <v>0</v>
      </c>
      <c r="T129" s="79"/>
      <c r="U129" s="23"/>
      <c r="V129" s="22"/>
      <c r="W129" s="22"/>
      <c r="X129" s="22"/>
      <c r="Y129" s="22"/>
      <c r="Z129" s="22"/>
    </row>
    <row r="130" spans="1:26" s="15" customFormat="1" ht="24.95" customHeight="1" x14ac:dyDescent="0.3">
      <c r="A130" s="20">
        <f>'DATA - Paineis'!A110</f>
        <v>0</v>
      </c>
      <c r="B130" s="20" t="str">
        <f>'DATA - Paineis'!C110&amp;" "&amp;'DATA - Paineis'!G110&amp;" "&amp;'DATA - Paineis'!J110</f>
        <v xml:space="preserve">  </v>
      </c>
      <c r="C130" s="21"/>
      <c r="D130" s="85">
        <f>IF((ROSTO!BCL_Units&gt;0),'DATA - Paineis'!D110*ROSTO!BCL_Units,'DATA - Paineis'!D110)</f>
        <v>0</v>
      </c>
      <c r="E130" s="85">
        <f>IF('DATA - Paineis'!J110="CNC",IF('DATA - Paineis'!O110&lt;&gt;"Y",'DATA - Paineis'!E110,'DATA - Paineis'!F110)+6,IF('DATA - Paineis'!J110="CNCPI",IF('DATA - Paineis'!O110&lt;&gt;"Y",'DATA - Paineis'!E110,'DATA - Paineis'!F110)+6,IF('DATA - Paineis'!O110&lt;&gt;"Y",'DATA - Paineis'!E110,'DATA - Paineis'!F110)))</f>
        <v>0</v>
      </c>
      <c r="F130" s="85">
        <f>IF('DATA - Paineis'!J110="CNC",IF('DATA - Paineis'!O110&lt;&gt;"Y",'DATA - Paineis'!F110,'DATA - Paineis'!E110)+6,IF('DATA - Paineis'!O110&lt;&gt;"Y",'DATA - Paineis'!F110,'DATA - Paineis'!E110))</f>
        <v>0</v>
      </c>
      <c r="G130" s="85">
        <f>'DATA - Paineis'!G110</f>
        <v>0</v>
      </c>
      <c r="H130" s="105">
        <f>'DATA - Paineis'!H110</f>
        <v>0</v>
      </c>
      <c r="I130" s="85">
        <f>'DATA - Paineis'!I110</f>
        <v>0</v>
      </c>
      <c r="J130" s="85">
        <f>'DATA - Paineis'!V110</f>
        <v>0</v>
      </c>
      <c r="K130" s="85">
        <f>'DATA - Paineis'!P110</f>
        <v>0</v>
      </c>
      <c r="L130" s="85">
        <f>'DATA - Paineis'!Q110</f>
        <v>0</v>
      </c>
      <c r="M130" s="85">
        <f>'DATA - Paineis'!R110</f>
        <v>0</v>
      </c>
      <c r="N130" s="85">
        <f>'DATA - Paineis'!S110</f>
        <v>0</v>
      </c>
      <c r="O130" s="85">
        <f>'DATA - Paineis'!K110</f>
        <v>0</v>
      </c>
      <c r="P130" s="85">
        <f>'DATA - Paineis'!L110</f>
        <v>0</v>
      </c>
      <c r="Q130" s="85">
        <f>'DATA - Paineis'!M110</f>
        <v>0</v>
      </c>
      <c r="R130" s="85">
        <f>'DATA - Paineis'!N110</f>
        <v>0</v>
      </c>
      <c r="S130" s="85">
        <f>'DATA - Paineis'!T110</f>
        <v>0</v>
      </c>
      <c r="T130" s="79"/>
      <c r="U130" s="23"/>
      <c r="V130" s="22"/>
      <c r="W130" s="22"/>
      <c r="X130" s="22"/>
      <c r="Y130" s="22"/>
      <c r="Z130" s="22"/>
    </row>
    <row r="131" spans="1:26" s="15" customFormat="1" ht="24.95" customHeight="1" x14ac:dyDescent="0.3">
      <c r="A131" s="20">
        <f>'DATA - Paineis'!A111</f>
        <v>0</v>
      </c>
      <c r="B131" s="20" t="str">
        <f>'DATA - Paineis'!C111&amp;" "&amp;'DATA - Paineis'!G111&amp;" "&amp;'DATA - Paineis'!J111</f>
        <v xml:space="preserve">  </v>
      </c>
      <c r="C131" s="21"/>
      <c r="D131" s="85">
        <f>IF((ROSTO!BCL_Units&gt;0),'DATA - Paineis'!D111*ROSTO!BCL_Units,'DATA - Paineis'!D111)</f>
        <v>0</v>
      </c>
      <c r="E131" s="85">
        <f>IF('DATA - Paineis'!J111="CNC",IF('DATA - Paineis'!O111&lt;&gt;"Y",'DATA - Paineis'!E111,'DATA - Paineis'!F111)+6,IF('DATA - Paineis'!J111="CNCPI",IF('DATA - Paineis'!O111&lt;&gt;"Y",'DATA - Paineis'!E111,'DATA - Paineis'!F111)+6,IF('DATA - Paineis'!O111&lt;&gt;"Y",'DATA - Paineis'!E111,'DATA - Paineis'!F111)))</f>
        <v>0</v>
      </c>
      <c r="F131" s="85">
        <f>IF('DATA - Paineis'!J111="CNC",IF('DATA - Paineis'!O111&lt;&gt;"Y",'DATA - Paineis'!F111,'DATA - Paineis'!E111)+6,IF('DATA - Paineis'!O111&lt;&gt;"Y",'DATA - Paineis'!F111,'DATA - Paineis'!E111))</f>
        <v>0</v>
      </c>
      <c r="G131" s="85">
        <f>'DATA - Paineis'!G111</f>
        <v>0</v>
      </c>
      <c r="H131" s="105">
        <f>'DATA - Paineis'!H111</f>
        <v>0</v>
      </c>
      <c r="I131" s="85">
        <f>'DATA - Paineis'!I111</f>
        <v>0</v>
      </c>
      <c r="J131" s="85">
        <f>'DATA - Paineis'!V111</f>
        <v>0</v>
      </c>
      <c r="K131" s="85">
        <f>'DATA - Paineis'!P111</f>
        <v>0</v>
      </c>
      <c r="L131" s="85">
        <f>'DATA - Paineis'!Q111</f>
        <v>0</v>
      </c>
      <c r="M131" s="85">
        <f>'DATA - Paineis'!R111</f>
        <v>0</v>
      </c>
      <c r="N131" s="85">
        <f>'DATA - Paineis'!S111</f>
        <v>0</v>
      </c>
      <c r="O131" s="85">
        <f>'DATA - Paineis'!K111</f>
        <v>0</v>
      </c>
      <c r="P131" s="85">
        <f>'DATA - Paineis'!L111</f>
        <v>0</v>
      </c>
      <c r="Q131" s="85">
        <f>'DATA - Paineis'!M111</f>
        <v>0</v>
      </c>
      <c r="R131" s="85">
        <f>'DATA - Paineis'!N111</f>
        <v>0</v>
      </c>
      <c r="S131" s="85">
        <f>'DATA - Paineis'!T111</f>
        <v>0</v>
      </c>
      <c r="T131" s="79"/>
      <c r="U131" s="23"/>
      <c r="V131" s="22"/>
      <c r="W131" s="22"/>
      <c r="X131" s="22"/>
      <c r="Y131" s="22"/>
      <c r="Z131" s="22"/>
    </row>
    <row r="132" spans="1:26" s="15" customFormat="1" ht="24.95" customHeight="1" x14ac:dyDescent="0.3">
      <c r="A132" s="20">
        <f>'DATA - Paineis'!A112</f>
        <v>0</v>
      </c>
      <c r="B132" s="20" t="str">
        <f>'DATA - Paineis'!C112&amp;" "&amp;'DATA - Paineis'!G112&amp;" "&amp;'DATA - Paineis'!J112</f>
        <v xml:space="preserve">  </v>
      </c>
      <c r="C132" s="21"/>
      <c r="D132" s="85">
        <f>IF((ROSTO!BCL_Units&gt;0),'DATA - Paineis'!D112*ROSTO!BCL_Units,'DATA - Paineis'!D112)</f>
        <v>0</v>
      </c>
      <c r="E132" s="85">
        <f>IF('DATA - Paineis'!J112="CNC",IF('DATA - Paineis'!O112&lt;&gt;"Y",'DATA - Paineis'!E112,'DATA - Paineis'!F112)+6,IF('DATA - Paineis'!J112="CNCPI",IF('DATA - Paineis'!O112&lt;&gt;"Y",'DATA - Paineis'!E112,'DATA - Paineis'!F112)+6,IF('DATA - Paineis'!O112&lt;&gt;"Y",'DATA - Paineis'!E112,'DATA - Paineis'!F112)))</f>
        <v>0</v>
      </c>
      <c r="F132" s="85">
        <f>IF('DATA - Paineis'!J112="CNC",IF('DATA - Paineis'!O112&lt;&gt;"Y",'DATA - Paineis'!F112,'DATA - Paineis'!E112)+6,IF('DATA - Paineis'!O112&lt;&gt;"Y",'DATA - Paineis'!F112,'DATA - Paineis'!E112))</f>
        <v>0</v>
      </c>
      <c r="G132" s="85">
        <f>'DATA - Paineis'!G112</f>
        <v>0</v>
      </c>
      <c r="H132" s="105">
        <f>'DATA - Paineis'!H112</f>
        <v>0</v>
      </c>
      <c r="I132" s="85">
        <f>'DATA - Paineis'!I112</f>
        <v>0</v>
      </c>
      <c r="J132" s="85">
        <f>'DATA - Paineis'!V112</f>
        <v>0</v>
      </c>
      <c r="K132" s="85">
        <f>'DATA - Paineis'!P112</f>
        <v>0</v>
      </c>
      <c r="L132" s="85">
        <f>'DATA - Paineis'!Q112</f>
        <v>0</v>
      </c>
      <c r="M132" s="85">
        <f>'DATA - Paineis'!R112</f>
        <v>0</v>
      </c>
      <c r="N132" s="85">
        <f>'DATA - Paineis'!S112</f>
        <v>0</v>
      </c>
      <c r="O132" s="85">
        <f>'DATA - Paineis'!K112</f>
        <v>0</v>
      </c>
      <c r="P132" s="85">
        <f>'DATA - Paineis'!L112</f>
        <v>0</v>
      </c>
      <c r="Q132" s="85">
        <f>'DATA - Paineis'!M112</f>
        <v>0</v>
      </c>
      <c r="R132" s="85">
        <f>'DATA - Paineis'!N112</f>
        <v>0</v>
      </c>
      <c r="S132" s="85">
        <f>'DATA - Paineis'!T112</f>
        <v>0</v>
      </c>
      <c r="T132" s="79"/>
      <c r="U132" s="23"/>
      <c r="V132" s="22"/>
      <c r="W132" s="22"/>
      <c r="X132" s="22"/>
      <c r="Y132" s="22"/>
      <c r="Z132" s="22"/>
    </row>
    <row r="133" spans="1:26" s="15" customFormat="1" ht="24.95" customHeight="1" x14ac:dyDescent="0.3">
      <c r="A133" s="20">
        <f>'DATA - Paineis'!A113</f>
        <v>0</v>
      </c>
      <c r="B133" s="20" t="str">
        <f>'DATA - Paineis'!C113&amp;" "&amp;'DATA - Paineis'!G113&amp;" "&amp;'DATA - Paineis'!J113</f>
        <v xml:space="preserve">  </v>
      </c>
      <c r="C133" s="21"/>
      <c r="D133" s="85">
        <f>IF((ROSTO!BCL_Units&gt;0),'DATA - Paineis'!D113*ROSTO!BCL_Units,'DATA - Paineis'!D113)</f>
        <v>0</v>
      </c>
      <c r="E133" s="85">
        <f>IF('DATA - Paineis'!J113="CNC",IF('DATA - Paineis'!O113&lt;&gt;"Y",'DATA - Paineis'!E113,'DATA - Paineis'!F113)+6,IF('DATA - Paineis'!J113="CNCPI",IF('DATA - Paineis'!O113&lt;&gt;"Y",'DATA - Paineis'!E113,'DATA - Paineis'!F113)+6,IF('DATA - Paineis'!O113&lt;&gt;"Y",'DATA - Paineis'!E113,'DATA - Paineis'!F113)))</f>
        <v>0</v>
      </c>
      <c r="F133" s="85">
        <f>IF('DATA - Paineis'!J113="CNC",IF('DATA - Paineis'!O113&lt;&gt;"Y",'DATA - Paineis'!F113,'DATA - Paineis'!E113)+6,IF('DATA - Paineis'!O113&lt;&gt;"Y",'DATA - Paineis'!F113,'DATA - Paineis'!E113))</f>
        <v>0</v>
      </c>
      <c r="G133" s="85">
        <f>'DATA - Paineis'!G113</f>
        <v>0</v>
      </c>
      <c r="H133" s="105">
        <f>'DATA - Paineis'!H113</f>
        <v>0</v>
      </c>
      <c r="I133" s="85">
        <f>'DATA - Paineis'!I113</f>
        <v>0</v>
      </c>
      <c r="J133" s="85">
        <f>'DATA - Paineis'!V113</f>
        <v>0</v>
      </c>
      <c r="K133" s="85">
        <f>'DATA - Paineis'!P113</f>
        <v>0</v>
      </c>
      <c r="L133" s="85">
        <f>'DATA - Paineis'!Q113</f>
        <v>0</v>
      </c>
      <c r="M133" s="85">
        <f>'DATA - Paineis'!R113</f>
        <v>0</v>
      </c>
      <c r="N133" s="85">
        <f>'DATA - Paineis'!S113</f>
        <v>0</v>
      </c>
      <c r="O133" s="85">
        <f>'DATA - Paineis'!K113</f>
        <v>0</v>
      </c>
      <c r="P133" s="85">
        <f>'DATA - Paineis'!L113</f>
        <v>0</v>
      </c>
      <c r="Q133" s="85">
        <f>'DATA - Paineis'!M113</f>
        <v>0</v>
      </c>
      <c r="R133" s="85">
        <f>'DATA - Paineis'!N113</f>
        <v>0</v>
      </c>
      <c r="S133" s="85">
        <f>'DATA - Paineis'!T113</f>
        <v>0</v>
      </c>
      <c r="T133" s="79"/>
      <c r="U133" s="23"/>
      <c r="V133" s="22"/>
      <c r="W133" s="22"/>
      <c r="X133" s="22"/>
      <c r="Y133" s="22"/>
      <c r="Z133" s="22"/>
    </row>
    <row r="134" spans="1:26" s="15" customFormat="1" ht="24.95" customHeight="1" x14ac:dyDescent="0.3">
      <c r="A134" s="20">
        <f>'DATA - Paineis'!A114</f>
        <v>0</v>
      </c>
      <c r="B134" s="20" t="str">
        <f>'DATA - Paineis'!C114&amp;" "&amp;'DATA - Paineis'!G114&amp;" "&amp;'DATA - Paineis'!J114</f>
        <v xml:space="preserve">  </v>
      </c>
      <c r="C134" s="21"/>
      <c r="D134" s="85">
        <f>IF((ROSTO!BCL_Units&gt;0),'DATA - Paineis'!D114*ROSTO!BCL_Units,'DATA - Paineis'!D114)</f>
        <v>0</v>
      </c>
      <c r="E134" s="85">
        <f>IF('DATA - Paineis'!J114="CNC",IF('DATA - Paineis'!O114&lt;&gt;"Y",'DATA - Paineis'!E114,'DATA - Paineis'!F114)+6,IF('DATA - Paineis'!J114="CNCPI",IF('DATA - Paineis'!O114&lt;&gt;"Y",'DATA - Paineis'!E114,'DATA - Paineis'!F114)+6,IF('DATA - Paineis'!O114&lt;&gt;"Y",'DATA - Paineis'!E114,'DATA - Paineis'!F114)))</f>
        <v>0</v>
      </c>
      <c r="F134" s="85">
        <f>IF('DATA - Paineis'!J114="CNC",IF('DATA - Paineis'!O114&lt;&gt;"Y",'DATA - Paineis'!F114,'DATA - Paineis'!E114)+6,IF('DATA - Paineis'!O114&lt;&gt;"Y",'DATA - Paineis'!F114,'DATA - Paineis'!E114))</f>
        <v>0</v>
      </c>
      <c r="G134" s="85">
        <f>'DATA - Paineis'!G114</f>
        <v>0</v>
      </c>
      <c r="H134" s="105">
        <f>'DATA - Paineis'!H114</f>
        <v>0</v>
      </c>
      <c r="I134" s="85">
        <f>'DATA - Paineis'!I114</f>
        <v>0</v>
      </c>
      <c r="J134" s="85">
        <f>'DATA - Paineis'!V114</f>
        <v>0</v>
      </c>
      <c r="K134" s="85">
        <f>'DATA - Paineis'!P114</f>
        <v>0</v>
      </c>
      <c r="L134" s="85">
        <f>'DATA - Paineis'!Q114</f>
        <v>0</v>
      </c>
      <c r="M134" s="85">
        <f>'DATA - Paineis'!R114</f>
        <v>0</v>
      </c>
      <c r="N134" s="85">
        <f>'DATA - Paineis'!S114</f>
        <v>0</v>
      </c>
      <c r="O134" s="85">
        <f>'DATA - Paineis'!K114</f>
        <v>0</v>
      </c>
      <c r="P134" s="85">
        <f>'DATA - Paineis'!L114</f>
        <v>0</v>
      </c>
      <c r="Q134" s="85">
        <f>'DATA - Paineis'!M114</f>
        <v>0</v>
      </c>
      <c r="R134" s="85">
        <f>'DATA - Paineis'!N114</f>
        <v>0</v>
      </c>
      <c r="S134" s="85">
        <f>'DATA - Paineis'!T114</f>
        <v>0</v>
      </c>
      <c r="T134" s="79"/>
      <c r="U134" s="23"/>
      <c r="V134" s="22"/>
      <c r="W134" s="22"/>
      <c r="X134" s="22"/>
      <c r="Y134" s="22"/>
      <c r="Z134" s="22"/>
    </row>
    <row r="135" spans="1:26" s="15" customFormat="1" ht="24.95" customHeight="1" x14ac:dyDescent="0.3">
      <c r="A135" s="20">
        <f>'DATA - Paineis'!A115</f>
        <v>0</v>
      </c>
      <c r="B135" s="20" t="str">
        <f>'DATA - Paineis'!C115&amp;" "&amp;'DATA - Paineis'!G115&amp;" "&amp;'DATA - Paineis'!J115</f>
        <v xml:space="preserve">  </v>
      </c>
      <c r="C135" s="21"/>
      <c r="D135" s="85">
        <f>IF((ROSTO!BCL_Units&gt;0),'DATA - Paineis'!D115*ROSTO!BCL_Units,'DATA - Paineis'!D115)</f>
        <v>0</v>
      </c>
      <c r="E135" s="85">
        <f>IF('DATA - Paineis'!J115="CNC",IF('DATA - Paineis'!O115&lt;&gt;"Y",'DATA - Paineis'!E115,'DATA - Paineis'!F115)+6,IF('DATA - Paineis'!J115="CNCPI",IF('DATA - Paineis'!O115&lt;&gt;"Y",'DATA - Paineis'!E115,'DATA - Paineis'!F115)+6,IF('DATA - Paineis'!O115&lt;&gt;"Y",'DATA - Paineis'!E115,'DATA - Paineis'!F115)))</f>
        <v>0</v>
      </c>
      <c r="F135" s="85">
        <f>IF('DATA - Paineis'!J115="CNC",IF('DATA - Paineis'!O115&lt;&gt;"Y",'DATA - Paineis'!F115,'DATA - Paineis'!E115)+6,IF('DATA - Paineis'!O115&lt;&gt;"Y",'DATA - Paineis'!F115,'DATA - Paineis'!E115))</f>
        <v>0</v>
      </c>
      <c r="G135" s="85">
        <f>'DATA - Paineis'!G115</f>
        <v>0</v>
      </c>
      <c r="H135" s="105">
        <f>'DATA - Paineis'!H115</f>
        <v>0</v>
      </c>
      <c r="I135" s="85">
        <f>'DATA - Paineis'!I115</f>
        <v>0</v>
      </c>
      <c r="J135" s="85">
        <f>'DATA - Paineis'!V115</f>
        <v>0</v>
      </c>
      <c r="K135" s="85">
        <f>'DATA - Paineis'!P115</f>
        <v>0</v>
      </c>
      <c r="L135" s="85">
        <f>'DATA - Paineis'!Q115</f>
        <v>0</v>
      </c>
      <c r="M135" s="85">
        <f>'DATA - Paineis'!R115</f>
        <v>0</v>
      </c>
      <c r="N135" s="85">
        <f>'DATA - Paineis'!S115</f>
        <v>0</v>
      </c>
      <c r="O135" s="85">
        <f>'DATA - Paineis'!K115</f>
        <v>0</v>
      </c>
      <c r="P135" s="85">
        <f>'DATA - Paineis'!L115</f>
        <v>0</v>
      </c>
      <c r="Q135" s="85">
        <f>'DATA - Paineis'!M115</f>
        <v>0</v>
      </c>
      <c r="R135" s="85">
        <f>'DATA - Paineis'!N115</f>
        <v>0</v>
      </c>
      <c r="S135" s="85">
        <f>'DATA - Paineis'!T115</f>
        <v>0</v>
      </c>
      <c r="T135" s="79"/>
      <c r="U135" s="23"/>
      <c r="V135" s="22"/>
      <c r="W135" s="22"/>
      <c r="X135" s="22"/>
      <c r="Y135" s="22"/>
      <c r="Z135" s="22"/>
    </row>
    <row r="136" spans="1:26" s="15" customFormat="1" ht="24.95" customHeight="1" x14ac:dyDescent="0.3">
      <c r="A136" s="20">
        <f>'DATA - Paineis'!A116</f>
        <v>0</v>
      </c>
      <c r="B136" s="20" t="str">
        <f>'DATA - Paineis'!C116&amp;" "&amp;'DATA - Paineis'!G116&amp;" "&amp;'DATA - Paineis'!J116</f>
        <v xml:space="preserve">  </v>
      </c>
      <c r="C136" s="21"/>
      <c r="D136" s="85">
        <f>IF((ROSTO!BCL_Units&gt;0),'DATA - Paineis'!D116*ROSTO!BCL_Units,'DATA - Paineis'!D116)</f>
        <v>0</v>
      </c>
      <c r="E136" s="85">
        <f>IF('DATA - Paineis'!J116="CNC",IF('DATA - Paineis'!O116&lt;&gt;"Y",'DATA - Paineis'!E116,'DATA - Paineis'!F116)+6,IF('DATA - Paineis'!J116="CNCPI",IF('DATA - Paineis'!O116&lt;&gt;"Y",'DATA - Paineis'!E116,'DATA - Paineis'!F116)+6,IF('DATA - Paineis'!O116&lt;&gt;"Y",'DATA - Paineis'!E116,'DATA - Paineis'!F116)))</f>
        <v>0</v>
      </c>
      <c r="F136" s="85">
        <f>IF('DATA - Paineis'!J116="CNC",IF('DATA - Paineis'!O116&lt;&gt;"Y",'DATA - Paineis'!F116,'DATA - Paineis'!E116)+6,IF('DATA - Paineis'!O116&lt;&gt;"Y",'DATA - Paineis'!F116,'DATA - Paineis'!E116))</f>
        <v>0</v>
      </c>
      <c r="G136" s="85">
        <f>'DATA - Paineis'!G116</f>
        <v>0</v>
      </c>
      <c r="H136" s="105">
        <f>'DATA - Paineis'!H116</f>
        <v>0</v>
      </c>
      <c r="I136" s="85">
        <f>'DATA - Paineis'!I116</f>
        <v>0</v>
      </c>
      <c r="J136" s="85">
        <f>'DATA - Paineis'!V116</f>
        <v>0</v>
      </c>
      <c r="K136" s="85">
        <f>'DATA - Paineis'!P116</f>
        <v>0</v>
      </c>
      <c r="L136" s="85">
        <f>'DATA - Paineis'!Q116</f>
        <v>0</v>
      </c>
      <c r="M136" s="85">
        <f>'DATA - Paineis'!R116</f>
        <v>0</v>
      </c>
      <c r="N136" s="85">
        <f>'DATA - Paineis'!S116</f>
        <v>0</v>
      </c>
      <c r="O136" s="85">
        <f>'DATA - Paineis'!K116</f>
        <v>0</v>
      </c>
      <c r="P136" s="85">
        <f>'DATA - Paineis'!L116</f>
        <v>0</v>
      </c>
      <c r="Q136" s="85">
        <f>'DATA - Paineis'!M116</f>
        <v>0</v>
      </c>
      <c r="R136" s="85">
        <f>'DATA - Paineis'!N116</f>
        <v>0</v>
      </c>
      <c r="S136" s="85">
        <f>'DATA - Paineis'!T116</f>
        <v>0</v>
      </c>
      <c r="T136" s="79"/>
      <c r="U136" s="23"/>
      <c r="V136" s="22"/>
      <c r="W136" s="22"/>
      <c r="X136" s="22"/>
      <c r="Y136" s="22"/>
      <c r="Z136" s="22"/>
    </row>
    <row r="137" spans="1:26" s="15" customFormat="1" ht="24.95" customHeight="1" x14ac:dyDescent="0.3">
      <c r="A137" s="20">
        <f>'DATA - Paineis'!A117</f>
        <v>0</v>
      </c>
      <c r="B137" s="20" t="str">
        <f>'DATA - Paineis'!C117&amp;" "&amp;'DATA - Paineis'!G117&amp;" "&amp;'DATA - Paineis'!J117</f>
        <v xml:space="preserve">  </v>
      </c>
      <c r="C137" s="21"/>
      <c r="D137" s="85">
        <f>IF((ROSTO!BCL_Units&gt;0),'DATA - Paineis'!D117*ROSTO!BCL_Units,'DATA - Paineis'!D117)</f>
        <v>0</v>
      </c>
      <c r="E137" s="85">
        <f>IF('DATA - Paineis'!J117="CNC",IF('DATA - Paineis'!O117&lt;&gt;"Y",'DATA - Paineis'!E117,'DATA - Paineis'!F117)+6,IF('DATA - Paineis'!J117="CNCPI",IF('DATA - Paineis'!O117&lt;&gt;"Y",'DATA - Paineis'!E117,'DATA - Paineis'!F117)+6,IF('DATA - Paineis'!O117&lt;&gt;"Y",'DATA - Paineis'!E117,'DATA - Paineis'!F117)))</f>
        <v>0</v>
      </c>
      <c r="F137" s="85">
        <f>IF('DATA - Paineis'!J117="CNC",IF('DATA - Paineis'!O117&lt;&gt;"Y",'DATA - Paineis'!F117,'DATA - Paineis'!E117)+6,IF('DATA - Paineis'!O117&lt;&gt;"Y",'DATA - Paineis'!F117,'DATA - Paineis'!E117))</f>
        <v>0</v>
      </c>
      <c r="G137" s="85">
        <f>'DATA - Paineis'!G117</f>
        <v>0</v>
      </c>
      <c r="H137" s="105">
        <f>'DATA - Paineis'!H117</f>
        <v>0</v>
      </c>
      <c r="I137" s="85">
        <f>'DATA - Paineis'!I117</f>
        <v>0</v>
      </c>
      <c r="J137" s="85">
        <f>'DATA - Paineis'!V117</f>
        <v>0</v>
      </c>
      <c r="K137" s="85">
        <f>'DATA - Paineis'!P117</f>
        <v>0</v>
      </c>
      <c r="L137" s="85">
        <f>'DATA - Paineis'!Q117</f>
        <v>0</v>
      </c>
      <c r="M137" s="85">
        <f>'DATA - Paineis'!R117</f>
        <v>0</v>
      </c>
      <c r="N137" s="85">
        <f>'DATA - Paineis'!S117</f>
        <v>0</v>
      </c>
      <c r="O137" s="85">
        <f>'DATA - Paineis'!K117</f>
        <v>0</v>
      </c>
      <c r="P137" s="85">
        <f>'DATA - Paineis'!L117</f>
        <v>0</v>
      </c>
      <c r="Q137" s="85">
        <f>'DATA - Paineis'!M117</f>
        <v>0</v>
      </c>
      <c r="R137" s="85">
        <f>'DATA - Paineis'!N117</f>
        <v>0</v>
      </c>
      <c r="S137" s="85">
        <f>'DATA - Paineis'!T117</f>
        <v>0</v>
      </c>
      <c r="T137" s="79"/>
      <c r="U137" s="23"/>
      <c r="V137" s="22"/>
      <c r="W137" s="22"/>
      <c r="X137" s="22"/>
      <c r="Y137" s="22"/>
      <c r="Z137" s="22"/>
    </row>
    <row r="138" spans="1:26" s="15" customFormat="1" ht="24.95" customHeight="1" x14ac:dyDescent="0.3">
      <c r="A138" s="20">
        <f>'DATA - Paineis'!A118</f>
        <v>0</v>
      </c>
      <c r="B138" s="20" t="str">
        <f>'DATA - Paineis'!C118&amp;" "&amp;'DATA - Paineis'!G118&amp;" "&amp;'DATA - Paineis'!J118</f>
        <v xml:space="preserve">  </v>
      </c>
      <c r="C138" s="21"/>
      <c r="D138" s="85">
        <f>IF((ROSTO!BCL_Units&gt;0),'DATA - Paineis'!D118*ROSTO!BCL_Units,'DATA - Paineis'!D118)</f>
        <v>0</v>
      </c>
      <c r="E138" s="85">
        <f>IF('DATA - Paineis'!J118="CNC",IF('DATA - Paineis'!O118&lt;&gt;"Y",'DATA - Paineis'!E118,'DATA - Paineis'!F118)+6,IF('DATA - Paineis'!J118="CNCPI",IF('DATA - Paineis'!O118&lt;&gt;"Y",'DATA - Paineis'!E118,'DATA - Paineis'!F118)+6,IF('DATA - Paineis'!O118&lt;&gt;"Y",'DATA - Paineis'!E118,'DATA - Paineis'!F118)))</f>
        <v>0</v>
      </c>
      <c r="F138" s="85">
        <f>IF('DATA - Paineis'!J118="CNC",IF('DATA - Paineis'!O118&lt;&gt;"Y",'DATA - Paineis'!F118,'DATA - Paineis'!E118)+6,IF('DATA - Paineis'!O118&lt;&gt;"Y",'DATA - Paineis'!F118,'DATA - Paineis'!E118))</f>
        <v>0</v>
      </c>
      <c r="G138" s="85">
        <f>'DATA - Paineis'!G118</f>
        <v>0</v>
      </c>
      <c r="H138" s="105">
        <f>'DATA - Paineis'!H118</f>
        <v>0</v>
      </c>
      <c r="I138" s="85">
        <f>'DATA - Paineis'!I118</f>
        <v>0</v>
      </c>
      <c r="J138" s="85">
        <f>'DATA - Paineis'!V118</f>
        <v>0</v>
      </c>
      <c r="K138" s="85">
        <f>'DATA - Paineis'!P118</f>
        <v>0</v>
      </c>
      <c r="L138" s="85">
        <f>'DATA - Paineis'!Q118</f>
        <v>0</v>
      </c>
      <c r="M138" s="85">
        <f>'DATA - Paineis'!R118</f>
        <v>0</v>
      </c>
      <c r="N138" s="85">
        <f>'DATA - Paineis'!S118</f>
        <v>0</v>
      </c>
      <c r="O138" s="85">
        <f>'DATA - Paineis'!K118</f>
        <v>0</v>
      </c>
      <c r="P138" s="85">
        <f>'DATA - Paineis'!L118</f>
        <v>0</v>
      </c>
      <c r="Q138" s="85">
        <f>'DATA - Paineis'!M118</f>
        <v>0</v>
      </c>
      <c r="R138" s="85">
        <f>'DATA - Paineis'!N118</f>
        <v>0</v>
      </c>
      <c r="S138" s="85">
        <f>'DATA - Paineis'!T118</f>
        <v>0</v>
      </c>
      <c r="T138" s="79"/>
      <c r="U138" s="23"/>
      <c r="V138" s="22"/>
      <c r="W138" s="22"/>
      <c r="X138" s="22"/>
      <c r="Y138" s="22"/>
      <c r="Z138" s="22"/>
    </row>
    <row r="139" spans="1:26" s="15" customFormat="1" ht="24.95" customHeight="1" x14ac:dyDescent="0.3">
      <c r="A139" s="20">
        <f>'DATA - Paineis'!A119</f>
        <v>0</v>
      </c>
      <c r="B139" s="20" t="str">
        <f>'DATA - Paineis'!C119&amp;" "&amp;'DATA - Paineis'!G119&amp;" "&amp;'DATA - Paineis'!J119</f>
        <v xml:space="preserve">  </v>
      </c>
      <c r="C139" s="21"/>
      <c r="D139" s="85">
        <f>IF((ROSTO!BCL_Units&gt;0),'DATA - Paineis'!D119*ROSTO!BCL_Units,'DATA - Paineis'!D119)</f>
        <v>0</v>
      </c>
      <c r="E139" s="85">
        <f>IF('DATA - Paineis'!J119="CNC",IF('DATA - Paineis'!O119&lt;&gt;"Y",'DATA - Paineis'!E119,'DATA - Paineis'!F119)+6,IF('DATA - Paineis'!J119="CNCPI",IF('DATA - Paineis'!O119&lt;&gt;"Y",'DATA - Paineis'!E119,'DATA - Paineis'!F119)+6,IF('DATA - Paineis'!O119&lt;&gt;"Y",'DATA - Paineis'!E119,'DATA - Paineis'!F119)))</f>
        <v>0</v>
      </c>
      <c r="F139" s="85">
        <f>IF('DATA - Paineis'!J119="CNC",IF('DATA - Paineis'!O119&lt;&gt;"Y",'DATA - Paineis'!F119,'DATA - Paineis'!E119)+6,IF('DATA - Paineis'!O119&lt;&gt;"Y",'DATA - Paineis'!F119,'DATA - Paineis'!E119))</f>
        <v>0</v>
      </c>
      <c r="G139" s="85">
        <f>'DATA - Paineis'!G119</f>
        <v>0</v>
      </c>
      <c r="H139" s="105">
        <f>'DATA - Paineis'!H119</f>
        <v>0</v>
      </c>
      <c r="I139" s="85">
        <f>'DATA - Paineis'!I119</f>
        <v>0</v>
      </c>
      <c r="J139" s="85">
        <f>'DATA - Paineis'!V119</f>
        <v>0</v>
      </c>
      <c r="K139" s="85">
        <f>'DATA - Paineis'!P119</f>
        <v>0</v>
      </c>
      <c r="L139" s="85">
        <f>'DATA - Paineis'!Q119</f>
        <v>0</v>
      </c>
      <c r="M139" s="85">
        <f>'DATA - Paineis'!R119</f>
        <v>0</v>
      </c>
      <c r="N139" s="85">
        <f>'DATA - Paineis'!S119</f>
        <v>0</v>
      </c>
      <c r="O139" s="85">
        <f>'DATA - Paineis'!K119</f>
        <v>0</v>
      </c>
      <c r="P139" s="85">
        <f>'DATA - Paineis'!L119</f>
        <v>0</v>
      </c>
      <c r="Q139" s="85">
        <f>'DATA - Paineis'!M119</f>
        <v>0</v>
      </c>
      <c r="R139" s="85">
        <f>'DATA - Paineis'!N119</f>
        <v>0</v>
      </c>
      <c r="S139" s="85">
        <f>'DATA - Paineis'!T119</f>
        <v>0</v>
      </c>
      <c r="T139" s="79"/>
      <c r="U139" s="23"/>
      <c r="V139" s="22"/>
      <c r="W139" s="22"/>
      <c r="X139" s="22"/>
      <c r="Y139" s="22"/>
      <c r="Z139" s="22"/>
    </row>
    <row r="140" spans="1:26" s="15" customFormat="1" ht="24.95" customHeight="1" x14ac:dyDescent="0.3">
      <c r="A140" s="20">
        <f>'DATA - Paineis'!A120</f>
        <v>0</v>
      </c>
      <c r="B140" s="20" t="str">
        <f>'DATA - Paineis'!C120&amp;" "&amp;'DATA - Paineis'!G120&amp;" "&amp;'DATA - Paineis'!J120</f>
        <v xml:space="preserve">  </v>
      </c>
      <c r="C140" s="21"/>
      <c r="D140" s="85">
        <f>IF((ROSTO!BCL_Units&gt;0),'DATA - Paineis'!D120*ROSTO!BCL_Units,'DATA - Paineis'!D120)</f>
        <v>0</v>
      </c>
      <c r="E140" s="85">
        <f>IF('DATA - Paineis'!J120="CNC",IF('DATA - Paineis'!O120&lt;&gt;"Y",'DATA - Paineis'!E120,'DATA - Paineis'!F120)+6,IF('DATA - Paineis'!J120="CNCPI",IF('DATA - Paineis'!O120&lt;&gt;"Y",'DATA - Paineis'!E120,'DATA - Paineis'!F120)+6,IF('DATA - Paineis'!O120&lt;&gt;"Y",'DATA - Paineis'!E120,'DATA - Paineis'!F120)))</f>
        <v>0</v>
      </c>
      <c r="F140" s="85">
        <f>IF('DATA - Paineis'!J120="CNC",IF('DATA - Paineis'!O120&lt;&gt;"Y",'DATA - Paineis'!F120,'DATA - Paineis'!E120)+6,IF('DATA - Paineis'!O120&lt;&gt;"Y",'DATA - Paineis'!F120,'DATA - Paineis'!E120))</f>
        <v>0</v>
      </c>
      <c r="G140" s="85">
        <f>'DATA - Paineis'!G120</f>
        <v>0</v>
      </c>
      <c r="H140" s="105">
        <f>'DATA - Paineis'!H120</f>
        <v>0</v>
      </c>
      <c r="I140" s="85">
        <f>'DATA - Paineis'!I120</f>
        <v>0</v>
      </c>
      <c r="J140" s="85">
        <f>'DATA - Paineis'!V120</f>
        <v>0</v>
      </c>
      <c r="K140" s="85">
        <f>'DATA - Paineis'!P120</f>
        <v>0</v>
      </c>
      <c r="L140" s="85">
        <f>'DATA - Paineis'!Q120</f>
        <v>0</v>
      </c>
      <c r="M140" s="85">
        <f>'DATA - Paineis'!R120</f>
        <v>0</v>
      </c>
      <c r="N140" s="85">
        <f>'DATA - Paineis'!S120</f>
        <v>0</v>
      </c>
      <c r="O140" s="85">
        <f>'DATA - Paineis'!K120</f>
        <v>0</v>
      </c>
      <c r="P140" s="85">
        <f>'DATA - Paineis'!L120</f>
        <v>0</v>
      </c>
      <c r="Q140" s="85">
        <f>'DATA - Paineis'!M120</f>
        <v>0</v>
      </c>
      <c r="R140" s="85">
        <f>'DATA - Paineis'!N120</f>
        <v>0</v>
      </c>
      <c r="S140" s="85">
        <f>'DATA - Paineis'!T120</f>
        <v>0</v>
      </c>
      <c r="T140" s="79"/>
      <c r="U140" s="23"/>
      <c r="V140" s="22"/>
      <c r="W140" s="22"/>
      <c r="X140" s="22"/>
      <c r="Y140" s="22"/>
      <c r="Z140" s="22"/>
    </row>
    <row r="141" spans="1:26" s="15" customFormat="1" ht="24.95" customHeight="1" x14ac:dyDescent="0.3">
      <c r="A141" s="20">
        <f>'DATA - Paineis'!A121</f>
        <v>0</v>
      </c>
      <c r="B141" s="20" t="str">
        <f>'DATA - Paineis'!C121&amp;" "&amp;'DATA - Paineis'!G121&amp;" "&amp;'DATA - Paineis'!J121</f>
        <v xml:space="preserve">  </v>
      </c>
      <c r="C141" s="21"/>
      <c r="D141" s="85">
        <f>IF((ROSTO!BCL_Units&gt;0),'DATA - Paineis'!D121*ROSTO!BCL_Units,'DATA - Paineis'!D121)</f>
        <v>0</v>
      </c>
      <c r="E141" s="85">
        <f>IF('DATA - Paineis'!J121="CNC",IF('DATA - Paineis'!O121&lt;&gt;"Y",'DATA - Paineis'!E121,'DATA - Paineis'!F121)+6,IF('DATA - Paineis'!J121="CNCPI",IF('DATA - Paineis'!O121&lt;&gt;"Y",'DATA - Paineis'!E121,'DATA - Paineis'!F121)+6,IF('DATA - Paineis'!O121&lt;&gt;"Y",'DATA - Paineis'!E121,'DATA - Paineis'!F121)))</f>
        <v>0</v>
      </c>
      <c r="F141" s="85">
        <f>IF('DATA - Paineis'!J121="CNC",IF('DATA - Paineis'!O121&lt;&gt;"Y",'DATA - Paineis'!F121,'DATA - Paineis'!E121)+6,IF('DATA - Paineis'!O121&lt;&gt;"Y",'DATA - Paineis'!F121,'DATA - Paineis'!E121))</f>
        <v>0</v>
      </c>
      <c r="G141" s="85">
        <f>'DATA - Paineis'!G121</f>
        <v>0</v>
      </c>
      <c r="H141" s="105">
        <f>'DATA - Paineis'!H121</f>
        <v>0</v>
      </c>
      <c r="I141" s="85">
        <f>'DATA - Paineis'!I121</f>
        <v>0</v>
      </c>
      <c r="J141" s="85">
        <f>'DATA - Paineis'!V121</f>
        <v>0</v>
      </c>
      <c r="K141" s="85">
        <f>'DATA - Paineis'!P121</f>
        <v>0</v>
      </c>
      <c r="L141" s="85">
        <f>'DATA - Paineis'!Q121</f>
        <v>0</v>
      </c>
      <c r="M141" s="85">
        <f>'DATA - Paineis'!R121</f>
        <v>0</v>
      </c>
      <c r="N141" s="85">
        <f>'DATA - Paineis'!S121</f>
        <v>0</v>
      </c>
      <c r="O141" s="85">
        <f>'DATA - Paineis'!K121</f>
        <v>0</v>
      </c>
      <c r="P141" s="85">
        <f>'DATA - Paineis'!L121</f>
        <v>0</v>
      </c>
      <c r="Q141" s="85">
        <f>'DATA - Paineis'!M121</f>
        <v>0</v>
      </c>
      <c r="R141" s="85">
        <f>'DATA - Paineis'!N121</f>
        <v>0</v>
      </c>
      <c r="S141" s="85">
        <f>'DATA - Paineis'!T121</f>
        <v>0</v>
      </c>
      <c r="T141" s="79"/>
      <c r="U141" s="23"/>
      <c r="V141" s="22"/>
      <c r="W141" s="22"/>
      <c r="X141" s="22"/>
      <c r="Y141" s="22"/>
      <c r="Z141" s="22"/>
    </row>
    <row r="142" spans="1:26" s="15" customFormat="1" ht="24.95" customHeight="1" x14ac:dyDescent="0.3">
      <c r="A142" s="20">
        <f>'DATA - Paineis'!A122</f>
        <v>0</v>
      </c>
      <c r="B142" s="20" t="str">
        <f>'DATA - Paineis'!C122&amp;" "&amp;'DATA - Paineis'!G122&amp;" "&amp;'DATA - Paineis'!J122</f>
        <v xml:space="preserve">  </v>
      </c>
      <c r="C142" s="21"/>
      <c r="D142" s="85">
        <f>IF((ROSTO!BCL_Units&gt;0),'DATA - Paineis'!D122*ROSTO!BCL_Units,'DATA - Paineis'!D122)</f>
        <v>0</v>
      </c>
      <c r="E142" s="85">
        <f>IF('DATA - Paineis'!J122="CNC",IF('DATA - Paineis'!O122&lt;&gt;"Y",'DATA - Paineis'!E122,'DATA - Paineis'!F122)+6,IF('DATA - Paineis'!J122="CNCPI",IF('DATA - Paineis'!O122&lt;&gt;"Y",'DATA - Paineis'!E122,'DATA - Paineis'!F122)+6,IF('DATA - Paineis'!O122&lt;&gt;"Y",'DATA - Paineis'!E122,'DATA - Paineis'!F122)))</f>
        <v>0</v>
      </c>
      <c r="F142" s="85">
        <f>IF('DATA - Paineis'!J122="CNC",IF('DATA - Paineis'!O122&lt;&gt;"Y",'DATA - Paineis'!F122,'DATA - Paineis'!E122)+6,IF('DATA - Paineis'!O122&lt;&gt;"Y",'DATA - Paineis'!F122,'DATA - Paineis'!E122))</f>
        <v>0</v>
      </c>
      <c r="G142" s="85">
        <f>'DATA - Paineis'!G122</f>
        <v>0</v>
      </c>
      <c r="H142" s="105">
        <f>'DATA - Paineis'!H122</f>
        <v>0</v>
      </c>
      <c r="I142" s="85">
        <f>'DATA - Paineis'!I122</f>
        <v>0</v>
      </c>
      <c r="J142" s="85">
        <f>'DATA - Paineis'!V122</f>
        <v>0</v>
      </c>
      <c r="K142" s="85">
        <f>'DATA - Paineis'!P122</f>
        <v>0</v>
      </c>
      <c r="L142" s="85">
        <f>'DATA - Paineis'!Q122</f>
        <v>0</v>
      </c>
      <c r="M142" s="85">
        <f>'DATA - Paineis'!R122</f>
        <v>0</v>
      </c>
      <c r="N142" s="85">
        <f>'DATA - Paineis'!S122</f>
        <v>0</v>
      </c>
      <c r="O142" s="85">
        <f>'DATA - Paineis'!K122</f>
        <v>0</v>
      </c>
      <c r="P142" s="85">
        <f>'DATA - Paineis'!L122</f>
        <v>0</v>
      </c>
      <c r="Q142" s="85">
        <f>'DATA - Paineis'!M122</f>
        <v>0</v>
      </c>
      <c r="R142" s="85">
        <f>'DATA - Paineis'!N122</f>
        <v>0</v>
      </c>
      <c r="S142" s="85">
        <f>'DATA - Paineis'!T122</f>
        <v>0</v>
      </c>
      <c r="T142" s="79"/>
      <c r="U142" s="23"/>
      <c r="V142" s="22"/>
      <c r="W142" s="22"/>
      <c r="X142" s="22"/>
      <c r="Y142" s="22"/>
      <c r="Z142" s="22"/>
    </row>
    <row r="143" spans="1:26" s="15" customFormat="1" ht="24.95" customHeight="1" x14ac:dyDescent="0.3">
      <c r="A143" s="20">
        <f>'DATA - Paineis'!A123</f>
        <v>0</v>
      </c>
      <c r="B143" s="20" t="str">
        <f>'DATA - Paineis'!C123&amp;" "&amp;'DATA - Paineis'!G123&amp;" "&amp;'DATA - Paineis'!J123</f>
        <v xml:space="preserve">  </v>
      </c>
      <c r="C143" s="21"/>
      <c r="D143" s="85">
        <f>IF((ROSTO!BCL_Units&gt;0),'DATA - Paineis'!D123*ROSTO!BCL_Units,'DATA - Paineis'!D123)</f>
        <v>0</v>
      </c>
      <c r="E143" s="85">
        <f>IF('DATA - Paineis'!J123="CNC",IF('DATA - Paineis'!O123&lt;&gt;"Y",'DATA - Paineis'!E123,'DATA - Paineis'!F123)+6,IF('DATA - Paineis'!J123="CNCPI",IF('DATA - Paineis'!O123&lt;&gt;"Y",'DATA - Paineis'!E123,'DATA - Paineis'!F123)+6,IF('DATA - Paineis'!O123&lt;&gt;"Y",'DATA - Paineis'!E123,'DATA - Paineis'!F123)))</f>
        <v>0</v>
      </c>
      <c r="F143" s="85">
        <f>IF('DATA - Paineis'!J123="CNC",IF('DATA - Paineis'!O123&lt;&gt;"Y",'DATA - Paineis'!F123,'DATA - Paineis'!E123)+6,IF('DATA - Paineis'!O123&lt;&gt;"Y",'DATA - Paineis'!F123,'DATA - Paineis'!E123))</f>
        <v>0</v>
      </c>
      <c r="G143" s="85">
        <f>'DATA - Paineis'!G123</f>
        <v>0</v>
      </c>
      <c r="H143" s="105">
        <f>'DATA - Paineis'!H123</f>
        <v>0</v>
      </c>
      <c r="I143" s="85">
        <f>'DATA - Paineis'!I123</f>
        <v>0</v>
      </c>
      <c r="J143" s="85">
        <f>'DATA - Paineis'!V123</f>
        <v>0</v>
      </c>
      <c r="K143" s="85">
        <f>'DATA - Paineis'!P123</f>
        <v>0</v>
      </c>
      <c r="L143" s="85">
        <f>'DATA - Paineis'!Q123</f>
        <v>0</v>
      </c>
      <c r="M143" s="85">
        <f>'DATA - Paineis'!R123</f>
        <v>0</v>
      </c>
      <c r="N143" s="85">
        <f>'DATA - Paineis'!S123</f>
        <v>0</v>
      </c>
      <c r="O143" s="85">
        <f>'DATA - Paineis'!K123</f>
        <v>0</v>
      </c>
      <c r="P143" s="85">
        <f>'DATA - Paineis'!L123</f>
        <v>0</v>
      </c>
      <c r="Q143" s="85">
        <f>'DATA - Paineis'!M123</f>
        <v>0</v>
      </c>
      <c r="R143" s="85">
        <f>'DATA - Paineis'!N123</f>
        <v>0</v>
      </c>
      <c r="S143" s="85">
        <f>'DATA - Paineis'!T123</f>
        <v>0</v>
      </c>
      <c r="T143" s="79"/>
      <c r="U143" s="23"/>
      <c r="V143" s="22"/>
      <c r="W143" s="22"/>
      <c r="X143" s="22"/>
      <c r="Y143" s="22"/>
      <c r="Z143" s="22"/>
    </row>
    <row r="144" spans="1:26" s="15" customFormat="1" ht="24.95" customHeight="1" x14ac:dyDescent="0.3">
      <c r="A144" s="20">
        <f>'DATA - Paineis'!A124</f>
        <v>0</v>
      </c>
      <c r="B144" s="20" t="str">
        <f>'DATA - Paineis'!C124&amp;" "&amp;'DATA - Paineis'!G124&amp;" "&amp;'DATA - Paineis'!J124</f>
        <v xml:space="preserve">  </v>
      </c>
      <c r="C144" s="21"/>
      <c r="D144" s="85">
        <f>IF((ROSTO!BCL_Units&gt;0),'DATA - Paineis'!D124*ROSTO!BCL_Units,'DATA - Paineis'!D124)</f>
        <v>0</v>
      </c>
      <c r="E144" s="85">
        <f>IF('DATA - Paineis'!J124="CNC",IF('DATA - Paineis'!O124&lt;&gt;"Y",'DATA - Paineis'!E124,'DATA - Paineis'!F124)+6,IF('DATA - Paineis'!J124="CNCPI",IF('DATA - Paineis'!O124&lt;&gt;"Y",'DATA - Paineis'!E124,'DATA - Paineis'!F124)+6,IF('DATA - Paineis'!O124&lt;&gt;"Y",'DATA - Paineis'!E124,'DATA - Paineis'!F124)))</f>
        <v>0</v>
      </c>
      <c r="F144" s="85">
        <f>IF('DATA - Paineis'!J124="CNC",IF('DATA - Paineis'!O124&lt;&gt;"Y",'DATA - Paineis'!F124,'DATA - Paineis'!E124)+6,IF('DATA - Paineis'!O124&lt;&gt;"Y",'DATA - Paineis'!F124,'DATA - Paineis'!E124))</f>
        <v>0</v>
      </c>
      <c r="G144" s="85">
        <f>'DATA - Paineis'!G124</f>
        <v>0</v>
      </c>
      <c r="H144" s="105">
        <f>'DATA - Paineis'!H124</f>
        <v>0</v>
      </c>
      <c r="I144" s="85">
        <f>'DATA - Paineis'!I124</f>
        <v>0</v>
      </c>
      <c r="J144" s="85">
        <f>'DATA - Paineis'!V124</f>
        <v>0</v>
      </c>
      <c r="K144" s="85">
        <f>'DATA - Paineis'!P124</f>
        <v>0</v>
      </c>
      <c r="L144" s="85">
        <f>'DATA - Paineis'!Q124</f>
        <v>0</v>
      </c>
      <c r="M144" s="85">
        <f>'DATA - Paineis'!R124</f>
        <v>0</v>
      </c>
      <c r="N144" s="85">
        <f>'DATA - Paineis'!S124</f>
        <v>0</v>
      </c>
      <c r="O144" s="85">
        <f>'DATA - Paineis'!K124</f>
        <v>0</v>
      </c>
      <c r="P144" s="85">
        <f>'DATA - Paineis'!L124</f>
        <v>0</v>
      </c>
      <c r="Q144" s="85">
        <f>'DATA - Paineis'!M124</f>
        <v>0</v>
      </c>
      <c r="R144" s="85">
        <f>'DATA - Paineis'!N124</f>
        <v>0</v>
      </c>
      <c r="S144" s="85">
        <f>'DATA - Paineis'!T124</f>
        <v>0</v>
      </c>
      <c r="T144" s="79"/>
      <c r="U144" s="23"/>
      <c r="V144" s="22"/>
      <c r="W144" s="22"/>
      <c r="X144" s="22"/>
      <c r="Y144" s="22"/>
      <c r="Z144" s="22"/>
    </row>
    <row r="145" spans="1:26" s="15" customFormat="1" ht="24.95" customHeight="1" x14ac:dyDescent="0.3">
      <c r="A145" s="20">
        <f>'DATA - Paineis'!A125</f>
        <v>0</v>
      </c>
      <c r="B145" s="20" t="str">
        <f>'DATA - Paineis'!C125&amp;" "&amp;'DATA - Paineis'!G125&amp;" "&amp;'DATA - Paineis'!J125</f>
        <v xml:space="preserve">  </v>
      </c>
      <c r="C145" s="21"/>
      <c r="D145" s="85">
        <f>IF((ROSTO!BCL_Units&gt;0),'DATA - Paineis'!D125*ROSTO!BCL_Units,'DATA - Paineis'!D125)</f>
        <v>0</v>
      </c>
      <c r="E145" s="85">
        <f>IF('DATA - Paineis'!J125="CNC",IF('DATA - Paineis'!O125&lt;&gt;"Y",'DATA - Paineis'!E125,'DATA - Paineis'!F125)+6,IF('DATA - Paineis'!J125="CNCPI",IF('DATA - Paineis'!O125&lt;&gt;"Y",'DATA - Paineis'!E125,'DATA - Paineis'!F125)+6,IF('DATA - Paineis'!O125&lt;&gt;"Y",'DATA - Paineis'!E125,'DATA - Paineis'!F125)))</f>
        <v>0</v>
      </c>
      <c r="F145" s="85">
        <f>IF('DATA - Paineis'!J125="CNC",IF('DATA - Paineis'!O125&lt;&gt;"Y",'DATA - Paineis'!F125,'DATA - Paineis'!E125)+6,IF('DATA - Paineis'!O125&lt;&gt;"Y",'DATA - Paineis'!F125,'DATA - Paineis'!E125))</f>
        <v>0</v>
      </c>
      <c r="G145" s="85">
        <f>'DATA - Paineis'!G125</f>
        <v>0</v>
      </c>
      <c r="H145" s="105">
        <f>'DATA - Paineis'!H125</f>
        <v>0</v>
      </c>
      <c r="I145" s="85">
        <f>'DATA - Paineis'!I125</f>
        <v>0</v>
      </c>
      <c r="J145" s="85">
        <f>'DATA - Paineis'!V125</f>
        <v>0</v>
      </c>
      <c r="K145" s="85">
        <f>'DATA - Paineis'!P125</f>
        <v>0</v>
      </c>
      <c r="L145" s="85">
        <f>'DATA - Paineis'!Q125</f>
        <v>0</v>
      </c>
      <c r="M145" s="85">
        <f>'DATA - Paineis'!R125</f>
        <v>0</v>
      </c>
      <c r="N145" s="85">
        <f>'DATA - Paineis'!S125</f>
        <v>0</v>
      </c>
      <c r="O145" s="85">
        <f>'DATA - Paineis'!K125</f>
        <v>0</v>
      </c>
      <c r="P145" s="85">
        <f>'DATA - Paineis'!L125</f>
        <v>0</v>
      </c>
      <c r="Q145" s="85">
        <f>'DATA - Paineis'!M125</f>
        <v>0</v>
      </c>
      <c r="R145" s="85">
        <f>'DATA - Paineis'!N125</f>
        <v>0</v>
      </c>
      <c r="S145" s="85">
        <f>'DATA - Paineis'!T125</f>
        <v>0</v>
      </c>
      <c r="T145" s="79"/>
      <c r="U145" s="23"/>
      <c r="V145" s="22"/>
      <c r="W145" s="22"/>
      <c r="X145" s="22"/>
      <c r="Y145" s="22"/>
      <c r="Z145" s="22"/>
    </row>
    <row r="146" spans="1:26" s="15" customFormat="1" ht="24.95" customHeight="1" x14ac:dyDescent="0.3">
      <c r="A146" s="20">
        <f>'DATA - Paineis'!A126</f>
        <v>0</v>
      </c>
      <c r="B146" s="20" t="str">
        <f>'DATA - Paineis'!C126&amp;" "&amp;'DATA - Paineis'!G126&amp;" "&amp;'DATA - Paineis'!J126</f>
        <v xml:space="preserve">  </v>
      </c>
      <c r="C146" s="21"/>
      <c r="D146" s="85">
        <f>IF((ROSTO!BCL_Units&gt;0),'DATA - Paineis'!D126*ROSTO!BCL_Units,'DATA - Paineis'!D126)</f>
        <v>0</v>
      </c>
      <c r="E146" s="85">
        <f>IF('DATA - Paineis'!J126="CNC",IF('DATA - Paineis'!O126&lt;&gt;"Y",'DATA - Paineis'!E126,'DATA - Paineis'!F126)+6,IF('DATA - Paineis'!J126="CNCPI",IF('DATA - Paineis'!O126&lt;&gt;"Y",'DATA - Paineis'!E126,'DATA - Paineis'!F126)+6,IF('DATA - Paineis'!O126&lt;&gt;"Y",'DATA - Paineis'!E126,'DATA - Paineis'!F126)))</f>
        <v>0</v>
      </c>
      <c r="F146" s="85">
        <f>IF('DATA - Paineis'!J126="CNC",IF('DATA - Paineis'!O126&lt;&gt;"Y",'DATA - Paineis'!F126,'DATA - Paineis'!E126)+6,IF('DATA - Paineis'!O126&lt;&gt;"Y",'DATA - Paineis'!F126,'DATA - Paineis'!E126))</f>
        <v>0</v>
      </c>
      <c r="G146" s="85">
        <f>'DATA - Paineis'!G126</f>
        <v>0</v>
      </c>
      <c r="H146" s="105">
        <f>'DATA - Paineis'!H126</f>
        <v>0</v>
      </c>
      <c r="I146" s="85">
        <f>'DATA - Paineis'!I126</f>
        <v>0</v>
      </c>
      <c r="J146" s="85">
        <f>'DATA - Paineis'!V126</f>
        <v>0</v>
      </c>
      <c r="K146" s="85">
        <f>'DATA - Paineis'!P126</f>
        <v>0</v>
      </c>
      <c r="L146" s="85">
        <f>'DATA - Paineis'!Q126</f>
        <v>0</v>
      </c>
      <c r="M146" s="85">
        <f>'DATA - Paineis'!R126</f>
        <v>0</v>
      </c>
      <c r="N146" s="85">
        <f>'DATA - Paineis'!S126</f>
        <v>0</v>
      </c>
      <c r="O146" s="85">
        <f>'DATA - Paineis'!K126</f>
        <v>0</v>
      </c>
      <c r="P146" s="85">
        <f>'DATA - Paineis'!L126</f>
        <v>0</v>
      </c>
      <c r="Q146" s="85">
        <f>'DATA - Paineis'!M126</f>
        <v>0</v>
      </c>
      <c r="R146" s="85">
        <f>'DATA - Paineis'!N126</f>
        <v>0</v>
      </c>
      <c r="S146" s="85">
        <f>'DATA - Paineis'!T126</f>
        <v>0</v>
      </c>
      <c r="T146" s="79"/>
      <c r="U146" s="23"/>
      <c r="V146" s="22"/>
      <c r="W146" s="22"/>
      <c r="X146" s="22"/>
      <c r="Y146" s="22"/>
      <c r="Z146" s="22"/>
    </row>
    <row r="147" spans="1:26" s="15" customFormat="1" ht="24.95" customHeight="1" x14ac:dyDescent="0.3">
      <c r="A147" s="20">
        <f>'DATA - Paineis'!A127</f>
        <v>0</v>
      </c>
      <c r="B147" s="20" t="str">
        <f>'DATA - Paineis'!C127&amp;" "&amp;'DATA - Paineis'!G127&amp;" "&amp;'DATA - Paineis'!J127</f>
        <v xml:space="preserve">  </v>
      </c>
      <c r="C147" s="21"/>
      <c r="D147" s="85">
        <f>IF((ROSTO!BCL_Units&gt;0),'DATA - Paineis'!D127*ROSTO!BCL_Units,'DATA - Paineis'!D127)</f>
        <v>0</v>
      </c>
      <c r="E147" s="85">
        <f>IF('DATA - Paineis'!J127="CNC",IF('DATA - Paineis'!O127&lt;&gt;"Y",'DATA - Paineis'!E127,'DATA - Paineis'!F127)+6,IF('DATA - Paineis'!J127="CNCPI",IF('DATA - Paineis'!O127&lt;&gt;"Y",'DATA - Paineis'!E127,'DATA - Paineis'!F127)+6,IF('DATA - Paineis'!O127&lt;&gt;"Y",'DATA - Paineis'!E127,'DATA - Paineis'!F127)))</f>
        <v>0</v>
      </c>
      <c r="F147" s="85">
        <f>IF('DATA - Paineis'!J127="CNC",IF('DATA - Paineis'!O127&lt;&gt;"Y",'DATA - Paineis'!F127,'DATA - Paineis'!E127)+6,IF('DATA - Paineis'!O127&lt;&gt;"Y",'DATA - Paineis'!F127,'DATA - Paineis'!E127))</f>
        <v>0</v>
      </c>
      <c r="G147" s="85">
        <f>'DATA - Paineis'!G127</f>
        <v>0</v>
      </c>
      <c r="H147" s="105">
        <f>'DATA - Paineis'!H127</f>
        <v>0</v>
      </c>
      <c r="I147" s="85">
        <f>'DATA - Paineis'!I127</f>
        <v>0</v>
      </c>
      <c r="J147" s="85">
        <f>'DATA - Paineis'!V127</f>
        <v>0</v>
      </c>
      <c r="K147" s="85">
        <f>'DATA - Paineis'!P127</f>
        <v>0</v>
      </c>
      <c r="L147" s="85">
        <f>'DATA - Paineis'!Q127</f>
        <v>0</v>
      </c>
      <c r="M147" s="85">
        <f>'DATA - Paineis'!R127</f>
        <v>0</v>
      </c>
      <c r="N147" s="85">
        <f>'DATA - Paineis'!S127</f>
        <v>0</v>
      </c>
      <c r="O147" s="85">
        <f>'DATA - Paineis'!K127</f>
        <v>0</v>
      </c>
      <c r="P147" s="85">
        <f>'DATA - Paineis'!L127</f>
        <v>0</v>
      </c>
      <c r="Q147" s="85">
        <f>'DATA - Paineis'!M127</f>
        <v>0</v>
      </c>
      <c r="R147" s="85">
        <f>'DATA - Paineis'!N127</f>
        <v>0</v>
      </c>
      <c r="S147" s="85">
        <f>'DATA - Paineis'!T127</f>
        <v>0</v>
      </c>
      <c r="T147" s="79"/>
      <c r="U147" s="23"/>
      <c r="V147" s="22"/>
      <c r="W147" s="22"/>
      <c r="X147" s="22"/>
      <c r="Y147" s="22"/>
      <c r="Z147" s="22"/>
    </row>
    <row r="148" spans="1:26" s="15" customFormat="1" ht="24.95" customHeight="1" x14ac:dyDescent="0.3">
      <c r="A148" s="20">
        <f>'DATA - Paineis'!A128</f>
        <v>0</v>
      </c>
      <c r="B148" s="20" t="str">
        <f>'DATA - Paineis'!C128&amp;" "&amp;'DATA - Paineis'!G128&amp;" "&amp;'DATA - Paineis'!J128</f>
        <v xml:space="preserve">  </v>
      </c>
      <c r="C148" s="21"/>
      <c r="D148" s="85">
        <f>IF((ROSTO!BCL_Units&gt;0),'DATA - Paineis'!D128*ROSTO!BCL_Units,'DATA - Paineis'!D128)</f>
        <v>0</v>
      </c>
      <c r="E148" s="85">
        <f>IF('DATA - Paineis'!J128="CNC",IF('DATA - Paineis'!O128&lt;&gt;"Y",'DATA - Paineis'!E128,'DATA - Paineis'!F128)+6,IF('DATA - Paineis'!J128="CNCPI",IF('DATA - Paineis'!O128&lt;&gt;"Y",'DATA - Paineis'!E128,'DATA - Paineis'!F128)+6,IF('DATA - Paineis'!O128&lt;&gt;"Y",'DATA - Paineis'!E128,'DATA - Paineis'!F128)))</f>
        <v>0</v>
      </c>
      <c r="F148" s="85">
        <f>IF('DATA - Paineis'!J128="CNC",IF('DATA - Paineis'!O128&lt;&gt;"Y",'DATA - Paineis'!F128,'DATA - Paineis'!E128)+6,IF('DATA - Paineis'!O128&lt;&gt;"Y",'DATA - Paineis'!F128,'DATA - Paineis'!E128))</f>
        <v>0</v>
      </c>
      <c r="G148" s="85">
        <f>'DATA - Paineis'!G128</f>
        <v>0</v>
      </c>
      <c r="H148" s="105">
        <f>'DATA - Paineis'!H128</f>
        <v>0</v>
      </c>
      <c r="I148" s="85">
        <f>'DATA - Paineis'!I128</f>
        <v>0</v>
      </c>
      <c r="J148" s="85">
        <f>'DATA - Paineis'!V128</f>
        <v>0</v>
      </c>
      <c r="K148" s="85">
        <f>'DATA - Paineis'!P128</f>
        <v>0</v>
      </c>
      <c r="L148" s="85">
        <f>'DATA - Paineis'!Q128</f>
        <v>0</v>
      </c>
      <c r="M148" s="85">
        <f>'DATA - Paineis'!R128</f>
        <v>0</v>
      </c>
      <c r="N148" s="85">
        <f>'DATA - Paineis'!S128</f>
        <v>0</v>
      </c>
      <c r="O148" s="85">
        <f>'DATA - Paineis'!K128</f>
        <v>0</v>
      </c>
      <c r="P148" s="85">
        <f>'DATA - Paineis'!L128</f>
        <v>0</v>
      </c>
      <c r="Q148" s="85">
        <f>'DATA - Paineis'!M128</f>
        <v>0</v>
      </c>
      <c r="R148" s="85">
        <f>'DATA - Paineis'!N128</f>
        <v>0</v>
      </c>
      <c r="S148" s="85">
        <f>'DATA - Paineis'!T128</f>
        <v>0</v>
      </c>
      <c r="T148" s="79"/>
      <c r="U148" s="23"/>
      <c r="V148" s="22"/>
      <c r="W148" s="22"/>
      <c r="X148" s="22"/>
      <c r="Y148" s="22"/>
      <c r="Z148" s="22"/>
    </row>
    <row r="149" spans="1:26" s="15" customFormat="1" ht="24.95" customHeight="1" x14ac:dyDescent="0.3">
      <c r="A149" s="20">
        <f>'DATA - Paineis'!A129</f>
        <v>0</v>
      </c>
      <c r="B149" s="20" t="str">
        <f>'DATA - Paineis'!C129&amp;" "&amp;'DATA - Paineis'!G129&amp;" "&amp;'DATA - Paineis'!J129</f>
        <v xml:space="preserve">  </v>
      </c>
      <c r="C149" s="21"/>
      <c r="D149" s="85">
        <f>IF((ROSTO!BCL_Units&gt;0),'DATA - Paineis'!D129*ROSTO!BCL_Units,'DATA - Paineis'!D129)</f>
        <v>0</v>
      </c>
      <c r="E149" s="85">
        <f>IF('DATA - Paineis'!J129="CNC",IF('DATA - Paineis'!O129&lt;&gt;"Y",'DATA - Paineis'!E129,'DATA - Paineis'!F129)+6,IF('DATA - Paineis'!J129="CNCPI",IF('DATA - Paineis'!O129&lt;&gt;"Y",'DATA - Paineis'!E129,'DATA - Paineis'!F129)+6,IF('DATA - Paineis'!O129&lt;&gt;"Y",'DATA - Paineis'!E129,'DATA - Paineis'!F129)))</f>
        <v>0</v>
      </c>
      <c r="F149" s="85">
        <f>IF('DATA - Paineis'!J129="CNC",IF('DATA - Paineis'!O129&lt;&gt;"Y",'DATA - Paineis'!F129,'DATA - Paineis'!E129)+6,IF('DATA - Paineis'!O129&lt;&gt;"Y",'DATA - Paineis'!F129,'DATA - Paineis'!E129))</f>
        <v>0</v>
      </c>
      <c r="G149" s="85">
        <f>'DATA - Paineis'!G129</f>
        <v>0</v>
      </c>
      <c r="H149" s="105">
        <f>'DATA - Paineis'!H129</f>
        <v>0</v>
      </c>
      <c r="I149" s="85">
        <f>'DATA - Paineis'!I129</f>
        <v>0</v>
      </c>
      <c r="J149" s="85">
        <f>'DATA - Paineis'!V129</f>
        <v>0</v>
      </c>
      <c r="K149" s="85">
        <f>'DATA - Paineis'!P129</f>
        <v>0</v>
      </c>
      <c r="L149" s="85">
        <f>'DATA - Paineis'!Q129</f>
        <v>0</v>
      </c>
      <c r="M149" s="85">
        <f>'DATA - Paineis'!R129</f>
        <v>0</v>
      </c>
      <c r="N149" s="85">
        <f>'DATA - Paineis'!S129</f>
        <v>0</v>
      </c>
      <c r="O149" s="85">
        <f>'DATA - Paineis'!K129</f>
        <v>0</v>
      </c>
      <c r="P149" s="85">
        <f>'DATA - Paineis'!L129</f>
        <v>0</v>
      </c>
      <c r="Q149" s="85">
        <f>'DATA - Paineis'!M129</f>
        <v>0</v>
      </c>
      <c r="R149" s="85">
        <f>'DATA - Paineis'!N129</f>
        <v>0</v>
      </c>
      <c r="S149" s="85">
        <f>'DATA - Paineis'!T129</f>
        <v>0</v>
      </c>
      <c r="T149" s="79"/>
      <c r="U149" s="23"/>
      <c r="V149" s="22"/>
      <c r="W149" s="22"/>
      <c r="X149" s="22"/>
      <c r="Y149" s="22"/>
      <c r="Z149" s="22"/>
    </row>
    <row r="150" spans="1:26" s="15" customFormat="1" ht="24.95" customHeight="1" x14ac:dyDescent="0.3">
      <c r="A150" s="20">
        <f>'DATA - Paineis'!A130</f>
        <v>0</v>
      </c>
      <c r="B150" s="20" t="str">
        <f>'DATA - Paineis'!C130&amp;" "&amp;'DATA - Paineis'!G130&amp;" "&amp;'DATA - Paineis'!J130</f>
        <v xml:space="preserve">  </v>
      </c>
      <c r="C150" s="21"/>
      <c r="D150" s="85">
        <f>IF((ROSTO!BCL_Units&gt;0),'DATA - Paineis'!D130*ROSTO!BCL_Units,'DATA - Paineis'!D130)</f>
        <v>0</v>
      </c>
      <c r="E150" s="85">
        <f>IF('DATA - Paineis'!J130="CNC",IF('DATA - Paineis'!O130&lt;&gt;"Y",'DATA - Paineis'!E130,'DATA - Paineis'!F130)+6,IF('DATA - Paineis'!J130="CNCPI",IF('DATA - Paineis'!O130&lt;&gt;"Y",'DATA - Paineis'!E130,'DATA - Paineis'!F130)+6,IF('DATA - Paineis'!O130&lt;&gt;"Y",'DATA - Paineis'!E130,'DATA - Paineis'!F130)))</f>
        <v>0</v>
      </c>
      <c r="F150" s="85">
        <f>IF('DATA - Paineis'!J130="CNC",IF('DATA - Paineis'!O130&lt;&gt;"Y",'DATA - Paineis'!F130,'DATA - Paineis'!E130)+6,IF('DATA - Paineis'!O130&lt;&gt;"Y",'DATA - Paineis'!F130,'DATA - Paineis'!E130))</f>
        <v>0</v>
      </c>
      <c r="G150" s="85">
        <f>'DATA - Paineis'!G130</f>
        <v>0</v>
      </c>
      <c r="H150" s="105">
        <f>'DATA - Paineis'!H130</f>
        <v>0</v>
      </c>
      <c r="I150" s="85">
        <f>'DATA - Paineis'!I130</f>
        <v>0</v>
      </c>
      <c r="J150" s="85">
        <f>'DATA - Paineis'!V130</f>
        <v>0</v>
      </c>
      <c r="K150" s="85">
        <f>'DATA - Paineis'!P130</f>
        <v>0</v>
      </c>
      <c r="L150" s="85">
        <f>'DATA - Paineis'!Q130</f>
        <v>0</v>
      </c>
      <c r="M150" s="85">
        <f>'DATA - Paineis'!R130</f>
        <v>0</v>
      </c>
      <c r="N150" s="85">
        <f>'DATA - Paineis'!S130</f>
        <v>0</v>
      </c>
      <c r="O150" s="85">
        <f>'DATA - Paineis'!K130</f>
        <v>0</v>
      </c>
      <c r="P150" s="85">
        <f>'DATA - Paineis'!L130</f>
        <v>0</v>
      </c>
      <c r="Q150" s="85">
        <f>'DATA - Paineis'!M130</f>
        <v>0</v>
      </c>
      <c r="R150" s="85">
        <f>'DATA - Paineis'!N130</f>
        <v>0</v>
      </c>
      <c r="S150" s="85">
        <f>'DATA - Paineis'!T130</f>
        <v>0</v>
      </c>
      <c r="T150" s="79"/>
      <c r="U150" s="23"/>
      <c r="V150" s="22"/>
      <c r="W150" s="22"/>
      <c r="X150" s="22"/>
      <c r="Y150" s="22"/>
      <c r="Z150" s="22"/>
    </row>
    <row r="151" spans="1:26" s="15" customFormat="1" ht="24.95" customHeight="1" x14ac:dyDescent="0.3">
      <c r="A151" s="20">
        <f>'DATA - Paineis'!A131</f>
        <v>0</v>
      </c>
      <c r="B151" s="20" t="str">
        <f>'DATA - Paineis'!C131&amp;" "&amp;'DATA - Paineis'!G131&amp;" "&amp;'DATA - Paineis'!J131</f>
        <v xml:space="preserve">  </v>
      </c>
      <c r="C151" s="21"/>
      <c r="D151" s="85">
        <f>IF((ROSTO!BCL_Units&gt;0),'DATA - Paineis'!D131*ROSTO!BCL_Units,'DATA - Paineis'!D131)</f>
        <v>0</v>
      </c>
      <c r="E151" s="85">
        <f>IF('DATA - Paineis'!J131="CNC",IF('DATA - Paineis'!O131&lt;&gt;"Y",'DATA - Paineis'!E131,'DATA - Paineis'!F131)+6,IF('DATA - Paineis'!J131="CNCPI",IF('DATA - Paineis'!O131&lt;&gt;"Y",'DATA - Paineis'!E131,'DATA - Paineis'!F131)+6,IF('DATA - Paineis'!O131&lt;&gt;"Y",'DATA - Paineis'!E131,'DATA - Paineis'!F131)))</f>
        <v>0</v>
      </c>
      <c r="F151" s="85">
        <f>IF('DATA - Paineis'!J131="CNC",IF('DATA - Paineis'!O131&lt;&gt;"Y",'DATA - Paineis'!F131,'DATA - Paineis'!E131)+6,IF('DATA - Paineis'!O131&lt;&gt;"Y",'DATA - Paineis'!F131,'DATA - Paineis'!E131))</f>
        <v>0</v>
      </c>
      <c r="G151" s="85">
        <f>'DATA - Paineis'!G131</f>
        <v>0</v>
      </c>
      <c r="H151" s="105">
        <f>'DATA - Paineis'!H131</f>
        <v>0</v>
      </c>
      <c r="I151" s="85">
        <f>'DATA - Paineis'!I131</f>
        <v>0</v>
      </c>
      <c r="J151" s="85">
        <f>'DATA - Paineis'!V131</f>
        <v>0</v>
      </c>
      <c r="K151" s="85">
        <f>'DATA - Paineis'!P131</f>
        <v>0</v>
      </c>
      <c r="L151" s="85">
        <f>'DATA - Paineis'!Q131</f>
        <v>0</v>
      </c>
      <c r="M151" s="85">
        <f>'DATA - Paineis'!R131</f>
        <v>0</v>
      </c>
      <c r="N151" s="85">
        <f>'DATA - Paineis'!S131</f>
        <v>0</v>
      </c>
      <c r="O151" s="85">
        <f>'DATA - Paineis'!K131</f>
        <v>0</v>
      </c>
      <c r="P151" s="85">
        <f>'DATA - Paineis'!L131</f>
        <v>0</v>
      </c>
      <c r="Q151" s="85">
        <f>'DATA - Paineis'!M131</f>
        <v>0</v>
      </c>
      <c r="R151" s="85">
        <f>'DATA - Paineis'!N131</f>
        <v>0</v>
      </c>
      <c r="S151" s="85">
        <f>'DATA - Paineis'!T131</f>
        <v>0</v>
      </c>
      <c r="T151" s="79"/>
      <c r="U151" s="23"/>
      <c r="V151" s="22"/>
      <c r="W151" s="22"/>
      <c r="X151" s="22"/>
      <c r="Y151" s="22"/>
      <c r="Z151" s="22"/>
    </row>
    <row r="152" spans="1:26" s="15" customFormat="1" ht="24.95" customHeight="1" x14ac:dyDescent="0.3">
      <c r="A152" s="20">
        <f>'DATA - Paineis'!A132</f>
        <v>0</v>
      </c>
      <c r="B152" s="20" t="str">
        <f>'DATA - Paineis'!C132&amp;" "&amp;'DATA - Paineis'!G132&amp;" "&amp;'DATA - Paineis'!J132</f>
        <v xml:space="preserve">  </v>
      </c>
      <c r="C152" s="21"/>
      <c r="D152" s="85">
        <f>IF((ROSTO!BCL_Units&gt;0),'DATA - Paineis'!D132*ROSTO!BCL_Units,'DATA - Paineis'!D132)</f>
        <v>0</v>
      </c>
      <c r="E152" s="85">
        <f>IF('DATA - Paineis'!J132="CNC",IF('DATA - Paineis'!O132&lt;&gt;"Y",'DATA - Paineis'!E132,'DATA - Paineis'!F132)+6,IF('DATA - Paineis'!J132="CNCPI",IF('DATA - Paineis'!O132&lt;&gt;"Y",'DATA - Paineis'!E132,'DATA - Paineis'!F132)+6,IF('DATA - Paineis'!O132&lt;&gt;"Y",'DATA - Paineis'!E132,'DATA - Paineis'!F132)))</f>
        <v>0</v>
      </c>
      <c r="F152" s="85">
        <f>IF('DATA - Paineis'!J132="CNC",IF('DATA - Paineis'!O132&lt;&gt;"Y",'DATA - Paineis'!F132,'DATA - Paineis'!E132)+6,IF('DATA - Paineis'!O132&lt;&gt;"Y",'DATA - Paineis'!F132,'DATA - Paineis'!E132))</f>
        <v>0</v>
      </c>
      <c r="G152" s="85">
        <f>'DATA - Paineis'!G132</f>
        <v>0</v>
      </c>
      <c r="H152" s="105">
        <f>'DATA - Paineis'!H132</f>
        <v>0</v>
      </c>
      <c r="I152" s="85">
        <f>'DATA - Paineis'!I132</f>
        <v>0</v>
      </c>
      <c r="J152" s="85">
        <f>'DATA - Paineis'!V132</f>
        <v>0</v>
      </c>
      <c r="K152" s="85">
        <f>'DATA - Paineis'!P132</f>
        <v>0</v>
      </c>
      <c r="L152" s="85">
        <f>'DATA - Paineis'!Q132</f>
        <v>0</v>
      </c>
      <c r="M152" s="85">
        <f>'DATA - Paineis'!R132</f>
        <v>0</v>
      </c>
      <c r="N152" s="85">
        <f>'DATA - Paineis'!S132</f>
        <v>0</v>
      </c>
      <c r="O152" s="85">
        <f>'DATA - Paineis'!K132</f>
        <v>0</v>
      </c>
      <c r="P152" s="85">
        <f>'DATA - Paineis'!L132</f>
        <v>0</v>
      </c>
      <c r="Q152" s="85">
        <f>'DATA - Paineis'!M132</f>
        <v>0</v>
      </c>
      <c r="R152" s="85">
        <f>'DATA - Paineis'!N132</f>
        <v>0</v>
      </c>
      <c r="S152" s="85">
        <f>'DATA - Paineis'!T132</f>
        <v>0</v>
      </c>
      <c r="T152" s="79"/>
      <c r="U152" s="23"/>
      <c r="V152" s="22"/>
      <c r="W152" s="22"/>
      <c r="X152" s="22"/>
      <c r="Y152" s="22"/>
      <c r="Z152" s="22"/>
    </row>
    <row r="153" spans="1:26" s="15" customFormat="1" ht="24.95" customHeight="1" x14ac:dyDescent="0.3">
      <c r="A153" s="20">
        <f>'DATA - Paineis'!A133</f>
        <v>0</v>
      </c>
      <c r="B153" s="20" t="str">
        <f>'DATA - Paineis'!C133&amp;" "&amp;'DATA - Paineis'!G133&amp;" "&amp;'DATA - Paineis'!J133</f>
        <v xml:space="preserve">  </v>
      </c>
      <c r="C153" s="21"/>
      <c r="D153" s="85">
        <f>IF((ROSTO!BCL_Units&gt;0),'DATA - Paineis'!D133*ROSTO!BCL_Units,'DATA - Paineis'!D133)</f>
        <v>0</v>
      </c>
      <c r="E153" s="85">
        <f>IF('DATA - Paineis'!J133="CNC",IF('DATA - Paineis'!O133&lt;&gt;"Y",'DATA - Paineis'!E133,'DATA - Paineis'!F133)+6,IF('DATA - Paineis'!J133="CNCPI",IF('DATA - Paineis'!O133&lt;&gt;"Y",'DATA - Paineis'!E133,'DATA - Paineis'!F133)+6,IF('DATA - Paineis'!O133&lt;&gt;"Y",'DATA - Paineis'!E133,'DATA - Paineis'!F133)))</f>
        <v>0</v>
      </c>
      <c r="F153" s="85">
        <f>IF('DATA - Paineis'!J133="CNC",IF('DATA - Paineis'!O133&lt;&gt;"Y",'DATA - Paineis'!F133,'DATA - Paineis'!E133)+6,IF('DATA - Paineis'!O133&lt;&gt;"Y",'DATA - Paineis'!F133,'DATA - Paineis'!E133))</f>
        <v>0</v>
      </c>
      <c r="G153" s="85">
        <f>'DATA - Paineis'!G133</f>
        <v>0</v>
      </c>
      <c r="H153" s="105">
        <f>'DATA - Paineis'!H133</f>
        <v>0</v>
      </c>
      <c r="I153" s="85">
        <f>'DATA - Paineis'!I133</f>
        <v>0</v>
      </c>
      <c r="J153" s="85">
        <f>'DATA - Paineis'!V133</f>
        <v>0</v>
      </c>
      <c r="K153" s="85">
        <f>'DATA - Paineis'!P133</f>
        <v>0</v>
      </c>
      <c r="L153" s="85">
        <f>'DATA - Paineis'!Q133</f>
        <v>0</v>
      </c>
      <c r="M153" s="85">
        <f>'DATA - Paineis'!R133</f>
        <v>0</v>
      </c>
      <c r="N153" s="85">
        <f>'DATA - Paineis'!S133</f>
        <v>0</v>
      </c>
      <c r="O153" s="85">
        <f>'DATA - Paineis'!K133</f>
        <v>0</v>
      </c>
      <c r="P153" s="85">
        <f>'DATA - Paineis'!L133</f>
        <v>0</v>
      </c>
      <c r="Q153" s="85">
        <f>'DATA - Paineis'!M133</f>
        <v>0</v>
      </c>
      <c r="R153" s="85">
        <f>'DATA - Paineis'!N133</f>
        <v>0</v>
      </c>
      <c r="S153" s="85">
        <f>'DATA - Paineis'!T133</f>
        <v>0</v>
      </c>
      <c r="T153" s="79"/>
      <c r="U153" s="23"/>
      <c r="V153" s="22"/>
      <c r="W153" s="22"/>
      <c r="X153" s="22"/>
      <c r="Y153" s="22"/>
      <c r="Z153" s="22"/>
    </row>
    <row r="154" spans="1:26" s="15" customFormat="1" ht="24.95" customHeight="1" x14ac:dyDescent="0.3">
      <c r="A154" s="20">
        <f>'DATA - Paineis'!A134</f>
        <v>0</v>
      </c>
      <c r="B154" s="20" t="str">
        <f>'DATA - Paineis'!C134&amp;" "&amp;'DATA - Paineis'!G134&amp;" "&amp;'DATA - Paineis'!J134</f>
        <v xml:space="preserve">  </v>
      </c>
      <c r="C154" s="21"/>
      <c r="D154" s="85">
        <f>IF((ROSTO!BCL_Units&gt;0),'DATA - Paineis'!D134*ROSTO!BCL_Units,'DATA - Paineis'!D134)</f>
        <v>0</v>
      </c>
      <c r="E154" s="85">
        <f>IF('DATA - Paineis'!J134="CNC",IF('DATA - Paineis'!O134&lt;&gt;"Y",'DATA - Paineis'!E134,'DATA - Paineis'!F134)+6,IF('DATA - Paineis'!J134="CNCPI",IF('DATA - Paineis'!O134&lt;&gt;"Y",'DATA - Paineis'!E134,'DATA - Paineis'!F134)+6,IF('DATA - Paineis'!O134&lt;&gt;"Y",'DATA - Paineis'!E134,'DATA - Paineis'!F134)))</f>
        <v>0</v>
      </c>
      <c r="F154" s="85">
        <f>IF('DATA - Paineis'!J134="CNC",IF('DATA - Paineis'!O134&lt;&gt;"Y",'DATA - Paineis'!F134,'DATA - Paineis'!E134)+6,IF('DATA - Paineis'!O134&lt;&gt;"Y",'DATA - Paineis'!F134,'DATA - Paineis'!E134))</f>
        <v>0</v>
      </c>
      <c r="G154" s="85">
        <f>'DATA - Paineis'!G134</f>
        <v>0</v>
      </c>
      <c r="H154" s="105">
        <f>'DATA - Paineis'!H134</f>
        <v>0</v>
      </c>
      <c r="I154" s="85">
        <f>'DATA - Paineis'!I134</f>
        <v>0</v>
      </c>
      <c r="J154" s="85">
        <f>'DATA - Paineis'!V134</f>
        <v>0</v>
      </c>
      <c r="K154" s="85">
        <f>'DATA - Paineis'!P134</f>
        <v>0</v>
      </c>
      <c r="L154" s="85">
        <f>'DATA - Paineis'!Q134</f>
        <v>0</v>
      </c>
      <c r="M154" s="85">
        <f>'DATA - Paineis'!R134</f>
        <v>0</v>
      </c>
      <c r="N154" s="85">
        <f>'DATA - Paineis'!S134</f>
        <v>0</v>
      </c>
      <c r="O154" s="85">
        <f>'DATA - Paineis'!K134</f>
        <v>0</v>
      </c>
      <c r="P154" s="85">
        <f>'DATA - Paineis'!L134</f>
        <v>0</v>
      </c>
      <c r="Q154" s="85">
        <f>'DATA - Paineis'!M134</f>
        <v>0</v>
      </c>
      <c r="R154" s="85">
        <f>'DATA - Paineis'!N134</f>
        <v>0</v>
      </c>
      <c r="S154" s="85">
        <f>'DATA - Paineis'!T134</f>
        <v>0</v>
      </c>
      <c r="T154" s="79"/>
      <c r="U154" s="23"/>
      <c r="V154" s="22"/>
      <c r="W154" s="22"/>
      <c r="X154" s="22"/>
      <c r="Y154" s="22"/>
      <c r="Z154" s="22"/>
    </row>
    <row r="155" spans="1:26" s="15" customFormat="1" ht="24.95" customHeight="1" x14ac:dyDescent="0.3">
      <c r="A155" s="20">
        <f>'DATA - Paineis'!A135</f>
        <v>0</v>
      </c>
      <c r="B155" s="20" t="str">
        <f>'DATA - Paineis'!C135&amp;" "&amp;'DATA - Paineis'!G135&amp;" "&amp;'DATA - Paineis'!J135</f>
        <v xml:space="preserve">  </v>
      </c>
      <c r="C155" s="21"/>
      <c r="D155" s="85">
        <f>IF((ROSTO!BCL_Units&gt;0),'DATA - Paineis'!D135*ROSTO!BCL_Units,'DATA - Paineis'!D135)</f>
        <v>0</v>
      </c>
      <c r="E155" s="85">
        <f>IF('DATA - Paineis'!J135="CNC",IF('DATA - Paineis'!O135&lt;&gt;"Y",'DATA - Paineis'!E135,'DATA - Paineis'!F135)+6,IF('DATA - Paineis'!J135="CNCPI",IF('DATA - Paineis'!O135&lt;&gt;"Y",'DATA - Paineis'!E135,'DATA - Paineis'!F135)+6,IF('DATA - Paineis'!O135&lt;&gt;"Y",'DATA - Paineis'!E135,'DATA - Paineis'!F135)))</f>
        <v>0</v>
      </c>
      <c r="F155" s="85">
        <f>IF('DATA - Paineis'!J135="CNC",IF('DATA - Paineis'!O135&lt;&gt;"Y",'DATA - Paineis'!F135,'DATA - Paineis'!E135)+6,IF('DATA - Paineis'!O135&lt;&gt;"Y",'DATA - Paineis'!F135,'DATA - Paineis'!E135))</f>
        <v>0</v>
      </c>
      <c r="G155" s="85">
        <f>'DATA - Paineis'!G135</f>
        <v>0</v>
      </c>
      <c r="H155" s="105">
        <f>'DATA - Paineis'!H135</f>
        <v>0</v>
      </c>
      <c r="I155" s="85">
        <f>'DATA - Paineis'!I135</f>
        <v>0</v>
      </c>
      <c r="J155" s="85">
        <f>'DATA - Paineis'!V135</f>
        <v>0</v>
      </c>
      <c r="K155" s="85">
        <f>'DATA - Paineis'!P135</f>
        <v>0</v>
      </c>
      <c r="L155" s="85">
        <f>'DATA - Paineis'!Q135</f>
        <v>0</v>
      </c>
      <c r="M155" s="85">
        <f>'DATA - Paineis'!R135</f>
        <v>0</v>
      </c>
      <c r="N155" s="85">
        <f>'DATA - Paineis'!S135</f>
        <v>0</v>
      </c>
      <c r="O155" s="85">
        <f>'DATA - Paineis'!K135</f>
        <v>0</v>
      </c>
      <c r="P155" s="85">
        <f>'DATA - Paineis'!L135</f>
        <v>0</v>
      </c>
      <c r="Q155" s="85">
        <f>'DATA - Paineis'!M135</f>
        <v>0</v>
      </c>
      <c r="R155" s="85">
        <f>'DATA - Paineis'!N135</f>
        <v>0</v>
      </c>
      <c r="S155" s="85">
        <f>'DATA - Paineis'!T135</f>
        <v>0</v>
      </c>
      <c r="T155" s="79"/>
      <c r="U155" s="23"/>
      <c r="V155" s="22"/>
      <c r="W155" s="22"/>
      <c r="X155" s="22"/>
      <c r="Y155" s="22"/>
      <c r="Z155" s="22"/>
    </row>
    <row r="156" spans="1:26" s="15" customFormat="1" ht="24.95" customHeight="1" x14ac:dyDescent="0.3">
      <c r="A156" s="20">
        <f>'DATA - Paineis'!A136</f>
        <v>0</v>
      </c>
      <c r="B156" s="20" t="str">
        <f>'DATA - Paineis'!C136&amp;" "&amp;'DATA - Paineis'!G136&amp;" "&amp;'DATA - Paineis'!J136</f>
        <v xml:space="preserve">  </v>
      </c>
      <c r="C156" s="21"/>
      <c r="D156" s="85">
        <f>IF((ROSTO!BCL_Units&gt;0),'DATA - Paineis'!D136*ROSTO!BCL_Units,'DATA - Paineis'!D136)</f>
        <v>0</v>
      </c>
      <c r="E156" s="85">
        <f>IF('DATA - Paineis'!J136="CNC",IF('DATA - Paineis'!O136&lt;&gt;"Y",'DATA - Paineis'!E136,'DATA - Paineis'!F136)+6,IF('DATA - Paineis'!J136="CNCPI",IF('DATA - Paineis'!O136&lt;&gt;"Y",'DATA - Paineis'!E136,'DATA - Paineis'!F136)+6,IF('DATA - Paineis'!O136&lt;&gt;"Y",'DATA - Paineis'!E136,'DATA - Paineis'!F136)))</f>
        <v>0</v>
      </c>
      <c r="F156" s="85">
        <f>IF('DATA - Paineis'!J136="CNC",IF('DATA - Paineis'!O136&lt;&gt;"Y",'DATA - Paineis'!F136,'DATA - Paineis'!E136)+6,IF('DATA - Paineis'!O136&lt;&gt;"Y",'DATA - Paineis'!F136,'DATA - Paineis'!E136))</f>
        <v>0</v>
      </c>
      <c r="G156" s="85">
        <f>'DATA - Paineis'!G136</f>
        <v>0</v>
      </c>
      <c r="H156" s="105">
        <f>'DATA - Paineis'!H136</f>
        <v>0</v>
      </c>
      <c r="I156" s="85">
        <f>'DATA - Paineis'!I136</f>
        <v>0</v>
      </c>
      <c r="J156" s="85">
        <f>'DATA - Paineis'!V136</f>
        <v>0</v>
      </c>
      <c r="K156" s="85">
        <f>'DATA - Paineis'!P136</f>
        <v>0</v>
      </c>
      <c r="L156" s="85">
        <f>'DATA - Paineis'!Q136</f>
        <v>0</v>
      </c>
      <c r="M156" s="85">
        <f>'DATA - Paineis'!R136</f>
        <v>0</v>
      </c>
      <c r="N156" s="85">
        <f>'DATA - Paineis'!S136</f>
        <v>0</v>
      </c>
      <c r="O156" s="85">
        <f>'DATA - Paineis'!K136</f>
        <v>0</v>
      </c>
      <c r="P156" s="85">
        <f>'DATA - Paineis'!L136</f>
        <v>0</v>
      </c>
      <c r="Q156" s="85">
        <f>'DATA - Paineis'!M136</f>
        <v>0</v>
      </c>
      <c r="R156" s="85">
        <f>'DATA - Paineis'!N136</f>
        <v>0</v>
      </c>
      <c r="S156" s="85">
        <f>'DATA - Paineis'!T136</f>
        <v>0</v>
      </c>
      <c r="T156" s="79"/>
      <c r="U156" s="23"/>
      <c r="V156" s="22"/>
      <c r="W156" s="22"/>
      <c r="X156" s="22"/>
      <c r="Y156" s="22"/>
      <c r="Z156" s="22"/>
    </row>
    <row r="157" spans="1:26" s="15" customFormat="1" ht="24.95" customHeight="1" x14ac:dyDescent="0.3">
      <c r="A157" s="20">
        <f>'DATA - Paineis'!A137</f>
        <v>0</v>
      </c>
      <c r="B157" s="20" t="str">
        <f>'DATA - Paineis'!C137&amp;" "&amp;'DATA - Paineis'!G137&amp;" "&amp;'DATA - Paineis'!J137</f>
        <v xml:space="preserve">  </v>
      </c>
      <c r="C157" s="21"/>
      <c r="D157" s="85">
        <f>IF((ROSTO!BCL_Units&gt;0),'DATA - Paineis'!D137*ROSTO!BCL_Units,'DATA - Paineis'!D137)</f>
        <v>0</v>
      </c>
      <c r="E157" s="85">
        <f>IF('DATA - Paineis'!J137="CNC",IF('DATA - Paineis'!O137&lt;&gt;"Y",'DATA - Paineis'!E137,'DATA - Paineis'!F137)+6,IF('DATA - Paineis'!J137="CNCPI",IF('DATA - Paineis'!O137&lt;&gt;"Y",'DATA - Paineis'!E137,'DATA - Paineis'!F137)+6,IF('DATA - Paineis'!O137&lt;&gt;"Y",'DATA - Paineis'!E137,'DATA - Paineis'!F137)))</f>
        <v>0</v>
      </c>
      <c r="F157" s="85">
        <f>IF('DATA - Paineis'!J137="CNC",IF('DATA - Paineis'!O137&lt;&gt;"Y",'DATA - Paineis'!F137,'DATA - Paineis'!E137)+6,IF('DATA - Paineis'!O137&lt;&gt;"Y",'DATA - Paineis'!F137,'DATA - Paineis'!E137))</f>
        <v>0</v>
      </c>
      <c r="G157" s="85">
        <f>'DATA - Paineis'!G137</f>
        <v>0</v>
      </c>
      <c r="H157" s="105">
        <f>'DATA - Paineis'!H137</f>
        <v>0</v>
      </c>
      <c r="I157" s="85">
        <f>'DATA - Paineis'!I137</f>
        <v>0</v>
      </c>
      <c r="J157" s="85">
        <f>'DATA - Paineis'!V137</f>
        <v>0</v>
      </c>
      <c r="K157" s="85">
        <f>'DATA - Paineis'!P137</f>
        <v>0</v>
      </c>
      <c r="L157" s="85">
        <f>'DATA - Paineis'!Q137</f>
        <v>0</v>
      </c>
      <c r="M157" s="85">
        <f>'DATA - Paineis'!R137</f>
        <v>0</v>
      </c>
      <c r="N157" s="85">
        <f>'DATA - Paineis'!S137</f>
        <v>0</v>
      </c>
      <c r="O157" s="85">
        <f>'DATA - Paineis'!K137</f>
        <v>0</v>
      </c>
      <c r="P157" s="85">
        <f>'DATA - Paineis'!L137</f>
        <v>0</v>
      </c>
      <c r="Q157" s="85">
        <f>'DATA - Paineis'!M137</f>
        <v>0</v>
      </c>
      <c r="R157" s="85">
        <f>'DATA - Paineis'!N137</f>
        <v>0</v>
      </c>
      <c r="S157" s="85">
        <f>'DATA - Paineis'!T137</f>
        <v>0</v>
      </c>
      <c r="T157" s="79"/>
      <c r="U157" s="23"/>
      <c r="V157" s="22"/>
      <c r="W157" s="22"/>
      <c r="X157" s="22"/>
      <c r="Y157" s="22"/>
      <c r="Z157" s="22"/>
    </row>
    <row r="158" spans="1:26" s="15" customFormat="1" ht="24.95" customHeight="1" x14ac:dyDescent="0.3">
      <c r="A158" s="20">
        <f>'DATA - Paineis'!A138</f>
        <v>0</v>
      </c>
      <c r="B158" s="20" t="str">
        <f>'DATA - Paineis'!C138&amp;" "&amp;'DATA - Paineis'!G138&amp;" "&amp;'DATA - Paineis'!J138</f>
        <v xml:space="preserve">  </v>
      </c>
      <c r="C158" s="21"/>
      <c r="D158" s="85">
        <f>IF((ROSTO!BCL_Units&gt;0),'DATA - Paineis'!D138*ROSTO!BCL_Units,'DATA - Paineis'!D138)</f>
        <v>0</v>
      </c>
      <c r="E158" s="85">
        <f>IF('DATA - Paineis'!J138="CNC",IF('DATA - Paineis'!O138&lt;&gt;"Y",'DATA - Paineis'!E138,'DATA - Paineis'!F138)+6,IF('DATA - Paineis'!J138="CNCPI",IF('DATA - Paineis'!O138&lt;&gt;"Y",'DATA - Paineis'!E138,'DATA - Paineis'!F138)+6,IF('DATA - Paineis'!O138&lt;&gt;"Y",'DATA - Paineis'!E138,'DATA - Paineis'!F138)))</f>
        <v>0</v>
      </c>
      <c r="F158" s="85">
        <f>IF('DATA - Paineis'!J138="CNC",IF('DATA - Paineis'!O138&lt;&gt;"Y",'DATA - Paineis'!F138,'DATA - Paineis'!E138)+6,IF('DATA - Paineis'!O138&lt;&gt;"Y",'DATA - Paineis'!F138,'DATA - Paineis'!E138))</f>
        <v>0</v>
      </c>
      <c r="G158" s="85">
        <f>'DATA - Paineis'!G138</f>
        <v>0</v>
      </c>
      <c r="H158" s="105">
        <f>'DATA - Paineis'!H138</f>
        <v>0</v>
      </c>
      <c r="I158" s="85">
        <f>'DATA - Paineis'!I138</f>
        <v>0</v>
      </c>
      <c r="J158" s="85">
        <f>'DATA - Paineis'!V138</f>
        <v>0</v>
      </c>
      <c r="K158" s="85">
        <f>'DATA - Paineis'!P138</f>
        <v>0</v>
      </c>
      <c r="L158" s="85">
        <f>'DATA - Paineis'!Q138</f>
        <v>0</v>
      </c>
      <c r="M158" s="85">
        <f>'DATA - Paineis'!R138</f>
        <v>0</v>
      </c>
      <c r="N158" s="85">
        <f>'DATA - Paineis'!S138</f>
        <v>0</v>
      </c>
      <c r="O158" s="85">
        <f>'DATA - Paineis'!K138</f>
        <v>0</v>
      </c>
      <c r="P158" s="85">
        <f>'DATA - Paineis'!L138</f>
        <v>0</v>
      </c>
      <c r="Q158" s="85">
        <f>'DATA - Paineis'!M138</f>
        <v>0</v>
      </c>
      <c r="R158" s="85">
        <f>'DATA - Paineis'!N138</f>
        <v>0</v>
      </c>
      <c r="S158" s="85">
        <f>'DATA - Paineis'!T138</f>
        <v>0</v>
      </c>
      <c r="T158" s="79"/>
      <c r="U158" s="23"/>
      <c r="V158" s="22"/>
      <c r="W158" s="22"/>
      <c r="X158" s="22"/>
      <c r="Y158" s="22"/>
      <c r="Z158" s="22"/>
    </row>
    <row r="159" spans="1:26" s="15" customFormat="1" ht="24.95" customHeight="1" x14ac:dyDescent="0.3">
      <c r="A159" s="20">
        <f>'DATA - Paineis'!A139</f>
        <v>0</v>
      </c>
      <c r="B159" s="20" t="str">
        <f>'DATA - Paineis'!C139&amp;" "&amp;'DATA - Paineis'!G139&amp;" "&amp;'DATA - Paineis'!J139</f>
        <v xml:space="preserve">  </v>
      </c>
      <c r="C159" s="21"/>
      <c r="D159" s="85">
        <f>IF((ROSTO!BCL_Units&gt;0),'DATA - Paineis'!D139*ROSTO!BCL_Units,'DATA - Paineis'!D139)</f>
        <v>0</v>
      </c>
      <c r="E159" s="85">
        <f>IF('DATA - Paineis'!J139="CNC",IF('DATA - Paineis'!O139&lt;&gt;"Y",'DATA - Paineis'!E139,'DATA - Paineis'!F139)+6,IF('DATA - Paineis'!J139="CNCPI",IF('DATA - Paineis'!O139&lt;&gt;"Y",'DATA - Paineis'!E139,'DATA - Paineis'!F139)+6,IF('DATA - Paineis'!O139&lt;&gt;"Y",'DATA - Paineis'!E139,'DATA - Paineis'!F139)))</f>
        <v>0</v>
      </c>
      <c r="F159" s="85">
        <f>IF('DATA - Paineis'!J139="CNC",IF('DATA - Paineis'!O139&lt;&gt;"Y",'DATA - Paineis'!F139,'DATA - Paineis'!E139)+6,IF('DATA - Paineis'!O139&lt;&gt;"Y",'DATA - Paineis'!F139,'DATA - Paineis'!E139))</f>
        <v>0</v>
      </c>
      <c r="G159" s="85">
        <f>'DATA - Paineis'!G139</f>
        <v>0</v>
      </c>
      <c r="H159" s="105">
        <f>'DATA - Paineis'!H139</f>
        <v>0</v>
      </c>
      <c r="I159" s="85">
        <f>'DATA - Paineis'!I139</f>
        <v>0</v>
      </c>
      <c r="J159" s="85">
        <f>'DATA - Paineis'!V139</f>
        <v>0</v>
      </c>
      <c r="K159" s="85">
        <f>'DATA - Paineis'!P139</f>
        <v>0</v>
      </c>
      <c r="L159" s="85">
        <f>'DATA - Paineis'!Q139</f>
        <v>0</v>
      </c>
      <c r="M159" s="85">
        <f>'DATA - Paineis'!R139</f>
        <v>0</v>
      </c>
      <c r="N159" s="85">
        <f>'DATA - Paineis'!S139</f>
        <v>0</v>
      </c>
      <c r="O159" s="85">
        <f>'DATA - Paineis'!K139</f>
        <v>0</v>
      </c>
      <c r="P159" s="85">
        <f>'DATA - Paineis'!L139</f>
        <v>0</v>
      </c>
      <c r="Q159" s="85">
        <f>'DATA - Paineis'!M139</f>
        <v>0</v>
      </c>
      <c r="R159" s="85">
        <f>'DATA - Paineis'!N139</f>
        <v>0</v>
      </c>
      <c r="S159" s="85">
        <f>'DATA - Paineis'!T139</f>
        <v>0</v>
      </c>
      <c r="T159" s="79"/>
      <c r="U159" s="23"/>
      <c r="V159" s="22"/>
      <c r="W159" s="22"/>
      <c r="X159" s="22"/>
      <c r="Y159" s="22"/>
      <c r="Z159" s="22"/>
    </row>
    <row r="160" spans="1:26" s="15" customFormat="1" ht="24.95" customHeight="1" x14ac:dyDescent="0.3">
      <c r="A160" s="20">
        <f>'DATA - Paineis'!A140</f>
        <v>0</v>
      </c>
      <c r="B160" s="20" t="str">
        <f>'DATA - Paineis'!C140&amp;" "&amp;'DATA - Paineis'!G140&amp;" "&amp;'DATA - Paineis'!J140</f>
        <v xml:space="preserve">  </v>
      </c>
      <c r="C160" s="21"/>
      <c r="D160" s="85">
        <f>IF((ROSTO!BCL_Units&gt;0),'DATA - Paineis'!D140*ROSTO!BCL_Units,'DATA - Paineis'!D140)</f>
        <v>0</v>
      </c>
      <c r="E160" s="85">
        <f>IF('DATA - Paineis'!J140="CNC",IF('DATA - Paineis'!O140&lt;&gt;"Y",'DATA - Paineis'!E140,'DATA - Paineis'!F140)+6,IF('DATA - Paineis'!J140="CNCPI",IF('DATA - Paineis'!O140&lt;&gt;"Y",'DATA - Paineis'!E140,'DATA - Paineis'!F140)+6,IF('DATA - Paineis'!O140&lt;&gt;"Y",'DATA - Paineis'!E140,'DATA - Paineis'!F140)))</f>
        <v>0</v>
      </c>
      <c r="F160" s="85">
        <f>IF('DATA - Paineis'!J140="CNC",IF('DATA - Paineis'!O140&lt;&gt;"Y",'DATA - Paineis'!F140,'DATA - Paineis'!E140)+6,IF('DATA - Paineis'!O140&lt;&gt;"Y",'DATA - Paineis'!F140,'DATA - Paineis'!E140))</f>
        <v>0</v>
      </c>
      <c r="G160" s="85">
        <f>'DATA - Paineis'!G140</f>
        <v>0</v>
      </c>
      <c r="H160" s="105">
        <f>'DATA - Paineis'!H140</f>
        <v>0</v>
      </c>
      <c r="I160" s="85">
        <f>'DATA - Paineis'!I140</f>
        <v>0</v>
      </c>
      <c r="J160" s="85">
        <f>'DATA - Paineis'!V140</f>
        <v>0</v>
      </c>
      <c r="K160" s="85">
        <f>'DATA - Paineis'!P140</f>
        <v>0</v>
      </c>
      <c r="L160" s="85">
        <f>'DATA - Paineis'!Q140</f>
        <v>0</v>
      </c>
      <c r="M160" s="85">
        <f>'DATA - Paineis'!R140</f>
        <v>0</v>
      </c>
      <c r="N160" s="85">
        <f>'DATA - Paineis'!S140</f>
        <v>0</v>
      </c>
      <c r="O160" s="85">
        <f>'DATA - Paineis'!K140</f>
        <v>0</v>
      </c>
      <c r="P160" s="85">
        <f>'DATA - Paineis'!L140</f>
        <v>0</v>
      </c>
      <c r="Q160" s="85">
        <f>'DATA - Paineis'!M140</f>
        <v>0</v>
      </c>
      <c r="R160" s="85">
        <f>'DATA - Paineis'!N140</f>
        <v>0</v>
      </c>
      <c r="S160" s="85">
        <f>'DATA - Paineis'!T140</f>
        <v>0</v>
      </c>
      <c r="T160" s="79"/>
      <c r="U160" s="23"/>
      <c r="V160" s="22"/>
      <c r="W160" s="22"/>
      <c r="X160" s="22"/>
      <c r="Y160" s="22"/>
      <c r="Z160" s="22"/>
    </row>
    <row r="161" spans="1:26" s="15" customFormat="1" ht="24.95" customHeight="1" x14ac:dyDescent="0.3">
      <c r="A161" s="20">
        <f>'DATA - Paineis'!A141</f>
        <v>0</v>
      </c>
      <c r="B161" s="20" t="str">
        <f>'DATA - Paineis'!C141&amp;" "&amp;'DATA - Paineis'!G141&amp;" "&amp;'DATA - Paineis'!J141</f>
        <v xml:space="preserve">  </v>
      </c>
      <c r="C161" s="21"/>
      <c r="D161" s="85">
        <f>IF((ROSTO!BCL_Units&gt;0),'DATA - Paineis'!D141*ROSTO!BCL_Units,'DATA - Paineis'!D141)</f>
        <v>0</v>
      </c>
      <c r="E161" s="85">
        <f>IF('DATA - Paineis'!J141="CNC",IF('DATA - Paineis'!O141&lt;&gt;"Y",'DATA - Paineis'!E141,'DATA - Paineis'!F141)+6,IF('DATA - Paineis'!J141="CNCPI",IF('DATA - Paineis'!O141&lt;&gt;"Y",'DATA - Paineis'!E141,'DATA - Paineis'!F141)+6,IF('DATA - Paineis'!O141&lt;&gt;"Y",'DATA - Paineis'!E141,'DATA - Paineis'!F141)))</f>
        <v>0</v>
      </c>
      <c r="F161" s="85">
        <f>IF('DATA - Paineis'!J141="CNC",IF('DATA - Paineis'!O141&lt;&gt;"Y",'DATA - Paineis'!F141,'DATA - Paineis'!E141)+6,IF('DATA - Paineis'!O141&lt;&gt;"Y",'DATA - Paineis'!F141,'DATA - Paineis'!E141))</f>
        <v>0</v>
      </c>
      <c r="G161" s="85">
        <f>'DATA - Paineis'!G141</f>
        <v>0</v>
      </c>
      <c r="H161" s="105">
        <f>'DATA - Paineis'!H141</f>
        <v>0</v>
      </c>
      <c r="I161" s="85">
        <f>'DATA - Paineis'!I141</f>
        <v>0</v>
      </c>
      <c r="J161" s="85">
        <f>'DATA - Paineis'!V141</f>
        <v>0</v>
      </c>
      <c r="K161" s="85">
        <f>'DATA - Paineis'!P141</f>
        <v>0</v>
      </c>
      <c r="L161" s="85">
        <f>'DATA - Paineis'!Q141</f>
        <v>0</v>
      </c>
      <c r="M161" s="85">
        <f>'DATA - Paineis'!R141</f>
        <v>0</v>
      </c>
      <c r="N161" s="85">
        <f>'DATA - Paineis'!S141</f>
        <v>0</v>
      </c>
      <c r="O161" s="85">
        <f>'DATA - Paineis'!K141</f>
        <v>0</v>
      </c>
      <c r="P161" s="85">
        <f>'DATA - Paineis'!L141</f>
        <v>0</v>
      </c>
      <c r="Q161" s="85">
        <f>'DATA - Paineis'!M141</f>
        <v>0</v>
      </c>
      <c r="R161" s="85">
        <f>'DATA - Paineis'!N141</f>
        <v>0</v>
      </c>
      <c r="S161" s="85">
        <f>'DATA - Paineis'!T141</f>
        <v>0</v>
      </c>
      <c r="T161" s="79"/>
      <c r="U161" s="23"/>
      <c r="V161" s="22"/>
      <c r="W161" s="22"/>
      <c r="X161" s="22"/>
      <c r="Y161" s="22"/>
      <c r="Z161" s="22"/>
    </row>
    <row r="162" spans="1:26" s="15" customFormat="1" ht="24.95" customHeight="1" x14ac:dyDescent="0.3">
      <c r="A162" s="20">
        <f>'DATA - Paineis'!A142</f>
        <v>0</v>
      </c>
      <c r="B162" s="20" t="str">
        <f>'DATA - Paineis'!C142&amp;" "&amp;'DATA - Paineis'!G142&amp;" "&amp;'DATA - Paineis'!J142</f>
        <v xml:space="preserve">  </v>
      </c>
      <c r="C162" s="21"/>
      <c r="D162" s="85">
        <f>IF((ROSTO!BCL_Units&gt;0),'DATA - Paineis'!D142*ROSTO!BCL_Units,'DATA - Paineis'!D142)</f>
        <v>0</v>
      </c>
      <c r="E162" s="85">
        <f>IF('DATA - Paineis'!J142="CNC",IF('DATA - Paineis'!O142&lt;&gt;"Y",'DATA - Paineis'!E142,'DATA - Paineis'!F142)+6,IF('DATA - Paineis'!J142="CNCPI",IF('DATA - Paineis'!O142&lt;&gt;"Y",'DATA - Paineis'!E142,'DATA - Paineis'!F142)+6,IF('DATA - Paineis'!O142&lt;&gt;"Y",'DATA - Paineis'!E142,'DATA - Paineis'!F142)))</f>
        <v>0</v>
      </c>
      <c r="F162" s="85">
        <f>IF('DATA - Paineis'!J142="CNC",IF('DATA - Paineis'!O142&lt;&gt;"Y",'DATA - Paineis'!F142,'DATA - Paineis'!E142)+6,IF('DATA - Paineis'!O142&lt;&gt;"Y",'DATA - Paineis'!F142,'DATA - Paineis'!E142))</f>
        <v>0</v>
      </c>
      <c r="G162" s="85">
        <f>'DATA - Paineis'!G142</f>
        <v>0</v>
      </c>
      <c r="H162" s="105">
        <f>'DATA - Paineis'!H142</f>
        <v>0</v>
      </c>
      <c r="I162" s="85">
        <f>'DATA - Paineis'!I142</f>
        <v>0</v>
      </c>
      <c r="J162" s="85">
        <f>'DATA - Paineis'!V142</f>
        <v>0</v>
      </c>
      <c r="K162" s="85">
        <f>'DATA - Paineis'!P142</f>
        <v>0</v>
      </c>
      <c r="L162" s="85">
        <f>'DATA - Paineis'!Q142</f>
        <v>0</v>
      </c>
      <c r="M162" s="85">
        <f>'DATA - Paineis'!R142</f>
        <v>0</v>
      </c>
      <c r="N162" s="85">
        <f>'DATA - Paineis'!S142</f>
        <v>0</v>
      </c>
      <c r="O162" s="85">
        <f>'DATA - Paineis'!K142</f>
        <v>0</v>
      </c>
      <c r="P162" s="85">
        <f>'DATA - Paineis'!L142</f>
        <v>0</v>
      </c>
      <c r="Q162" s="85">
        <f>'DATA - Paineis'!M142</f>
        <v>0</v>
      </c>
      <c r="R162" s="85">
        <f>'DATA - Paineis'!N142</f>
        <v>0</v>
      </c>
      <c r="S162" s="85">
        <f>'DATA - Paineis'!T142</f>
        <v>0</v>
      </c>
      <c r="T162" s="79"/>
      <c r="U162" s="23"/>
      <c r="V162" s="22"/>
      <c r="W162" s="22"/>
      <c r="X162" s="22"/>
      <c r="Y162" s="22"/>
      <c r="Z162" s="22"/>
    </row>
    <row r="163" spans="1:26" s="15" customFormat="1" ht="24.95" customHeight="1" x14ac:dyDescent="0.3">
      <c r="A163" s="20">
        <f>'DATA - Paineis'!A143</f>
        <v>0</v>
      </c>
      <c r="B163" s="20" t="str">
        <f>'DATA - Paineis'!C143&amp;" "&amp;'DATA - Paineis'!G143&amp;" "&amp;'DATA - Paineis'!J143</f>
        <v xml:space="preserve">  </v>
      </c>
      <c r="C163" s="21"/>
      <c r="D163" s="85">
        <f>IF((ROSTO!BCL_Units&gt;0),'DATA - Paineis'!D143*ROSTO!BCL_Units,'DATA - Paineis'!D143)</f>
        <v>0</v>
      </c>
      <c r="E163" s="85">
        <f>IF('DATA - Paineis'!J143="CNC",IF('DATA - Paineis'!O143&lt;&gt;"Y",'DATA - Paineis'!E143,'DATA - Paineis'!F143)+6,IF('DATA - Paineis'!J143="CNCPI",IF('DATA - Paineis'!O143&lt;&gt;"Y",'DATA - Paineis'!E143,'DATA - Paineis'!F143)+6,IF('DATA - Paineis'!O143&lt;&gt;"Y",'DATA - Paineis'!E143,'DATA - Paineis'!F143)))</f>
        <v>0</v>
      </c>
      <c r="F163" s="85">
        <f>IF('DATA - Paineis'!J143="CNC",IF('DATA - Paineis'!O143&lt;&gt;"Y",'DATA - Paineis'!F143,'DATA - Paineis'!E143)+6,IF('DATA - Paineis'!O143&lt;&gt;"Y",'DATA - Paineis'!F143,'DATA - Paineis'!E143))</f>
        <v>0</v>
      </c>
      <c r="G163" s="85">
        <f>'DATA - Paineis'!G143</f>
        <v>0</v>
      </c>
      <c r="H163" s="105">
        <f>'DATA - Paineis'!H143</f>
        <v>0</v>
      </c>
      <c r="I163" s="85">
        <f>'DATA - Paineis'!I143</f>
        <v>0</v>
      </c>
      <c r="J163" s="85">
        <f>'DATA - Paineis'!V143</f>
        <v>0</v>
      </c>
      <c r="K163" s="85">
        <f>'DATA - Paineis'!P143</f>
        <v>0</v>
      </c>
      <c r="L163" s="85">
        <f>'DATA - Paineis'!Q143</f>
        <v>0</v>
      </c>
      <c r="M163" s="85">
        <f>'DATA - Paineis'!R143</f>
        <v>0</v>
      </c>
      <c r="N163" s="85">
        <f>'DATA - Paineis'!S143</f>
        <v>0</v>
      </c>
      <c r="O163" s="85">
        <f>'DATA - Paineis'!K143</f>
        <v>0</v>
      </c>
      <c r="P163" s="85">
        <f>'DATA - Paineis'!L143</f>
        <v>0</v>
      </c>
      <c r="Q163" s="85">
        <f>'DATA - Paineis'!M143</f>
        <v>0</v>
      </c>
      <c r="R163" s="85">
        <f>'DATA - Paineis'!N143</f>
        <v>0</v>
      </c>
      <c r="S163" s="85">
        <f>'DATA - Paineis'!T143</f>
        <v>0</v>
      </c>
      <c r="T163" s="79"/>
      <c r="U163" s="23"/>
      <c r="V163" s="22"/>
      <c r="W163" s="22"/>
      <c r="X163" s="22"/>
      <c r="Y163" s="22"/>
      <c r="Z163" s="22"/>
    </row>
    <row r="164" spans="1:26" s="15" customFormat="1" ht="24.95" customHeight="1" x14ac:dyDescent="0.3">
      <c r="A164" s="20">
        <f>'DATA - Paineis'!A144</f>
        <v>0</v>
      </c>
      <c r="B164" s="20" t="str">
        <f>'DATA - Paineis'!C144&amp;" "&amp;'DATA - Paineis'!G144&amp;" "&amp;'DATA - Paineis'!J144</f>
        <v xml:space="preserve">  </v>
      </c>
      <c r="C164" s="21"/>
      <c r="D164" s="85">
        <f>IF((ROSTO!BCL_Units&gt;0),'DATA - Paineis'!D144*ROSTO!BCL_Units,'DATA - Paineis'!D144)</f>
        <v>0</v>
      </c>
      <c r="E164" s="85">
        <f>IF('DATA - Paineis'!J144="CNC",IF('DATA - Paineis'!O144&lt;&gt;"Y",'DATA - Paineis'!E144,'DATA - Paineis'!F144)+6,IF('DATA - Paineis'!J144="CNCPI",IF('DATA - Paineis'!O144&lt;&gt;"Y",'DATA - Paineis'!E144,'DATA - Paineis'!F144)+6,IF('DATA - Paineis'!O144&lt;&gt;"Y",'DATA - Paineis'!E144,'DATA - Paineis'!F144)))</f>
        <v>0</v>
      </c>
      <c r="F164" s="85">
        <f>IF('DATA - Paineis'!J144="CNC",IF('DATA - Paineis'!O144&lt;&gt;"Y",'DATA - Paineis'!F144,'DATA - Paineis'!E144)+6,IF('DATA - Paineis'!O144&lt;&gt;"Y",'DATA - Paineis'!F144,'DATA - Paineis'!E144))</f>
        <v>0</v>
      </c>
      <c r="G164" s="85">
        <f>'DATA - Paineis'!G144</f>
        <v>0</v>
      </c>
      <c r="H164" s="105">
        <f>'DATA - Paineis'!H144</f>
        <v>0</v>
      </c>
      <c r="I164" s="85">
        <f>'DATA - Paineis'!I144</f>
        <v>0</v>
      </c>
      <c r="J164" s="85">
        <f>'DATA - Paineis'!V144</f>
        <v>0</v>
      </c>
      <c r="K164" s="85">
        <f>'DATA - Paineis'!P144</f>
        <v>0</v>
      </c>
      <c r="L164" s="85">
        <f>'DATA - Paineis'!Q144</f>
        <v>0</v>
      </c>
      <c r="M164" s="85">
        <f>'DATA - Paineis'!R144</f>
        <v>0</v>
      </c>
      <c r="N164" s="85">
        <f>'DATA - Paineis'!S144</f>
        <v>0</v>
      </c>
      <c r="O164" s="85">
        <f>'DATA - Paineis'!K144</f>
        <v>0</v>
      </c>
      <c r="P164" s="85">
        <f>'DATA - Paineis'!L144</f>
        <v>0</v>
      </c>
      <c r="Q164" s="85">
        <f>'DATA - Paineis'!M144</f>
        <v>0</v>
      </c>
      <c r="R164" s="85">
        <f>'DATA - Paineis'!N144</f>
        <v>0</v>
      </c>
      <c r="S164" s="85">
        <f>'DATA - Paineis'!T144</f>
        <v>0</v>
      </c>
      <c r="T164" s="79"/>
      <c r="U164" s="23"/>
      <c r="V164" s="22"/>
      <c r="W164" s="22"/>
      <c r="X164" s="22"/>
      <c r="Y164" s="22"/>
      <c r="Z164" s="22"/>
    </row>
    <row r="165" spans="1:26" s="15" customFormat="1" ht="24.95" customHeight="1" x14ac:dyDescent="0.3">
      <c r="A165" s="20">
        <f>'DATA - Paineis'!A145</f>
        <v>0</v>
      </c>
      <c r="B165" s="20" t="str">
        <f>'DATA - Paineis'!C145&amp;" "&amp;'DATA - Paineis'!G145&amp;" "&amp;'DATA - Paineis'!J145</f>
        <v xml:space="preserve">  </v>
      </c>
      <c r="C165" s="21"/>
      <c r="D165" s="85">
        <f>IF((ROSTO!BCL_Units&gt;0),'DATA - Paineis'!D145*ROSTO!BCL_Units,'DATA - Paineis'!D145)</f>
        <v>0</v>
      </c>
      <c r="E165" s="85">
        <f>IF('DATA - Paineis'!J145="CNC",IF('DATA - Paineis'!O145&lt;&gt;"Y",'DATA - Paineis'!E145,'DATA - Paineis'!F145)+6,IF('DATA - Paineis'!J145="CNCPI",IF('DATA - Paineis'!O145&lt;&gt;"Y",'DATA - Paineis'!E145,'DATA - Paineis'!F145)+6,IF('DATA - Paineis'!O145&lt;&gt;"Y",'DATA - Paineis'!E145,'DATA - Paineis'!F145)))</f>
        <v>0</v>
      </c>
      <c r="F165" s="85">
        <f>IF('DATA - Paineis'!J145="CNC",IF('DATA - Paineis'!O145&lt;&gt;"Y",'DATA - Paineis'!F145,'DATA - Paineis'!E145)+6,IF('DATA - Paineis'!O145&lt;&gt;"Y",'DATA - Paineis'!F145,'DATA - Paineis'!E145))</f>
        <v>0</v>
      </c>
      <c r="G165" s="85">
        <f>'DATA - Paineis'!G145</f>
        <v>0</v>
      </c>
      <c r="H165" s="105">
        <f>'DATA - Paineis'!H145</f>
        <v>0</v>
      </c>
      <c r="I165" s="85">
        <f>'DATA - Paineis'!I145</f>
        <v>0</v>
      </c>
      <c r="J165" s="85">
        <f>'DATA - Paineis'!V145</f>
        <v>0</v>
      </c>
      <c r="K165" s="85">
        <f>'DATA - Paineis'!P145</f>
        <v>0</v>
      </c>
      <c r="L165" s="85">
        <f>'DATA - Paineis'!Q145</f>
        <v>0</v>
      </c>
      <c r="M165" s="85">
        <f>'DATA - Paineis'!R145</f>
        <v>0</v>
      </c>
      <c r="N165" s="85">
        <f>'DATA - Paineis'!S145</f>
        <v>0</v>
      </c>
      <c r="O165" s="85">
        <f>'DATA - Paineis'!K145</f>
        <v>0</v>
      </c>
      <c r="P165" s="85">
        <f>'DATA - Paineis'!L145</f>
        <v>0</v>
      </c>
      <c r="Q165" s="85">
        <f>'DATA - Paineis'!M145</f>
        <v>0</v>
      </c>
      <c r="R165" s="85">
        <f>'DATA - Paineis'!N145</f>
        <v>0</v>
      </c>
      <c r="S165" s="85">
        <f>'DATA - Paineis'!T145</f>
        <v>0</v>
      </c>
      <c r="T165" s="79"/>
      <c r="U165" s="23"/>
      <c r="V165" s="22"/>
      <c r="W165" s="22"/>
      <c r="X165" s="22"/>
      <c r="Y165" s="22"/>
      <c r="Z165" s="22"/>
    </row>
    <row r="166" spans="1:26" s="15" customFormat="1" ht="24.95" customHeight="1" x14ac:dyDescent="0.3">
      <c r="A166" s="20">
        <f>'DATA - Paineis'!A146</f>
        <v>0</v>
      </c>
      <c r="B166" s="20" t="str">
        <f>'DATA - Paineis'!C146&amp;" "&amp;'DATA - Paineis'!G146&amp;" "&amp;'DATA - Paineis'!J146</f>
        <v xml:space="preserve">  </v>
      </c>
      <c r="C166" s="21"/>
      <c r="D166" s="85">
        <f>IF((ROSTO!BCL_Units&gt;0),'DATA - Paineis'!D146*ROSTO!BCL_Units,'DATA - Paineis'!D146)</f>
        <v>0</v>
      </c>
      <c r="E166" s="85">
        <f>IF('DATA - Paineis'!J146="CNC",IF('DATA - Paineis'!O146&lt;&gt;"Y",'DATA - Paineis'!E146,'DATA - Paineis'!F146)+6,IF('DATA - Paineis'!J146="CNCPI",IF('DATA - Paineis'!O146&lt;&gt;"Y",'DATA - Paineis'!E146,'DATA - Paineis'!F146)+6,IF('DATA - Paineis'!O146&lt;&gt;"Y",'DATA - Paineis'!E146,'DATA - Paineis'!F146)))</f>
        <v>0</v>
      </c>
      <c r="F166" s="85">
        <f>IF('DATA - Paineis'!J146="CNC",IF('DATA - Paineis'!O146&lt;&gt;"Y",'DATA - Paineis'!F146,'DATA - Paineis'!E146)+6,IF('DATA - Paineis'!O146&lt;&gt;"Y",'DATA - Paineis'!F146,'DATA - Paineis'!E146))</f>
        <v>0</v>
      </c>
      <c r="G166" s="85">
        <f>'DATA - Paineis'!G146</f>
        <v>0</v>
      </c>
      <c r="H166" s="105">
        <f>'DATA - Paineis'!H146</f>
        <v>0</v>
      </c>
      <c r="I166" s="85">
        <f>'DATA - Paineis'!I146</f>
        <v>0</v>
      </c>
      <c r="J166" s="85">
        <f>'DATA - Paineis'!V146</f>
        <v>0</v>
      </c>
      <c r="K166" s="85">
        <f>'DATA - Paineis'!P146</f>
        <v>0</v>
      </c>
      <c r="L166" s="85">
        <f>'DATA - Paineis'!Q146</f>
        <v>0</v>
      </c>
      <c r="M166" s="85">
        <f>'DATA - Paineis'!R146</f>
        <v>0</v>
      </c>
      <c r="N166" s="85">
        <f>'DATA - Paineis'!S146</f>
        <v>0</v>
      </c>
      <c r="O166" s="85">
        <f>'DATA - Paineis'!K146</f>
        <v>0</v>
      </c>
      <c r="P166" s="85">
        <f>'DATA - Paineis'!L146</f>
        <v>0</v>
      </c>
      <c r="Q166" s="85">
        <f>'DATA - Paineis'!M146</f>
        <v>0</v>
      </c>
      <c r="R166" s="85">
        <f>'DATA - Paineis'!N146</f>
        <v>0</v>
      </c>
      <c r="S166" s="85">
        <f>'DATA - Paineis'!T146</f>
        <v>0</v>
      </c>
      <c r="T166" s="79"/>
      <c r="U166" s="23"/>
      <c r="V166" s="22"/>
      <c r="W166" s="22"/>
      <c r="X166" s="22"/>
      <c r="Y166" s="22"/>
      <c r="Z166" s="22"/>
    </row>
    <row r="167" spans="1:26" s="15" customFormat="1" ht="24.95" customHeight="1" x14ac:dyDescent="0.3">
      <c r="A167" s="20">
        <f>'DATA - Paineis'!A147</f>
        <v>0</v>
      </c>
      <c r="B167" s="20" t="str">
        <f>'DATA - Paineis'!C147&amp;" "&amp;'DATA - Paineis'!G147&amp;" "&amp;'DATA - Paineis'!J147</f>
        <v xml:space="preserve">  </v>
      </c>
      <c r="C167" s="21"/>
      <c r="D167" s="85">
        <f>IF((ROSTO!BCL_Units&gt;0),'DATA - Paineis'!D147*ROSTO!BCL_Units,'DATA - Paineis'!D147)</f>
        <v>0</v>
      </c>
      <c r="E167" s="85">
        <f>IF('DATA - Paineis'!J147="CNC",IF('DATA - Paineis'!O147&lt;&gt;"Y",'DATA - Paineis'!E147,'DATA - Paineis'!F147)+6,IF('DATA - Paineis'!J147="CNCPI",IF('DATA - Paineis'!O147&lt;&gt;"Y",'DATA - Paineis'!E147,'DATA - Paineis'!F147)+6,IF('DATA - Paineis'!O147&lt;&gt;"Y",'DATA - Paineis'!E147,'DATA - Paineis'!F147)))</f>
        <v>0</v>
      </c>
      <c r="F167" s="85">
        <f>IF('DATA - Paineis'!J147="CNC",IF('DATA - Paineis'!O147&lt;&gt;"Y",'DATA - Paineis'!F147,'DATA - Paineis'!E147)+6,IF('DATA - Paineis'!O147&lt;&gt;"Y",'DATA - Paineis'!F147,'DATA - Paineis'!E147))</f>
        <v>0</v>
      </c>
      <c r="G167" s="85">
        <f>'DATA - Paineis'!G147</f>
        <v>0</v>
      </c>
      <c r="H167" s="105">
        <f>'DATA - Paineis'!H147</f>
        <v>0</v>
      </c>
      <c r="I167" s="85">
        <f>'DATA - Paineis'!I147</f>
        <v>0</v>
      </c>
      <c r="J167" s="85">
        <f>'DATA - Paineis'!V147</f>
        <v>0</v>
      </c>
      <c r="K167" s="85">
        <f>'DATA - Paineis'!P147</f>
        <v>0</v>
      </c>
      <c r="L167" s="85">
        <f>'DATA - Paineis'!Q147</f>
        <v>0</v>
      </c>
      <c r="M167" s="85">
        <f>'DATA - Paineis'!R147</f>
        <v>0</v>
      </c>
      <c r="N167" s="85">
        <f>'DATA - Paineis'!S147</f>
        <v>0</v>
      </c>
      <c r="O167" s="85">
        <f>'DATA - Paineis'!K147</f>
        <v>0</v>
      </c>
      <c r="P167" s="85">
        <f>'DATA - Paineis'!L147</f>
        <v>0</v>
      </c>
      <c r="Q167" s="85">
        <f>'DATA - Paineis'!M147</f>
        <v>0</v>
      </c>
      <c r="R167" s="85">
        <f>'DATA - Paineis'!N147</f>
        <v>0</v>
      </c>
      <c r="S167" s="85">
        <f>'DATA - Paineis'!T147</f>
        <v>0</v>
      </c>
      <c r="T167" s="79"/>
      <c r="U167" s="23"/>
      <c r="V167" s="22"/>
      <c r="W167" s="22"/>
      <c r="X167" s="22"/>
      <c r="Y167" s="22"/>
      <c r="Z167" s="22"/>
    </row>
    <row r="168" spans="1:26" s="15" customFormat="1" ht="24.95" customHeight="1" x14ac:dyDescent="0.3">
      <c r="A168" s="20">
        <f>'DATA - Paineis'!A148</f>
        <v>0</v>
      </c>
      <c r="B168" s="20" t="str">
        <f>'DATA - Paineis'!C148&amp;" "&amp;'DATA - Paineis'!G148&amp;" "&amp;'DATA - Paineis'!J148</f>
        <v xml:space="preserve">  </v>
      </c>
      <c r="C168" s="21"/>
      <c r="D168" s="85">
        <f>IF((ROSTO!BCL_Units&gt;0),'DATA - Paineis'!D148*ROSTO!BCL_Units,'DATA - Paineis'!D148)</f>
        <v>0</v>
      </c>
      <c r="E168" s="85">
        <f>IF('DATA - Paineis'!J148="CNC",IF('DATA - Paineis'!O148&lt;&gt;"Y",'DATA - Paineis'!E148,'DATA - Paineis'!F148)+6,IF('DATA - Paineis'!J148="CNCPI",IF('DATA - Paineis'!O148&lt;&gt;"Y",'DATA - Paineis'!E148,'DATA - Paineis'!F148)+6,IF('DATA - Paineis'!O148&lt;&gt;"Y",'DATA - Paineis'!E148,'DATA - Paineis'!F148)))</f>
        <v>0</v>
      </c>
      <c r="F168" s="85">
        <f>IF('DATA - Paineis'!J148="CNC",IF('DATA - Paineis'!O148&lt;&gt;"Y",'DATA - Paineis'!F148,'DATA - Paineis'!E148)+6,IF('DATA - Paineis'!O148&lt;&gt;"Y",'DATA - Paineis'!F148,'DATA - Paineis'!E148))</f>
        <v>0</v>
      </c>
      <c r="G168" s="85">
        <f>'DATA - Paineis'!G148</f>
        <v>0</v>
      </c>
      <c r="H168" s="105">
        <f>'DATA - Paineis'!H148</f>
        <v>0</v>
      </c>
      <c r="I168" s="85">
        <f>'DATA - Paineis'!I148</f>
        <v>0</v>
      </c>
      <c r="J168" s="85">
        <f>'DATA - Paineis'!V148</f>
        <v>0</v>
      </c>
      <c r="K168" s="85">
        <f>'DATA - Paineis'!P148</f>
        <v>0</v>
      </c>
      <c r="L168" s="85">
        <f>'DATA - Paineis'!Q148</f>
        <v>0</v>
      </c>
      <c r="M168" s="85">
        <f>'DATA - Paineis'!R148</f>
        <v>0</v>
      </c>
      <c r="N168" s="85">
        <f>'DATA - Paineis'!S148</f>
        <v>0</v>
      </c>
      <c r="O168" s="85">
        <f>'DATA - Paineis'!K148</f>
        <v>0</v>
      </c>
      <c r="P168" s="85">
        <f>'DATA - Paineis'!L148</f>
        <v>0</v>
      </c>
      <c r="Q168" s="85">
        <f>'DATA - Paineis'!M148</f>
        <v>0</v>
      </c>
      <c r="R168" s="85">
        <f>'DATA - Paineis'!N148</f>
        <v>0</v>
      </c>
      <c r="S168" s="85">
        <f>'DATA - Paineis'!T148</f>
        <v>0</v>
      </c>
      <c r="T168" s="79"/>
      <c r="U168" s="23"/>
      <c r="V168" s="22"/>
      <c r="W168" s="22"/>
      <c r="X168" s="22"/>
      <c r="Y168" s="22"/>
      <c r="Z168" s="22"/>
    </row>
    <row r="169" spans="1:26" s="15" customFormat="1" ht="24.95" customHeight="1" x14ac:dyDescent="0.3">
      <c r="A169" s="20">
        <f>'DATA - Paineis'!A149</f>
        <v>0</v>
      </c>
      <c r="B169" s="20" t="str">
        <f>'DATA - Paineis'!C149&amp;" "&amp;'DATA - Paineis'!G149&amp;" "&amp;'DATA - Paineis'!J149</f>
        <v xml:space="preserve">  </v>
      </c>
      <c r="C169" s="21"/>
      <c r="D169" s="85">
        <f>IF((ROSTO!BCL_Units&gt;0),'DATA - Paineis'!D149*ROSTO!BCL_Units,'DATA - Paineis'!D149)</f>
        <v>0</v>
      </c>
      <c r="E169" s="85">
        <f>IF('DATA - Paineis'!J149="CNC",IF('DATA - Paineis'!O149&lt;&gt;"Y",'DATA - Paineis'!E149,'DATA - Paineis'!F149)+6,IF('DATA - Paineis'!J149="CNCPI",IF('DATA - Paineis'!O149&lt;&gt;"Y",'DATA - Paineis'!E149,'DATA - Paineis'!F149)+6,IF('DATA - Paineis'!O149&lt;&gt;"Y",'DATA - Paineis'!E149,'DATA - Paineis'!F149)))</f>
        <v>0</v>
      </c>
      <c r="F169" s="85">
        <f>IF('DATA - Paineis'!J149="CNC",IF('DATA - Paineis'!O149&lt;&gt;"Y",'DATA - Paineis'!F149,'DATA - Paineis'!E149)+6,IF('DATA - Paineis'!O149&lt;&gt;"Y",'DATA - Paineis'!F149,'DATA - Paineis'!E149))</f>
        <v>0</v>
      </c>
      <c r="G169" s="85">
        <f>'DATA - Paineis'!G149</f>
        <v>0</v>
      </c>
      <c r="H169" s="105">
        <f>'DATA - Paineis'!H149</f>
        <v>0</v>
      </c>
      <c r="I169" s="85">
        <f>'DATA - Paineis'!I149</f>
        <v>0</v>
      </c>
      <c r="J169" s="85">
        <f>'DATA - Paineis'!V149</f>
        <v>0</v>
      </c>
      <c r="K169" s="85">
        <f>'DATA - Paineis'!P149</f>
        <v>0</v>
      </c>
      <c r="L169" s="85">
        <f>'DATA - Paineis'!Q149</f>
        <v>0</v>
      </c>
      <c r="M169" s="85">
        <f>'DATA - Paineis'!R149</f>
        <v>0</v>
      </c>
      <c r="N169" s="85">
        <f>'DATA - Paineis'!S149</f>
        <v>0</v>
      </c>
      <c r="O169" s="85">
        <f>'DATA - Paineis'!K149</f>
        <v>0</v>
      </c>
      <c r="P169" s="85">
        <f>'DATA - Paineis'!L149</f>
        <v>0</v>
      </c>
      <c r="Q169" s="85">
        <f>'DATA - Paineis'!M149</f>
        <v>0</v>
      </c>
      <c r="R169" s="85">
        <f>'DATA - Paineis'!N149</f>
        <v>0</v>
      </c>
      <c r="S169" s="85">
        <f>'DATA - Paineis'!T149</f>
        <v>0</v>
      </c>
      <c r="T169" s="79"/>
      <c r="U169" s="23"/>
      <c r="V169" s="22"/>
      <c r="W169" s="22"/>
      <c r="X169" s="22"/>
      <c r="Y169" s="22"/>
      <c r="Z169" s="22"/>
    </row>
    <row r="170" spans="1:26" s="15" customFormat="1" ht="24.95" customHeight="1" x14ac:dyDescent="0.3">
      <c r="A170" s="20">
        <f>'DATA - Paineis'!A150</f>
        <v>0</v>
      </c>
      <c r="B170" s="20" t="str">
        <f>'DATA - Paineis'!C150&amp;" "&amp;'DATA - Paineis'!G150&amp;" "&amp;'DATA - Paineis'!J150</f>
        <v xml:space="preserve">  </v>
      </c>
      <c r="C170" s="21"/>
      <c r="D170" s="85">
        <f>IF((ROSTO!BCL_Units&gt;0),'DATA - Paineis'!D150*ROSTO!BCL_Units,'DATA - Paineis'!D150)</f>
        <v>0</v>
      </c>
      <c r="E170" s="85">
        <f>IF('DATA - Paineis'!J150="CNC",IF('DATA - Paineis'!O150&lt;&gt;"Y",'DATA - Paineis'!E150,'DATA - Paineis'!F150)+6,IF('DATA - Paineis'!J150="CNCPI",IF('DATA - Paineis'!O150&lt;&gt;"Y",'DATA - Paineis'!E150,'DATA - Paineis'!F150)+6,IF('DATA - Paineis'!O150&lt;&gt;"Y",'DATA - Paineis'!E150,'DATA - Paineis'!F150)))</f>
        <v>0</v>
      </c>
      <c r="F170" s="85">
        <f>IF('DATA - Paineis'!J150="CNC",IF('DATA - Paineis'!O150&lt;&gt;"Y",'DATA - Paineis'!F150,'DATA - Paineis'!E150)+6,IF('DATA - Paineis'!O150&lt;&gt;"Y",'DATA - Paineis'!F150,'DATA - Paineis'!E150))</f>
        <v>0</v>
      </c>
      <c r="G170" s="85">
        <f>'DATA - Paineis'!G150</f>
        <v>0</v>
      </c>
      <c r="H170" s="105">
        <f>'DATA - Paineis'!H150</f>
        <v>0</v>
      </c>
      <c r="I170" s="85">
        <f>'DATA - Paineis'!I150</f>
        <v>0</v>
      </c>
      <c r="J170" s="85">
        <f>'DATA - Paineis'!V150</f>
        <v>0</v>
      </c>
      <c r="K170" s="85">
        <f>'DATA - Paineis'!P150</f>
        <v>0</v>
      </c>
      <c r="L170" s="85">
        <f>'DATA - Paineis'!Q150</f>
        <v>0</v>
      </c>
      <c r="M170" s="85">
        <f>'DATA - Paineis'!R150</f>
        <v>0</v>
      </c>
      <c r="N170" s="85">
        <f>'DATA - Paineis'!S150</f>
        <v>0</v>
      </c>
      <c r="O170" s="85">
        <f>'DATA - Paineis'!K150</f>
        <v>0</v>
      </c>
      <c r="P170" s="85">
        <f>'DATA - Paineis'!L150</f>
        <v>0</v>
      </c>
      <c r="Q170" s="85">
        <f>'DATA - Paineis'!M150</f>
        <v>0</v>
      </c>
      <c r="R170" s="85">
        <f>'DATA - Paineis'!N150</f>
        <v>0</v>
      </c>
      <c r="S170" s="85">
        <f>'DATA - Paineis'!T150</f>
        <v>0</v>
      </c>
      <c r="T170" s="79"/>
      <c r="U170" s="23"/>
      <c r="V170" s="22"/>
      <c r="W170" s="22"/>
      <c r="X170" s="22"/>
      <c r="Y170" s="22"/>
      <c r="Z170" s="22"/>
    </row>
    <row r="171" spans="1:26" s="15" customFormat="1" ht="24.95" customHeight="1" x14ac:dyDescent="0.3">
      <c r="A171" s="20">
        <f>'DATA - Paineis'!A151</f>
        <v>0</v>
      </c>
      <c r="B171" s="20" t="str">
        <f>'DATA - Paineis'!C151&amp;" "&amp;'DATA - Paineis'!G151&amp;" "&amp;'DATA - Paineis'!J151</f>
        <v xml:space="preserve">  </v>
      </c>
      <c r="C171" s="21"/>
      <c r="D171" s="85">
        <f>IF((ROSTO!BCL_Units&gt;0),'DATA - Paineis'!D151*ROSTO!BCL_Units,'DATA - Paineis'!D151)</f>
        <v>0</v>
      </c>
      <c r="E171" s="85">
        <f>IF('DATA - Paineis'!J151="CNC",IF('DATA - Paineis'!O151&lt;&gt;"Y",'DATA - Paineis'!E151,'DATA - Paineis'!F151)+6,IF('DATA - Paineis'!J151="CNCPI",IF('DATA - Paineis'!O151&lt;&gt;"Y",'DATA - Paineis'!E151,'DATA - Paineis'!F151)+6,IF('DATA - Paineis'!O151&lt;&gt;"Y",'DATA - Paineis'!E151,'DATA - Paineis'!F151)))</f>
        <v>0</v>
      </c>
      <c r="F171" s="85">
        <f>IF('DATA - Paineis'!J151="CNC",IF('DATA - Paineis'!O151&lt;&gt;"Y",'DATA - Paineis'!F151,'DATA - Paineis'!E151)+6,IF('DATA - Paineis'!O151&lt;&gt;"Y",'DATA - Paineis'!F151,'DATA - Paineis'!E151))</f>
        <v>0</v>
      </c>
      <c r="G171" s="85">
        <f>'DATA - Paineis'!G151</f>
        <v>0</v>
      </c>
      <c r="H171" s="105">
        <f>'DATA - Paineis'!H151</f>
        <v>0</v>
      </c>
      <c r="I171" s="85">
        <f>'DATA - Paineis'!I151</f>
        <v>0</v>
      </c>
      <c r="J171" s="85">
        <f>'DATA - Paineis'!V151</f>
        <v>0</v>
      </c>
      <c r="K171" s="85">
        <f>'DATA - Paineis'!P151</f>
        <v>0</v>
      </c>
      <c r="L171" s="85">
        <f>'DATA - Paineis'!Q151</f>
        <v>0</v>
      </c>
      <c r="M171" s="85">
        <f>'DATA - Paineis'!R151</f>
        <v>0</v>
      </c>
      <c r="N171" s="85">
        <f>'DATA - Paineis'!S151</f>
        <v>0</v>
      </c>
      <c r="O171" s="85">
        <f>'DATA - Paineis'!K151</f>
        <v>0</v>
      </c>
      <c r="P171" s="85">
        <f>'DATA - Paineis'!L151</f>
        <v>0</v>
      </c>
      <c r="Q171" s="85">
        <f>'DATA - Paineis'!M151</f>
        <v>0</v>
      </c>
      <c r="R171" s="85">
        <f>'DATA - Paineis'!N151</f>
        <v>0</v>
      </c>
      <c r="S171" s="85">
        <f>'DATA - Paineis'!T151</f>
        <v>0</v>
      </c>
      <c r="T171" s="79"/>
      <c r="U171" s="23"/>
      <c r="V171" s="22"/>
      <c r="W171" s="22"/>
      <c r="X171" s="22"/>
      <c r="Y171" s="22"/>
      <c r="Z171" s="22"/>
    </row>
    <row r="172" spans="1:26" s="15" customFormat="1" ht="24.95" customHeight="1" x14ac:dyDescent="0.3">
      <c r="A172" s="20">
        <f>'DATA - Paineis'!A152</f>
        <v>0</v>
      </c>
      <c r="B172" s="20" t="str">
        <f>'DATA - Paineis'!C152&amp;" "&amp;'DATA - Paineis'!G152&amp;" "&amp;'DATA - Paineis'!J152</f>
        <v xml:space="preserve">  </v>
      </c>
      <c r="C172" s="21"/>
      <c r="D172" s="85">
        <f>IF((ROSTO!BCL_Units&gt;0),'DATA - Paineis'!D152*ROSTO!BCL_Units,'DATA - Paineis'!D152)</f>
        <v>0</v>
      </c>
      <c r="E172" s="85">
        <f>IF('DATA - Paineis'!J152="CNC",IF('DATA - Paineis'!O152&lt;&gt;"Y",'DATA - Paineis'!E152,'DATA - Paineis'!F152)+6,IF('DATA - Paineis'!J152="CNCPI",IF('DATA - Paineis'!O152&lt;&gt;"Y",'DATA - Paineis'!E152,'DATA - Paineis'!F152)+6,IF('DATA - Paineis'!O152&lt;&gt;"Y",'DATA - Paineis'!E152,'DATA - Paineis'!F152)))</f>
        <v>0</v>
      </c>
      <c r="F172" s="85">
        <f>IF('DATA - Paineis'!J152="CNC",IF('DATA - Paineis'!O152&lt;&gt;"Y",'DATA - Paineis'!F152,'DATA - Paineis'!E152)+6,IF('DATA - Paineis'!O152&lt;&gt;"Y",'DATA - Paineis'!F152,'DATA - Paineis'!E152))</f>
        <v>0</v>
      </c>
      <c r="G172" s="85">
        <f>'DATA - Paineis'!G152</f>
        <v>0</v>
      </c>
      <c r="H172" s="105">
        <f>'DATA - Paineis'!H152</f>
        <v>0</v>
      </c>
      <c r="I172" s="85">
        <f>'DATA - Paineis'!I152</f>
        <v>0</v>
      </c>
      <c r="J172" s="85">
        <f>'DATA - Paineis'!V152</f>
        <v>0</v>
      </c>
      <c r="K172" s="85">
        <f>'DATA - Paineis'!P152</f>
        <v>0</v>
      </c>
      <c r="L172" s="85">
        <f>'DATA - Paineis'!Q152</f>
        <v>0</v>
      </c>
      <c r="M172" s="85">
        <f>'DATA - Paineis'!R152</f>
        <v>0</v>
      </c>
      <c r="N172" s="85">
        <f>'DATA - Paineis'!S152</f>
        <v>0</v>
      </c>
      <c r="O172" s="85">
        <f>'DATA - Paineis'!K152</f>
        <v>0</v>
      </c>
      <c r="P172" s="85">
        <f>'DATA - Paineis'!L152</f>
        <v>0</v>
      </c>
      <c r="Q172" s="85">
        <f>'DATA - Paineis'!M152</f>
        <v>0</v>
      </c>
      <c r="R172" s="85">
        <f>'DATA - Paineis'!N152</f>
        <v>0</v>
      </c>
      <c r="S172" s="85">
        <f>'DATA - Paineis'!T152</f>
        <v>0</v>
      </c>
      <c r="T172" s="79"/>
      <c r="U172" s="23"/>
      <c r="V172" s="22"/>
      <c r="W172" s="22"/>
      <c r="X172" s="22"/>
      <c r="Y172" s="22"/>
      <c r="Z172" s="22"/>
    </row>
    <row r="173" spans="1:26" s="15" customFormat="1" ht="24.95" customHeight="1" x14ac:dyDescent="0.3">
      <c r="A173" s="20">
        <f>'DATA - Paineis'!A153</f>
        <v>0</v>
      </c>
      <c r="B173" s="20" t="str">
        <f>'DATA - Paineis'!C153&amp;" "&amp;'DATA - Paineis'!G153&amp;" "&amp;'DATA - Paineis'!J153</f>
        <v xml:space="preserve">  </v>
      </c>
      <c r="C173" s="21"/>
      <c r="D173" s="85">
        <f>IF((ROSTO!BCL_Units&gt;0),'DATA - Paineis'!D153*ROSTO!BCL_Units,'DATA - Paineis'!D153)</f>
        <v>0</v>
      </c>
      <c r="E173" s="85">
        <f>IF('DATA - Paineis'!J153="CNC",IF('DATA - Paineis'!O153&lt;&gt;"Y",'DATA - Paineis'!E153,'DATA - Paineis'!F153)+6,IF('DATA - Paineis'!J153="CNCPI",IF('DATA - Paineis'!O153&lt;&gt;"Y",'DATA - Paineis'!E153,'DATA - Paineis'!F153)+6,IF('DATA - Paineis'!O153&lt;&gt;"Y",'DATA - Paineis'!E153,'DATA - Paineis'!F153)))</f>
        <v>0</v>
      </c>
      <c r="F173" s="85">
        <f>IF('DATA - Paineis'!J153="CNC",IF('DATA - Paineis'!O153&lt;&gt;"Y",'DATA - Paineis'!F153,'DATA - Paineis'!E153)+6,IF('DATA - Paineis'!O153&lt;&gt;"Y",'DATA - Paineis'!F153,'DATA - Paineis'!E153))</f>
        <v>0</v>
      </c>
      <c r="G173" s="85">
        <f>'DATA - Paineis'!G153</f>
        <v>0</v>
      </c>
      <c r="H173" s="105">
        <f>'DATA - Paineis'!H153</f>
        <v>0</v>
      </c>
      <c r="I173" s="85">
        <f>'DATA - Paineis'!I153</f>
        <v>0</v>
      </c>
      <c r="J173" s="85">
        <f>'DATA - Paineis'!V153</f>
        <v>0</v>
      </c>
      <c r="K173" s="85">
        <f>'DATA - Paineis'!P153</f>
        <v>0</v>
      </c>
      <c r="L173" s="85">
        <f>'DATA - Paineis'!Q153</f>
        <v>0</v>
      </c>
      <c r="M173" s="85">
        <f>'DATA - Paineis'!R153</f>
        <v>0</v>
      </c>
      <c r="N173" s="85">
        <f>'DATA - Paineis'!S153</f>
        <v>0</v>
      </c>
      <c r="O173" s="85">
        <f>'DATA - Paineis'!K153</f>
        <v>0</v>
      </c>
      <c r="P173" s="85">
        <f>'DATA - Paineis'!L153</f>
        <v>0</v>
      </c>
      <c r="Q173" s="85">
        <f>'DATA - Paineis'!M153</f>
        <v>0</v>
      </c>
      <c r="R173" s="85">
        <f>'DATA - Paineis'!N153</f>
        <v>0</v>
      </c>
      <c r="S173" s="85">
        <f>'DATA - Paineis'!T153</f>
        <v>0</v>
      </c>
      <c r="T173" s="79"/>
      <c r="U173" s="23"/>
      <c r="V173" s="22"/>
      <c r="W173" s="22"/>
      <c r="X173" s="22"/>
      <c r="Y173" s="22"/>
      <c r="Z173" s="22"/>
    </row>
    <row r="174" spans="1:26" s="15" customFormat="1" ht="24.95" customHeight="1" x14ac:dyDescent="0.3">
      <c r="A174" s="20">
        <f>'DATA - Paineis'!A154</f>
        <v>0</v>
      </c>
      <c r="B174" s="20" t="str">
        <f>'DATA - Paineis'!C154&amp;" "&amp;'DATA - Paineis'!G154&amp;" "&amp;'DATA - Paineis'!J154</f>
        <v xml:space="preserve">  </v>
      </c>
      <c r="C174" s="21"/>
      <c r="D174" s="85">
        <f>IF((ROSTO!BCL_Units&gt;0),'DATA - Paineis'!D154*ROSTO!BCL_Units,'DATA - Paineis'!D154)</f>
        <v>0</v>
      </c>
      <c r="E174" s="85">
        <f>IF('DATA - Paineis'!J154="CNC",IF('DATA - Paineis'!O154&lt;&gt;"Y",'DATA - Paineis'!E154,'DATA - Paineis'!F154)+6,IF('DATA - Paineis'!J154="CNCPI",IF('DATA - Paineis'!O154&lt;&gt;"Y",'DATA - Paineis'!E154,'DATA - Paineis'!F154)+6,IF('DATA - Paineis'!O154&lt;&gt;"Y",'DATA - Paineis'!E154,'DATA - Paineis'!F154)))</f>
        <v>0</v>
      </c>
      <c r="F174" s="85">
        <f>IF('DATA - Paineis'!J154="CNC",IF('DATA - Paineis'!O154&lt;&gt;"Y",'DATA - Paineis'!F154,'DATA - Paineis'!E154)+6,IF('DATA - Paineis'!O154&lt;&gt;"Y",'DATA - Paineis'!F154,'DATA - Paineis'!E154))</f>
        <v>0</v>
      </c>
      <c r="G174" s="85">
        <f>'DATA - Paineis'!G154</f>
        <v>0</v>
      </c>
      <c r="H174" s="105">
        <f>'DATA - Paineis'!H154</f>
        <v>0</v>
      </c>
      <c r="I174" s="85">
        <f>'DATA - Paineis'!I154</f>
        <v>0</v>
      </c>
      <c r="J174" s="85">
        <f>'DATA - Paineis'!V154</f>
        <v>0</v>
      </c>
      <c r="K174" s="85">
        <f>'DATA - Paineis'!P154</f>
        <v>0</v>
      </c>
      <c r="L174" s="85">
        <f>'DATA - Paineis'!Q154</f>
        <v>0</v>
      </c>
      <c r="M174" s="85">
        <f>'DATA - Paineis'!R154</f>
        <v>0</v>
      </c>
      <c r="N174" s="85">
        <f>'DATA - Paineis'!S154</f>
        <v>0</v>
      </c>
      <c r="O174" s="85">
        <f>'DATA - Paineis'!K154</f>
        <v>0</v>
      </c>
      <c r="P174" s="85">
        <f>'DATA - Paineis'!L154</f>
        <v>0</v>
      </c>
      <c r="Q174" s="85">
        <f>'DATA - Paineis'!M154</f>
        <v>0</v>
      </c>
      <c r="R174" s="85">
        <f>'DATA - Paineis'!N154</f>
        <v>0</v>
      </c>
      <c r="S174" s="85">
        <f>'DATA - Paineis'!T154</f>
        <v>0</v>
      </c>
      <c r="T174" s="79"/>
      <c r="U174" s="23"/>
      <c r="V174" s="22"/>
      <c r="W174" s="22"/>
      <c r="X174" s="22"/>
      <c r="Y174" s="22"/>
      <c r="Z174" s="22"/>
    </row>
    <row r="175" spans="1:26" s="15" customFormat="1" ht="24.95" customHeight="1" x14ac:dyDescent="0.3">
      <c r="A175" s="20">
        <f>'DATA - Paineis'!A155</f>
        <v>0</v>
      </c>
      <c r="B175" s="20" t="str">
        <f>'DATA - Paineis'!C155&amp;" "&amp;'DATA - Paineis'!G155&amp;" "&amp;'DATA - Paineis'!J155</f>
        <v xml:space="preserve">  </v>
      </c>
      <c r="C175" s="21"/>
      <c r="D175" s="85">
        <f>IF((ROSTO!BCL_Units&gt;0),'DATA - Paineis'!D155*ROSTO!BCL_Units,'DATA - Paineis'!D155)</f>
        <v>0</v>
      </c>
      <c r="E175" s="85">
        <f>IF('DATA - Paineis'!J155="CNC",IF('DATA - Paineis'!O155&lt;&gt;"Y",'DATA - Paineis'!E155,'DATA - Paineis'!F155)+6,IF('DATA - Paineis'!J155="CNCPI",IF('DATA - Paineis'!O155&lt;&gt;"Y",'DATA - Paineis'!E155,'DATA - Paineis'!F155)+6,IF('DATA - Paineis'!O155&lt;&gt;"Y",'DATA - Paineis'!E155,'DATA - Paineis'!F155)))</f>
        <v>0</v>
      </c>
      <c r="F175" s="85">
        <f>IF('DATA - Paineis'!J155="CNC",IF('DATA - Paineis'!O155&lt;&gt;"Y",'DATA - Paineis'!F155,'DATA - Paineis'!E155)+6,IF('DATA - Paineis'!O155&lt;&gt;"Y",'DATA - Paineis'!F155,'DATA - Paineis'!E155))</f>
        <v>0</v>
      </c>
      <c r="G175" s="85">
        <f>'DATA - Paineis'!G155</f>
        <v>0</v>
      </c>
      <c r="H175" s="105">
        <f>'DATA - Paineis'!H155</f>
        <v>0</v>
      </c>
      <c r="I175" s="85">
        <f>'DATA - Paineis'!I155</f>
        <v>0</v>
      </c>
      <c r="J175" s="85">
        <f>'DATA - Paineis'!V155</f>
        <v>0</v>
      </c>
      <c r="K175" s="85">
        <f>'DATA - Paineis'!P155</f>
        <v>0</v>
      </c>
      <c r="L175" s="85">
        <f>'DATA - Paineis'!Q155</f>
        <v>0</v>
      </c>
      <c r="M175" s="85">
        <f>'DATA - Paineis'!R155</f>
        <v>0</v>
      </c>
      <c r="N175" s="85">
        <f>'DATA - Paineis'!S155</f>
        <v>0</v>
      </c>
      <c r="O175" s="85">
        <f>'DATA - Paineis'!K155</f>
        <v>0</v>
      </c>
      <c r="P175" s="85">
        <f>'DATA - Paineis'!L155</f>
        <v>0</v>
      </c>
      <c r="Q175" s="85">
        <f>'DATA - Paineis'!M155</f>
        <v>0</v>
      </c>
      <c r="R175" s="85">
        <f>'DATA - Paineis'!N155</f>
        <v>0</v>
      </c>
      <c r="S175" s="85">
        <f>'DATA - Paineis'!T155</f>
        <v>0</v>
      </c>
      <c r="T175" s="79"/>
      <c r="U175" s="23"/>
      <c r="V175" s="22"/>
      <c r="W175" s="22"/>
      <c r="X175" s="22"/>
      <c r="Y175" s="22"/>
      <c r="Z175" s="22"/>
    </row>
    <row r="176" spans="1:26" s="15" customFormat="1" ht="24.95" customHeight="1" x14ac:dyDescent="0.3">
      <c r="A176" s="20">
        <f>'DATA - Paineis'!A156</f>
        <v>0</v>
      </c>
      <c r="B176" s="20" t="str">
        <f>'DATA - Paineis'!C156&amp;" "&amp;'DATA - Paineis'!G156&amp;" "&amp;'DATA - Paineis'!J156</f>
        <v xml:space="preserve">  </v>
      </c>
      <c r="C176" s="21"/>
      <c r="D176" s="85">
        <f>IF((ROSTO!BCL_Units&gt;0),'DATA - Paineis'!D156*ROSTO!BCL_Units,'DATA - Paineis'!D156)</f>
        <v>0</v>
      </c>
      <c r="E176" s="85">
        <f>IF('DATA - Paineis'!J156="CNC",IF('DATA - Paineis'!O156&lt;&gt;"Y",'DATA - Paineis'!E156,'DATA - Paineis'!F156)+6,IF('DATA - Paineis'!J156="CNCPI",IF('DATA - Paineis'!O156&lt;&gt;"Y",'DATA - Paineis'!E156,'DATA - Paineis'!F156)+6,IF('DATA - Paineis'!O156&lt;&gt;"Y",'DATA - Paineis'!E156,'DATA - Paineis'!F156)))</f>
        <v>0</v>
      </c>
      <c r="F176" s="85">
        <f>IF('DATA - Paineis'!J156="CNC",IF('DATA - Paineis'!O156&lt;&gt;"Y",'DATA - Paineis'!F156,'DATA - Paineis'!E156)+6,IF('DATA - Paineis'!O156&lt;&gt;"Y",'DATA - Paineis'!F156,'DATA - Paineis'!E156))</f>
        <v>0</v>
      </c>
      <c r="G176" s="85">
        <f>'DATA - Paineis'!G156</f>
        <v>0</v>
      </c>
      <c r="H176" s="105">
        <f>'DATA - Paineis'!H156</f>
        <v>0</v>
      </c>
      <c r="I176" s="85">
        <f>'DATA - Paineis'!I156</f>
        <v>0</v>
      </c>
      <c r="J176" s="85">
        <f>'DATA - Paineis'!V156</f>
        <v>0</v>
      </c>
      <c r="K176" s="85">
        <f>'DATA - Paineis'!P156</f>
        <v>0</v>
      </c>
      <c r="L176" s="85">
        <f>'DATA - Paineis'!Q156</f>
        <v>0</v>
      </c>
      <c r="M176" s="85">
        <f>'DATA - Paineis'!R156</f>
        <v>0</v>
      </c>
      <c r="N176" s="85">
        <f>'DATA - Paineis'!S156</f>
        <v>0</v>
      </c>
      <c r="O176" s="85">
        <f>'DATA - Paineis'!K156</f>
        <v>0</v>
      </c>
      <c r="P176" s="85">
        <f>'DATA - Paineis'!L156</f>
        <v>0</v>
      </c>
      <c r="Q176" s="85">
        <f>'DATA - Paineis'!M156</f>
        <v>0</v>
      </c>
      <c r="R176" s="85">
        <f>'DATA - Paineis'!N156</f>
        <v>0</v>
      </c>
      <c r="S176" s="85">
        <f>'DATA - Paineis'!T156</f>
        <v>0</v>
      </c>
      <c r="T176" s="79"/>
      <c r="U176" s="23"/>
      <c r="V176" s="22"/>
      <c r="W176" s="22"/>
      <c r="X176" s="22"/>
      <c r="Y176" s="22"/>
      <c r="Z176" s="22"/>
    </row>
    <row r="177" spans="1:26" s="15" customFormat="1" ht="24.95" customHeight="1" x14ac:dyDescent="0.3">
      <c r="A177" s="20">
        <f>'DATA - Paineis'!A157</f>
        <v>0</v>
      </c>
      <c r="B177" s="20" t="str">
        <f>'DATA - Paineis'!C157&amp;" "&amp;'DATA - Paineis'!G157&amp;" "&amp;'DATA - Paineis'!J157</f>
        <v xml:space="preserve">  </v>
      </c>
      <c r="C177" s="21"/>
      <c r="D177" s="85">
        <f>IF((ROSTO!BCL_Units&gt;0),'DATA - Paineis'!D157*ROSTO!BCL_Units,'DATA - Paineis'!D157)</f>
        <v>0</v>
      </c>
      <c r="E177" s="85">
        <f>IF('DATA - Paineis'!J157="CNC",IF('DATA - Paineis'!O157&lt;&gt;"Y",'DATA - Paineis'!E157,'DATA - Paineis'!F157)+6,IF('DATA - Paineis'!J157="CNCPI",IF('DATA - Paineis'!O157&lt;&gt;"Y",'DATA - Paineis'!E157,'DATA - Paineis'!F157)+6,IF('DATA - Paineis'!O157&lt;&gt;"Y",'DATA - Paineis'!E157,'DATA - Paineis'!F157)))</f>
        <v>0</v>
      </c>
      <c r="F177" s="85">
        <f>IF('DATA - Paineis'!J157="CNC",IF('DATA - Paineis'!O157&lt;&gt;"Y",'DATA - Paineis'!F157,'DATA - Paineis'!E157)+6,IF('DATA - Paineis'!O157&lt;&gt;"Y",'DATA - Paineis'!F157,'DATA - Paineis'!E157))</f>
        <v>0</v>
      </c>
      <c r="G177" s="85">
        <f>'DATA - Paineis'!G157</f>
        <v>0</v>
      </c>
      <c r="H177" s="105">
        <f>'DATA - Paineis'!H157</f>
        <v>0</v>
      </c>
      <c r="I177" s="85">
        <f>'DATA - Paineis'!I157</f>
        <v>0</v>
      </c>
      <c r="J177" s="85">
        <f>'DATA - Paineis'!V157</f>
        <v>0</v>
      </c>
      <c r="K177" s="85">
        <f>'DATA - Paineis'!P157</f>
        <v>0</v>
      </c>
      <c r="L177" s="85">
        <f>'DATA - Paineis'!Q157</f>
        <v>0</v>
      </c>
      <c r="M177" s="85">
        <f>'DATA - Paineis'!R157</f>
        <v>0</v>
      </c>
      <c r="N177" s="85">
        <f>'DATA - Paineis'!S157</f>
        <v>0</v>
      </c>
      <c r="O177" s="85">
        <f>'DATA - Paineis'!K157</f>
        <v>0</v>
      </c>
      <c r="P177" s="85">
        <f>'DATA - Paineis'!L157</f>
        <v>0</v>
      </c>
      <c r="Q177" s="85">
        <f>'DATA - Paineis'!M157</f>
        <v>0</v>
      </c>
      <c r="R177" s="85">
        <f>'DATA - Paineis'!N157</f>
        <v>0</v>
      </c>
      <c r="S177" s="85">
        <f>'DATA - Paineis'!T157</f>
        <v>0</v>
      </c>
      <c r="T177" s="79"/>
      <c r="U177" s="23"/>
      <c r="V177" s="22"/>
      <c r="W177" s="22"/>
      <c r="X177" s="22"/>
      <c r="Y177" s="22"/>
      <c r="Z177" s="22"/>
    </row>
    <row r="178" spans="1:26" s="15" customFormat="1" ht="24.95" customHeight="1" x14ac:dyDescent="0.3">
      <c r="A178" s="20">
        <f>'DATA - Paineis'!A158</f>
        <v>0</v>
      </c>
      <c r="B178" s="20" t="str">
        <f>'DATA - Paineis'!C158&amp;" "&amp;'DATA - Paineis'!G158&amp;" "&amp;'DATA - Paineis'!J158</f>
        <v xml:space="preserve">  </v>
      </c>
      <c r="C178" s="21"/>
      <c r="D178" s="85">
        <f>IF((ROSTO!BCL_Units&gt;0),'DATA - Paineis'!D158*ROSTO!BCL_Units,'DATA - Paineis'!D158)</f>
        <v>0</v>
      </c>
      <c r="E178" s="85">
        <f>IF('DATA - Paineis'!J158="CNC",IF('DATA - Paineis'!O158&lt;&gt;"Y",'DATA - Paineis'!E158,'DATA - Paineis'!F158)+6,IF('DATA - Paineis'!J158="CNCPI",IF('DATA - Paineis'!O158&lt;&gt;"Y",'DATA - Paineis'!E158,'DATA - Paineis'!F158)+6,IF('DATA - Paineis'!O158&lt;&gt;"Y",'DATA - Paineis'!E158,'DATA - Paineis'!F158)))</f>
        <v>0</v>
      </c>
      <c r="F178" s="85">
        <f>IF('DATA - Paineis'!J158="CNC",IF('DATA - Paineis'!O158&lt;&gt;"Y",'DATA - Paineis'!F158,'DATA - Paineis'!E158)+6,IF('DATA - Paineis'!O158&lt;&gt;"Y",'DATA - Paineis'!F158,'DATA - Paineis'!E158))</f>
        <v>0</v>
      </c>
      <c r="G178" s="85">
        <f>'DATA - Paineis'!G158</f>
        <v>0</v>
      </c>
      <c r="H178" s="105">
        <f>'DATA - Paineis'!H158</f>
        <v>0</v>
      </c>
      <c r="I178" s="85">
        <f>'DATA - Paineis'!I158</f>
        <v>0</v>
      </c>
      <c r="J178" s="85">
        <f>'DATA - Paineis'!V158</f>
        <v>0</v>
      </c>
      <c r="K178" s="85">
        <f>'DATA - Paineis'!P158</f>
        <v>0</v>
      </c>
      <c r="L178" s="85">
        <f>'DATA - Paineis'!Q158</f>
        <v>0</v>
      </c>
      <c r="M178" s="85">
        <f>'DATA - Paineis'!R158</f>
        <v>0</v>
      </c>
      <c r="N178" s="85">
        <f>'DATA - Paineis'!S158</f>
        <v>0</v>
      </c>
      <c r="O178" s="85">
        <f>'DATA - Paineis'!K158</f>
        <v>0</v>
      </c>
      <c r="P178" s="85">
        <f>'DATA - Paineis'!L158</f>
        <v>0</v>
      </c>
      <c r="Q178" s="85">
        <f>'DATA - Paineis'!M158</f>
        <v>0</v>
      </c>
      <c r="R178" s="85">
        <f>'DATA - Paineis'!N158</f>
        <v>0</v>
      </c>
      <c r="S178" s="85">
        <f>'DATA - Paineis'!T158</f>
        <v>0</v>
      </c>
      <c r="T178" s="79"/>
      <c r="U178" s="23"/>
      <c r="V178" s="22"/>
      <c r="W178" s="22"/>
      <c r="X178" s="22"/>
      <c r="Y178" s="22"/>
      <c r="Z178" s="22"/>
    </row>
    <row r="179" spans="1:26" s="15" customFormat="1" ht="24.95" customHeight="1" x14ac:dyDescent="0.3">
      <c r="A179" s="20">
        <f>'DATA - Paineis'!A159</f>
        <v>0</v>
      </c>
      <c r="B179" s="20" t="str">
        <f>'DATA - Paineis'!C159&amp;" "&amp;'DATA - Paineis'!G159&amp;" "&amp;'DATA - Paineis'!J159</f>
        <v xml:space="preserve">  </v>
      </c>
      <c r="C179" s="21"/>
      <c r="D179" s="85">
        <f>IF((ROSTO!BCL_Units&gt;0),'DATA - Paineis'!D159*ROSTO!BCL_Units,'DATA - Paineis'!D159)</f>
        <v>0</v>
      </c>
      <c r="E179" s="85">
        <f>IF('DATA - Paineis'!J159="CNC",IF('DATA - Paineis'!O159&lt;&gt;"Y",'DATA - Paineis'!E159,'DATA - Paineis'!F159)+6,IF('DATA - Paineis'!J159="CNCPI",IF('DATA - Paineis'!O159&lt;&gt;"Y",'DATA - Paineis'!E159,'DATA - Paineis'!F159)+6,IF('DATA - Paineis'!O159&lt;&gt;"Y",'DATA - Paineis'!E159,'DATA - Paineis'!F159)))</f>
        <v>0</v>
      </c>
      <c r="F179" s="85">
        <f>IF('DATA - Paineis'!J159="CNC",IF('DATA - Paineis'!O159&lt;&gt;"Y",'DATA - Paineis'!F159,'DATA - Paineis'!E159)+6,IF('DATA - Paineis'!O159&lt;&gt;"Y",'DATA - Paineis'!F159,'DATA - Paineis'!E159))</f>
        <v>0</v>
      </c>
      <c r="G179" s="85">
        <f>'DATA - Paineis'!G159</f>
        <v>0</v>
      </c>
      <c r="H179" s="105">
        <f>'DATA - Paineis'!H159</f>
        <v>0</v>
      </c>
      <c r="I179" s="85">
        <f>'DATA - Paineis'!I159</f>
        <v>0</v>
      </c>
      <c r="J179" s="85">
        <f>'DATA - Paineis'!V159</f>
        <v>0</v>
      </c>
      <c r="K179" s="85">
        <f>'DATA - Paineis'!P159</f>
        <v>0</v>
      </c>
      <c r="L179" s="85">
        <f>'DATA - Paineis'!Q159</f>
        <v>0</v>
      </c>
      <c r="M179" s="85">
        <f>'DATA - Paineis'!R159</f>
        <v>0</v>
      </c>
      <c r="N179" s="85">
        <f>'DATA - Paineis'!S159</f>
        <v>0</v>
      </c>
      <c r="O179" s="85">
        <f>'DATA - Paineis'!K159</f>
        <v>0</v>
      </c>
      <c r="P179" s="85">
        <f>'DATA - Paineis'!L159</f>
        <v>0</v>
      </c>
      <c r="Q179" s="85">
        <f>'DATA - Paineis'!M159</f>
        <v>0</v>
      </c>
      <c r="R179" s="85">
        <f>'DATA - Paineis'!N159</f>
        <v>0</v>
      </c>
      <c r="S179" s="85">
        <f>'DATA - Paineis'!T159</f>
        <v>0</v>
      </c>
      <c r="T179" s="79"/>
      <c r="U179" s="23"/>
      <c r="V179" s="22"/>
      <c r="W179" s="22"/>
      <c r="X179" s="22"/>
      <c r="Y179" s="22"/>
      <c r="Z179" s="22"/>
    </row>
    <row r="180" spans="1:26" s="15" customFormat="1" ht="24.95" customHeight="1" x14ac:dyDescent="0.3">
      <c r="A180" s="20">
        <f>'DATA - Paineis'!A160</f>
        <v>0</v>
      </c>
      <c r="B180" s="20" t="str">
        <f>'DATA - Paineis'!C160&amp;" "&amp;'DATA - Paineis'!G160&amp;" "&amp;'DATA - Paineis'!J160</f>
        <v xml:space="preserve">  </v>
      </c>
      <c r="C180" s="21"/>
      <c r="D180" s="85">
        <f>IF((ROSTO!BCL_Units&gt;0),'DATA - Paineis'!D160*ROSTO!BCL_Units,'DATA - Paineis'!D160)</f>
        <v>0</v>
      </c>
      <c r="E180" s="85">
        <f>IF('DATA - Paineis'!J160="CNC",IF('DATA - Paineis'!O160&lt;&gt;"Y",'DATA - Paineis'!E160,'DATA - Paineis'!F160)+6,IF('DATA - Paineis'!J160="CNCPI",IF('DATA - Paineis'!O160&lt;&gt;"Y",'DATA - Paineis'!E160,'DATA - Paineis'!F160)+6,IF('DATA - Paineis'!O160&lt;&gt;"Y",'DATA - Paineis'!E160,'DATA - Paineis'!F160)))</f>
        <v>0</v>
      </c>
      <c r="F180" s="85">
        <f>IF('DATA - Paineis'!J160="CNC",IF('DATA - Paineis'!O160&lt;&gt;"Y",'DATA - Paineis'!F160,'DATA - Paineis'!E160)+6,IF('DATA - Paineis'!O160&lt;&gt;"Y",'DATA - Paineis'!F160,'DATA - Paineis'!E160))</f>
        <v>0</v>
      </c>
      <c r="G180" s="85">
        <f>'DATA - Paineis'!G160</f>
        <v>0</v>
      </c>
      <c r="H180" s="105">
        <f>'DATA - Paineis'!H160</f>
        <v>0</v>
      </c>
      <c r="I180" s="85">
        <f>'DATA - Paineis'!I160</f>
        <v>0</v>
      </c>
      <c r="J180" s="85">
        <f>'DATA - Paineis'!V160</f>
        <v>0</v>
      </c>
      <c r="K180" s="85">
        <f>'DATA - Paineis'!P160</f>
        <v>0</v>
      </c>
      <c r="L180" s="85">
        <f>'DATA - Paineis'!Q160</f>
        <v>0</v>
      </c>
      <c r="M180" s="85">
        <f>'DATA - Paineis'!R160</f>
        <v>0</v>
      </c>
      <c r="N180" s="85">
        <f>'DATA - Paineis'!S160</f>
        <v>0</v>
      </c>
      <c r="O180" s="85">
        <f>'DATA - Paineis'!K160</f>
        <v>0</v>
      </c>
      <c r="P180" s="85">
        <f>'DATA - Paineis'!L160</f>
        <v>0</v>
      </c>
      <c r="Q180" s="85">
        <f>'DATA - Paineis'!M160</f>
        <v>0</v>
      </c>
      <c r="R180" s="85">
        <f>'DATA - Paineis'!N160</f>
        <v>0</v>
      </c>
      <c r="S180" s="85">
        <f>'DATA - Paineis'!T160</f>
        <v>0</v>
      </c>
      <c r="T180" s="79"/>
      <c r="U180" s="23"/>
      <c r="V180" s="22"/>
      <c r="W180" s="22"/>
      <c r="X180" s="22"/>
      <c r="Y180" s="22"/>
      <c r="Z180" s="22"/>
    </row>
    <row r="181" spans="1:26" s="15" customFormat="1" ht="24.95" customHeight="1" x14ac:dyDescent="0.3">
      <c r="A181" s="20">
        <f>'DATA - Paineis'!A161</f>
        <v>0</v>
      </c>
      <c r="B181" s="20" t="str">
        <f>'DATA - Paineis'!C161&amp;" "&amp;'DATA - Paineis'!G161&amp;" "&amp;'DATA - Paineis'!J161</f>
        <v xml:space="preserve">  </v>
      </c>
      <c r="C181" s="21"/>
      <c r="D181" s="85">
        <f>IF((ROSTO!BCL_Units&gt;0),'DATA - Paineis'!D161*ROSTO!BCL_Units,'DATA - Paineis'!D161)</f>
        <v>0</v>
      </c>
      <c r="E181" s="85">
        <f>IF('DATA - Paineis'!J161="CNC",IF('DATA - Paineis'!O161&lt;&gt;"Y",'DATA - Paineis'!E161,'DATA - Paineis'!F161)+6,IF('DATA - Paineis'!J161="CNCPI",IF('DATA - Paineis'!O161&lt;&gt;"Y",'DATA - Paineis'!E161,'DATA - Paineis'!F161)+6,IF('DATA - Paineis'!O161&lt;&gt;"Y",'DATA - Paineis'!E161,'DATA - Paineis'!F161)))</f>
        <v>0</v>
      </c>
      <c r="F181" s="85">
        <f>IF('DATA - Paineis'!J161="CNC",IF('DATA - Paineis'!O161&lt;&gt;"Y",'DATA - Paineis'!F161,'DATA - Paineis'!E161)+6,IF('DATA - Paineis'!O161&lt;&gt;"Y",'DATA - Paineis'!F161,'DATA - Paineis'!E161))</f>
        <v>0</v>
      </c>
      <c r="G181" s="85">
        <f>'DATA - Paineis'!G161</f>
        <v>0</v>
      </c>
      <c r="H181" s="105">
        <f>'DATA - Paineis'!H161</f>
        <v>0</v>
      </c>
      <c r="I181" s="85">
        <f>'DATA - Paineis'!I161</f>
        <v>0</v>
      </c>
      <c r="J181" s="85">
        <f>'DATA - Paineis'!V161</f>
        <v>0</v>
      </c>
      <c r="K181" s="85">
        <f>'DATA - Paineis'!P161</f>
        <v>0</v>
      </c>
      <c r="L181" s="85">
        <f>'DATA - Paineis'!Q161</f>
        <v>0</v>
      </c>
      <c r="M181" s="85">
        <f>'DATA - Paineis'!R161</f>
        <v>0</v>
      </c>
      <c r="N181" s="85">
        <f>'DATA - Paineis'!S161</f>
        <v>0</v>
      </c>
      <c r="O181" s="85">
        <f>'DATA - Paineis'!K161</f>
        <v>0</v>
      </c>
      <c r="P181" s="85">
        <f>'DATA - Paineis'!L161</f>
        <v>0</v>
      </c>
      <c r="Q181" s="85">
        <f>'DATA - Paineis'!M161</f>
        <v>0</v>
      </c>
      <c r="R181" s="85">
        <f>'DATA - Paineis'!N161</f>
        <v>0</v>
      </c>
      <c r="S181" s="85">
        <f>'DATA - Paineis'!T161</f>
        <v>0</v>
      </c>
      <c r="T181" s="79"/>
      <c r="U181" s="23"/>
      <c r="V181" s="22"/>
      <c r="W181" s="22"/>
      <c r="X181" s="22"/>
      <c r="Y181" s="22"/>
      <c r="Z181" s="22"/>
    </row>
    <row r="182" spans="1:26" s="15" customFormat="1" ht="24.95" customHeight="1" x14ac:dyDescent="0.3">
      <c r="A182" s="20">
        <f>'DATA - Paineis'!A162</f>
        <v>0</v>
      </c>
      <c r="B182" s="20" t="str">
        <f>'DATA - Paineis'!C162&amp;" "&amp;'DATA - Paineis'!G162&amp;" "&amp;'DATA - Paineis'!J162</f>
        <v xml:space="preserve">  </v>
      </c>
      <c r="C182" s="21"/>
      <c r="D182" s="85">
        <f>IF((ROSTO!BCL_Units&gt;0),'DATA - Paineis'!D162*ROSTO!BCL_Units,'DATA - Paineis'!D162)</f>
        <v>0</v>
      </c>
      <c r="E182" s="85">
        <f>IF('DATA - Paineis'!J162="CNC",IF('DATA - Paineis'!O162&lt;&gt;"Y",'DATA - Paineis'!E162,'DATA - Paineis'!F162)+6,IF('DATA - Paineis'!J162="CNCPI",IF('DATA - Paineis'!O162&lt;&gt;"Y",'DATA - Paineis'!E162,'DATA - Paineis'!F162)+6,IF('DATA - Paineis'!O162&lt;&gt;"Y",'DATA - Paineis'!E162,'DATA - Paineis'!F162)))</f>
        <v>0</v>
      </c>
      <c r="F182" s="85">
        <f>IF('DATA - Paineis'!J162="CNC",IF('DATA - Paineis'!O162&lt;&gt;"Y",'DATA - Paineis'!F162,'DATA - Paineis'!E162)+6,IF('DATA - Paineis'!O162&lt;&gt;"Y",'DATA - Paineis'!F162,'DATA - Paineis'!E162))</f>
        <v>0</v>
      </c>
      <c r="G182" s="85">
        <f>'DATA - Paineis'!G162</f>
        <v>0</v>
      </c>
      <c r="H182" s="105">
        <f>'DATA - Paineis'!H162</f>
        <v>0</v>
      </c>
      <c r="I182" s="85">
        <f>'DATA - Paineis'!I162</f>
        <v>0</v>
      </c>
      <c r="J182" s="85">
        <f>'DATA - Paineis'!V162</f>
        <v>0</v>
      </c>
      <c r="K182" s="85">
        <f>'DATA - Paineis'!P162</f>
        <v>0</v>
      </c>
      <c r="L182" s="85">
        <f>'DATA - Paineis'!Q162</f>
        <v>0</v>
      </c>
      <c r="M182" s="85">
        <f>'DATA - Paineis'!R162</f>
        <v>0</v>
      </c>
      <c r="N182" s="85">
        <f>'DATA - Paineis'!S162</f>
        <v>0</v>
      </c>
      <c r="O182" s="85">
        <f>'DATA - Paineis'!K162</f>
        <v>0</v>
      </c>
      <c r="P182" s="85">
        <f>'DATA - Paineis'!L162</f>
        <v>0</v>
      </c>
      <c r="Q182" s="85">
        <f>'DATA - Paineis'!M162</f>
        <v>0</v>
      </c>
      <c r="R182" s="85">
        <f>'DATA - Paineis'!N162</f>
        <v>0</v>
      </c>
      <c r="S182" s="85">
        <f>'DATA - Paineis'!T162</f>
        <v>0</v>
      </c>
      <c r="T182" s="79"/>
      <c r="U182" s="23"/>
      <c r="V182" s="22"/>
      <c r="W182" s="22"/>
      <c r="X182" s="22"/>
      <c r="Y182" s="22"/>
      <c r="Z182" s="22"/>
    </row>
    <row r="183" spans="1:26" s="15" customFormat="1" ht="24.95" customHeight="1" x14ac:dyDescent="0.3">
      <c r="A183" s="20">
        <f>'DATA - Paineis'!A163</f>
        <v>0</v>
      </c>
      <c r="B183" s="20" t="str">
        <f>'DATA - Paineis'!C163&amp;" "&amp;'DATA - Paineis'!G163&amp;" "&amp;'DATA - Paineis'!J163</f>
        <v xml:space="preserve">  </v>
      </c>
      <c r="C183" s="21"/>
      <c r="D183" s="85">
        <f>IF((ROSTO!BCL_Units&gt;0),'DATA - Paineis'!D163*ROSTO!BCL_Units,'DATA - Paineis'!D163)</f>
        <v>0</v>
      </c>
      <c r="E183" s="85">
        <f>IF('DATA - Paineis'!J163="CNC",IF('DATA - Paineis'!O163&lt;&gt;"Y",'DATA - Paineis'!E163,'DATA - Paineis'!F163)+6,IF('DATA - Paineis'!J163="CNCPI",IF('DATA - Paineis'!O163&lt;&gt;"Y",'DATA - Paineis'!E163,'DATA - Paineis'!F163)+6,IF('DATA - Paineis'!O163&lt;&gt;"Y",'DATA - Paineis'!E163,'DATA - Paineis'!F163)))</f>
        <v>0</v>
      </c>
      <c r="F183" s="85">
        <f>IF('DATA - Paineis'!J163="CNC",IF('DATA - Paineis'!O163&lt;&gt;"Y",'DATA - Paineis'!F163,'DATA - Paineis'!E163)+6,IF('DATA - Paineis'!O163&lt;&gt;"Y",'DATA - Paineis'!F163,'DATA - Paineis'!E163))</f>
        <v>0</v>
      </c>
      <c r="G183" s="85">
        <f>'DATA - Paineis'!G163</f>
        <v>0</v>
      </c>
      <c r="H183" s="105">
        <f>'DATA - Paineis'!H163</f>
        <v>0</v>
      </c>
      <c r="I183" s="85">
        <f>'DATA - Paineis'!I163</f>
        <v>0</v>
      </c>
      <c r="J183" s="85">
        <f>'DATA - Paineis'!V163</f>
        <v>0</v>
      </c>
      <c r="K183" s="85">
        <f>'DATA - Paineis'!P163</f>
        <v>0</v>
      </c>
      <c r="L183" s="85">
        <f>'DATA - Paineis'!Q163</f>
        <v>0</v>
      </c>
      <c r="M183" s="85">
        <f>'DATA - Paineis'!R163</f>
        <v>0</v>
      </c>
      <c r="N183" s="85">
        <f>'DATA - Paineis'!S163</f>
        <v>0</v>
      </c>
      <c r="O183" s="85">
        <f>'DATA - Paineis'!K163</f>
        <v>0</v>
      </c>
      <c r="P183" s="85">
        <f>'DATA - Paineis'!L163</f>
        <v>0</v>
      </c>
      <c r="Q183" s="85">
        <f>'DATA - Paineis'!M163</f>
        <v>0</v>
      </c>
      <c r="R183" s="85">
        <f>'DATA - Paineis'!N163</f>
        <v>0</v>
      </c>
      <c r="S183" s="85">
        <f>'DATA - Paineis'!T163</f>
        <v>0</v>
      </c>
      <c r="T183" s="79"/>
      <c r="U183" s="23"/>
      <c r="V183" s="22"/>
      <c r="W183" s="22"/>
      <c r="X183" s="22"/>
      <c r="Y183" s="22"/>
      <c r="Z183" s="22"/>
    </row>
    <row r="184" spans="1:26" s="15" customFormat="1" ht="24.95" customHeight="1" x14ac:dyDescent="0.3">
      <c r="A184" s="20">
        <f>'DATA - Paineis'!A164</f>
        <v>0</v>
      </c>
      <c r="B184" s="20" t="str">
        <f>'DATA - Paineis'!C164&amp;" "&amp;'DATA - Paineis'!G164&amp;" "&amp;'DATA - Paineis'!J164</f>
        <v xml:space="preserve">  </v>
      </c>
      <c r="C184" s="21"/>
      <c r="D184" s="85">
        <f>IF((ROSTO!BCL_Units&gt;0),'DATA - Paineis'!D164*ROSTO!BCL_Units,'DATA - Paineis'!D164)</f>
        <v>0</v>
      </c>
      <c r="E184" s="85">
        <f>IF('DATA - Paineis'!J164="CNC",IF('DATA - Paineis'!O164&lt;&gt;"Y",'DATA - Paineis'!E164,'DATA - Paineis'!F164)+6,IF('DATA - Paineis'!J164="CNCPI",IF('DATA - Paineis'!O164&lt;&gt;"Y",'DATA - Paineis'!E164,'DATA - Paineis'!F164)+6,IF('DATA - Paineis'!O164&lt;&gt;"Y",'DATA - Paineis'!E164,'DATA - Paineis'!F164)))</f>
        <v>0</v>
      </c>
      <c r="F184" s="85">
        <f>IF('DATA - Paineis'!J164="CNC",IF('DATA - Paineis'!O164&lt;&gt;"Y",'DATA - Paineis'!F164,'DATA - Paineis'!E164)+6,IF('DATA - Paineis'!O164&lt;&gt;"Y",'DATA - Paineis'!F164,'DATA - Paineis'!E164))</f>
        <v>0</v>
      </c>
      <c r="G184" s="85">
        <f>'DATA - Paineis'!G164</f>
        <v>0</v>
      </c>
      <c r="H184" s="105">
        <f>'DATA - Paineis'!H164</f>
        <v>0</v>
      </c>
      <c r="I184" s="85">
        <f>'DATA - Paineis'!I164</f>
        <v>0</v>
      </c>
      <c r="J184" s="85">
        <f>'DATA - Paineis'!V164</f>
        <v>0</v>
      </c>
      <c r="K184" s="85">
        <f>'DATA - Paineis'!P164</f>
        <v>0</v>
      </c>
      <c r="L184" s="85">
        <f>'DATA - Paineis'!Q164</f>
        <v>0</v>
      </c>
      <c r="M184" s="85">
        <f>'DATA - Paineis'!R164</f>
        <v>0</v>
      </c>
      <c r="N184" s="85">
        <f>'DATA - Paineis'!S164</f>
        <v>0</v>
      </c>
      <c r="O184" s="85">
        <f>'DATA - Paineis'!K164</f>
        <v>0</v>
      </c>
      <c r="P184" s="85">
        <f>'DATA - Paineis'!L164</f>
        <v>0</v>
      </c>
      <c r="Q184" s="85">
        <f>'DATA - Paineis'!M164</f>
        <v>0</v>
      </c>
      <c r="R184" s="85">
        <f>'DATA - Paineis'!N164</f>
        <v>0</v>
      </c>
      <c r="S184" s="85">
        <f>'DATA - Paineis'!T164</f>
        <v>0</v>
      </c>
      <c r="T184" s="79"/>
      <c r="U184" s="23"/>
      <c r="V184" s="22"/>
      <c r="W184" s="22"/>
      <c r="X184" s="22"/>
      <c r="Y184" s="22"/>
      <c r="Z184" s="22"/>
    </row>
    <row r="185" spans="1:26" s="15" customFormat="1" ht="24.95" customHeight="1" x14ac:dyDescent="0.3">
      <c r="A185" s="20">
        <f>'DATA - Paineis'!A165</f>
        <v>0</v>
      </c>
      <c r="B185" s="20" t="str">
        <f>'DATA - Paineis'!C165&amp;" "&amp;'DATA - Paineis'!G165&amp;" "&amp;'DATA - Paineis'!J165</f>
        <v xml:space="preserve">  </v>
      </c>
      <c r="C185" s="21"/>
      <c r="D185" s="85">
        <f>IF((ROSTO!BCL_Units&gt;0),'DATA - Paineis'!D165*ROSTO!BCL_Units,'DATA - Paineis'!D165)</f>
        <v>0</v>
      </c>
      <c r="E185" s="85">
        <f>IF('DATA - Paineis'!J165="CNC",IF('DATA - Paineis'!O165&lt;&gt;"Y",'DATA - Paineis'!E165,'DATA - Paineis'!F165)+6,IF('DATA - Paineis'!J165="CNCPI",IF('DATA - Paineis'!O165&lt;&gt;"Y",'DATA - Paineis'!E165,'DATA - Paineis'!F165)+6,IF('DATA - Paineis'!O165&lt;&gt;"Y",'DATA - Paineis'!E165,'DATA - Paineis'!F165)))</f>
        <v>0</v>
      </c>
      <c r="F185" s="85">
        <f>IF('DATA - Paineis'!J165="CNC",IF('DATA - Paineis'!O165&lt;&gt;"Y",'DATA - Paineis'!F165,'DATA - Paineis'!E165)+6,IF('DATA - Paineis'!O165&lt;&gt;"Y",'DATA - Paineis'!F165,'DATA - Paineis'!E165))</f>
        <v>0</v>
      </c>
      <c r="G185" s="85">
        <f>'DATA - Paineis'!G165</f>
        <v>0</v>
      </c>
      <c r="H185" s="105">
        <f>'DATA - Paineis'!H165</f>
        <v>0</v>
      </c>
      <c r="I185" s="85">
        <f>'DATA - Paineis'!I165</f>
        <v>0</v>
      </c>
      <c r="J185" s="85">
        <f>'DATA - Paineis'!V165</f>
        <v>0</v>
      </c>
      <c r="K185" s="85">
        <f>'DATA - Paineis'!P165</f>
        <v>0</v>
      </c>
      <c r="L185" s="85">
        <f>'DATA - Paineis'!Q165</f>
        <v>0</v>
      </c>
      <c r="M185" s="85">
        <f>'DATA - Paineis'!R165</f>
        <v>0</v>
      </c>
      <c r="N185" s="85">
        <f>'DATA - Paineis'!S165</f>
        <v>0</v>
      </c>
      <c r="O185" s="85">
        <f>'DATA - Paineis'!K165</f>
        <v>0</v>
      </c>
      <c r="P185" s="85">
        <f>'DATA - Paineis'!L165</f>
        <v>0</v>
      </c>
      <c r="Q185" s="85">
        <f>'DATA - Paineis'!M165</f>
        <v>0</v>
      </c>
      <c r="R185" s="85">
        <f>'DATA - Paineis'!N165</f>
        <v>0</v>
      </c>
      <c r="S185" s="85">
        <f>'DATA - Paineis'!T165</f>
        <v>0</v>
      </c>
      <c r="T185" s="79"/>
      <c r="U185" s="23"/>
      <c r="V185" s="22"/>
      <c r="W185" s="22"/>
      <c r="X185" s="22"/>
      <c r="Y185" s="22"/>
      <c r="Z185" s="22"/>
    </row>
    <row r="186" spans="1:26" s="15" customFormat="1" ht="24.95" customHeight="1" x14ac:dyDescent="0.3">
      <c r="A186" s="20">
        <f>'DATA - Paineis'!A166</f>
        <v>0</v>
      </c>
      <c r="B186" s="20" t="str">
        <f>'DATA - Paineis'!C166&amp;" "&amp;'DATA - Paineis'!G166&amp;" "&amp;'DATA - Paineis'!J166</f>
        <v xml:space="preserve">  </v>
      </c>
      <c r="C186" s="21"/>
      <c r="D186" s="85">
        <f>IF((ROSTO!BCL_Units&gt;0),'DATA - Paineis'!D166*ROSTO!BCL_Units,'DATA - Paineis'!D166)</f>
        <v>0</v>
      </c>
      <c r="E186" s="85">
        <f>IF('DATA - Paineis'!J166="CNC",IF('DATA - Paineis'!O166&lt;&gt;"Y",'DATA - Paineis'!E166,'DATA - Paineis'!F166)+6,IF('DATA - Paineis'!J166="CNCPI",IF('DATA - Paineis'!O166&lt;&gt;"Y",'DATA - Paineis'!E166,'DATA - Paineis'!F166)+6,IF('DATA - Paineis'!O166&lt;&gt;"Y",'DATA - Paineis'!E166,'DATA - Paineis'!F166)))</f>
        <v>0</v>
      </c>
      <c r="F186" s="85">
        <f>IF('DATA - Paineis'!J166="CNC",IF('DATA - Paineis'!O166&lt;&gt;"Y",'DATA - Paineis'!F166,'DATA - Paineis'!E166)+6,IF('DATA - Paineis'!O166&lt;&gt;"Y",'DATA - Paineis'!F166,'DATA - Paineis'!E166))</f>
        <v>0</v>
      </c>
      <c r="G186" s="85">
        <f>'DATA - Paineis'!G166</f>
        <v>0</v>
      </c>
      <c r="H186" s="105">
        <f>'DATA - Paineis'!H166</f>
        <v>0</v>
      </c>
      <c r="I186" s="85">
        <f>'DATA - Paineis'!I166</f>
        <v>0</v>
      </c>
      <c r="J186" s="85">
        <f>'DATA - Paineis'!V166</f>
        <v>0</v>
      </c>
      <c r="K186" s="85">
        <f>'DATA - Paineis'!P166</f>
        <v>0</v>
      </c>
      <c r="L186" s="85">
        <f>'DATA - Paineis'!Q166</f>
        <v>0</v>
      </c>
      <c r="M186" s="85">
        <f>'DATA - Paineis'!R166</f>
        <v>0</v>
      </c>
      <c r="N186" s="85">
        <f>'DATA - Paineis'!S166</f>
        <v>0</v>
      </c>
      <c r="O186" s="85">
        <f>'DATA - Paineis'!K166</f>
        <v>0</v>
      </c>
      <c r="P186" s="85">
        <f>'DATA - Paineis'!L166</f>
        <v>0</v>
      </c>
      <c r="Q186" s="85">
        <f>'DATA - Paineis'!M166</f>
        <v>0</v>
      </c>
      <c r="R186" s="85">
        <f>'DATA - Paineis'!N166</f>
        <v>0</v>
      </c>
      <c r="S186" s="85">
        <f>'DATA - Paineis'!T166</f>
        <v>0</v>
      </c>
      <c r="T186" s="79"/>
      <c r="U186" s="23"/>
      <c r="V186" s="22"/>
      <c r="W186" s="22"/>
      <c r="X186" s="22"/>
      <c r="Y186" s="22"/>
      <c r="Z186" s="22"/>
    </row>
    <row r="187" spans="1:26" s="15" customFormat="1" ht="24.95" customHeight="1" x14ac:dyDescent="0.3">
      <c r="A187" s="20">
        <f>'DATA - Paineis'!A167</f>
        <v>0</v>
      </c>
      <c r="B187" s="20" t="str">
        <f>'DATA - Paineis'!C167&amp;" "&amp;'DATA - Paineis'!G167&amp;" "&amp;'DATA - Paineis'!J167</f>
        <v xml:space="preserve">  </v>
      </c>
      <c r="C187" s="21"/>
      <c r="D187" s="85">
        <f>IF((ROSTO!BCL_Units&gt;0),'DATA - Paineis'!D167*ROSTO!BCL_Units,'DATA - Paineis'!D167)</f>
        <v>0</v>
      </c>
      <c r="E187" s="85">
        <f>IF('DATA - Paineis'!J167="CNC",IF('DATA - Paineis'!O167&lt;&gt;"Y",'DATA - Paineis'!E167,'DATA - Paineis'!F167)+6,IF('DATA - Paineis'!J167="CNCPI",IF('DATA - Paineis'!O167&lt;&gt;"Y",'DATA - Paineis'!E167,'DATA - Paineis'!F167)+6,IF('DATA - Paineis'!O167&lt;&gt;"Y",'DATA - Paineis'!E167,'DATA - Paineis'!F167)))</f>
        <v>0</v>
      </c>
      <c r="F187" s="85">
        <f>IF('DATA - Paineis'!J167="CNC",IF('DATA - Paineis'!O167&lt;&gt;"Y",'DATA - Paineis'!F167,'DATA - Paineis'!E167)+6,IF('DATA - Paineis'!O167&lt;&gt;"Y",'DATA - Paineis'!F167,'DATA - Paineis'!E167))</f>
        <v>0</v>
      </c>
      <c r="G187" s="85">
        <f>'DATA - Paineis'!G167</f>
        <v>0</v>
      </c>
      <c r="H187" s="105">
        <f>'DATA - Paineis'!H167</f>
        <v>0</v>
      </c>
      <c r="I187" s="85">
        <f>'DATA - Paineis'!I167</f>
        <v>0</v>
      </c>
      <c r="J187" s="85">
        <f>'DATA - Paineis'!V167</f>
        <v>0</v>
      </c>
      <c r="K187" s="85">
        <f>'DATA - Paineis'!P167</f>
        <v>0</v>
      </c>
      <c r="L187" s="85">
        <f>'DATA - Paineis'!Q167</f>
        <v>0</v>
      </c>
      <c r="M187" s="85">
        <f>'DATA - Paineis'!R167</f>
        <v>0</v>
      </c>
      <c r="N187" s="85">
        <f>'DATA - Paineis'!S167</f>
        <v>0</v>
      </c>
      <c r="O187" s="85">
        <f>'DATA - Paineis'!K167</f>
        <v>0</v>
      </c>
      <c r="P187" s="85">
        <f>'DATA - Paineis'!L167</f>
        <v>0</v>
      </c>
      <c r="Q187" s="85">
        <f>'DATA - Paineis'!M167</f>
        <v>0</v>
      </c>
      <c r="R187" s="85">
        <f>'DATA - Paineis'!N167</f>
        <v>0</v>
      </c>
      <c r="S187" s="85">
        <f>'DATA - Paineis'!T167</f>
        <v>0</v>
      </c>
      <c r="T187" s="79"/>
      <c r="U187" s="23"/>
      <c r="V187" s="22"/>
      <c r="W187" s="22"/>
      <c r="X187" s="22"/>
      <c r="Y187" s="22"/>
      <c r="Z187" s="22"/>
    </row>
    <row r="188" spans="1:26" s="15" customFormat="1" ht="24.95" customHeight="1" x14ac:dyDescent="0.3">
      <c r="A188" s="20">
        <f>'DATA - Paineis'!A168</f>
        <v>0</v>
      </c>
      <c r="B188" s="20" t="str">
        <f>'DATA - Paineis'!C168&amp;" "&amp;'DATA - Paineis'!G168&amp;" "&amp;'DATA - Paineis'!J168</f>
        <v xml:space="preserve">  </v>
      </c>
      <c r="C188" s="21"/>
      <c r="D188" s="85">
        <f>IF((ROSTO!BCL_Units&gt;0),'DATA - Paineis'!D168*ROSTO!BCL_Units,'DATA - Paineis'!D168)</f>
        <v>0</v>
      </c>
      <c r="E188" s="85">
        <f>IF('DATA - Paineis'!J168="CNC",IF('DATA - Paineis'!O168&lt;&gt;"Y",'DATA - Paineis'!E168,'DATA - Paineis'!F168)+6,IF('DATA - Paineis'!J168="CNCPI",IF('DATA - Paineis'!O168&lt;&gt;"Y",'DATA - Paineis'!E168,'DATA - Paineis'!F168)+6,IF('DATA - Paineis'!O168&lt;&gt;"Y",'DATA - Paineis'!E168,'DATA - Paineis'!F168)))</f>
        <v>0</v>
      </c>
      <c r="F188" s="85">
        <f>IF('DATA - Paineis'!J168="CNC",IF('DATA - Paineis'!O168&lt;&gt;"Y",'DATA - Paineis'!F168,'DATA - Paineis'!E168)+6,IF('DATA - Paineis'!O168&lt;&gt;"Y",'DATA - Paineis'!F168,'DATA - Paineis'!E168))</f>
        <v>0</v>
      </c>
      <c r="G188" s="85">
        <f>'DATA - Paineis'!G168</f>
        <v>0</v>
      </c>
      <c r="H188" s="105">
        <f>'DATA - Paineis'!H168</f>
        <v>0</v>
      </c>
      <c r="I188" s="85">
        <f>'DATA - Paineis'!I168</f>
        <v>0</v>
      </c>
      <c r="J188" s="85">
        <f>'DATA - Paineis'!V168</f>
        <v>0</v>
      </c>
      <c r="K188" s="85">
        <f>'DATA - Paineis'!P168</f>
        <v>0</v>
      </c>
      <c r="L188" s="85">
        <f>'DATA - Paineis'!Q168</f>
        <v>0</v>
      </c>
      <c r="M188" s="85">
        <f>'DATA - Paineis'!R168</f>
        <v>0</v>
      </c>
      <c r="N188" s="85">
        <f>'DATA - Paineis'!S168</f>
        <v>0</v>
      </c>
      <c r="O188" s="85">
        <f>'DATA - Paineis'!K168</f>
        <v>0</v>
      </c>
      <c r="P188" s="85">
        <f>'DATA - Paineis'!L168</f>
        <v>0</v>
      </c>
      <c r="Q188" s="85">
        <f>'DATA - Paineis'!M168</f>
        <v>0</v>
      </c>
      <c r="R188" s="85">
        <f>'DATA - Paineis'!N168</f>
        <v>0</v>
      </c>
      <c r="S188" s="85">
        <f>'DATA - Paineis'!T168</f>
        <v>0</v>
      </c>
      <c r="T188" s="79"/>
      <c r="U188" s="23"/>
      <c r="V188" s="22"/>
      <c r="W188" s="22"/>
      <c r="X188" s="22"/>
      <c r="Y188" s="22"/>
      <c r="Z188" s="22"/>
    </row>
    <row r="189" spans="1:26" s="15" customFormat="1" ht="24.95" customHeight="1" x14ac:dyDescent="0.3">
      <c r="A189" s="20">
        <f>'DATA - Paineis'!A169</f>
        <v>0</v>
      </c>
      <c r="B189" s="20" t="str">
        <f>'DATA - Paineis'!C169&amp;" "&amp;'DATA - Paineis'!G169&amp;" "&amp;'DATA - Paineis'!J169</f>
        <v xml:space="preserve">  </v>
      </c>
      <c r="C189" s="21"/>
      <c r="D189" s="85">
        <f>IF((ROSTO!BCL_Units&gt;0),'DATA - Paineis'!D169*ROSTO!BCL_Units,'DATA - Paineis'!D169)</f>
        <v>0</v>
      </c>
      <c r="E189" s="85">
        <f>IF('DATA - Paineis'!J169="CNC",IF('DATA - Paineis'!O169&lt;&gt;"Y",'DATA - Paineis'!E169,'DATA - Paineis'!F169)+6,IF('DATA - Paineis'!J169="CNCPI",IF('DATA - Paineis'!O169&lt;&gt;"Y",'DATA - Paineis'!E169,'DATA - Paineis'!F169)+6,IF('DATA - Paineis'!O169&lt;&gt;"Y",'DATA - Paineis'!E169,'DATA - Paineis'!F169)))</f>
        <v>0</v>
      </c>
      <c r="F189" s="85">
        <f>IF('DATA - Paineis'!J169="CNC",IF('DATA - Paineis'!O169&lt;&gt;"Y",'DATA - Paineis'!F169,'DATA - Paineis'!E169)+6,IF('DATA - Paineis'!O169&lt;&gt;"Y",'DATA - Paineis'!F169,'DATA - Paineis'!E169))</f>
        <v>0</v>
      </c>
      <c r="G189" s="85">
        <f>'DATA - Paineis'!G169</f>
        <v>0</v>
      </c>
      <c r="H189" s="105">
        <f>'DATA - Paineis'!H169</f>
        <v>0</v>
      </c>
      <c r="I189" s="85">
        <f>'DATA - Paineis'!I169</f>
        <v>0</v>
      </c>
      <c r="J189" s="85">
        <f>'DATA - Paineis'!V169</f>
        <v>0</v>
      </c>
      <c r="K189" s="85">
        <f>'DATA - Paineis'!P169</f>
        <v>0</v>
      </c>
      <c r="L189" s="85">
        <f>'DATA - Paineis'!Q169</f>
        <v>0</v>
      </c>
      <c r="M189" s="85">
        <f>'DATA - Paineis'!R169</f>
        <v>0</v>
      </c>
      <c r="N189" s="85">
        <f>'DATA - Paineis'!S169</f>
        <v>0</v>
      </c>
      <c r="O189" s="85">
        <f>'DATA - Paineis'!K169</f>
        <v>0</v>
      </c>
      <c r="P189" s="85">
        <f>'DATA - Paineis'!L169</f>
        <v>0</v>
      </c>
      <c r="Q189" s="85">
        <f>'DATA - Paineis'!M169</f>
        <v>0</v>
      </c>
      <c r="R189" s="85">
        <f>'DATA - Paineis'!N169</f>
        <v>0</v>
      </c>
      <c r="S189" s="85">
        <f>'DATA - Paineis'!T169</f>
        <v>0</v>
      </c>
      <c r="T189" s="79"/>
      <c r="U189" s="23"/>
      <c r="V189" s="22"/>
      <c r="W189" s="22"/>
      <c r="X189" s="22"/>
      <c r="Y189" s="22"/>
      <c r="Z189" s="22"/>
    </row>
    <row r="190" spans="1:26" s="15" customFormat="1" ht="24.95" customHeight="1" x14ac:dyDescent="0.3">
      <c r="A190" s="20">
        <f>'DATA - Paineis'!A170</f>
        <v>0</v>
      </c>
      <c r="B190" s="20" t="str">
        <f>'DATA - Paineis'!C170&amp;" "&amp;'DATA - Paineis'!G170&amp;" "&amp;'DATA - Paineis'!J170</f>
        <v xml:space="preserve">  </v>
      </c>
      <c r="C190" s="21"/>
      <c r="D190" s="85">
        <f>IF((ROSTO!BCL_Units&gt;0),'DATA - Paineis'!D170*ROSTO!BCL_Units,'DATA - Paineis'!D170)</f>
        <v>0</v>
      </c>
      <c r="E190" s="85">
        <f>IF('DATA - Paineis'!J170="CNC",IF('DATA - Paineis'!O170&lt;&gt;"Y",'DATA - Paineis'!E170,'DATA - Paineis'!F170)+6,IF('DATA - Paineis'!J170="CNCPI",IF('DATA - Paineis'!O170&lt;&gt;"Y",'DATA - Paineis'!E170,'DATA - Paineis'!F170)+6,IF('DATA - Paineis'!O170&lt;&gt;"Y",'DATA - Paineis'!E170,'DATA - Paineis'!F170)))</f>
        <v>0</v>
      </c>
      <c r="F190" s="85">
        <f>IF('DATA - Paineis'!J170="CNC",IF('DATA - Paineis'!O170&lt;&gt;"Y",'DATA - Paineis'!F170,'DATA - Paineis'!E170)+6,IF('DATA - Paineis'!O170&lt;&gt;"Y",'DATA - Paineis'!F170,'DATA - Paineis'!E170))</f>
        <v>0</v>
      </c>
      <c r="G190" s="85">
        <f>'DATA - Paineis'!G170</f>
        <v>0</v>
      </c>
      <c r="H190" s="105">
        <f>'DATA - Paineis'!H170</f>
        <v>0</v>
      </c>
      <c r="I190" s="85">
        <f>'DATA - Paineis'!I170</f>
        <v>0</v>
      </c>
      <c r="J190" s="85">
        <f>'DATA - Paineis'!V170</f>
        <v>0</v>
      </c>
      <c r="K190" s="85">
        <f>'DATA - Paineis'!P170</f>
        <v>0</v>
      </c>
      <c r="L190" s="85">
        <f>'DATA - Paineis'!Q170</f>
        <v>0</v>
      </c>
      <c r="M190" s="85">
        <f>'DATA - Paineis'!R170</f>
        <v>0</v>
      </c>
      <c r="N190" s="85">
        <f>'DATA - Paineis'!S170</f>
        <v>0</v>
      </c>
      <c r="O190" s="85">
        <f>'DATA - Paineis'!K170</f>
        <v>0</v>
      </c>
      <c r="P190" s="85">
        <f>'DATA - Paineis'!L170</f>
        <v>0</v>
      </c>
      <c r="Q190" s="85">
        <f>'DATA - Paineis'!M170</f>
        <v>0</v>
      </c>
      <c r="R190" s="85">
        <f>'DATA - Paineis'!N170</f>
        <v>0</v>
      </c>
      <c r="S190" s="85">
        <f>'DATA - Paineis'!T170</f>
        <v>0</v>
      </c>
      <c r="T190" s="79"/>
      <c r="U190" s="23"/>
      <c r="V190" s="22"/>
      <c r="W190" s="22"/>
      <c r="X190" s="22"/>
      <c r="Y190" s="22"/>
      <c r="Z190" s="22"/>
    </row>
    <row r="191" spans="1:26" s="15" customFormat="1" ht="24.95" customHeight="1" x14ac:dyDescent="0.3">
      <c r="A191" s="20">
        <f>'DATA - Paineis'!A171</f>
        <v>0</v>
      </c>
      <c r="B191" s="20" t="str">
        <f>'DATA - Paineis'!C171&amp;" "&amp;'DATA - Paineis'!G171&amp;" "&amp;'DATA - Paineis'!J171</f>
        <v xml:space="preserve">  </v>
      </c>
      <c r="C191" s="21"/>
      <c r="D191" s="85">
        <f>IF((ROSTO!BCL_Units&gt;0),'DATA - Paineis'!D171*ROSTO!BCL_Units,'DATA - Paineis'!D171)</f>
        <v>0</v>
      </c>
      <c r="E191" s="85">
        <f>IF('DATA - Paineis'!J171="CNC",IF('DATA - Paineis'!O171&lt;&gt;"Y",'DATA - Paineis'!E171,'DATA - Paineis'!F171)+6,IF('DATA - Paineis'!J171="CNCPI",IF('DATA - Paineis'!O171&lt;&gt;"Y",'DATA - Paineis'!E171,'DATA - Paineis'!F171)+6,IF('DATA - Paineis'!O171&lt;&gt;"Y",'DATA - Paineis'!E171,'DATA - Paineis'!F171)))</f>
        <v>0</v>
      </c>
      <c r="F191" s="85">
        <f>IF('DATA - Paineis'!J171="CNC",IF('DATA - Paineis'!O171&lt;&gt;"Y",'DATA - Paineis'!F171,'DATA - Paineis'!E171)+6,IF('DATA - Paineis'!O171&lt;&gt;"Y",'DATA - Paineis'!F171,'DATA - Paineis'!E171))</f>
        <v>0</v>
      </c>
      <c r="G191" s="85">
        <f>'DATA - Paineis'!G171</f>
        <v>0</v>
      </c>
      <c r="H191" s="105">
        <f>'DATA - Paineis'!H171</f>
        <v>0</v>
      </c>
      <c r="I191" s="85">
        <f>'DATA - Paineis'!I171</f>
        <v>0</v>
      </c>
      <c r="J191" s="85">
        <f>'DATA - Paineis'!V171</f>
        <v>0</v>
      </c>
      <c r="K191" s="85">
        <f>'DATA - Paineis'!P171</f>
        <v>0</v>
      </c>
      <c r="L191" s="85">
        <f>'DATA - Paineis'!Q171</f>
        <v>0</v>
      </c>
      <c r="M191" s="85">
        <f>'DATA - Paineis'!R171</f>
        <v>0</v>
      </c>
      <c r="N191" s="85">
        <f>'DATA - Paineis'!S171</f>
        <v>0</v>
      </c>
      <c r="O191" s="85">
        <f>'DATA - Paineis'!K171</f>
        <v>0</v>
      </c>
      <c r="P191" s="85">
        <f>'DATA - Paineis'!L171</f>
        <v>0</v>
      </c>
      <c r="Q191" s="85">
        <f>'DATA - Paineis'!M171</f>
        <v>0</v>
      </c>
      <c r="R191" s="85">
        <f>'DATA - Paineis'!N171</f>
        <v>0</v>
      </c>
      <c r="S191" s="85">
        <f>'DATA - Paineis'!T171</f>
        <v>0</v>
      </c>
      <c r="T191" s="79"/>
      <c r="U191" s="23"/>
      <c r="V191" s="22"/>
      <c r="W191" s="22"/>
      <c r="X191" s="22"/>
      <c r="Y191" s="22"/>
      <c r="Z191" s="22"/>
    </row>
    <row r="192" spans="1:26" s="15" customFormat="1" ht="24.95" customHeight="1" x14ac:dyDescent="0.3">
      <c r="A192" s="20">
        <f>'DATA - Paineis'!A172</f>
        <v>0</v>
      </c>
      <c r="B192" s="20" t="str">
        <f>'DATA - Paineis'!C172&amp;" "&amp;'DATA - Paineis'!G172&amp;" "&amp;'DATA - Paineis'!J172</f>
        <v xml:space="preserve">  </v>
      </c>
      <c r="C192" s="21"/>
      <c r="D192" s="85">
        <f>IF((ROSTO!BCL_Units&gt;0),'DATA - Paineis'!D172*ROSTO!BCL_Units,'DATA - Paineis'!D172)</f>
        <v>0</v>
      </c>
      <c r="E192" s="85">
        <f>IF('DATA - Paineis'!J172="CNC",IF('DATA - Paineis'!O172&lt;&gt;"Y",'DATA - Paineis'!E172,'DATA - Paineis'!F172)+6,IF('DATA - Paineis'!J172="CNCPI",IF('DATA - Paineis'!O172&lt;&gt;"Y",'DATA - Paineis'!E172,'DATA - Paineis'!F172)+6,IF('DATA - Paineis'!O172&lt;&gt;"Y",'DATA - Paineis'!E172,'DATA - Paineis'!F172)))</f>
        <v>0</v>
      </c>
      <c r="F192" s="85">
        <f>IF('DATA - Paineis'!J172="CNC",IF('DATA - Paineis'!O172&lt;&gt;"Y",'DATA - Paineis'!F172,'DATA - Paineis'!E172)+6,IF('DATA - Paineis'!O172&lt;&gt;"Y",'DATA - Paineis'!F172,'DATA - Paineis'!E172))</f>
        <v>0</v>
      </c>
      <c r="G192" s="85">
        <f>'DATA - Paineis'!G172</f>
        <v>0</v>
      </c>
      <c r="H192" s="105">
        <f>'DATA - Paineis'!H172</f>
        <v>0</v>
      </c>
      <c r="I192" s="85">
        <f>'DATA - Paineis'!I172</f>
        <v>0</v>
      </c>
      <c r="J192" s="85">
        <f>'DATA - Paineis'!V172</f>
        <v>0</v>
      </c>
      <c r="K192" s="85">
        <f>'DATA - Paineis'!P172</f>
        <v>0</v>
      </c>
      <c r="L192" s="85">
        <f>'DATA - Paineis'!Q172</f>
        <v>0</v>
      </c>
      <c r="M192" s="85">
        <f>'DATA - Paineis'!R172</f>
        <v>0</v>
      </c>
      <c r="N192" s="85">
        <f>'DATA - Paineis'!S172</f>
        <v>0</v>
      </c>
      <c r="O192" s="85">
        <f>'DATA - Paineis'!K172</f>
        <v>0</v>
      </c>
      <c r="P192" s="85">
        <f>'DATA - Paineis'!L172</f>
        <v>0</v>
      </c>
      <c r="Q192" s="85">
        <f>'DATA - Paineis'!M172</f>
        <v>0</v>
      </c>
      <c r="R192" s="85">
        <f>'DATA - Paineis'!N172</f>
        <v>0</v>
      </c>
      <c r="S192" s="85">
        <f>'DATA - Paineis'!T172</f>
        <v>0</v>
      </c>
      <c r="T192" s="79"/>
      <c r="U192" s="23"/>
      <c r="V192" s="22"/>
      <c r="W192" s="22"/>
      <c r="X192" s="22"/>
      <c r="Y192" s="22"/>
      <c r="Z192" s="22"/>
    </row>
    <row r="193" spans="1:26" s="15" customFormat="1" ht="24.95" customHeight="1" x14ac:dyDescent="0.3">
      <c r="A193" s="20">
        <f>'DATA - Paineis'!A173</f>
        <v>0</v>
      </c>
      <c r="B193" s="20" t="str">
        <f>'DATA - Paineis'!C173&amp;" "&amp;'DATA - Paineis'!G173&amp;" "&amp;'DATA - Paineis'!J173</f>
        <v xml:space="preserve">  </v>
      </c>
      <c r="C193" s="21"/>
      <c r="D193" s="85">
        <f>IF((ROSTO!BCL_Units&gt;0),'DATA - Paineis'!D173*ROSTO!BCL_Units,'DATA - Paineis'!D173)</f>
        <v>0</v>
      </c>
      <c r="E193" s="85">
        <f>IF('DATA - Paineis'!J173="CNC",IF('DATA - Paineis'!O173&lt;&gt;"Y",'DATA - Paineis'!E173,'DATA - Paineis'!F173)+6,IF('DATA - Paineis'!J173="CNCPI",IF('DATA - Paineis'!O173&lt;&gt;"Y",'DATA - Paineis'!E173,'DATA - Paineis'!F173)+6,IF('DATA - Paineis'!O173&lt;&gt;"Y",'DATA - Paineis'!E173,'DATA - Paineis'!F173)))</f>
        <v>0</v>
      </c>
      <c r="F193" s="85">
        <f>IF('DATA - Paineis'!J173="CNC",IF('DATA - Paineis'!O173&lt;&gt;"Y",'DATA - Paineis'!F173,'DATA - Paineis'!E173)+6,IF('DATA - Paineis'!O173&lt;&gt;"Y",'DATA - Paineis'!F173,'DATA - Paineis'!E173))</f>
        <v>0</v>
      </c>
      <c r="G193" s="85">
        <f>'DATA - Paineis'!G173</f>
        <v>0</v>
      </c>
      <c r="H193" s="105">
        <f>'DATA - Paineis'!H173</f>
        <v>0</v>
      </c>
      <c r="I193" s="85">
        <f>'DATA - Paineis'!I173</f>
        <v>0</v>
      </c>
      <c r="J193" s="85">
        <f>'DATA - Paineis'!V173</f>
        <v>0</v>
      </c>
      <c r="K193" s="85">
        <f>'DATA - Paineis'!P173</f>
        <v>0</v>
      </c>
      <c r="L193" s="85">
        <f>'DATA - Paineis'!Q173</f>
        <v>0</v>
      </c>
      <c r="M193" s="85">
        <f>'DATA - Paineis'!R173</f>
        <v>0</v>
      </c>
      <c r="N193" s="85">
        <f>'DATA - Paineis'!S173</f>
        <v>0</v>
      </c>
      <c r="O193" s="85">
        <f>'DATA - Paineis'!K173</f>
        <v>0</v>
      </c>
      <c r="P193" s="85">
        <f>'DATA - Paineis'!L173</f>
        <v>0</v>
      </c>
      <c r="Q193" s="85">
        <f>'DATA - Paineis'!M173</f>
        <v>0</v>
      </c>
      <c r="R193" s="85">
        <f>'DATA - Paineis'!N173</f>
        <v>0</v>
      </c>
      <c r="S193" s="85">
        <f>'DATA - Paineis'!T173</f>
        <v>0</v>
      </c>
      <c r="T193" s="79"/>
      <c r="U193" s="23"/>
      <c r="V193" s="22"/>
      <c r="W193" s="22"/>
      <c r="X193" s="22"/>
      <c r="Y193" s="22"/>
      <c r="Z193" s="22"/>
    </row>
    <row r="194" spans="1:26" s="15" customFormat="1" ht="24.95" customHeight="1" x14ac:dyDescent="0.3">
      <c r="A194" s="20">
        <f>'DATA - Paineis'!A174</f>
        <v>0</v>
      </c>
      <c r="B194" s="20" t="str">
        <f>'DATA - Paineis'!C174&amp;" "&amp;'DATA - Paineis'!G174&amp;" "&amp;'DATA - Paineis'!J174</f>
        <v xml:space="preserve">  </v>
      </c>
      <c r="C194" s="21"/>
      <c r="D194" s="85">
        <f>IF((ROSTO!BCL_Units&gt;0),'DATA - Paineis'!D174*ROSTO!BCL_Units,'DATA - Paineis'!D174)</f>
        <v>0</v>
      </c>
      <c r="E194" s="85">
        <f>IF('DATA - Paineis'!J174="CNC",IF('DATA - Paineis'!O174&lt;&gt;"Y",'DATA - Paineis'!E174,'DATA - Paineis'!F174)+6,IF('DATA - Paineis'!J174="CNCPI",IF('DATA - Paineis'!O174&lt;&gt;"Y",'DATA - Paineis'!E174,'DATA - Paineis'!F174)+6,IF('DATA - Paineis'!O174&lt;&gt;"Y",'DATA - Paineis'!E174,'DATA - Paineis'!F174)))</f>
        <v>0</v>
      </c>
      <c r="F194" s="85">
        <f>IF('DATA - Paineis'!J174="CNC",IF('DATA - Paineis'!O174&lt;&gt;"Y",'DATA - Paineis'!F174,'DATA - Paineis'!E174)+6,IF('DATA - Paineis'!O174&lt;&gt;"Y",'DATA - Paineis'!F174,'DATA - Paineis'!E174))</f>
        <v>0</v>
      </c>
      <c r="G194" s="85">
        <f>'DATA - Paineis'!G174</f>
        <v>0</v>
      </c>
      <c r="H194" s="105">
        <f>'DATA - Paineis'!H174</f>
        <v>0</v>
      </c>
      <c r="I194" s="85">
        <f>'DATA - Paineis'!I174</f>
        <v>0</v>
      </c>
      <c r="J194" s="85">
        <f>'DATA - Paineis'!V174</f>
        <v>0</v>
      </c>
      <c r="K194" s="85">
        <f>'DATA - Paineis'!P174</f>
        <v>0</v>
      </c>
      <c r="L194" s="85">
        <f>'DATA - Paineis'!Q174</f>
        <v>0</v>
      </c>
      <c r="M194" s="85">
        <f>'DATA - Paineis'!R174</f>
        <v>0</v>
      </c>
      <c r="N194" s="85">
        <f>'DATA - Paineis'!S174</f>
        <v>0</v>
      </c>
      <c r="O194" s="85">
        <f>'DATA - Paineis'!K174</f>
        <v>0</v>
      </c>
      <c r="P194" s="85">
        <f>'DATA - Paineis'!L174</f>
        <v>0</v>
      </c>
      <c r="Q194" s="85">
        <f>'DATA - Paineis'!M174</f>
        <v>0</v>
      </c>
      <c r="R194" s="85">
        <f>'DATA - Paineis'!N174</f>
        <v>0</v>
      </c>
      <c r="S194" s="85">
        <f>'DATA - Paineis'!T174</f>
        <v>0</v>
      </c>
      <c r="T194" s="79"/>
      <c r="U194" s="23"/>
      <c r="V194" s="22"/>
      <c r="W194" s="22"/>
      <c r="X194" s="22"/>
      <c r="Y194" s="22"/>
      <c r="Z194" s="22"/>
    </row>
    <row r="195" spans="1:26" s="15" customFormat="1" ht="24.95" customHeight="1" x14ac:dyDescent="0.3">
      <c r="A195" s="20">
        <f>'DATA - Paineis'!A175</f>
        <v>0</v>
      </c>
      <c r="B195" s="20" t="str">
        <f>'DATA - Paineis'!C175&amp;" "&amp;'DATA - Paineis'!G175&amp;" "&amp;'DATA - Paineis'!J175</f>
        <v xml:space="preserve">  </v>
      </c>
      <c r="C195" s="21"/>
      <c r="D195" s="85">
        <f>IF((ROSTO!BCL_Units&gt;0),'DATA - Paineis'!D175*ROSTO!BCL_Units,'DATA - Paineis'!D175)</f>
        <v>0</v>
      </c>
      <c r="E195" s="85">
        <f>IF('DATA - Paineis'!J175="CNC",IF('DATA - Paineis'!O175&lt;&gt;"Y",'DATA - Paineis'!E175,'DATA - Paineis'!F175)+6,IF('DATA - Paineis'!J175="CNCPI",IF('DATA - Paineis'!O175&lt;&gt;"Y",'DATA - Paineis'!E175,'DATA - Paineis'!F175)+6,IF('DATA - Paineis'!O175&lt;&gt;"Y",'DATA - Paineis'!E175,'DATA - Paineis'!F175)))</f>
        <v>0</v>
      </c>
      <c r="F195" s="85">
        <f>IF('DATA - Paineis'!J175="CNC",IF('DATA - Paineis'!O175&lt;&gt;"Y",'DATA - Paineis'!F175,'DATA - Paineis'!E175)+6,IF('DATA - Paineis'!O175&lt;&gt;"Y",'DATA - Paineis'!F175,'DATA - Paineis'!E175))</f>
        <v>0</v>
      </c>
      <c r="G195" s="85">
        <f>'DATA - Paineis'!G175</f>
        <v>0</v>
      </c>
      <c r="H195" s="105">
        <f>'DATA - Paineis'!H175</f>
        <v>0</v>
      </c>
      <c r="I195" s="85">
        <f>'DATA - Paineis'!I175</f>
        <v>0</v>
      </c>
      <c r="J195" s="85">
        <f>'DATA - Paineis'!V175</f>
        <v>0</v>
      </c>
      <c r="K195" s="85">
        <f>'DATA - Paineis'!P175</f>
        <v>0</v>
      </c>
      <c r="L195" s="85">
        <f>'DATA - Paineis'!Q175</f>
        <v>0</v>
      </c>
      <c r="M195" s="85">
        <f>'DATA - Paineis'!R175</f>
        <v>0</v>
      </c>
      <c r="N195" s="85">
        <f>'DATA - Paineis'!S175</f>
        <v>0</v>
      </c>
      <c r="O195" s="85">
        <f>'DATA - Paineis'!K175</f>
        <v>0</v>
      </c>
      <c r="P195" s="85">
        <f>'DATA - Paineis'!L175</f>
        <v>0</v>
      </c>
      <c r="Q195" s="85">
        <f>'DATA - Paineis'!M175</f>
        <v>0</v>
      </c>
      <c r="R195" s="85">
        <f>'DATA - Paineis'!N175</f>
        <v>0</v>
      </c>
      <c r="S195" s="85">
        <f>'DATA - Paineis'!T175</f>
        <v>0</v>
      </c>
      <c r="T195" s="79"/>
      <c r="U195" s="23"/>
      <c r="V195" s="22"/>
      <c r="W195" s="22"/>
      <c r="X195" s="22"/>
      <c r="Y195" s="22"/>
      <c r="Z195" s="22"/>
    </row>
    <row r="196" spans="1:26" s="15" customFormat="1" ht="24.95" customHeight="1" x14ac:dyDescent="0.3">
      <c r="A196" s="20">
        <f>'DATA - Paineis'!A176</f>
        <v>0</v>
      </c>
      <c r="B196" s="20" t="str">
        <f>'DATA - Paineis'!C176&amp;" "&amp;'DATA - Paineis'!G176&amp;" "&amp;'DATA - Paineis'!J176</f>
        <v xml:space="preserve">  </v>
      </c>
      <c r="C196" s="21"/>
      <c r="D196" s="85">
        <f>IF((ROSTO!BCL_Units&gt;0),'DATA - Paineis'!D176*ROSTO!BCL_Units,'DATA - Paineis'!D176)</f>
        <v>0</v>
      </c>
      <c r="E196" s="85">
        <f>IF('DATA - Paineis'!J176="CNC",IF('DATA - Paineis'!O176&lt;&gt;"Y",'DATA - Paineis'!E176,'DATA - Paineis'!F176)+6,IF('DATA - Paineis'!J176="CNCPI",IF('DATA - Paineis'!O176&lt;&gt;"Y",'DATA - Paineis'!E176,'DATA - Paineis'!F176)+6,IF('DATA - Paineis'!O176&lt;&gt;"Y",'DATA - Paineis'!E176,'DATA - Paineis'!F176)))</f>
        <v>0</v>
      </c>
      <c r="F196" s="85">
        <f>IF('DATA - Paineis'!J176="CNC",IF('DATA - Paineis'!O176&lt;&gt;"Y",'DATA - Paineis'!F176,'DATA - Paineis'!E176)+6,IF('DATA - Paineis'!O176&lt;&gt;"Y",'DATA - Paineis'!F176,'DATA - Paineis'!E176))</f>
        <v>0</v>
      </c>
      <c r="G196" s="85">
        <f>'DATA - Paineis'!G176</f>
        <v>0</v>
      </c>
      <c r="H196" s="105">
        <f>'DATA - Paineis'!H176</f>
        <v>0</v>
      </c>
      <c r="I196" s="85">
        <f>'DATA - Paineis'!I176</f>
        <v>0</v>
      </c>
      <c r="J196" s="85">
        <f>'DATA - Paineis'!V176</f>
        <v>0</v>
      </c>
      <c r="K196" s="85">
        <f>'DATA - Paineis'!P176</f>
        <v>0</v>
      </c>
      <c r="L196" s="85">
        <f>'DATA - Paineis'!Q176</f>
        <v>0</v>
      </c>
      <c r="M196" s="85">
        <f>'DATA - Paineis'!R176</f>
        <v>0</v>
      </c>
      <c r="N196" s="85">
        <f>'DATA - Paineis'!S176</f>
        <v>0</v>
      </c>
      <c r="O196" s="85">
        <f>'DATA - Paineis'!K176</f>
        <v>0</v>
      </c>
      <c r="P196" s="85">
        <f>'DATA - Paineis'!L176</f>
        <v>0</v>
      </c>
      <c r="Q196" s="85">
        <f>'DATA - Paineis'!M176</f>
        <v>0</v>
      </c>
      <c r="R196" s="85">
        <f>'DATA - Paineis'!N176</f>
        <v>0</v>
      </c>
      <c r="S196" s="85">
        <f>'DATA - Paineis'!T176</f>
        <v>0</v>
      </c>
      <c r="T196" s="79"/>
      <c r="U196" s="23"/>
      <c r="V196" s="22"/>
      <c r="W196" s="22"/>
      <c r="X196" s="22"/>
      <c r="Y196" s="22"/>
      <c r="Z196" s="22"/>
    </row>
    <row r="197" spans="1:26" s="15" customFormat="1" ht="24.95" customHeight="1" x14ac:dyDescent="0.3">
      <c r="A197" s="20">
        <f>'DATA - Paineis'!A177</f>
        <v>0</v>
      </c>
      <c r="B197" s="20" t="str">
        <f>'DATA - Paineis'!C177&amp;" "&amp;'DATA - Paineis'!G177&amp;" "&amp;'DATA - Paineis'!J177</f>
        <v xml:space="preserve">  </v>
      </c>
      <c r="C197" s="21"/>
      <c r="D197" s="85">
        <f>IF((ROSTO!BCL_Units&gt;0),'DATA - Paineis'!D177*ROSTO!BCL_Units,'DATA - Paineis'!D177)</f>
        <v>0</v>
      </c>
      <c r="E197" s="85">
        <f>IF('DATA - Paineis'!J177="CNC",IF('DATA - Paineis'!O177&lt;&gt;"Y",'DATA - Paineis'!E177,'DATA - Paineis'!F177)+6,IF('DATA - Paineis'!J177="CNCPI",IF('DATA - Paineis'!O177&lt;&gt;"Y",'DATA - Paineis'!E177,'DATA - Paineis'!F177)+6,IF('DATA - Paineis'!O177&lt;&gt;"Y",'DATA - Paineis'!E177,'DATA - Paineis'!F177)))</f>
        <v>0</v>
      </c>
      <c r="F197" s="85">
        <f>IF('DATA - Paineis'!J177="CNC",IF('DATA - Paineis'!O177&lt;&gt;"Y",'DATA - Paineis'!F177,'DATA - Paineis'!E177)+6,IF('DATA - Paineis'!O177&lt;&gt;"Y",'DATA - Paineis'!F177,'DATA - Paineis'!E177))</f>
        <v>0</v>
      </c>
      <c r="G197" s="85">
        <f>'DATA - Paineis'!G177</f>
        <v>0</v>
      </c>
      <c r="H197" s="105">
        <f>'DATA - Paineis'!H177</f>
        <v>0</v>
      </c>
      <c r="I197" s="85">
        <f>'DATA - Paineis'!I177</f>
        <v>0</v>
      </c>
      <c r="J197" s="85">
        <f>'DATA - Paineis'!V177</f>
        <v>0</v>
      </c>
      <c r="K197" s="85">
        <f>'DATA - Paineis'!P177</f>
        <v>0</v>
      </c>
      <c r="L197" s="85">
        <f>'DATA - Paineis'!Q177</f>
        <v>0</v>
      </c>
      <c r="M197" s="85">
        <f>'DATA - Paineis'!R177</f>
        <v>0</v>
      </c>
      <c r="N197" s="85">
        <f>'DATA - Paineis'!S177</f>
        <v>0</v>
      </c>
      <c r="O197" s="85">
        <f>'DATA - Paineis'!K177</f>
        <v>0</v>
      </c>
      <c r="P197" s="85">
        <f>'DATA - Paineis'!L177</f>
        <v>0</v>
      </c>
      <c r="Q197" s="85">
        <f>'DATA - Paineis'!M177</f>
        <v>0</v>
      </c>
      <c r="R197" s="85">
        <f>'DATA - Paineis'!N177</f>
        <v>0</v>
      </c>
      <c r="S197" s="85">
        <f>'DATA - Paineis'!T177</f>
        <v>0</v>
      </c>
      <c r="T197" s="79"/>
      <c r="U197" s="23"/>
      <c r="V197" s="22"/>
      <c r="W197" s="22"/>
      <c r="X197" s="22"/>
      <c r="Y197" s="22"/>
      <c r="Z197" s="22"/>
    </row>
    <row r="198" spans="1:26" s="15" customFormat="1" ht="24.95" customHeight="1" x14ac:dyDescent="0.3">
      <c r="A198" s="20">
        <f>'DATA - Paineis'!A178</f>
        <v>0</v>
      </c>
      <c r="B198" s="20" t="str">
        <f>'DATA - Paineis'!C178&amp;" "&amp;'DATA - Paineis'!G178&amp;" "&amp;'DATA - Paineis'!J178</f>
        <v xml:space="preserve">  </v>
      </c>
      <c r="C198" s="21"/>
      <c r="D198" s="85">
        <f>IF((ROSTO!BCL_Units&gt;0),'DATA - Paineis'!D178*ROSTO!BCL_Units,'DATA - Paineis'!D178)</f>
        <v>0</v>
      </c>
      <c r="E198" s="85">
        <f>IF('DATA - Paineis'!J178="CNC",IF('DATA - Paineis'!O178&lt;&gt;"Y",'DATA - Paineis'!E178,'DATA - Paineis'!F178)+6,IF('DATA - Paineis'!J178="CNCPI",IF('DATA - Paineis'!O178&lt;&gt;"Y",'DATA - Paineis'!E178,'DATA - Paineis'!F178)+6,IF('DATA - Paineis'!O178&lt;&gt;"Y",'DATA - Paineis'!E178,'DATA - Paineis'!F178)))</f>
        <v>0</v>
      </c>
      <c r="F198" s="85">
        <f>IF('DATA - Paineis'!J178="CNC",IF('DATA - Paineis'!O178&lt;&gt;"Y",'DATA - Paineis'!F178,'DATA - Paineis'!E178)+6,IF('DATA - Paineis'!O178&lt;&gt;"Y",'DATA - Paineis'!F178,'DATA - Paineis'!E178))</f>
        <v>0</v>
      </c>
      <c r="G198" s="85">
        <f>'DATA - Paineis'!G178</f>
        <v>0</v>
      </c>
      <c r="H198" s="105">
        <f>'DATA - Paineis'!H178</f>
        <v>0</v>
      </c>
      <c r="I198" s="85">
        <f>'DATA - Paineis'!I178</f>
        <v>0</v>
      </c>
      <c r="J198" s="85">
        <f>'DATA - Paineis'!V178</f>
        <v>0</v>
      </c>
      <c r="K198" s="85">
        <f>'DATA - Paineis'!P178</f>
        <v>0</v>
      </c>
      <c r="L198" s="85">
        <f>'DATA - Paineis'!Q178</f>
        <v>0</v>
      </c>
      <c r="M198" s="85">
        <f>'DATA - Paineis'!R178</f>
        <v>0</v>
      </c>
      <c r="N198" s="85">
        <f>'DATA - Paineis'!S178</f>
        <v>0</v>
      </c>
      <c r="O198" s="85">
        <f>'DATA - Paineis'!K178</f>
        <v>0</v>
      </c>
      <c r="P198" s="85">
        <f>'DATA - Paineis'!L178</f>
        <v>0</v>
      </c>
      <c r="Q198" s="85">
        <f>'DATA - Paineis'!M178</f>
        <v>0</v>
      </c>
      <c r="R198" s="85">
        <f>'DATA - Paineis'!N178</f>
        <v>0</v>
      </c>
      <c r="S198" s="85">
        <f>'DATA - Paineis'!T178</f>
        <v>0</v>
      </c>
      <c r="T198" s="79"/>
      <c r="U198" s="23"/>
      <c r="V198" s="22"/>
      <c r="W198" s="22"/>
      <c r="X198" s="22"/>
      <c r="Y198" s="22"/>
      <c r="Z198" s="22"/>
    </row>
    <row r="199" spans="1:26" s="15" customFormat="1" ht="24.95" customHeight="1" x14ac:dyDescent="0.3">
      <c r="A199" s="20">
        <f>'DATA - Paineis'!A179</f>
        <v>0</v>
      </c>
      <c r="B199" s="20" t="str">
        <f>'DATA - Paineis'!C179&amp;" "&amp;'DATA - Paineis'!G179&amp;" "&amp;'DATA - Paineis'!J179</f>
        <v xml:space="preserve">  </v>
      </c>
      <c r="C199" s="21"/>
      <c r="D199" s="85">
        <f>IF((ROSTO!BCL_Units&gt;0),'DATA - Paineis'!D179*ROSTO!BCL_Units,'DATA - Paineis'!D179)</f>
        <v>0</v>
      </c>
      <c r="E199" s="85">
        <f>IF('DATA - Paineis'!J179="CNC",IF('DATA - Paineis'!O179&lt;&gt;"Y",'DATA - Paineis'!E179,'DATA - Paineis'!F179)+6,IF('DATA - Paineis'!J179="CNCPI",IF('DATA - Paineis'!O179&lt;&gt;"Y",'DATA - Paineis'!E179,'DATA - Paineis'!F179)+6,IF('DATA - Paineis'!O179&lt;&gt;"Y",'DATA - Paineis'!E179,'DATA - Paineis'!F179)))</f>
        <v>0</v>
      </c>
      <c r="F199" s="85">
        <f>IF('DATA - Paineis'!J179="CNC",IF('DATA - Paineis'!O179&lt;&gt;"Y",'DATA - Paineis'!F179,'DATA - Paineis'!E179)+6,IF('DATA - Paineis'!O179&lt;&gt;"Y",'DATA - Paineis'!F179,'DATA - Paineis'!E179))</f>
        <v>0</v>
      </c>
      <c r="G199" s="85">
        <f>'DATA - Paineis'!G179</f>
        <v>0</v>
      </c>
      <c r="H199" s="105">
        <f>'DATA - Paineis'!H179</f>
        <v>0</v>
      </c>
      <c r="I199" s="85">
        <f>'DATA - Paineis'!I179</f>
        <v>0</v>
      </c>
      <c r="J199" s="85">
        <f>'DATA - Paineis'!V179</f>
        <v>0</v>
      </c>
      <c r="K199" s="85">
        <f>'DATA - Paineis'!P179</f>
        <v>0</v>
      </c>
      <c r="L199" s="85">
        <f>'DATA - Paineis'!Q179</f>
        <v>0</v>
      </c>
      <c r="M199" s="85">
        <f>'DATA - Paineis'!R179</f>
        <v>0</v>
      </c>
      <c r="N199" s="85">
        <f>'DATA - Paineis'!S179</f>
        <v>0</v>
      </c>
      <c r="O199" s="85">
        <f>'DATA - Paineis'!K179</f>
        <v>0</v>
      </c>
      <c r="P199" s="85">
        <f>'DATA - Paineis'!L179</f>
        <v>0</v>
      </c>
      <c r="Q199" s="85">
        <f>'DATA - Paineis'!M179</f>
        <v>0</v>
      </c>
      <c r="R199" s="85">
        <f>'DATA - Paineis'!N179</f>
        <v>0</v>
      </c>
      <c r="S199" s="85">
        <f>'DATA - Paineis'!T179</f>
        <v>0</v>
      </c>
      <c r="T199" s="79"/>
      <c r="U199" s="23"/>
      <c r="V199" s="22"/>
      <c r="W199" s="22"/>
      <c r="X199" s="22"/>
      <c r="Y199" s="22"/>
      <c r="Z199" s="22"/>
    </row>
    <row r="200" spans="1:26" s="15" customFormat="1" ht="24.95" customHeight="1" x14ac:dyDescent="0.3">
      <c r="A200" s="20">
        <f>'DATA - Paineis'!A180</f>
        <v>0</v>
      </c>
      <c r="B200" s="20" t="str">
        <f>'DATA - Paineis'!C180&amp;" "&amp;'DATA - Paineis'!G180&amp;" "&amp;'DATA - Paineis'!J180</f>
        <v xml:space="preserve">  </v>
      </c>
      <c r="C200" s="21"/>
      <c r="D200" s="85">
        <f>IF((ROSTO!BCL_Units&gt;0),'DATA - Paineis'!D180*ROSTO!BCL_Units,'DATA - Paineis'!D180)</f>
        <v>0</v>
      </c>
      <c r="E200" s="85">
        <f>IF('DATA - Paineis'!J180="CNC",IF('DATA - Paineis'!O180&lt;&gt;"Y",'DATA - Paineis'!E180,'DATA - Paineis'!F180)+6,IF('DATA - Paineis'!J180="CNCPI",IF('DATA - Paineis'!O180&lt;&gt;"Y",'DATA - Paineis'!E180,'DATA - Paineis'!F180)+6,IF('DATA - Paineis'!O180&lt;&gt;"Y",'DATA - Paineis'!E180,'DATA - Paineis'!F180)))</f>
        <v>0</v>
      </c>
      <c r="F200" s="85">
        <f>IF('DATA - Paineis'!J180="CNC",IF('DATA - Paineis'!O180&lt;&gt;"Y",'DATA - Paineis'!F180,'DATA - Paineis'!E180)+6,IF('DATA - Paineis'!O180&lt;&gt;"Y",'DATA - Paineis'!F180,'DATA - Paineis'!E180))</f>
        <v>0</v>
      </c>
      <c r="G200" s="85">
        <f>'DATA - Paineis'!G180</f>
        <v>0</v>
      </c>
      <c r="H200" s="105">
        <f>'DATA - Paineis'!H180</f>
        <v>0</v>
      </c>
      <c r="I200" s="85">
        <f>'DATA - Paineis'!I180</f>
        <v>0</v>
      </c>
      <c r="J200" s="85">
        <f>'DATA - Paineis'!V180</f>
        <v>0</v>
      </c>
      <c r="K200" s="85">
        <f>'DATA - Paineis'!P180</f>
        <v>0</v>
      </c>
      <c r="L200" s="85">
        <f>'DATA - Paineis'!Q180</f>
        <v>0</v>
      </c>
      <c r="M200" s="85">
        <f>'DATA - Paineis'!R180</f>
        <v>0</v>
      </c>
      <c r="N200" s="85">
        <f>'DATA - Paineis'!S180</f>
        <v>0</v>
      </c>
      <c r="O200" s="85">
        <f>'DATA - Paineis'!K180</f>
        <v>0</v>
      </c>
      <c r="P200" s="85">
        <f>'DATA - Paineis'!L180</f>
        <v>0</v>
      </c>
      <c r="Q200" s="85">
        <f>'DATA - Paineis'!M180</f>
        <v>0</v>
      </c>
      <c r="R200" s="85">
        <f>'DATA - Paineis'!N180</f>
        <v>0</v>
      </c>
      <c r="S200" s="85">
        <f>'DATA - Paineis'!T180</f>
        <v>0</v>
      </c>
      <c r="T200" s="79"/>
      <c r="U200" s="23"/>
      <c r="V200" s="22"/>
      <c r="W200" s="22"/>
      <c r="X200" s="22"/>
      <c r="Y200" s="22"/>
      <c r="Z200" s="22"/>
    </row>
    <row r="201" spans="1:26" s="15" customFormat="1" ht="24.95" customHeight="1" x14ac:dyDescent="0.3">
      <c r="A201" s="20">
        <f>'DATA - Paineis'!A181</f>
        <v>0</v>
      </c>
      <c r="B201" s="20" t="str">
        <f>'DATA - Paineis'!C181&amp;" "&amp;'DATA - Paineis'!G181&amp;" "&amp;'DATA - Paineis'!J181</f>
        <v xml:space="preserve">  </v>
      </c>
      <c r="C201" s="21"/>
      <c r="D201" s="85">
        <f>IF((ROSTO!BCL_Units&gt;0),'DATA - Paineis'!D181*ROSTO!BCL_Units,'DATA - Paineis'!D181)</f>
        <v>0</v>
      </c>
      <c r="E201" s="85">
        <f>IF('DATA - Paineis'!J181="CNC",IF('DATA - Paineis'!O181&lt;&gt;"Y",'DATA - Paineis'!E181,'DATA - Paineis'!F181)+6,IF('DATA - Paineis'!J181="CNCPI",IF('DATA - Paineis'!O181&lt;&gt;"Y",'DATA - Paineis'!E181,'DATA - Paineis'!F181)+6,IF('DATA - Paineis'!O181&lt;&gt;"Y",'DATA - Paineis'!E181,'DATA - Paineis'!F181)))</f>
        <v>0</v>
      </c>
      <c r="F201" s="85">
        <f>IF('DATA - Paineis'!J181="CNC",IF('DATA - Paineis'!O181&lt;&gt;"Y",'DATA - Paineis'!F181,'DATA - Paineis'!E181)+6,IF('DATA - Paineis'!O181&lt;&gt;"Y",'DATA - Paineis'!F181,'DATA - Paineis'!E181))</f>
        <v>0</v>
      </c>
      <c r="G201" s="85">
        <f>'DATA - Paineis'!G181</f>
        <v>0</v>
      </c>
      <c r="H201" s="105">
        <f>'DATA - Paineis'!H181</f>
        <v>0</v>
      </c>
      <c r="I201" s="85">
        <f>'DATA - Paineis'!I181</f>
        <v>0</v>
      </c>
      <c r="J201" s="85">
        <f>'DATA - Paineis'!V181</f>
        <v>0</v>
      </c>
      <c r="K201" s="85">
        <f>'DATA - Paineis'!P181</f>
        <v>0</v>
      </c>
      <c r="L201" s="85">
        <f>'DATA - Paineis'!Q181</f>
        <v>0</v>
      </c>
      <c r="M201" s="85">
        <f>'DATA - Paineis'!R181</f>
        <v>0</v>
      </c>
      <c r="N201" s="85">
        <f>'DATA - Paineis'!S181</f>
        <v>0</v>
      </c>
      <c r="O201" s="85">
        <f>'DATA - Paineis'!K181</f>
        <v>0</v>
      </c>
      <c r="P201" s="85">
        <f>'DATA - Paineis'!L181</f>
        <v>0</v>
      </c>
      <c r="Q201" s="85">
        <f>'DATA - Paineis'!M181</f>
        <v>0</v>
      </c>
      <c r="R201" s="85">
        <f>'DATA - Paineis'!N181</f>
        <v>0</v>
      </c>
      <c r="S201" s="85">
        <f>'DATA - Paineis'!T181</f>
        <v>0</v>
      </c>
      <c r="T201" s="79"/>
      <c r="U201" s="23"/>
      <c r="V201" s="22"/>
      <c r="W201" s="22"/>
      <c r="X201" s="22"/>
      <c r="Y201" s="22"/>
      <c r="Z201" s="22"/>
    </row>
    <row r="202" spans="1:26" s="15" customFormat="1" ht="24.95" customHeight="1" x14ac:dyDescent="0.3">
      <c r="A202" s="20">
        <f>'DATA - Paineis'!A182</f>
        <v>0</v>
      </c>
      <c r="B202" s="20" t="str">
        <f>'DATA - Paineis'!C182&amp;" "&amp;'DATA - Paineis'!G182&amp;" "&amp;'DATA - Paineis'!J182</f>
        <v xml:space="preserve">  </v>
      </c>
      <c r="C202" s="21"/>
      <c r="D202" s="85">
        <f>IF((ROSTO!BCL_Units&gt;0),'DATA - Paineis'!D182*ROSTO!BCL_Units,'DATA - Paineis'!D182)</f>
        <v>0</v>
      </c>
      <c r="E202" s="85">
        <f>IF('DATA - Paineis'!J182="CNC",IF('DATA - Paineis'!O182&lt;&gt;"Y",'DATA - Paineis'!E182,'DATA - Paineis'!F182)+6,IF('DATA - Paineis'!J182="CNCPI",IF('DATA - Paineis'!O182&lt;&gt;"Y",'DATA - Paineis'!E182,'DATA - Paineis'!F182)+6,IF('DATA - Paineis'!O182&lt;&gt;"Y",'DATA - Paineis'!E182,'DATA - Paineis'!F182)))</f>
        <v>0</v>
      </c>
      <c r="F202" s="85">
        <f>IF('DATA - Paineis'!J182="CNC",IF('DATA - Paineis'!O182&lt;&gt;"Y",'DATA - Paineis'!F182,'DATA - Paineis'!E182)+6,IF('DATA - Paineis'!O182&lt;&gt;"Y",'DATA - Paineis'!F182,'DATA - Paineis'!E182))</f>
        <v>0</v>
      </c>
      <c r="G202" s="85">
        <f>'DATA - Paineis'!G182</f>
        <v>0</v>
      </c>
      <c r="H202" s="105">
        <f>'DATA - Paineis'!H182</f>
        <v>0</v>
      </c>
      <c r="I202" s="85">
        <f>'DATA - Paineis'!I182</f>
        <v>0</v>
      </c>
      <c r="J202" s="85">
        <f>'DATA - Paineis'!V182</f>
        <v>0</v>
      </c>
      <c r="K202" s="85">
        <f>'DATA - Paineis'!P182</f>
        <v>0</v>
      </c>
      <c r="L202" s="85">
        <f>'DATA - Paineis'!Q182</f>
        <v>0</v>
      </c>
      <c r="M202" s="85">
        <f>'DATA - Paineis'!R182</f>
        <v>0</v>
      </c>
      <c r="N202" s="85">
        <f>'DATA - Paineis'!S182</f>
        <v>0</v>
      </c>
      <c r="O202" s="85">
        <f>'DATA - Paineis'!K182</f>
        <v>0</v>
      </c>
      <c r="P202" s="85">
        <f>'DATA - Paineis'!L182</f>
        <v>0</v>
      </c>
      <c r="Q202" s="85">
        <f>'DATA - Paineis'!M182</f>
        <v>0</v>
      </c>
      <c r="R202" s="85">
        <f>'DATA - Paineis'!N182</f>
        <v>0</v>
      </c>
      <c r="S202" s="85">
        <f>'DATA - Paineis'!T182</f>
        <v>0</v>
      </c>
      <c r="T202" s="79"/>
      <c r="U202" s="23"/>
      <c r="V202" s="22"/>
      <c r="W202" s="22"/>
      <c r="X202" s="22"/>
      <c r="Y202" s="22"/>
      <c r="Z202" s="22"/>
    </row>
    <row r="203" spans="1:26" s="15" customFormat="1" ht="24.95" customHeight="1" x14ac:dyDescent="0.3">
      <c r="A203" s="20">
        <f>'DATA - Paineis'!A183</f>
        <v>0</v>
      </c>
      <c r="B203" s="20" t="str">
        <f>'DATA - Paineis'!C183&amp;" "&amp;'DATA - Paineis'!G183&amp;" "&amp;'DATA - Paineis'!J183</f>
        <v xml:space="preserve">  </v>
      </c>
      <c r="C203" s="21"/>
      <c r="D203" s="85">
        <f>IF((ROSTO!BCL_Units&gt;0),'DATA - Paineis'!D183*ROSTO!BCL_Units,'DATA - Paineis'!D183)</f>
        <v>0</v>
      </c>
      <c r="E203" s="85">
        <f>IF('DATA - Paineis'!J183="CNC",IF('DATA - Paineis'!O183&lt;&gt;"Y",'DATA - Paineis'!E183,'DATA - Paineis'!F183)+6,IF('DATA - Paineis'!J183="CNCPI",IF('DATA - Paineis'!O183&lt;&gt;"Y",'DATA - Paineis'!E183,'DATA - Paineis'!F183)+6,IF('DATA - Paineis'!O183&lt;&gt;"Y",'DATA - Paineis'!E183,'DATA - Paineis'!F183)))</f>
        <v>0</v>
      </c>
      <c r="F203" s="85">
        <f>IF('DATA - Paineis'!J183="CNC",IF('DATA - Paineis'!O183&lt;&gt;"Y",'DATA - Paineis'!F183,'DATA - Paineis'!E183)+6,IF('DATA - Paineis'!O183&lt;&gt;"Y",'DATA - Paineis'!F183,'DATA - Paineis'!E183))</f>
        <v>0</v>
      </c>
      <c r="G203" s="85">
        <f>'DATA - Paineis'!G183</f>
        <v>0</v>
      </c>
      <c r="H203" s="105">
        <f>'DATA - Paineis'!H183</f>
        <v>0</v>
      </c>
      <c r="I203" s="85">
        <f>'DATA - Paineis'!I183</f>
        <v>0</v>
      </c>
      <c r="J203" s="85">
        <f>'DATA - Paineis'!V183</f>
        <v>0</v>
      </c>
      <c r="K203" s="85">
        <f>'DATA - Paineis'!P183</f>
        <v>0</v>
      </c>
      <c r="L203" s="85">
        <f>'DATA - Paineis'!Q183</f>
        <v>0</v>
      </c>
      <c r="M203" s="85">
        <f>'DATA - Paineis'!R183</f>
        <v>0</v>
      </c>
      <c r="N203" s="85">
        <f>'DATA - Paineis'!S183</f>
        <v>0</v>
      </c>
      <c r="O203" s="85">
        <f>'DATA - Paineis'!K183</f>
        <v>0</v>
      </c>
      <c r="P203" s="85">
        <f>'DATA - Paineis'!L183</f>
        <v>0</v>
      </c>
      <c r="Q203" s="85">
        <f>'DATA - Paineis'!M183</f>
        <v>0</v>
      </c>
      <c r="R203" s="85">
        <f>'DATA - Paineis'!N183</f>
        <v>0</v>
      </c>
      <c r="S203" s="85">
        <f>'DATA - Paineis'!T183</f>
        <v>0</v>
      </c>
      <c r="T203" s="79"/>
      <c r="U203" s="23"/>
      <c r="V203" s="22"/>
      <c r="W203" s="22"/>
      <c r="X203" s="22"/>
      <c r="Y203" s="22"/>
      <c r="Z203" s="22"/>
    </row>
    <row r="204" spans="1:26" s="15" customFormat="1" ht="24.95" customHeight="1" x14ac:dyDescent="0.3">
      <c r="A204" s="20">
        <f>'DATA - Paineis'!A184</f>
        <v>0</v>
      </c>
      <c r="B204" s="20" t="str">
        <f>'DATA - Paineis'!C184&amp;" "&amp;'DATA - Paineis'!G184&amp;" "&amp;'DATA - Paineis'!J184</f>
        <v xml:space="preserve">  </v>
      </c>
      <c r="C204" s="21"/>
      <c r="D204" s="85">
        <f>IF((ROSTO!BCL_Units&gt;0),'DATA - Paineis'!D184*ROSTO!BCL_Units,'DATA - Paineis'!D184)</f>
        <v>0</v>
      </c>
      <c r="E204" s="85">
        <f>IF('DATA - Paineis'!J184="CNC",IF('DATA - Paineis'!O184&lt;&gt;"Y",'DATA - Paineis'!E184,'DATA - Paineis'!F184)+6,IF('DATA - Paineis'!J184="CNCPI",IF('DATA - Paineis'!O184&lt;&gt;"Y",'DATA - Paineis'!E184,'DATA - Paineis'!F184)+6,IF('DATA - Paineis'!O184&lt;&gt;"Y",'DATA - Paineis'!E184,'DATA - Paineis'!F184)))</f>
        <v>0</v>
      </c>
      <c r="F204" s="85">
        <f>IF('DATA - Paineis'!J184="CNC",IF('DATA - Paineis'!O184&lt;&gt;"Y",'DATA - Paineis'!F184,'DATA - Paineis'!E184)+6,IF('DATA - Paineis'!O184&lt;&gt;"Y",'DATA - Paineis'!F184,'DATA - Paineis'!E184))</f>
        <v>0</v>
      </c>
      <c r="G204" s="85">
        <f>'DATA - Paineis'!G184</f>
        <v>0</v>
      </c>
      <c r="H204" s="105">
        <f>'DATA - Paineis'!H184</f>
        <v>0</v>
      </c>
      <c r="I204" s="85">
        <f>'DATA - Paineis'!I184</f>
        <v>0</v>
      </c>
      <c r="J204" s="85">
        <f>'DATA - Paineis'!V184</f>
        <v>0</v>
      </c>
      <c r="K204" s="85">
        <f>'DATA - Paineis'!P184</f>
        <v>0</v>
      </c>
      <c r="L204" s="85">
        <f>'DATA - Paineis'!Q184</f>
        <v>0</v>
      </c>
      <c r="M204" s="85">
        <f>'DATA - Paineis'!R184</f>
        <v>0</v>
      </c>
      <c r="N204" s="85">
        <f>'DATA - Paineis'!S184</f>
        <v>0</v>
      </c>
      <c r="O204" s="85">
        <f>'DATA - Paineis'!K184</f>
        <v>0</v>
      </c>
      <c r="P204" s="85">
        <f>'DATA - Paineis'!L184</f>
        <v>0</v>
      </c>
      <c r="Q204" s="85">
        <f>'DATA - Paineis'!M184</f>
        <v>0</v>
      </c>
      <c r="R204" s="85">
        <f>'DATA - Paineis'!N184</f>
        <v>0</v>
      </c>
      <c r="S204" s="85">
        <f>'DATA - Paineis'!T184</f>
        <v>0</v>
      </c>
      <c r="T204" s="79"/>
      <c r="U204" s="23"/>
      <c r="V204" s="22"/>
      <c r="W204" s="22"/>
      <c r="X204" s="22"/>
      <c r="Y204" s="22"/>
      <c r="Z204" s="22"/>
    </row>
    <row r="205" spans="1:26" s="15" customFormat="1" ht="24.95" customHeight="1" x14ac:dyDescent="0.3">
      <c r="A205" s="20">
        <f>'DATA - Paineis'!A185</f>
        <v>0</v>
      </c>
      <c r="B205" s="20" t="str">
        <f>'DATA - Paineis'!C185&amp;" "&amp;'DATA - Paineis'!G185&amp;" "&amp;'DATA - Paineis'!J185</f>
        <v xml:space="preserve">  </v>
      </c>
      <c r="C205" s="21"/>
      <c r="D205" s="85">
        <f>IF((ROSTO!BCL_Units&gt;0),'DATA - Paineis'!D185*ROSTO!BCL_Units,'DATA - Paineis'!D185)</f>
        <v>0</v>
      </c>
      <c r="E205" s="85">
        <f>IF('DATA - Paineis'!J185="CNC",IF('DATA - Paineis'!O185&lt;&gt;"Y",'DATA - Paineis'!E185,'DATA - Paineis'!F185)+6,IF('DATA - Paineis'!J185="CNCPI",IF('DATA - Paineis'!O185&lt;&gt;"Y",'DATA - Paineis'!E185,'DATA - Paineis'!F185)+6,IF('DATA - Paineis'!O185&lt;&gt;"Y",'DATA - Paineis'!E185,'DATA - Paineis'!F185)))</f>
        <v>0</v>
      </c>
      <c r="F205" s="85">
        <f>IF('DATA - Paineis'!J185="CNC",IF('DATA - Paineis'!O185&lt;&gt;"Y",'DATA - Paineis'!F185,'DATA - Paineis'!E185)+6,IF('DATA - Paineis'!O185&lt;&gt;"Y",'DATA - Paineis'!F185,'DATA - Paineis'!E185))</f>
        <v>0</v>
      </c>
      <c r="G205" s="85">
        <f>'DATA - Paineis'!G185</f>
        <v>0</v>
      </c>
      <c r="H205" s="105">
        <f>'DATA - Paineis'!H185</f>
        <v>0</v>
      </c>
      <c r="I205" s="85">
        <f>'DATA - Paineis'!I185</f>
        <v>0</v>
      </c>
      <c r="J205" s="85">
        <f>'DATA - Paineis'!V185</f>
        <v>0</v>
      </c>
      <c r="K205" s="85">
        <f>'DATA - Paineis'!P185</f>
        <v>0</v>
      </c>
      <c r="L205" s="85">
        <f>'DATA - Paineis'!Q185</f>
        <v>0</v>
      </c>
      <c r="M205" s="85">
        <f>'DATA - Paineis'!R185</f>
        <v>0</v>
      </c>
      <c r="N205" s="85">
        <f>'DATA - Paineis'!S185</f>
        <v>0</v>
      </c>
      <c r="O205" s="85">
        <f>'DATA - Paineis'!K185</f>
        <v>0</v>
      </c>
      <c r="P205" s="85">
        <f>'DATA - Paineis'!L185</f>
        <v>0</v>
      </c>
      <c r="Q205" s="85">
        <f>'DATA - Paineis'!M185</f>
        <v>0</v>
      </c>
      <c r="R205" s="85">
        <f>'DATA - Paineis'!N185</f>
        <v>0</v>
      </c>
      <c r="S205" s="85">
        <f>'DATA - Paineis'!T185</f>
        <v>0</v>
      </c>
      <c r="T205" s="79"/>
      <c r="U205" s="23"/>
      <c r="V205" s="22"/>
      <c r="W205" s="22"/>
      <c r="X205" s="22"/>
      <c r="Y205" s="22"/>
      <c r="Z205" s="22"/>
    </row>
    <row r="206" spans="1:26" s="15" customFormat="1" ht="24.95" customHeight="1" x14ac:dyDescent="0.3">
      <c r="A206" s="20">
        <f>'DATA - Paineis'!A186</f>
        <v>0</v>
      </c>
      <c r="B206" s="20" t="str">
        <f>'DATA - Paineis'!C186&amp;" "&amp;'DATA - Paineis'!G186&amp;" "&amp;'DATA - Paineis'!J186</f>
        <v xml:space="preserve">  </v>
      </c>
      <c r="C206" s="21"/>
      <c r="D206" s="85">
        <f>IF((ROSTO!BCL_Units&gt;0),'DATA - Paineis'!D186*ROSTO!BCL_Units,'DATA - Paineis'!D186)</f>
        <v>0</v>
      </c>
      <c r="E206" s="85">
        <f>IF('DATA - Paineis'!J186="CNC",IF('DATA - Paineis'!O186&lt;&gt;"Y",'DATA - Paineis'!E186,'DATA - Paineis'!F186)+6,IF('DATA - Paineis'!J186="CNCPI",IF('DATA - Paineis'!O186&lt;&gt;"Y",'DATA - Paineis'!E186,'DATA - Paineis'!F186)+6,IF('DATA - Paineis'!O186&lt;&gt;"Y",'DATA - Paineis'!E186,'DATA - Paineis'!F186)))</f>
        <v>0</v>
      </c>
      <c r="F206" s="85">
        <f>IF('DATA - Paineis'!J186="CNC",IF('DATA - Paineis'!O186&lt;&gt;"Y",'DATA - Paineis'!F186,'DATA - Paineis'!E186)+6,IF('DATA - Paineis'!O186&lt;&gt;"Y",'DATA - Paineis'!F186,'DATA - Paineis'!E186))</f>
        <v>0</v>
      </c>
      <c r="G206" s="85">
        <f>'DATA - Paineis'!G186</f>
        <v>0</v>
      </c>
      <c r="H206" s="105">
        <f>'DATA - Paineis'!H186</f>
        <v>0</v>
      </c>
      <c r="I206" s="85">
        <f>'DATA - Paineis'!I186</f>
        <v>0</v>
      </c>
      <c r="J206" s="85">
        <f>'DATA - Paineis'!V186</f>
        <v>0</v>
      </c>
      <c r="K206" s="85">
        <f>'DATA - Paineis'!P186</f>
        <v>0</v>
      </c>
      <c r="L206" s="85">
        <f>'DATA - Paineis'!Q186</f>
        <v>0</v>
      </c>
      <c r="M206" s="85">
        <f>'DATA - Paineis'!R186</f>
        <v>0</v>
      </c>
      <c r="N206" s="85">
        <f>'DATA - Paineis'!S186</f>
        <v>0</v>
      </c>
      <c r="O206" s="85">
        <f>'DATA - Paineis'!K186</f>
        <v>0</v>
      </c>
      <c r="P206" s="85">
        <f>'DATA - Paineis'!L186</f>
        <v>0</v>
      </c>
      <c r="Q206" s="85">
        <f>'DATA - Paineis'!M186</f>
        <v>0</v>
      </c>
      <c r="R206" s="85">
        <f>'DATA - Paineis'!N186</f>
        <v>0</v>
      </c>
      <c r="S206" s="85">
        <f>'DATA - Paineis'!T186</f>
        <v>0</v>
      </c>
      <c r="T206" s="79"/>
      <c r="U206" s="23"/>
      <c r="V206" s="22"/>
      <c r="W206" s="22"/>
      <c r="X206" s="22"/>
      <c r="Y206" s="22"/>
      <c r="Z206" s="22"/>
    </row>
    <row r="207" spans="1:26" s="15" customFormat="1" ht="24.95" customHeight="1" x14ac:dyDescent="0.3">
      <c r="A207" s="20">
        <f>'DATA - Paineis'!A187</f>
        <v>0</v>
      </c>
      <c r="B207" s="20" t="str">
        <f>'DATA - Paineis'!C187&amp;" "&amp;'DATA - Paineis'!G187&amp;" "&amp;'DATA - Paineis'!J187</f>
        <v xml:space="preserve">  </v>
      </c>
      <c r="C207" s="21"/>
      <c r="D207" s="85">
        <f>IF((ROSTO!BCL_Units&gt;0),'DATA - Paineis'!D187*ROSTO!BCL_Units,'DATA - Paineis'!D187)</f>
        <v>0</v>
      </c>
      <c r="E207" s="85">
        <f>IF('DATA - Paineis'!J187="CNC",IF('DATA - Paineis'!O187&lt;&gt;"Y",'DATA - Paineis'!E187,'DATA - Paineis'!F187)+6,IF('DATA - Paineis'!J187="CNCPI",IF('DATA - Paineis'!O187&lt;&gt;"Y",'DATA - Paineis'!E187,'DATA - Paineis'!F187)+6,IF('DATA - Paineis'!O187&lt;&gt;"Y",'DATA - Paineis'!E187,'DATA - Paineis'!F187)))</f>
        <v>0</v>
      </c>
      <c r="F207" s="85">
        <f>IF('DATA - Paineis'!J187="CNC",IF('DATA - Paineis'!O187&lt;&gt;"Y",'DATA - Paineis'!F187,'DATA - Paineis'!E187)+6,IF('DATA - Paineis'!O187&lt;&gt;"Y",'DATA - Paineis'!F187,'DATA - Paineis'!E187))</f>
        <v>0</v>
      </c>
      <c r="G207" s="85">
        <f>'DATA - Paineis'!G187</f>
        <v>0</v>
      </c>
      <c r="H207" s="105">
        <f>'DATA - Paineis'!H187</f>
        <v>0</v>
      </c>
      <c r="I207" s="85">
        <f>'DATA - Paineis'!I187</f>
        <v>0</v>
      </c>
      <c r="J207" s="85">
        <f>'DATA - Paineis'!V187</f>
        <v>0</v>
      </c>
      <c r="K207" s="85">
        <f>'DATA - Paineis'!P187</f>
        <v>0</v>
      </c>
      <c r="L207" s="85">
        <f>'DATA - Paineis'!Q187</f>
        <v>0</v>
      </c>
      <c r="M207" s="85">
        <f>'DATA - Paineis'!R187</f>
        <v>0</v>
      </c>
      <c r="N207" s="85">
        <f>'DATA - Paineis'!S187</f>
        <v>0</v>
      </c>
      <c r="O207" s="85">
        <f>'DATA - Paineis'!K187</f>
        <v>0</v>
      </c>
      <c r="P207" s="85">
        <f>'DATA - Paineis'!L187</f>
        <v>0</v>
      </c>
      <c r="Q207" s="85">
        <f>'DATA - Paineis'!M187</f>
        <v>0</v>
      </c>
      <c r="R207" s="85">
        <f>'DATA - Paineis'!N187</f>
        <v>0</v>
      </c>
      <c r="S207" s="85">
        <f>'DATA - Paineis'!T187</f>
        <v>0</v>
      </c>
      <c r="T207" s="79"/>
      <c r="U207" s="23"/>
      <c r="V207" s="22"/>
      <c r="W207" s="22"/>
      <c r="X207" s="22"/>
      <c r="Y207" s="22"/>
      <c r="Z207" s="22"/>
    </row>
    <row r="208" spans="1:26" s="15" customFormat="1" ht="24.95" customHeight="1" x14ac:dyDescent="0.3">
      <c r="A208" s="20">
        <f>'DATA - Paineis'!A188</f>
        <v>0</v>
      </c>
      <c r="B208" s="20" t="str">
        <f>'DATA - Paineis'!C188&amp;" "&amp;'DATA - Paineis'!G188&amp;" "&amp;'DATA - Paineis'!J188</f>
        <v xml:space="preserve">  </v>
      </c>
      <c r="C208" s="21"/>
      <c r="D208" s="85">
        <f>IF((ROSTO!BCL_Units&gt;0),'DATA - Paineis'!D188*ROSTO!BCL_Units,'DATA - Paineis'!D188)</f>
        <v>0</v>
      </c>
      <c r="E208" s="85">
        <f>IF('DATA - Paineis'!J188="CNC",IF('DATA - Paineis'!O188&lt;&gt;"Y",'DATA - Paineis'!E188,'DATA - Paineis'!F188)+6,IF('DATA - Paineis'!J188="CNCPI",IF('DATA - Paineis'!O188&lt;&gt;"Y",'DATA - Paineis'!E188,'DATA - Paineis'!F188)+6,IF('DATA - Paineis'!O188&lt;&gt;"Y",'DATA - Paineis'!E188,'DATA - Paineis'!F188)))</f>
        <v>0</v>
      </c>
      <c r="F208" s="85">
        <f>IF('DATA - Paineis'!J188="CNC",IF('DATA - Paineis'!O188&lt;&gt;"Y",'DATA - Paineis'!F188,'DATA - Paineis'!E188)+6,IF('DATA - Paineis'!O188&lt;&gt;"Y",'DATA - Paineis'!F188,'DATA - Paineis'!E188))</f>
        <v>0</v>
      </c>
      <c r="G208" s="85">
        <f>'DATA - Paineis'!G188</f>
        <v>0</v>
      </c>
      <c r="H208" s="105">
        <f>'DATA - Paineis'!H188</f>
        <v>0</v>
      </c>
      <c r="I208" s="85">
        <f>'DATA - Paineis'!I188</f>
        <v>0</v>
      </c>
      <c r="J208" s="85">
        <f>'DATA - Paineis'!V188</f>
        <v>0</v>
      </c>
      <c r="K208" s="85">
        <f>'DATA - Paineis'!P188</f>
        <v>0</v>
      </c>
      <c r="L208" s="85">
        <f>'DATA - Paineis'!Q188</f>
        <v>0</v>
      </c>
      <c r="M208" s="85">
        <f>'DATA - Paineis'!R188</f>
        <v>0</v>
      </c>
      <c r="N208" s="85">
        <f>'DATA - Paineis'!S188</f>
        <v>0</v>
      </c>
      <c r="O208" s="85">
        <f>'DATA - Paineis'!K188</f>
        <v>0</v>
      </c>
      <c r="P208" s="85">
        <f>'DATA - Paineis'!L188</f>
        <v>0</v>
      </c>
      <c r="Q208" s="85">
        <f>'DATA - Paineis'!M188</f>
        <v>0</v>
      </c>
      <c r="R208" s="85">
        <f>'DATA - Paineis'!N188</f>
        <v>0</v>
      </c>
      <c r="S208" s="85">
        <f>'DATA - Paineis'!T188</f>
        <v>0</v>
      </c>
      <c r="T208" s="79"/>
      <c r="U208" s="23"/>
      <c r="V208" s="22"/>
      <c r="W208" s="22"/>
      <c r="X208" s="22"/>
      <c r="Y208" s="22"/>
      <c r="Z208" s="22"/>
    </row>
    <row r="209" spans="1:26" s="15" customFormat="1" ht="24.95" customHeight="1" x14ac:dyDescent="0.3">
      <c r="A209" s="20">
        <f>'DATA - Paineis'!A189</f>
        <v>0</v>
      </c>
      <c r="B209" s="20" t="str">
        <f>'DATA - Paineis'!C189&amp;" "&amp;'DATA - Paineis'!G189&amp;" "&amp;'DATA - Paineis'!J189</f>
        <v xml:space="preserve">  </v>
      </c>
      <c r="C209" s="21"/>
      <c r="D209" s="85">
        <f>IF((ROSTO!BCL_Units&gt;0),'DATA - Paineis'!D189*ROSTO!BCL_Units,'DATA - Paineis'!D189)</f>
        <v>0</v>
      </c>
      <c r="E209" s="85">
        <f>IF('DATA - Paineis'!J189="CNC",IF('DATA - Paineis'!O189&lt;&gt;"Y",'DATA - Paineis'!E189,'DATA - Paineis'!F189)+6,IF('DATA - Paineis'!J189="CNCPI",IF('DATA - Paineis'!O189&lt;&gt;"Y",'DATA - Paineis'!E189,'DATA - Paineis'!F189)+6,IF('DATA - Paineis'!O189&lt;&gt;"Y",'DATA - Paineis'!E189,'DATA - Paineis'!F189)))</f>
        <v>0</v>
      </c>
      <c r="F209" s="85">
        <f>IF('DATA - Paineis'!J189="CNC",IF('DATA - Paineis'!O189&lt;&gt;"Y",'DATA - Paineis'!F189,'DATA - Paineis'!E189)+6,IF('DATA - Paineis'!O189&lt;&gt;"Y",'DATA - Paineis'!F189,'DATA - Paineis'!E189))</f>
        <v>0</v>
      </c>
      <c r="G209" s="85">
        <f>'DATA - Paineis'!G189</f>
        <v>0</v>
      </c>
      <c r="H209" s="105">
        <f>'DATA - Paineis'!H189</f>
        <v>0</v>
      </c>
      <c r="I209" s="85">
        <f>'DATA - Paineis'!I189</f>
        <v>0</v>
      </c>
      <c r="J209" s="85">
        <f>'DATA - Paineis'!V189</f>
        <v>0</v>
      </c>
      <c r="K209" s="85">
        <f>'DATA - Paineis'!P189</f>
        <v>0</v>
      </c>
      <c r="L209" s="85">
        <f>'DATA - Paineis'!Q189</f>
        <v>0</v>
      </c>
      <c r="M209" s="85">
        <f>'DATA - Paineis'!R189</f>
        <v>0</v>
      </c>
      <c r="N209" s="85">
        <f>'DATA - Paineis'!S189</f>
        <v>0</v>
      </c>
      <c r="O209" s="85">
        <f>'DATA - Paineis'!K189</f>
        <v>0</v>
      </c>
      <c r="P209" s="85">
        <f>'DATA - Paineis'!L189</f>
        <v>0</v>
      </c>
      <c r="Q209" s="85">
        <f>'DATA - Paineis'!M189</f>
        <v>0</v>
      </c>
      <c r="R209" s="85">
        <f>'DATA - Paineis'!N189</f>
        <v>0</v>
      </c>
      <c r="S209" s="85">
        <f>'DATA - Paineis'!T189</f>
        <v>0</v>
      </c>
      <c r="T209" s="79"/>
      <c r="U209" s="23"/>
      <c r="V209" s="22"/>
      <c r="W209" s="22"/>
      <c r="X209" s="22"/>
      <c r="Y209" s="22"/>
      <c r="Z209" s="22"/>
    </row>
    <row r="210" spans="1:26" s="15" customFormat="1" ht="24.95" customHeight="1" x14ac:dyDescent="0.3">
      <c r="A210" s="20">
        <f>'DATA - Paineis'!A190</f>
        <v>0</v>
      </c>
      <c r="B210" s="20" t="str">
        <f>'DATA - Paineis'!C190&amp;" "&amp;'DATA - Paineis'!G190&amp;" "&amp;'DATA - Paineis'!J190</f>
        <v xml:space="preserve">  </v>
      </c>
      <c r="C210" s="21"/>
      <c r="D210" s="85">
        <f>IF((ROSTO!BCL_Units&gt;0),'DATA - Paineis'!D190*ROSTO!BCL_Units,'DATA - Paineis'!D190)</f>
        <v>0</v>
      </c>
      <c r="E210" s="85">
        <f>IF('DATA - Paineis'!J190="CNC",IF('DATA - Paineis'!O190&lt;&gt;"Y",'DATA - Paineis'!E190,'DATA - Paineis'!F190)+6,IF('DATA - Paineis'!J190="CNCPI",IF('DATA - Paineis'!O190&lt;&gt;"Y",'DATA - Paineis'!E190,'DATA - Paineis'!F190)+6,IF('DATA - Paineis'!O190&lt;&gt;"Y",'DATA - Paineis'!E190,'DATA - Paineis'!F190)))</f>
        <v>0</v>
      </c>
      <c r="F210" s="85">
        <f>IF('DATA - Paineis'!J190="CNC",IF('DATA - Paineis'!O190&lt;&gt;"Y",'DATA - Paineis'!F190,'DATA - Paineis'!E190)+6,IF('DATA - Paineis'!O190&lt;&gt;"Y",'DATA - Paineis'!F190,'DATA - Paineis'!E190))</f>
        <v>0</v>
      </c>
      <c r="G210" s="85">
        <f>'DATA - Paineis'!G190</f>
        <v>0</v>
      </c>
      <c r="H210" s="105">
        <f>'DATA - Paineis'!H190</f>
        <v>0</v>
      </c>
      <c r="I210" s="85">
        <f>'DATA - Paineis'!I190</f>
        <v>0</v>
      </c>
      <c r="J210" s="85">
        <f>'DATA - Paineis'!V190</f>
        <v>0</v>
      </c>
      <c r="K210" s="85">
        <f>'DATA - Paineis'!P190</f>
        <v>0</v>
      </c>
      <c r="L210" s="85">
        <f>'DATA - Paineis'!Q190</f>
        <v>0</v>
      </c>
      <c r="M210" s="85">
        <f>'DATA - Paineis'!R190</f>
        <v>0</v>
      </c>
      <c r="N210" s="85">
        <f>'DATA - Paineis'!S190</f>
        <v>0</v>
      </c>
      <c r="O210" s="85">
        <f>'DATA - Paineis'!K190</f>
        <v>0</v>
      </c>
      <c r="P210" s="85">
        <f>'DATA - Paineis'!L190</f>
        <v>0</v>
      </c>
      <c r="Q210" s="85">
        <f>'DATA - Paineis'!M190</f>
        <v>0</v>
      </c>
      <c r="R210" s="85">
        <f>'DATA - Paineis'!N190</f>
        <v>0</v>
      </c>
      <c r="S210" s="85">
        <f>'DATA - Paineis'!T190</f>
        <v>0</v>
      </c>
      <c r="T210" s="79"/>
      <c r="U210" s="23"/>
      <c r="V210" s="22"/>
      <c r="W210" s="22"/>
      <c r="X210" s="22"/>
      <c r="Y210" s="22"/>
      <c r="Z210" s="22"/>
    </row>
    <row r="211" spans="1:26" s="15" customFormat="1" ht="24.95" customHeight="1" x14ac:dyDescent="0.3">
      <c r="A211" s="20">
        <f>'DATA - Paineis'!A191</f>
        <v>0</v>
      </c>
      <c r="B211" s="20" t="str">
        <f>'DATA - Paineis'!C191&amp;" "&amp;'DATA - Paineis'!G191&amp;" "&amp;'DATA - Paineis'!J191</f>
        <v xml:space="preserve">  </v>
      </c>
      <c r="C211" s="21"/>
      <c r="D211" s="85">
        <f>IF((ROSTO!BCL_Units&gt;0),'DATA - Paineis'!D191*ROSTO!BCL_Units,'DATA - Paineis'!D191)</f>
        <v>0</v>
      </c>
      <c r="E211" s="85">
        <f>IF('DATA - Paineis'!J191="CNC",IF('DATA - Paineis'!O191&lt;&gt;"Y",'DATA - Paineis'!E191,'DATA - Paineis'!F191)+6,IF('DATA - Paineis'!J191="CNCPI",IF('DATA - Paineis'!O191&lt;&gt;"Y",'DATA - Paineis'!E191,'DATA - Paineis'!F191)+6,IF('DATA - Paineis'!O191&lt;&gt;"Y",'DATA - Paineis'!E191,'DATA - Paineis'!F191)))</f>
        <v>0</v>
      </c>
      <c r="F211" s="85">
        <f>IF('DATA - Paineis'!J191="CNC",IF('DATA - Paineis'!O191&lt;&gt;"Y",'DATA - Paineis'!F191,'DATA - Paineis'!E191)+6,IF('DATA - Paineis'!O191&lt;&gt;"Y",'DATA - Paineis'!F191,'DATA - Paineis'!E191))</f>
        <v>0</v>
      </c>
      <c r="G211" s="85">
        <f>'DATA - Paineis'!G191</f>
        <v>0</v>
      </c>
      <c r="H211" s="105">
        <f>'DATA - Paineis'!H191</f>
        <v>0</v>
      </c>
      <c r="I211" s="85">
        <f>'DATA - Paineis'!I191</f>
        <v>0</v>
      </c>
      <c r="J211" s="85">
        <f>'DATA - Paineis'!V191</f>
        <v>0</v>
      </c>
      <c r="K211" s="85">
        <f>'DATA - Paineis'!P191</f>
        <v>0</v>
      </c>
      <c r="L211" s="85">
        <f>'DATA - Paineis'!Q191</f>
        <v>0</v>
      </c>
      <c r="M211" s="85">
        <f>'DATA - Paineis'!R191</f>
        <v>0</v>
      </c>
      <c r="N211" s="85">
        <f>'DATA - Paineis'!S191</f>
        <v>0</v>
      </c>
      <c r="O211" s="85">
        <f>'DATA - Paineis'!K191</f>
        <v>0</v>
      </c>
      <c r="P211" s="85">
        <f>'DATA - Paineis'!L191</f>
        <v>0</v>
      </c>
      <c r="Q211" s="85">
        <f>'DATA - Paineis'!M191</f>
        <v>0</v>
      </c>
      <c r="R211" s="85">
        <f>'DATA - Paineis'!N191</f>
        <v>0</v>
      </c>
      <c r="S211" s="85">
        <f>'DATA - Paineis'!T191</f>
        <v>0</v>
      </c>
      <c r="T211" s="79"/>
      <c r="U211" s="23"/>
      <c r="V211" s="22"/>
      <c r="W211" s="22"/>
      <c r="X211" s="22"/>
      <c r="Y211" s="22"/>
      <c r="Z211" s="22"/>
    </row>
    <row r="212" spans="1:26" s="15" customFormat="1" ht="24.95" customHeight="1" x14ac:dyDescent="0.3">
      <c r="A212" s="20">
        <f>'DATA - Paineis'!A192</f>
        <v>0</v>
      </c>
      <c r="B212" s="20" t="str">
        <f>'DATA - Paineis'!C192&amp;" "&amp;'DATA - Paineis'!G192&amp;" "&amp;'DATA - Paineis'!J192</f>
        <v xml:space="preserve">  </v>
      </c>
      <c r="C212" s="21"/>
      <c r="D212" s="85">
        <f>IF((ROSTO!BCL_Units&gt;0),'DATA - Paineis'!D192*ROSTO!BCL_Units,'DATA - Paineis'!D192)</f>
        <v>0</v>
      </c>
      <c r="E212" s="85">
        <f>IF('DATA - Paineis'!J192="CNC",IF('DATA - Paineis'!O192&lt;&gt;"Y",'DATA - Paineis'!E192,'DATA - Paineis'!F192)+6,IF('DATA - Paineis'!J192="CNCPI",IF('DATA - Paineis'!O192&lt;&gt;"Y",'DATA - Paineis'!E192,'DATA - Paineis'!F192)+6,IF('DATA - Paineis'!O192&lt;&gt;"Y",'DATA - Paineis'!E192,'DATA - Paineis'!F192)))</f>
        <v>0</v>
      </c>
      <c r="F212" s="85">
        <f>IF('DATA - Paineis'!J192="CNC",IF('DATA - Paineis'!O192&lt;&gt;"Y",'DATA - Paineis'!F192,'DATA - Paineis'!E192)+6,IF('DATA - Paineis'!O192&lt;&gt;"Y",'DATA - Paineis'!F192,'DATA - Paineis'!E192))</f>
        <v>0</v>
      </c>
      <c r="G212" s="85">
        <f>'DATA - Paineis'!G192</f>
        <v>0</v>
      </c>
      <c r="H212" s="105">
        <f>'DATA - Paineis'!H192</f>
        <v>0</v>
      </c>
      <c r="I212" s="85">
        <f>'DATA - Paineis'!I192</f>
        <v>0</v>
      </c>
      <c r="J212" s="85">
        <f>'DATA - Paineis'!V192</f>
        <v>0</v>
      </c>
      <c r="K212" s="85">
        <f>'DATA - Paineis'!P192</f>
        <v>0</v>
      </c>
      <c r="L212" s="85">
        <f>'DATA - Paineis'!Q192</f>
        <v>0</v>
      </c>
      <c r="M212" s="85">
        <f>'DATA - Paineis'!R192</f>
        <v>0</v>
      </c>
      <c r="N212" s="85">
        <f>'DATA - Paineis'!S192</f>
        <v>0</v>
      </c>
      <c r="O212" s="85">
        <f>'DATA - Paineis'!K192</f>
        <v>0</v>
      </c>
      <c r="P212" s="85">
        <f>'DATA - Paineis'!L192</f>
        <v>0</v>
      </c>
      <c r="Q212" s="85">
        <f>'DATA - Paineis'!M192</f>
        <v>0</v>
      </c>
      <c r="R212" s="85">
        <f>'DATA - Paineis'!N192</f>
        <v>0</v>
      </c>
      <c r="S212" s="85">
        <f>'DATA - Paineis'!T192</f>
        <v>0</v>
      </c>
      <c r="T212" s="79"/>
      <c r="U212" s="23"/>
      <c r="V212" s="22"/>
      <c r="W212" s="22"/>
      <c r="X212" s="22"/>
      <c r="Y212" s="22"/>
      <c r="Z212" s="22"/>
    </row>
    <row r="213" spans="1:26" s="15" customFormat="1" ht="24.95" customHeight="1" x14ac:dyDescent="0.3">
      <c r="A213" s="20">
        <f>'DATA - Paineis'!A193</f>
        <v>0</v>
      </c>
      <c r="B213" s="20" t="str">
        <f>'DATA - Paineis'!C193&amp;" "&amp;'DATA - Paineis'!G193&amp;" "&amp;'DATA - Paineis'!J193</f>
        <v xml:space="preserve">  </v>
      </c>
      <c r="C213" s="21"/>
      <c r="D213" s="85">
        <f>IF((ROSTO!BCL_Units&gt;0),'DATA - Paineis'!D193*ROSTO!BCL_Units,'DATA - Paineis'!D193)</f>
        <v>0</v>
      </c>
      <c r="E213" s="85">
        <f>IF('DATA - Paineis'!J193="CNC",IF('DATA - Paineis'!O193&lt;&gt;"Y",'DATA - Paineis'!E193,'DATA - Paineis'!F193)+6,IF('DATA - Paineis'!J193="CNCPI",IF('DATA - Paineis'!O193&lt;&gt;"Y",'DATA - Paineis'!E193,'DATA - Paineis'!F193)+6,IF('DATA - Paineis'!O193&lt;&gt;"Y",'DATA - Paineis'!E193,'DATA - Paineis'!F193)))</f>
        <v>0</v>
      </c>
      <c r="F213" s="85">
        <f>IF('DATA - Paineis'!J193="CNC",IF('DATA - Paineis'!O193&lt;&gt;"Y",'DATA - Paineis'!F193,'DATA - Paineis'!E193)+6,IF('DATA - Paineis'!O193&lt;&gt;"Y",'DATA - Paineis'!F193,'DATA - Paineis'!E193))</f>
        <v>0</v>
      </c>
      <c r="G213" s="85">
        <f>'DATA - Paineis'!G193</f>
        <v>0</v>
      </c>
      <c r="H213" s="105">
        <f>'DATA - Paineis'!H193</f>
        <v>0</v>
      </c>
      <c r="I213" s="85">
        <f>'DATA - Paineis'!I193</f>
        <v>0</v>
      </c>
      <c r="J213" s="85">
        <f>'DATA - Paineis'!V193</f>
        <v>0</v>
      </c>
      <c r="K213" s="85">
        <f>'DATA - Paineis'!P193</f>
        <v>0</v>
      </c>
      <c r="L213" s="85">
        <f>'DATA - Paineis'!Q193</f>
        <v>0</v>
      </c>
      <c r="M213" s="85">
        <f>'DATA - Paineis'!R193</f>
        <v>0</v>
      </c>
      <c r="N213" s="85">
        <f>'DATA - Paineis'!S193</f>
        <v>0</v>
      </c>
      <c r="O213" s="85">
        <f>'DATA - Paineis'!K193</f>
        <v>0</v>
      </c>
      <c r="P213" s="85">
        <f>'DATA - Paineis'!L193</f>
        <v>0</v>
      </c>
      <c r="Q213" s="85">
        <f>'DATA - Paineis'!M193</f>
        <v>0</v>
      </c>
      <c r="R213" s="85">
        <f>'DATA - Paineis'!N193</f>
        <v>0</v>
      </c>
      <c r="S213" s="85">
        <f>'DATA - Paineis'!T193</f>
        <v>0</v>
      </c>
      <c r="T213" s="79"/>
      <c r="U213" s="23"/>
      <c r="V213" s="22"/>
      <c r="W213" s="22"/>
      <c r="X213" s="22"/>
      <c r="Y213" s="22"/>
      <c r="Z213" s="22"/>
    </row>
    <row r="214" spans="1:26" s="15" customFormat="1" ht="24.95" customHeight="1" x14ac:dyDescent="0.3">
      <c r="A214" s="20">
        <f>'DATA - Paineis'!A194</f>
        <v>0</v>
      </c>
      <c r="B214" s="20" t="str">
        <f>'DATA - Paineis'!C194&amp;" "&amp;'DATA - Paineis'!G194&amp;" "&amp;'DATA - Paineis'!J194</f>
        <v xml:space="preserve">  </v>
      </c>
      <c r="C214" s="21"/>
      <c r="D214" s="85">
        <f>IF((ROSTO!BCL_Units&gt;0),'DATA - Paineis'!D194*ROSTO!BCL_Units,'DATA - Paineis'!D194)</f>
        <v>0</v>
      </c>
      <c r="E214" s="85">
        <f>IF('DATA - Paineis'!J194="CNC",IF('DATA - Paineis'!O194&lt;&gt;"Y",'DATA - Paineis'!E194,'DATA - Paineis'!F194)+6,IF('DATA - Paineis'!J194="CNCPI",IF('DATA - Paineis'!O194&lt;&gt;"Y",'DATA - Paineis'!E194,'DATA - Paineis'!F194)+6,IF('DATA - Paineis'!O194&lt;&gt;"Y",'DATA - Paineis'!E194,'DATA - Paineis'!F194)))</f>
        <v>0</v>
      </c>
      <c r="F214" s="85">
        <f>IF('DATA - Paineis'!J194="CNC",IF('DATA - Paineis'!O194&lt;&gt;"Y",'DATA - Paineis'!F194,'DATA - Paineis'!E194)+6,IF('DATA - Paineis'!O194&lt;&gt;"Y",'DATA - Paineis'!F194,'DATA - Paineis'!E194))</f>
        <v>0</v>
      </c>
      <c r="G214" s="85">
        <f>'DATA - Paineis'!G194</f>
        <v>0</v>
      </c>
      <c r="H214" s="105">
        <f>'DATA - Paineis'!H194</f>
        <v>0</v>
      </c>
      <c r="I214" s="85">
        <f>'DATA - Paineis'!I194</f>
        <v>0</v>
      </c>
      <c r="J214" s="85">
        <f>'DATA - Paineis'!V194</f>
        <v>0</v>
      </c>
      <c r="K214" s="85">
        <f>'DATA - Paineis'!P194</f>
        <v>0</v>
      </c>
      <c r="L214" s="85">
        <f>'DATA - Paineis'!Q194</f>
        <v>0</v>
      </c>
      <c r="M214" s="85">
        <f>'DATA - Paineis'!R194</f>
        <v>0</v>
      </c>
      <c r="N214" s="85">
        <f>'DATA - Paineis'!S194</f>
        <v>0</v>
      </c>
      <c r="O214" s="85">
        <f>'DATA - Paineis'!K194</f>
        <v>0</v>
      </c>
      <c r="P214" s="85">
        <f>'DATA - Paineis'!L194</f>
        <v>0</v>
      </c>
      <c r="Q214" s="85">
        <f>'DATA - Paineis'!M194</f>
        <v>0</v>
      </c>
      <c r="R214" s="85">
        <f>'DATA - Paineis'!N194</f>
        <v>0</v>
      </c>
      <c r="S214" s="85">
        <f>'DATA - Paineis'!T194</f>
        <v>0</v>
      </c>
      <c r="T214" s="79"/>
      <c r="U214" s="23"/>
      <c r="V214" s="22"/>
      <c r="W214" s="22"/>
      <c r="X214" s="22"/>
      <c r="Y214" s="22"/>
      <c r="Z214" s="22"/>
    </row>
    <row r="215" spans="1:26" s="15" customFormat="1" ht="24.95" customHeight="1" x14ac:dyDescent="0.3">
      <c r="A215" s="20">
        <f>'DATA - Paineis'!A195</f>
        <v>0</v>
      </c>
      <c r="B215" s="20" t="str">
        <f>'DATA - Paineis'!C195&amp;" "&amp;'DATA - Paineis'!G195&amp;" "&amp;'DATA - Paineis'!J195</f>
        <v xml:space="preserve">  </v>
      </c>
      <c r="C215" s="21"/>
      <c r="D215" s="85">
        <f>IF((ROSTO!BCL_Units&gt;0),'DATA - Paineis'!D195*ROSTO!BCL_Units,'DATA - Paineis'!D195)</f>
        <v>0</v>
      </c>
      <c r="E215" s="85">
        <f>IF('DATA - Paineis'!J195="CNC",IF('DATA - Paineis'!O195&lt;&gt;"Y",'DATA - Paineis'!E195,'DATA - Paineis'!F195)+6,IF('DATA - Paineis'!J195="CNCPI",IF('DATA - Paineis'!O195&lt;&gt;"Y",'DATA - Paineis'!E195,'DATA - Paineis'!F195)+6,IF('DATA - Paineis'!O195&lt;&gt;"Y",'DATA - Paineis'!E195,'DATA - Paineis'!F195)))</f>
        <v>0</v>
      </c>
      <c r="F215" s="85">
        <f>IF('DATA - Paineis'!J195="CNC",IF('DATA - Paineis'!O195&lt;&gt;"Y",'DATA - Paineis'!F195,'DATA - Paineis'!E195)+6,IF('DATA - Paineis'!O195&lt;&gt;"Y",'DATA - Paineis'!F195,'DATA - Paineis'!E195))</f>
        <v>0</v>
      </c>
      <c r="G215" s="85">
        <f>'DATA - Paineis'!G195</f>
        <v>0</v>
      </c>
      <c r="H215" s="105">
        <f>'DATA - Paineis'!H195</f>
        <v>0</v>
      </c>
      <c r="I215" s="85">
        <f>'DATA - Paineis'!I195</f>
        <v>0</v>
      </c>
      <c r="J215" s="85">
        <f>'DATA - Paineis'!V195</f>
        <v>0</v>
      </c>
      <c r="K215" s="85">
        <f>'DATA - Paineis'!P195</f>
        <v>0</v>
      </c>
      <c r="L215" s="85">
        <f>'DATA - Paineis'!Q195</f>
        <v>0</v>
      </c>
      <c r="M215" s="85">
        <f>'DATA - Paineis'!R195</f>
        <v>0</v>
      </c>
      <c r="N215" s="85">
        <f>'DATA - Paineis'!S195</f>
        <v>0</v>
      </c>
      <c r="O215" s="85">
        <f>'DATA - Paineis'!K195</f>
        <v>0</v>
      </c>
      <c r="P215" s="85">
        <f>'DATA - Paineis'!L195</f>
        <v>0</v>
      </c>
      <c r="Q215" s="85">
        <f>'DATA - Paineis'!M195</f>
        <v>0</v>
      </c>
      <c r="R215" s="85">
        <f>'DATA - Paineis'!N195</f>
        <v>0</v>
      </c>
      <c r="S215" s="85">
        <f>'DATA - Paineis'!T195</f>
        <v>0</v>
      </c>
      <c r="T215" s="79"/>
      <c r="U215" s="23"/>
      <c r="V215" s="22"/>
      <c r="W215" s="22"/>
      <c r="X215" s="22"/>
      <c r="Y215" s="22"/>
      <c r="Z215" s="22"/>
    </row>
    <row r="216" spans="1:26" s="15" customFormat="1" ht="24.95" customHeight="1" x14ac:dyDescent="0.3">
      <c r="A216" s="20">
        <f>'DATA - Paineis'!A196</f>
        <v>0</v>
      </c>
      <c r="B216" s="20" t="str">
        <f>'DATA - Paineis'!C196&amp;" "&amp;'DATA - Paineis'!G196&amp;" "&amp;'DATA - Paineis'!J196</f>
        <v xml:space="preserve">  </v>
      </c>
      <c r="C216" s="21"/>
      <c r="D216" s="85">
        <f>IF((ROSTO!BCL_Units&gt;0),'DATA - Paineis'!D196*ROSTO!BCL_Units,'DATA - Paineis'!D196)</f>
        <v>0</v>
      </c>
      <c r="E216" s="85">
        <f>IF('DATA - Paineis'!J196="CNC",IF('DATA - Paineis'!O196&lt;&gt;"Y",'DATA - Paineis'!E196,'DATA - Paineis'!F196)+6,IF('DATA - Paineis'!J196="CNCPI",IF('DATA - Paineis'!O196&lt;&gt;"Y",'DATA - Paineis'!E196,'DATA - Paineis'!F196)+6,IF('DATA - Paineis'!O196&lt;&gt;"Y",'DATA - Paineis'!E196,'DATA - Paineis'!F196)))</f>
        <v>0</v>
      </c>
      <c r="F216" s="85">
        <f>IF('DATA - Paineis'!J196="CNC",IF('DATA - Paineis'!O196&lt;&gt;"Y",'DATA - Paineis'!F196,'DATA - Paineis'!E196)+6,IF('DATA - Paineis'!O196&lt;&gt;"Y",'DATA - Paineis'!F196,'DATA - Paineis'!E196))</f>
        <v>0</v>
      </c>
      <c r="G216" s="85">
        <f>'DATA - Paineis'!G196</f>
        <v>0</v>
      </c>
      <c r="H216" s="105">
        <f>'DATA - Paineis'!H196</f>
        <v>0</v>
      </c>
      <c r="I216" s="85">
        <f>'DATA - Paineis'!I196</f>
        <v>0</v>
      </c>
      <c r="J216" s="85">
        <f>'DATA - Paineis'!V196</f>
        <v>0</v>
      </c>
      <c r="K216" s="85">
        <f>'DATA - Paineis'!P196</f>
        <v>0</v>
      </c>
      <c r="L216" s="85">
        <f>'DATA - Paineis'!Q196</f>
        <v>0</v>
      </c>
      <c r="M216" s="85">
        <f>'DATA - Paineis'!R196</f>
        <v>0</v>
      </c>
      <c r="N216" s="85">
        <f>'DATA - Paineis'!S196</f>
        <v>0</v>
      </c>
      <c r="O216" s="85">
        <f>'DATA - Paineis'!K196</f>
        <v>0</v>
      </c>
      <c r="P216" s="85">
        <f>'DATA - Paineis'!L196</f>
        <v>0</v>
      </c>
      <c r="Q216" s="85">
        <f>'DATA - Paineis'!M196</f>
        <v>0</v>
      </c>
      <c r="R216" s="85">
        <f>'DATA - Paineis'!N196</f>
        <v>0</v>
      </c>
      <c r="S216" s="85">
        <f>'DATA - Paineis'!T196</f>
        <v>0</v>
      </c>
      <c r="T216" s="79"/>
      <c r="U216" s="23"/>
      <c r="V216" s="22"/>
      <c r="W216" s="22"/>
      <c r="X216" s="22"/>
      <c r="Y216" s="22"/>
      <c r="Z216" s="22"/>
    </row>
    <row r="217" spans="1:26" s="15" customFormat="1" ht="24.95" customHeight="1" x14ac:dyDescent="0.3">
      <c r="A217" s="20">
        <f>'DATA - Paineis'!A197</f>
        <v>0</v>
      </c>
      <c r="B217" s="20" t="str">
        <f>'DATA - Paineis'!C197&amp;" "&amp;'DATA - Paineis'!G197&amp;" "&amp;'DATA - Paineis'!J197</f>
        <v xml:space="preserve">  </v>
      </c>
      <c r="C217" s="21"/>
      <c r="D217" s="85">
        <f>IF((ROSTO!BCL_Units&gt;0),'DATA - Paineis'!D197*ROSTO!BCL_Units,'DATA - Paineis'!D197)</f>
        <v>0</v>
      </c>
      <c r="E217" s="85">
        <f>IF('DATA - Paineis'!J197="CNC",IF('DATA - Paineis'!O197&lt;&gt;"Y",'DATA - Paineis'!E197,'DATA - Paineis'!F197)+6,IF('DATA - Paineis'!J197="CNCPI",IF('DATA - Paineis'!O197&lt;&gt;"Y",'DATA - Paineis'!E197,'DATA - Paineis'!F197)+6,IF('DATA - Paineis'!O197&lt;&gt;"Y",'DATA - Paineis'!E197,'DATA - Paineis'!F197)))</f>
        <v>0</v>
      </c>
      <c r="F217" s="85">
        <f>IF('DATA - Paineis'!J197="CNC",IF('DATA - Paineis'!O197&lt;&gt;"Y",'DATA - Paineis'!F197,'DATA - Paineis'!E197)+6,IF('DATA - Paineis'!O197&lt;&gt;"Y",'DATA - Paineis'!F197,'DATA - Paineis'!E197))</f>
        <v>0</v>
      </c>
      <c r="G217" s="85">
        <f>'DATA - Paineis'!G197</f>
        <v>0</v>
      </c>
      <c r="H217" s="105">
        <f>'DATA - Paineis'!H197</f>
        <v>0</v>
      </c>
      <c r="I217" s="85">
        <f>'DATA - Paineis'!I197</f>
        <v>0</v>
      </c>
      <c r="J217" s="85">
        <f>'DATA - Paineis'!V197</f>
        <v>0</v>
      </c>
      <c r="K217" s="85">
        <f>'DATA - Paineis'!P197</f>
        <v>0</v>
      </c>
      <c r="L217" s="85">
        <f>'DATA - Paineis'!Q197</f>
        <v>0</v>
      </c>
      <c r="M217" s="85">
        <f>'DATA - Paineis'!R197</f>
        <v>0</v>
      </c>
      <c r="N217" s="85">
        <f>'DATA - Paineis'!S197</f>
        <v>0</v>
      </c>
      <c r="O217" s="85">
        <f>'DATA - Paineis'!K197</f>
        <v>0</v>
      </c>
      <c r="P217" s="85">
        <f>'DATA - Paineis'!L197</f>
        <v>0</v>
      </c>
      <c r="Q217" s="85">
        <f>'DATA - Paineis'!M197</f>
        <v>0</v>
      </c>
      <c r="R217" s="85">
        <f>'DATA - Paineis'!N197</f>
        <v>0</v>
      </c>
      <c r="S217" s="85">
        <f>'DATA - Paineis'!T197</f>
        <v>0</v>
      </c>
      <c r="T217" s="79"/>
      <c r="U217" s="23"/>
      <c r="V217" s="22"/>
      <c r="W217" s="22"/>
      <c r="X217" s="22"/>
      <c r="Y217" s="22"/>
      <c r="Z217" s="22"/>
    </row>
    <row r="218" spans="1:26" s="15" customFormat="1" ht="24.95" customHeight="1" x14ac:dyDescent="0.3">
      <c r="A218" s="20">
        <f>'DATA - Paineis'!A198</f>
        <v>0</v>
      </c>
      <c r="B218" s="20" t="str">
        <f>'DATA - Paineis'!C198&amp;" "&amp;'DATA - Paineis'!G198&amp;" "&amp;'DATA - Paineis'!J198</f>
        <v xml:space="preserve">  </v>
      </c>
      <c r="C218" s="21"/>
      <c r="D218" s="85">
        <f>IF((ROSTO!BCL_Units&gt;0),'DATA - Paineis'!D198*ROSTO!BCL_Units,'DATA - Paineis'!D198)</f>
        <v>0</v>
      </c>
      <c r="E218" s="85">
        <f>IF('DATA - Paineis'!J198="CNC",IF('DATA - Paineis'!O198&lt;&gt;"Y",'DATA - Paineis'!E198,'DATA - Paineis'!F198)+6,IF('DATA - Paineis'!J198="CNCPI",IF('DATA - Paineis'!O198&lt;&gt;"Y",'DATA - Paineis'!E198,'DATA - Paineis'!F198)+6,IF('DATA - Paineis'!O198&lt;&gt;"Y",'DATA - Paineis'!E198,'DATA - Paineis'!F198)))</f>
        <v>0</v>
      </c>
      <c r="F218" s="85">
        <f>IF('DATA - Paineis'!J198="CNC",IF('DATA - Paineis'!O198&lt;&gt;"Y",'DATA - Paineis'!F198,'DATA - Paineis'!E198)+6,IF('DATA - Paineis'!O198&lt;&gt;"Y",'DATA - Paineis'!F198,'DATA - Paineis'!E198))</f>
        <v>0</v>
      </c>
      <c r="G218" s="85">
        <f>'DATA - Paineis'!G198</f>
        <v>0</v>
      </c>
      <c r="H218" s="105">
        <f>'DATA - Paineis'!H198</f>
        <v>0</v>
      </c>
      <c r="I218" s="85">
        <f>'DATA - Paineis'!I198</f>
        <v>0</v>
      </c>
      <c r="J218" s="85">
        <f>'DATA - Paineis'!V198</f>
        <v>0</v>
      </c>
      <c r="K218" s="85">
        <f>'DATA - Paineis'!P198</f>
        <v>0</v>
      </c>
      <c r="L218" s="85">
        <f>'DATA - Paineis'!Q198</f>
        <v>0</v>
      </c>
      <c r="M218" s="85">
        <f>'DATA - Paineis'!R198</f>
        <v>0</v>
      </c>
      <c r="N218" s="85">
        <f>'DATA - Paineis'!S198</f>
        <v>0</v>
      </c>
      <c r="O218" s="85">
        <f>'DATA - Paineis'!K198</f>
        <v>0</v>
      </c>
      <c r="P218" s="85">
        <f>'DATA - Paineis'!L198</f>
        <v>0</v>
      </c>
      <c r="Q218" s="85">
        <f>'DATA - Paineis'!M198</f>
        <v>0</v>
      </c>
      <c r="R218" s="85">
        <f>'DATA - Paineis'!N198</f>
        <v>0</v>
      </c>
      <c r="S218" s="85">
        <f>'DATA - Paineis'!T198</f>
        <v>0</v>
      </c>
      <c r="T218" s="79"/>
      <c r="U218" s="23"/>
      <c r="V218" s="22"/>
      <c r="W218" s="22"/>
      <c r="X218" s="22"/>
      <c r="Y218" s="22"/>
      <c r="Z218" s="22"/>
    </row>
    <row r="219" spans="1:26" s="15" customFormat="1" ht="24.95" customHeight="1" x14ac:dyDescent="0.3">
      <c r="A219" s="20">
        <f>'DATA - Paineis'!A199</f>
        <v>0</v>
      </c>
      <c r="B219" s="20" t="str">
        <f>'DATA - Paineis'!C199&amp;" "&amp;'DATA - Paineis'!G199&amp;" "&amp;'DATA - Paineis'!J199</f>
        <v xml:space="preserve">  </v>
      </c>
      <c r="C219" s="21"/>
      <c r="D219" s="85">
        <f>IF((ROSTO!BCL_Units&gt;0),'DATA - Paineis'!D199*ROSTO!BCL_Units,'DATA - Paineis'!D199)</f>
        <v>0</v>
      </c>
      <c r="E219" s="85">
        <f>IF('DATA - Paineis'!J199="CNC",IF('DATA - Paineis'!O199&lt;&gt;"Y",'DATA - Paineis'!E199,'DATA - Paineis'!F199)+6,IF('DATA - Paineis'!J199="CNCPI",IF('DATA - Paineis'!O199&lt;&gt;"Y",'DATA - Paineis'!E199,'DATA - Paineis'!F199)+6,IF('DATA - Paineis'!O199&lt;&gt;"Y",'DATA - Paineis'!E199,'DATA - Paineis'!F199)))</f>
        <v>0</v>
      </c>
      <c r="F219" s="85">
        <f>IF('DATA - Paineis'!J199="CNC",IF('DATA - Paineis'!O199&lt;&gt;"Y",'DATA - Paineis'!F199,'DATA - Paineis'!E199)+6,IF('DATA - Paineis'!O199&lt;&gt;"Y",'DATA - Paineis'!F199,'DATA - Paineis'!E199))</f>
        <v>0</v>
      </c>
      <c r="G219" s="85">
        <f>'DATA - Paineis'!G199</f>
        <v>0</v>
      </c>
      <c r="H219" s="105">
        <f>'DATA - Paineis'!H199</f>
        <v>0</v>
      </c>
      <c r="I219" s="85">
        <f>'DATA - Paineis'!I199</f>
        <v>0</v>
      </c>
      <c r="J219" s="85">
        <f>'DATA - Paineis'!V199</f>
        <v>0</v>
      </c>
      <c r="K219" s="85">
        <f>'DATA - Paineis'!P199</f>
        <v>0</v>
      </c>
      <c r="L219" s="85">
        <f>'DATA - Paineis'!Q199</f>
        <v>0</v>
      </c>
      <c r="M219" s="85">
        <f>'DATA - Paineis'!R199</f>
        <v>0</v>
      </c>
      <c r="N219" s="85">
        <f>'DATA - Paineis'!S199</f>
        <v>0</v>
      </c>
      <c r="O219" s="85">
        <f>'DATA - Paineis'!K199</f>
        <v>0</v>
      </c>
      <c r="P219" s="85">
        <f>'DATA - Paineis'!L199</f>
        <v>0</v>
      </c>
      <c r="Q219" s="85">
        <f>'DATA - Paineis'!M199</f>
        <v>0</v>
      </c>
      <c r="R219" s="85">
        <f>'DATA - Paineis'!N199</f>
        <v>0</v>
      </c>
      <c r="S219" s="85">
        <f>'DATA - Paineis'!T199</f>
        <v>0</v>
      </c>
      <c r="T219" s="79"/>
      <c r="U219" s="23"/>
      <c r="V219" s="22"/>
      <c r="W219" s="22"/>
      <c r="X219" s="22"/>
      <c r="Y219" s="22"/>
      <c r="Z219" s="22"/>
    </row>
    <row r="220" spans="1:26" s="15" customFormat="1" ht="24.95" customHeight="1" x14ac:dyDescent="0.3">
      <c r="A220" s="20">
        <f>'DATA - Paineis'!A200</f>
        <v>0</v>
      </c>
      <c r="B220" s="20" t="str">
        <f>'DATA - Paineis'!C200&amp;" "&amp;'DATA - Paineis'!G200&amp;" "&amp;'DATA - Paineis'!J200</f>
        <v xml:space="preserve">  </v>
      </c>
      <c r="C220" s="21"/>
      <c r="D220" s="85">
        <f>IF((ROSTO!BCL_Units&gt;0),'DATA - Paineis'!D200*ROSTO!BCL_Units,'DATA - Paineis'!D200)</f>
        <v>0</v>
      </c>
      <c r="E220" s="85">
        <f>IF('DATA - Paineis'!J200="CNC",IF('DATA - Paineis'!O200&lt;&gt;"Y",'DATA - Paineis'!E200,'DATA - Paineis'!F200)+6,IF('DATA - Paineis'!J200="CNCPI",IF('DATA - Paineis'!O200&lt;&gt;"Y",'DATA - Paineis'!E200,'DATA - Paineis'!F200)+6,IF('DATA - Paineis'!O200&lt;&gt;"Y",'DATA - Paineis'!E200,'DATA - Paineis'!F200)))</f>
        <v>0</v>
      </c>
      <c r="F220" s="85">
        <f>IF('DATA - Paineis'!J200="CNC",IF('DATA - Paineis'!O200&lt;&gt;"Y",'DATA - Paineis'!F200,'DATA - Paineis'!E200)+6,IF('DATA - Paineis'!O200&lt;&gt;"Y",'DATA - Paineis'!F200,'DATA - Paineis'!E200))</f>
        <v>0</v>
      </c>
      <c r="G220" s="85">
        <f>'DATA - Paineis'!G200</f>
        <v>0</v>
      </c>
      <c r="H220" s="105">
        <f>'DATA - Paineis'!H200</f>
        <v>0</v>
      </c>
      <c r="I220" s="85">
        <f>'DATA - Paineis'!I200</f>
        <v>0</v>
      </c>
      <c r="J220" s="85">
        <f>'DATA - Paineis'!V200</f>
        <v>0</v>
      </c>
      <c r="K220" s="85">
        <f>'DATA - Paineis'!P200</f>
        <v>0</v>
      </c>
      <c r="L220" s="85">
        <f>'DATA - Paineis'!Q200</f>
        <v>0</v>
      </c>
      <c r="M220" s="85">
        <f>'DATA - Paineis'!R200</f>
        <v>0</v>
      </c>
      <c r="N220" s="85">
        <f>'DATA - Paineis'!S200</f>
        <v>0</v>
      </c>
      <c r="O220" s="85">
        <f>'DATA - Paineis'!K200</f>
        <v>0</v>
      </c>
      <c r="P220" s="85">
        <f>'DATA - Paineis'!L200</f>
        <v>0</v>
      </c>
      <c r="Q220" s="85">
        <f>'DATA - Paineis'!M200</f>
        <v>0</v>
      </c>
      <c r="R220" s="85">
        <f>'DATA - Paineis'!N200</f>
        <v>0</v>
      </c>
      <c r="S220" s="85">
        <f>'DATA - Paineis'!T200</f>
        <v>0</v>
      </c>
      <c r="T220" s="79"/>
      <c r="U220" s="23"/>
      <c r="V220" s="22"/>
      <c r="W220" s="22"/>
      <c r="X220" s="22"/>
      <c r="Y220" s="22"/>
      <c r="Z220" s="22"/>
    </row>
    <row r="221" spans="1:26" s="15" customFormat="1" ht="24.95" customHeight="1" x14ac:dyDescent="0.3">
      <c r="A221" s="20">
        <f>'DATA - Paineis'!A201</f>
        <v>0</v>
      </c>
      <c r="B221" s="20" t="str">
        <f>'DATA - Paineis'!C201&amp;" "&amp;'DATA - Paineis'!G201&amp;" "&amp;'DATA - Paineis'!J201</f>
        <v xml:space="preserve">  </v>
      </c>
      <c r="C221" s="21"/>
      <c r="D221" s="85">
        <f>IF((ROSTO!BCL_Units&gt;0),'DATA - Paineis'!D201*ROSTO!BCL_Units,'DATA - Paineis'!D201)</f>
        <v>0</v>
      </c>
      <c r="E221" s="85">
        <f>IF('DATA - Paineis'!J201="CNC",IF('DATA - Paineis'!O201&lt;&gt;"Y",'DATA - Paineis'!E201,'DATA - Paineis'!F201)+6,IF('DATA - Paineis'!J201="CNCPI",IF('DATA - Paineis'!O201&lt;&gt;"Y",'DATA - Paineis'!E201,'DATA - Paineis'!F201)+6,IF('DATA - Paineis'!O201&lt;&gt;"Y",'DATA - Paineis'!E201,'DATA - Paineis'!F201)))</f>
        <v>0</v>
      </c>
      <c r="F221" s="85">
        <f>IF('DATA - Paineis'!J201="CNC",IF('DATA - Paineis'!O201&lt;&gt;"Y",'DATA - Paineis'!F201,'DATA - Paineis'!E201)+6,IF('DATA - Paineis'!O201&lt;&gt;"Y",'DATA - Paineis'!F201,'DATA - Paineis'!E201))</f>
        <v>0</v>
      </c>
      <c r="G221" s="85">
        <f>'DATA - Paineis'!G201</f>
        <v>0</v>
      </c>
      <c r="H221" s="105">
        <f>'DATA - Paineis'!H201</f>
        <v>0</v>
      </c>
      <c r="I221" s="85">
        <f>'DATA - Paineis'!I201</f>
        <v>0</v>
      </c>
      <c r="J221" s="85">
        <f>'DATA - Paineis'!V201</f>
        <v>0</v>
      </c>
      <c r="K221" s="85">
        <f>'DATA - Paineis'!P201</f>
        <v>0</v>
      </c>
      <c r="L221" s="85">
        <f>'DATA - Paineis'!Q201</f>
        <v>0</v>
      </c>
      <c r="M221" s="85">
        <f>'DATA - Paineis'!R201</f>
        <v>0</v>
      </c>
      <c r="N221" s="85">
        <f>'DATA - Paineis'!S201</f>
        <v>0</v>
      </c>
      <c r="O221" s="85">
        <f>'DATA - Paineis'!K201</f>
        <v>0</v>
      </c>
      <c r="P221" s="85">
        <f>'DATA - Paineis'!L201</f>
        <v>0</v>
      </c>
      <c r="Q221" s="85">
        <f>'DATA - Paineis'!M201</f>
        <v>0</v>
      </c>
      <c r="R221" s="85">
        <f>'DATA - Paineis'!N201</f>
        <v>0</v>
      </c>
      <c r="S221" s="85">
        <f>'DATA - Paineis'!T201</f>
        <v>0</v>
      </c>
      <c r="T221" s="79"/>
      <c r="U221" s="23"/>
      <c r="V221" s="22"/>
      <c r="W221" s="22"/>
      <c r="X221" s="22"/>
      <c r="Y221" s="22"/>
      <c r="Z221" s="22"/>
    </row>
    <row r="222" spans="1:26" s="15" customFormat="1" ht="24.95" customHeight="1" x14ac:dyDescent="0.3">
      <c r="A222" s="20">
        <f>'DATA - Paineis'!A202</f>
        <v>0</v>
      </c>
      <c r="B222" s="20" t="str">
        <f>'DATA - Paineis'!C202&amp;" "&amp;'DATA - Paineis'!G202&amp;" "&amp;'DATA - Paineis'!J202</f>
        <v xml:space="preserve">  </v>
      </c>
      <c r="C222" s="21"/>
      <c r="D222" s="85">
        <f>IF((ROSTO!BCL_Units&gt;0),'DATA - Paineis'!D202*ROSTO!BCL_Units,'DATA - Paineis'!D202)</f>
        <v>0</v>
      </c>
      <c r="E222" s="85">
        <f>IF('DATA - Paineis'!J202="CNC",IF('DATA - Paineis'!O202&lt;&gt;"Y",'DATA - Paineis'!E202,'DATA - Paineis'!F202)+6,IF('DATA - Paineis'!J202="CNCPI",IF('DATA - Paineis'!O202&lt;&gt;"Y",'DATA - Paineis'!E202,'DATA - Paineis'!F202)+6,IF('DATA - Paineis'!O202&lt;&gt;"Y",'DATA - Paineis'!E202,'DATA - Paineis'!F202)))</f>
        <v>0</v>
      </c>
      <c r="F222" s="85">
        <f>IF('DATA - Paineis'!J202="CNC",IF('DATA - Paineis'!O202&lt;&gt;"Y",'DATA - Paineis'!F202,'DATA - Paineis'!E202)+6,IF('DATA - Paineis'!O202&lt;&gt;"Y",'DATA - Paineis'!F202,'DATA - Paineis'!E202))</f>
        <v>0</v>
      </c>
      <c r="G222" s="85">
        <f>'DATA - Paineis'!G202</f>
        <v>0</v>
      </c>
      <c r="H222" s="105">
        <f>'DATA - Paineis'!H202</f>
        <v>0</v>
      </c>
      <c r="I222" s="85">
        <f>'DATA - Paineis'!I202</f>
        <v>0</v>
      </c>
      <c r="J222" s="85">
        <f>'DATA - Paineis'!V202</f>
        <v>0</v>
      </c>
      <c r="K222" s="85">
        <f>'DATA - Paineis'!P202</f>
        <v>0</v>
      </c>
      <c r="L222" s="85">
        <f>'DATA - Paineis'!Q202</f>
        <v>0</v>
      </c>
      <c r="M222" s="85">
        <f>'DATA - Paineis'!R202</f>
        <v>0</v>
      </c>
      <c r="N222" s="85">
        <f>'DATA - Paineis'!S202</f>
        <v>0</v>
      </c>
      <c r="O222" s="85">
        <f>'DATA - Paineis'!K202</f>
        <v>0</v>
      </c>
      <c r="P222" s="85">
        <f>'DATA - Paineis'!L202</f>
        <v>0</v>
      </c>
      <c r="Q222" s="85">
        <f>'DATA - Paineis'!M202</f>
        <v>0</v>
      </c>
      <c r="R222" s="85">
        <f>'DATA - Paineis'!N202</f>
        <v>0</v>
      </c>
      <c r="S222" s="85">
        <f>'DATA - Paineis'!T202</f>
        <v>0</v>
      </c>
      <c r="T222" s="79"/>
      <c r="U222" s="23"/>
      <c r="V222" s="22"/>
      <c r="W222" s="22"/>
      <c r="X222" s="22"/>
      <c r="Y222" s="22"/>
      <c r="Z222" s="22"/>
    </row>
    <row r="223" spans="1:26" s="15" customFormat="1" ht="24.95" customHeight="1" x14ac:dyDescent="0.3">
      <c r="A223" s="20">
        <f>'DATA - Paineis'!A203</f>
        <v>0</v>
      </c>
      <c r="B223" s="20" t="str">
        <f>'DATA - Paineis'!C203&amp;" "&amp;'DATA - Paineis'!G203&amp;" "&amp;'DATA - Paineis'!J203</f>
        <v xml:space="preserve">  </v>
      </c>
      <c r="C223" s="21"/>
      <c r="D223" s="85">
        <f>IF((ROSTO!BCL_Units&gt;0),'DATA - Paineis'!D203*ROSTO!BCL_Units,'DATA - Paineis'!D203)</f>
        <v>0</v>
      </c>
      <c r="E223" s="85">
        <f>IF('DATA - Paineis'!J203="CNC",IF('DATA - Paineis'!O203&lt;&gt;"Y",'DATA - Paineis'!E203,'DATA - Paineis'!F203)+6,IF('DATA - Paineis'!J203="CNCPI",IF('DATA - Paineis'!O203&lt;&gt;"Y",'DATA - Paineis'!E203,'DATA - Paineis'!F203)+6,IF('DATA - Paineis'!O203&lt;&gt;"Y",'DATA - Paineis'!E203,'DATA - Paineis'!F203)))</f>
        <v>0</v>
      </c>
      <c r="F223" s="85">
        <f>IF('DATA - Paineis'!J203="CNC",IF('DATA - Paineis'!O203&lt;&gt;"Y",'DATA - Paineis'!F203,'DATA - Paineis'!E203)+6,IF('DATA - Paineis'!O203&lt;&gt;"Y",'DATA - Paineis'!F203,'DATA - Paineis'!E203))</f>
        <v>0</v>
      </c>
      <c r="G223" s="85">
        <f>'DATA - Paineis'!G203</f>
        <v>0</v>
      </c>
      <c r="H223" s="105">
        <f>'DATA - Paineis'!H203</f>
        <v>0</v>
      </c>
      <c r="I223" s="85">
        <f>'DATA - Paineis'!I203</f>
        <v>0</v>
      </c>
      <c r="J223" s="85">
        <f>'DATA - Paineis'!V203</f>
        <v>0</v>
      </c>
      <c r="K223" s="85">
        <f>'DATA - Paineis'!P203</f>
        <v>0</v>
      </c>
      <c r="L223" s="85">
        <f>'DATA - Paineis'!Q203</f>
        <v>0</v>
      </c>
      <c r="M223" s="85">
        <f>'DATA - Paineis'!R203</f>
        <v>0</v>
      </c>
      <c r="N223" s="85">
        <f>'DATA - Paineis'!S203</f>
        <v>0</v>
      </c>
      <c r="O223" s="85">
        <f>'DATA - Paineis'!K203</f>
        <v>0</v>
      </c>
      <c r="P223" s="85">
        <f>'DATA - Paineis'!L203</f>
        <v>0</v>
      </c>
      <c r="Q223" s="85">
        <f>'DATA - Paineis'!M203</f>
        <v>0</v>
      </c>
      <c r="R223" s="85">
        <f>'DATA - Paineis'!N203</f>
        <v>0</v>
      </c>
      <c r="S223" s="85">
        <f>'DATA - Paineis'!T203</f>
        <v>0</v>
      </c>
      <c r="T223" s="79"/>
      <c r="U223" s="23"/>
      <c r="V223" s="22"/>
      <c r="W223" s="22"/>
      <c r="X223" s="22"/>
      <c r="Y223" s="22"/>
      <c r="Z223" s="22"/>
    </row>
    <row r="224" spans="1:26" s="15" customFormat="1" ht="24.95" customHeight="1" x14ac:dyDescent="0.3">
      <c r="A224" s="20">
        <f>'DATA - Paineis'!A204</f>
        <v>0</v>
      </c>
      <c r="B224" s="20" t="str">
        <f>'DATA - Paineis'!C204&amp;" "&amp;'DATA - Paineis'!G204&amp;" "&amp;'DATA - Paineis'!J204</f>
        <v xml:space="preserve">  </v>
      </c>
      <c r="C224" s="21"/>
      <c r="D224" s="85">
        <f>IF((ROSTO!BCL_Units&gt;0),'DATA - Paineis'!D204*ROSTO!BCL_Units,'DATA - Paineis'!D204)</f>
        <v>0</v>
      </c>
      <c r="E224" s="85">
        <f>IF('DATA - Paineis'!J204="CNC",IF('DATA - Paineis'!O204&lt;&gt;"Y",'DATA - Paineis'!E204,'DATA - Paineis'!F204)+6,IF('DATA - Paineis'!J204="CNCPI",IF('DATA - Paineis'!O204&lt;&gt;"Y",'DATA - Paineis'!E204,'DATA - Paineis'!F204)+6,IF('DATA - Paineis'!O204&lt;&gt;"Y",'DATA - Paineis'!E204,'DATA - Paineis'!F204)))</f>
        <v>0</v>
      </c>
      <c r="F224" s="85">
        <f>IF('DATA - Paineis'!J204="CNC",IF('DATA - Paineis'!O204&lt;&gt;"Y",'DATA - Paineis'!F204,'DATA - Paineis'!E204)+6,IF('DATA - Paineis'!O204&lt;&gt;"Y",'DATA - Paineis'!F204,'DATA - Paineis'!E204))</f>
        <v>0</v>
      </c>
      <c r="G224" s="85">
        <f>'DATA - Paineis'!G204</f>
        <v>0</v>
      </c>
      <c r="H224" s="105">
        <f>'DATA - Paineis'!H204</f>
        <v>0</v>
      </c>
      <c r="I224" s="85">
        <f>'DATA - Paineis'!I204</f>
        <v>0</v>
      </c>
      <c r="J224" s="85">
        <f>'DATA - Paineis'!V204</f>
        <v>0</v>
      </c>
      <c r="K224" s="85">
        <f>'DATA - Paineis'!P204</f>
        <v>0</v>
      </c>
      <c r="L224" s="85">
        <f>'DATA - Paineis'!Q204</f>
        <v>0</v>
      </c>
      <c r="M224" s="85">
        <f>'DATA - Paineis'!R204</f>
        <v>0</v>
      </c>
      <c r="N224" s="85">
        <f>'DATA - Paineis'!S204</f>
        <v>0</v>
      </c>
      <c r="O224" s="85">
        <f>'DATA - Paineis'!K204</f>
        <v>0</v>
      </c>
      <c r="P224" s="85">
        <f>'DATA - Paineis'!L204</f>
        <v>0</v>
      </c>
      <c r="Q224" s="85">
        <f>'DATA - Paineis'!M204</f>
        <v>0</v>
      </c>
      <c r="R224" s="85">
        <f>'DATA - Paineis'!N204</f>
        <v>0</v>
      </c>
      <c r="S224" s="85">
        <f>'DATA - Paineis'!T204</f>
        <v>0</v>
      </c>
      <c r="T224" s="79"/>
      <c r="U224" s="23"/>
      <c r="V224" s="22"/>
      <c r="W224" s="22"/>
      <c r="X224" s="22"/>
      <c r="Y224" s="22"/>
      <c r="Z224" s="22"/>
    </row>
    <row r="225" spans="1:26" s="15" customFormat="1" ht="24.95" customHeight="1" x14ac:dyDescent="0.3">
      <c r="A225" s="20">
        <f>'DATA - Paineis'!A205</f>
        <v>0</v>
      </c>
      <c r="B225" s="20" t="str">
        <f>'DATA - Paineis'!C205&amp;" "&amp;'DATA - Paineis'!G205&amp;" "&amp;'DATA - Paineis'!J205</f>
        <v xml:space="preserve">  </v>
      </c>
      <c r="C225" s="21"/>
      <c r="D225" s="85">
        <f>IF((ROSTO!BCL_Units&gt;0),'DATA - Paineis'!D205*ROSTO!BCL_Units,'DATA - Paineis'!D205)</f>
        <v>0</v>
      </c>
      <c r="E225" s="85">
        <f>IF('DATA - Paineis'!J205="CNC",IF('DATA - Paineis'!O205&lt;&gt;"Y",'DATA - Paineis'!E205,'DATA - Paineis'!F205)+6,IF('DATA - Paineis'!J205="CNCPI",IF('DATA - Paineis'!O205&lt;&gt;"Y",'DATA - Paineis'!E205,'DATA - Paineis'!F205)+6,IF('DATA - Paineis'!O205&lt;&gt;"Y",'DATA - Paineis'!E205,'DATA - Paineis'!F205)))</f>
        <v>0</v>
      </c>
      <c r="F225" s="85">
        <f>IF('DATA - Paineis'!J205="CNC",IF('DATA - Paineis'!O205&lt;&gt;"Y",'DATA - Paineis'!F205,'DATA - Paineis'!E205)+6,IF('DATA - Paineis'!O205&lt;&gt;"Y",'DATA - Paineis'!F205,'DATA - Paineis'!E205))</f>
        <v>0</v>
      </c>
      <c r="G225" s="85">
        <f>'DATA - Paineis'!G205</f>
        <v>0</v>
      </c>
      <c r="H225" s="105">
        <f>'DATA - Paineis'!H205</f>
        <v>0</v>
      </c>
      <c r="I225" s="85">
        <f>'DATA - Paineis'!I205</f>
        <v>0</v>
      </c>
      <c r="J225" s="85">
        <f>'DATA - Paineis'!V205</f>
        <v>0</v>
      </c>
      <c r="K225" s="85">
        <f>'DATA - Paineis'!P205</f>
        <v>0</v>
      </c>
      <c r="L225" s="85">
        <f>'DATA - Paineis'!Q205</f>
        <v>0</v>
      </c>
      <c r="M225" s="85">
        <f>'DATA - Paineis'!R205</f>
        <v>0</v>
      </c>
      <c r="N225" s="85">
        <f>'DATA - Paineis'!S205</f>
        <v>0</v>
      </c>
      <c r="O225" s="85">
        <f>'DATA - Paineis'!K205</f>
        <v>0</v>
      </c>
      <c r="P225" s="85">
        <f>'DATA - Paineis'!L205</f>
        <v>0</v>
      </c>
      <c r="Q225" s="85">
        <f>'DATA - Paineis'!M205</f>
        <v>0</v>
      </c>
      <c r="R225" s="85">
        <f>'DATA - Paineis'!N205</f>
        <v>0</v>
      </c>
      <c r="S225" s="85">
        <f>'DATA - Paineis'!T205</f>
        <v>0</v>
      </c>
      <c r="T225" s="79"/>
      <c r="U225" s="23"/>
      <c r="V225" s="22"/>
      <c r="W225" s="22"/>
      <c r="X225" s="22"/>
      <c r="Y225" s="22"/>
      <c r="Z225" s="22"/>
    </row>
    <row r="226" spans="1:26" s="15" customFormat="1" ht="24.95" customHeight="1" x14ac:dyDescent="0.3">
      <c r="A226" s="20">
        <f>'DATA - Paineis'!A206</f>
        <v>0</v>
      </c>
      <c r="B226" s="20" t="str">
        <f>'DATA - Paineis'!C206&amp;" "&amp;'DATA - Paineis'!G206&amp;" "&amp;'DATA - Paineis'!J206</f>
        <v xml:space="preserve">  </v>
      </c>
      <c r="C226" s="21"/>
      <c r="D226" s="85">
        <f>IF((ROSTO!BCL_Units&gt;0),'DATA - Paineis'!D206*ROSTO!BCL_Units,'DATA - Paineis'!D206)</f>
        <v>0</v>
      </c>
      <c r="E226" s="85">
        <f>IF('DATA - Paineis'!J206="CNC",IF('DATA - Paineis'!O206&lt;&gt;"Y",'DATA - Paineis'!E206,'DATA - Paineis'!F206)+6,IF('DATA - Paineis'!J206="CNCPI",IF('DATA - Paineis'!O206&lt;&gt;"Y",'DATA - Paineis'!E206,'DATA - Paineis'!F206)+6,IF('DATA - Paineis'!O206&lt;&gt;"Y",'DATA - Paineis'!E206,'DATA - Paineis'!F206)))</f>
        <v>0</v>
      </c>
      <c r="F226" s="85">
        <f>IF('DATA - Paineis'!J206="CNC",IF('DATA - Paineis'!O206&lt;&gt;"Y",'DATA - Paineis'!F206,'DATA - Paineis'!E206)+6,IF('DATA - Paineis'!O206&lt;&gt;"Y",'DATA - Paineis'!F206,'DATA - Paineis'!E206))</f>
        <v>0</v>
      </c>
      <c r="G226" s="85">
        <f>'DATA - Paineis'!G206</f>
        <v>0</v>
      </c>
      <c r="H226" s="105">
        <f>'DATA - Paineis'!H206</f>
        <v>0</v>
      </c>
      <c r="I226" s="85">
        <f>'DATA - Paineis'!I206</f>
        <v>0</v>
      </c>
      <c r="J226" s="85">
        <f>'DATA - Paineis'!V206</f>
        <v>0</v>
      </c>
      <c r="K226" s="85">
        <f>'DATA - Paineis'!P206</f>
        <v>0</v>
      </c>
      <c r="L226" s="85">
        <f>'DATA - Paineis'!Q206</f>
        <v>0</v>
      </c>
      <c r="M226" s="85">
        <f>'DATA - Paineis'!R206</f>
        <v>0</v>
      </c>
      <c r="N226" s="85">
        <f>'DATA - Paineis'!S206</f>
        <v>0</v>
      </c>
      <c r="O226" s="85">
        <f>'DATA - Paineis'!K206</f>
        <v>0</v>
      </c>
      <c r="P226" s="85">
        <f>'DATA - Paineis'!L206</f>
        <v>0</v>
      </c>
      <c r="Q226" s="85">
        <f>'DATA - Paineis'!M206</f>
        <v>0</v>
      </c>
      <c r="R226" s="85">
        <f>'DATA - Paineis'!N206</f>
        <v>0</v>
      </c>
      <c r="S226" s="85">
        <f>'DATA - Paineis'!T206</f>
        <v>0</v>
      </c>
      <c r="T226" s="79"/>
      <c r="U226" s="23"/>
      <c r="V226" s="22"/>
      <c r="W226" s="22"/>
      <c r="X226" s="22"/>
      <c r="Y226" s="22"/>
      <c r="Z226" s="22"/>
    </row>
    <row r="227" spans="1:26" s="15" customFormat="1" ht="24.95" customHeight="1" x14ac:dyDescent="0.3">
      <c r="A227" s="20">
        <f>'DATA - Paineis'!A207</f>
        <v>0</v>
      </c>
      <c r="B227" s="20" t="str">
        <f>'DATA - Paineis'!C207&amp;" "&amp;'DATA - Paineis'!G207&amp;" "&amp;'DATA - Paineis'!J207</f>
        <v xml:space="preserve">  </v>
      </c>
      <c r="C227" s="21"/>
      <c r="D227" s="85">
        <f>IF((ROSTO!BCL_Units&gt;0),'DATA - Paineis'!D207*ROSTO!BCL_Units,'DATA - Paineis'!D207)</f>
        <v>0</v>
      </c>
      <c r="E227" s="85">
        <f>IF('DATA - Paineis'!J207="CNC",IF('DATA - Paineis'!O207&lt;&gt;"Y",'DATA - Paineis'!E207,'DATA - Paineis'!F207)+6,IF('DATA - Paineis'!J207="CNCPI",IF('DATA - Paineis'!O207&lt;&gt;"Y",'DATA - Paineis'!E207,'DATA - Paineis'!F207)+6,IF('DATA - Paineis'!O207&lt;&gt;"Y",'DATA - Paineis'!E207,'DATA - Paineis'!F207)))</f>
        <v>0</v>
      </c>
      <c r="F227" s="85">
        <f>IF('DATA - Paineis'!J207="CNC",IF('DATA - Paineis'!O207&lt;&gt;"Y",'DATA - Paineis'!F207,'DATA - Paineis'!E207)+6,IF('DATA - Paineis'!O207&lt;&gt;"Y",'DATA - Paineis'!F207,'DATA - Paineis'!E207))</f>
        <v>0</v>
      </c>
      <c r="G227" s="85">
        <f>'DATA - Paineis'!G207</f>
        <v>0</v>
      </c>
      <c r="H227" s="105">
        <f>'DATA - Paineis'!H207</f>
        <v>0</v>
      </c>
      <c r="I227" s="85">
        <f>'DATA - Paineis'!I207</f>
        <v>0</v>
      </c>
      <c r="J227" s="85">
        <f>'DATA - Paineis'!V207</f>
        <v>0</v>
      </c>
      <c r="K227" s="85">
        <f>'DATA - Paineis'!P207</f>
        <v>0</v>
      </c>
      <c r="L227" s="85">
        <f>'DATA - Paineis'!Q207</f>
        <v>0</v>
      </c>
      <c r="M227" s="85">
        <f>'DATA - Paineis'!R207</f>
        <v>0</v>
      </c>
      <c r="N227" s="85">
        <f>'DATA - Paineis'!S207</f>
        <v>0</v>
      </c>
      <c r="O227" s="85">
        <f>'DATA - Paineis'!K207</f>
        <v>0</v>
      </c>
      <c r="P227" s="85">
        <f>'DATA - Paineis'!L207</f>
        <v>0</v>
      </c>
      <c r="Q227" s="85">
        <f>'DATA - Paineis'!M207</f>
        <v>0</v>
      </c>
      <c r="R227" s="85">
        <f>'DATA - Paineis'!N207</f>
        <v>0</v>
      </c>
      <c r="S227" s="85">
        <f>'DATA - Paineis'!T207</f>
        <v>0</v>
      </c>
      <c r="T227" s="79"/>
      <c r="U227" s="23"/>
      <c r="V227" s="22"/>
      <c r="W227" s="22"/>
      <c r="X227" s="22"/>
      <c r="Y227" s="22"/>
      <c r="Z227" s="22"/>
    </row>
    <row r="228" spans="1:26" s="15" customFormat="1" ht="24.95" customHeight="1" x14ac:dyDescent="0.3">
      <c r="A228" s="20">
        <f>'DATA - Paineis'!A208</f>
        <v>0</v>
      </c>
      <c r="B228" s="20" t="str">
        <f>'DATA - Paineis'!C208&amp;" "&amp;'DATA - Paineis'!G208&amp;" "&amp;'DATA - Paineis'!J208</f>
        <v xml:space="preserve">  </v>
      </c>
      <c r="C228" s="21"/>
      <c r="D228" s="85">
        <f>IF((ROSTO!BCL_Units&gt;0),'DATA - Paineis'!D208*ROSTO!BCL_Units,'DATA - Paineis'!D208)</f>
        <v>0</v>
      </c>
      <c r="E228" s="85">
        <f>IF('DATA - Paineis'!J208="CNC",IF('DATA - Paineis'!O208&lt;&gt;"Y",'DATA - Paineis'!E208,'DATA - Paineis'!F208)+6,IF('DATA - Paineis'!J208="CNCPI",IF('DATA - Paineis'!O208&lt;&gt;"Y",'DATA - Paineis'!E208,'DATA - Paineis'!F208)+6,IF('DATA - Paineis'!O208&lt;&gt;"Y",'DATA - Paineis'!E208,'DATA - Paineis'!F208)))</f>
        <v>0</v>
      </c>
      <c r="F228" s="85">
        <f>IF('DATA - Paineis'!J208="CNC",IF('DATA - Paineis'!O208&lt;&gt;"Y",'DATA - Paineis'!F208,'DATA - Paineis'!E208)+6,IF('DATA - Paineis'!O208&lt;&gt;"Y",'DATA - Paineis'!F208,'DATA - Paineis'!E208))</f>
        <v>0</v>
      </c>
      <c r="G228" s="85">
        <f>'DATA - Paineis'!G208</f>
        <v>0</v>
      </c>
      <c r="H228" s="105">
        <f>'DATA - Paineis'!H208</f>
        <v>0</v>
      </c>
      <c r="I228" s="85">
        <f>'DATA - Paineis'!I208</f>
        <v>0</v>
      </c>
      <c r="J228" s="85">
        <f>'DATA - Paineis'!V208</f>
        <v>0</v>
      </c>
      <c r="K228" s="85">
        <f>'DATA - Paineis'!P208</f>
        <v>0</v>
      </c>
      <c r="L228" s="85">
        <f>'DATA - Paineis'!Q208</f>
        <v>0</v>
      </c>
      <c r="M228" s="85">
        <f>'DATA - Paineis'!R208</f>
        <v>0</v>
      </c>
      <c r="N228" s="85">
        <f>'DATA - Paineis'!S208</f>
        <v>0</v>
      </c>
      <c r="O228" s="85">
        <f>'DATA - Paineis'!K208</f>
        <v>0</v>
      </c>
      <c r="P228" s="85">
        <f>'DATA - Paineis'!L208</f>
        <v>0</v>
      </c>
      <c r="Q228" s="85">
        <f>'DATA - Paineis'!M208</f>
        <v>0</v>
      </c>
      <c r="R228" s="85">
        <f>'DATA - Paineis'!N208</f>
        <v>0</v>
      </c>
      <c r="S228" s="85">
        <f>'DATA - Paineis'!T208</f>
        <v>0</v>
      </c>
      <c r="T228" s="79"/>
      <c r="U228" s="23"/>
      <c r="V228" s="22"/>
      <c r="W228" s="22"/>
      <c r="X228" s="22"/>
      <c r="Y228" s="22"/>
      <c r="Z228" s="22"/>
    </row>
    <row r="229" spans="1:26" s="15" customFormat="1" ht="24.95" customHeight="1" x14ac:dyDescent="0.3">
      <c r="A229" s="20">
        <f>'DATA - Paineis'!A209</f>
        <v>0</v>
      </c>
      <c r="B229" s="20" t="str">
        <f>'DATA - Paineis'!C209&amp;" "&amp;'DATA - Paineis'!G209&amp;" "&amp;'DATA - Paineis'!J209</f>
        <v xml:space="preserve">  </v>
      </c>
      <c r="C229" s="21"/>
      <c r="D229" s="85">
        <f>IF((ROSTO!BCL_Units&gt;0),'DATA - Paineis'!D209*ROSTO!BCL_Units,'DATA - Paineis'!D209)</f>
        <v>0</v>
      </c>
      <c r="E229" s="85">
        <f>IF('DATA - Paineis'!J209="CNC",IF('DATA - Paineis'!O209&lt;&gt;"Y",'DATA - Paineis'!E209,'DATA - Paineis'!F209)+6,IF('DATA - Paineis'!J209="CNCPI",IF('DATA - Paineis'!O209&lt;&gt;"Y",'DATA - Paineis'!E209,'DATA - Paineis'!F209)+6,IF('DATA - Paineis'!O209&lt;&gt;"Y",'DATA - Paineis'!E209,'DATA - Paineis'!F209)))</f>
        <v>0</v>
      </c>
      <c r="F229" s="85">
        <f>IF('DATA - Paineis'!J209="CNC",IF('DATA - Paineis'!O209&lt;&gt;"Y",'DATA - Paineis'!F209,'DATA - Paineis'!E209)+6,IF('DATA - Paineis'!O209&lt;&gt;"Y",'DATA - Paineis'!F209,'DATA - Paineis'!E209))</f>
        <v>0</v>
      </c>
      <c r="G229" s="85">
        <f>'DATA - Paineis'!G209</f>
        <v>0</v>
      </c>
      <c r="H229" s="105">
        <f>'DATA - Paineis'!H209</f>
        <v>0</v>
      </c>
      <c r="I229" s="85">
        <f>'DATA - Paineis'!I209</f>
        <v>0</v>
      </c>
      <c r="J229" s="85">
        <f>'DATA - Paineis'!V209</f>
        <v>0</v>
      </c>
      <c r="K229" s="85">
        <f>'DATA - Paineis'!P209</f>
        <v>0</v>
      </c>
      <c r="L229" s="85">
        <f>'DATA - Paineis'!Q209</f>
        <v>0</v>
      </c>
      <c r="M229" s="85">
        <f>'DATA - Paineis'!R209</f>
        <v>0</v>
      </c>
      <c r="N229" s="85">
        <f>'DATA - Paineis'!S209</f>
        <v>0</v>
      </c>
      <c r="O229" s="85">
        <f>'DATA - Paineis'!K209</f>
        <v>0</v>
      </c>
      <c r="P229" s="85">
        <f>'DATA - Paineis'!L209</f>
        <v>0</v>
      </c>
      <c r="Q229" s="85">
        <f>'DATA - Paineis'!M209</f>
        <v>0</v>
      </c>
      <c r="R229" s="85">
        <f>'DATA - Paineis'!N209</f>
        <v>0</v>
      </c>
      <c r="S229" s="85">
        <f>'DATA - Paineis'!T209</f>
        <v>0</v>
      </c>
      <c r="T229" s="79"/>
      <c r="U229" s="23"/>
      <c r="V229" s="22"/>
      <c r="W229" s="22"/>
      <c r="X229" s="22"/>
      <c r="Y229" s="22"/>
      <c r="Z229" s="22"/>
    </row>
    <row r="230" spans="1:26" s="15" customFormat="1" ht="24.95" customHeight="1" x14ac:dyDescent="0.3">
      <c r="A230" s="20">
        <f>'DATA - Paineis'!A210</f>
        <v>0</v>
      </c>
      <c r="B230" s="20" t="str">
        <f>'DATA - Paineis'!C210&amp;" "&amp;'DATA - Paineis'!G210&amp;" "&amp;'DATA - Paineis'!J210</f>
        <v xml:space="preserve">  </v>
      </c>
      <c r="C230" s="21"/>
      <c r="D230" s="85">
        <f>IF((ROSTO!BCL_Units&gt;0),'DATA - Paineis'!D210*ROSTO!BCL_Units,'DATA - Paineis'!D210)</f>
        <v>0</v>
      </c>
      <c r="E230" s="85">
        <f>IF('DATA - Paineis'!J210="CNC",IF('DATA - Paineis'!O210&lt;&gt;"Y",'DATA - Paineis'!E210,'DATA - Paineis'!F210)+6,IF('DATA - Paineis'!J210="CNCPI",IF('DATA - Paineis'!O210&lt;&gt;"Y",'DATA - Paineis'!E210,'DATA - Paineis'!F210)+6,IF('DATA - Paineis'!O210&lt;&gt;"Y",'DATA - Paineis'!E210,'DATA - Paineis'!F210)))</f>
        <v>0</v>
      </c>
      <c r="F230" s="85">
        <f>IF('DATA - Paineis'!J210="CNC",IF('DATA - Paineis'!O210&lt;&gt;"Y",'DATA - Paineis'!F210,'DATA - Paineis'!E210)+6,IF('DATA - Paineis'!O210&lt;&gt;"Y",'DATA - Paineis'!F210,'DATA - Paineis'!E210))</f>
        <v>0</v>
      </c>
      <c r="G230" s="85">
        <f>'DATA - Paineis'!G210</f>
        <v>0</v>
      </c>
      <c r="H230" s="105">
        <f>'DATA - Paineis'!H210</f>
        <v>0</v>
      </c>
      <c r="I230" s="85">
        <f>'DATA - Paineis'!I210</f>
        <v>0</v>
      </c>
      <c r="J230" s="85">
        <f>'DATA - Paineis'!V210</f>
        <v>0</v>
      </c>
      <c r="K230" s="85">
        <f>'DATA - Paineis'!P210</f>
        <v>0</v>
      </c>
      <c r="L230" s="85">
        <f>'DATA - Paineis'!Q210</f>
        <v>0</v>
      </c>
      <c r="M230" s="85">
        <f>'DATA - Paineis'!R210</f>
        <v>0</v>
      </c>
      <c r="N230" s="85">
        <f>'DATA - Paineis'!S210</f>
        <v>0</v>
      </c>
      <c r="O230" s="85">
        <f>'DATA - Paineis'!K210</f>
        <v>0</v>
      </c>
      <c r="P230" s="85">
        <f>'DATA - Paineis'!L210</f>
        <v>0</v>
      </c>
      <c r="Q230" s="85">
        <f>'DATA - Paineis'!M210</f>
        <v>0</v>
      </c>
      <c r="R230" s="85">
        <f>'DATA - Paineis'!N210</f>
        <v>0</v>
      </c>
      <c r="S230" s="85">
        <f>'DATA - Paineis'!T210</f>
        <v>0</v>
      </c>
      <c r="T230" s="79"/>
      <c r="U230" s="23"/>
      <c r="V230" s="22"/>
      <c r="W230" s="22"/>
      <c r="X230" s="22"/>
      <c r="Y230" s="22"/>
      <c r="Z230" s="22"/>
    </row>
    <row r="231" spans="1:26" s="15" customFormat="1" ht="24.95" customHeight="1" x14ac:dyDescent="0.3">
      <c r="A231" s="20">
        <f>'DATA - Paineis'!A211</f>
        <v>0</v>
      </c>
      <c r="B231" s="20" t="str">
        <f>'DATA - Paineis'!C211&amp;" "&amp;'DATA - Paineis'!G211&amp;" "&amp;'DATA - Paineis'!J211</f>
        <v xml:space="preserve">  </v>
      </c>
      <c r="C231" s="21"/>
      <c r="D231" s="85">
        <f>IF((ROSTO!BCL_Units&gt;0),'DATA - Paineis'!D211*ROSTO!BCL_Units,'DATA - Paineis'!D211)</f>
        <v>0</v>
      </c>
      <c r="E231" s="85">
        <f>IF('DATA - Paineis'!J211="CNC",IF('DATA - Paineis'!O211&lt;&gt;"Y",'DATA - Paineis'!E211,'DATA - Paineis'!F211)+6,IF('DATA - Paineis'!J211="CNCPI",IF('DATA - Paineis'!O211&lt;&gt;"Y",'DATA - Paineis'!E211,'DATA - Paineis'!F211)+6,IF('DATA - Paineis'!O211&lt;&gt;"Y",'DATA - Paineis'!E211,'DATA - Paineis'!F211)))</f>
        <v>0</v>
      </c>
      <c r="F231" s="85">
        <f>IF('DATA - Paineis'!J211="CNC",IF('DATA - Paineis'!O211&lt;&gt;"Y",'DATA - Paineis'!F211,'DATA - Paineis'!E211)+6,IF('DATA - Paineis'!O211&lt;&gt;"Y",'DATA - Paineis'!F211,'DATA - Paineis'!E211))</f>
        <v>0</v>
      </c>
      <c r="G231" s="85">
        <f>'DATA - Paineis'!G211</f>
        <v>0</v>
      </c>
      <c r="H231" s="105">
        <f>'DATA - Paineis'!H211</f>
        <v>0</v>
      </c>
      <c r="I231" s="85">
        <f>'DATA - Paineis'!I211</f>
        <v>0</v>
      </c>
      <c r="J231" s="85">
        <f>'DATA - Paineis'!V211</f>
        <v>0</v>
      </c>
      <c r="K231" s="85">
        <f>'DATA - Paineis'!P211</f>
        <v>0</v>
      </c>
      <c r="L231" s="85">
        <f>'DATA - Paineis'!Q211</f>
        <v>0</v>
      </c>
      <c r="M231" s="85">
        <f>'DATA - Paineis'!R211</f>
        <v>0</v>
      </c>
      <c r="N231" s="85">
        <f>'DATA - Paineis'!S211</f>
        <v>0</v>
      </c>
      <c r="O231" s="85">
        <f>'DATA - Paineis'!K211</f>
        <v>0</v>
      </c>
      <c r="P231" s="85">
        <f>'DATA - Paineis'!L211</f>
        <v>0</v>
      </c>
      <c r="Q231" s="85">
        <f>'DATA - Paineis'!M211</f>
        <v>0</v>
      </c>
      <c r="R231" s="85">
        <f>'DATA - Paineis'!N211</f>
        <v>0</v>
      </c>
      <c r="S231" s="85">
        <f>'DATA - Paineis'!T211</f>
        <v>0</v>
      </c>
      <c r="T231" s="79"/>
      <c r="U231" s="23"/>
      <c r="V231" s="22"/>
      <c r="W231" s="22"/>
      <c r="X231" s="22"/>
      <c r="Y231" s="22"/>
      <c r="Z231" s="22"/>
    </row>
    <row r="232" spans="1:26" s="15" customFormat="1" ht="24.95" customHeight="1" x14ac:dyDescent="0.3">
      <c r="A232" s="20">
        <f>'DATA - Paineis'!A212</f>
        <v>0</v>
      </c>
      <c r="B232" s="20" t="str">
        <f>'DATA - Paineis'!C212&amp;" "&amp;'DATA - Paineis'!G212&amp;" "&amp;'DATA - Paineis'!J212</f>
        <v xml:space="preserve">  </v>
      </c>
      <c r="C232" s="21"/>
      <c r="D232" s="85">
        <f>IF((ROSTO!BCL_Units&gt;0),'DATA - Paineis'!D212*ROSTO!BCL_Units,'DATA - Paineis'!D212)</f>
        <v>0</v>
      </c>
      <c r="E232" s="85">
        <f>IF('DATA - Paineis'!J212="CNC",IF('DATA - Paineis'!O212&lt;&gt;"Y",'DATA - Paineis'!E212,'DATA - Paineis'!F212)+6,IF('DATA - Paineis'!J212="CNCPI",IF('DATA - Paineis'!O212&lt;&gt;"Y",'DATA - Paineis'!E212,'DATA - Paineis'!F212)+6,IF('DATA - Paineis'!O212&lt;&gt;"Y",'DATA - Paineis'!E212,'DATA - Paineis'!F212)))</f>
        <v>0</v>
      </c>
      <c r="F232" s="85">
        <f>IF('DATA - Paineis'!J212="CNC",IF('DATA - Paineis'!O212&lt;&gt;"Y",'DATA - Paineis'!F212,'DATA - Paineis'!E212)+6,IF('DATA - Paineis'!O212&lt;&gt;"Y",'DATA - Paineis'!F212,'DATA - Paineis'!E212))</f>
        <v>0</v>
      </c>
      <c r="G232" s="85">
        <f>'DATA - Paineis'!G212</f>
        <v>0</v>
      </c>
      <c r="H232" s="105">
        <f>'DATA - Paineis'!H212</f>
        <v>0</v>
      </c>
      <c r="I232" s="85">
        <f>'DATA - Paineis'!I212</f>
        <v>0</v>
      </c>
      <c r="J232" s="85">
        <f>'DATA - Paineis'!V212</f>
        <v>0</v>
      </c>
      <c r="K232" s="85">
        <f>'DATA - Paineis'!P212</f>
        <v>0</v>
      </c>
      <c r="L232" s="85">
        <f>'DATA - Paineis'!Q212</f>
        <v>0</v>
      </c>
      <c r="M232" s="85">
        <f>'DATA - Paineis'!R212</f>
        <v>0</v>
      </c>
      <c r="N232" s="85">
        <f>'DATA - Paineis'!S212</f>
        <v>0</v>
      </c>
      <c r="O232" s="85">
        <f>'DATA - Paineis'!K212</f>
        <v>0</v>
      </c>
      <c r="P232" s="85">
        <f>'DATA - Paineis'!L212</f>
        <v>0</v>
      </c>
      <c r="Q232" s="85">
        <f>'DATA - Paineis'!M212</f>
        <v>0</v>
      </c>
      <c r="R232" s="85">
        <f>'DATA - Paineis'!N212</f>
        <v>0</v>
      </c>
      <c r="S232" s="85">
        <f>'DATA - Paineis'!T212</f>
        <v>0</v>
      </c>
      <c r="T232" s="79"/>
      <c r="U232" s="23"/>
      <c r="V232" s="22"/>
      <c r="W232" s="22"/>
      <c r="X232" s="22"/>
      <c r="Y232" s="22"/>
      <c r="Z232" s="22"/>
    </row>
    <row r="233" spans="1:26" s="15" customFormat="1" ht="24.95" customHeight="1" x14ac:dyDescent="0.3">
      <c r="A233" s="20">
        <f>'DATA - Paineis'!A213</f>
        <v>0</v>
      </c>
      <c r="B233" s="20" t="str">
        <f>'DATA - Paineis'!C213&amp;" "&amp;'DATA - Paineis'!G213&amp;" "&amp;'DATA - Paineis'!J213</f>
        <v xml:space="preserve">  </v>
      </c>
      <c r="C233" s="21"/>
      <c r="D233" s="85">
        <f>IF((ROSTO!BCL_Units&gt;0),'DATA - Paineis'!D213*ROSTO!BCL_Units,'DATA - Paineis'!D213)</f>
        <v>0</v>
      </c>
      <c r="E233" s="85">
        <f>IF('DATA - Paineis'!J213="CNC",IF('DATA - Paineis'!O213&lt;&gt;"Y",'DATA - Paineis'!E213,'DATA - Paineis'!F213)+6,IF('DATA - Paineis'!J213="CNCPI",IF('DATA - Paineis'!O213&lt;&gt;"Y",'DATA - Paineis'!E213,'DATA - Paineis'!F213)+6,IF('DATA - Paineis'!O213&lt;&gt;"Y",'DATA - Paineis'!E213,'DATA - Paineis'!F213)))</f>
        <v>0</v>
      </c>
      <c r="F233" s="85">
        <f>IF('DATA - Paineis'!J213="CNC",IF('DATA - Paineis'!O213&lt;&gt;"Y",'DATA - Paineis'!F213,'DATA - Paineis'!E213)+6,IF('DATA - Paineis'!O213&lt;&gt;"Y",'DATA - Paineis'!F213,'DATA - Paineis'!E213))</f>
        <v>0</v>
      </c>
      <c r="G233" s="85">
        <f>'DATA - Paineis'!G213</f>
        <v>0</v>
      </c>
      <c r="H233" s="105">
        <f>'DATA - Paineis'!H213</f>
        <v>0</v>
      </c>
      <c r="I233" s="85">
        <f>'DATA - Paineis'!I213</f>
        <v>0</v>
      </c>
      <c r="J233" s="85">
        <f>'DATA - Paineis'!V213</f>
        <v>0</v>
      </c>
      <c r="K233" s="85">
        <f>'DATA - Paineis'!P213</f>
        <v>0</v>
      </c>
      <c r="L233" s="85">
        <f>'DATA - Paineis'!Q213</f>
        <v>0</v>
      </c>
      <c r="M233" s="85">
        <f>'DATA - Paineis'!R213</f>
        <v>0</v>
      </c>
      <c r="N233" s="85">
        <f>'DATA - Paineis'!S213</f>
        <v>0</v>
      </c>
      <c r="O233" s="85">
        <f>'DATA - Paineis'!K213</f>
        <v>0</v>
      </c>
      <c r="P233" s="85">
        <f>'DATA - Paineis'!L213</f>
        <v>0</v>
      </c>
      <c r="Q233" s="85">
        <f>'DATA - Paineis'!M213</f>
        <v>0</v>
      </c>
      <c r="R233" s="85">
        <f>'DATA - Paineis'!N213</f>
        <v>0</v>
      </c>
      <c r="S233" s="85">
        <f>'DATA - Paineis'!T213</f>
        <v>0</v>
      </c>
      <c r="T233" s="79"/>
      <c r="U233" s="23"/>
      <c r="V233" s="22"/>
      <c r="W233" s="22"/>
      <c r="X233" s="22"/>
      <c r="Y233" s="22"/>
      <c r="Z233" s="22"/>
    </row>
    <row r="234" spans="1:26" s="15" customFormat="1" ht="24.95" customHeight="1" x14ac:dyDescent="0.3">
      <c r="A234" s="20">
        <f>'DATA - Paineis'!A214</f>
        <v>0</v>
      </c>
      <c r="B234" s="20" t="str">
        <f>'DATA - Paineis'!C214&amp;" "&amp;'DATA - Paineis'!G214&amp;" "&amp;'DATA - Paineis'!J214</f>
        <v xml:space="preserve">  </v>
      </c>
      <c r="C234" s="21"/>
      <c r="D234" s="85">
        <f>IF((ROSTO!BCL_Units&gt;0),'DATA - Paineis'!D214*ROSTO!BCL_Units,'DATA - Paineis'!D214)</f>
        <v>0</v>
      </c>
      <c r="E234" s="85">
        <f>IF('DATA - Paineis'!J214="CNC",IF('DATA - Paineis'!O214&lt;&gt;"Y",'DATA - Paineis'!E214,'DATA - Paineis'!F214)+6,IF('DATA - Paineis'!J214="CNCPI",IF('DATA - Paineis'!O214&lt;&gt;"Y",'DATA - Paineis'!E214,'DATA - Paineis'!F214)+6,IF('DATA - Paineis'!O214&lt;&gt;"Y",'DATA - Paineis'!E214,'DATA - Paineis'!F214)))</f>
        <v>0</v>
      </c>
      <c r="F234" s="85">
        <f>IF('DATA - Paineis'!J214="CNC",IF('DATA - Paineis'!O214&lt;&gt;"Y",'DATA - Paineis'!F214,'DATA - Paineis'!E214)+6,IF('DATA - Paineis'!O214&lt;&gt;"Y",'DATA - Paineis'!F214,'DATA - Paineis'!E214))</f>
        <v>0</v>
      </c>
      <c r="G234" s="85">
        <f>'DATA - Paineis'!G214</f>
        <v>0</v>
      </c>
      <c r="H234" s="105">
        <f>'DATA - Paineis'!H214</f>
        <v>0</v>
      </c>
      <c r="I234" s="85">
        <f>'DATA - Paineis'!I214</f>
        <v>0</v>
      </c>
      <c r="J234" s="85">
        <f>'DATA - Paineis'!V214</f>
        <v>0</v>
      </c>
      <c r="K234" s="85">
        <f>'DATA - Paineis'!P214</f>
        <v>0</v>
      </c>
      <c r="L234" s="85">
        <f>'DATA - Paineis'!Q214</f>
        <v>0</v>
      </c>
      <c r="M234" s="85">
        <f>'DATA - Paineis'!R214</f>
        <v>0</v>
      </c>
      <c r="N234" s="85">
        <f>'DATA - Paineis'!S214</f>
        <v>0</v>
      </c>
      <c r="O234" s="85">
        <f>'DATA - Paineis'!K214</f>
        <v>0</v>
      </c>
      <c r="P234" s="85">
        <f>'DATA - Paineis'!L214</f>
        <v>0</v>
      </c>
      <c r="Q234" s="85">
        <f>'DATA - Paineis'!M214</f>
        <v>0</v>
      </c>
      <c r="R234" s="85">
        <f>'DATA - Paineis'!N214</f>
        <v>0</v>
      </c>
      <c r="S234" s="85">
        <f>'DATA - Paineis'!T214</f>
        <v>0</v>
      </c>
      <c r="T234" s="79"/>
      <c r="U234" s="23"/>
      <c r="V234" s="22"/>
      <c r="W234" s="22"/>
      <c r="X234" s="22"/>
      <c r="Y234" s="22"/>
      <c r="Z234" s="22"/>
    </row>
    <row r="235" spans="1:26" s="15" customFormat="1" ht="24.95" customHeight="1" x14ac:dyDescent="0.3">
      <c r="A235" s="20">
        <f>'DATA - Paineis'!A215</f>
        <v>0</v>
      </c>
      <c r="B235" s="20" t="str">
        <f>'DATA - Paineis'!C215&amp;" "&amp;'DATA - Paineis'!G215&amp;" "&amp;'DATA - Paineis'!J215</f>
        <v xml:space="preserve">  </v>
      </c>
      <c r="C235" s="21"/>
      <c r="D235" s="85">
        <f>IF((ROSTO!BCL_Units&gt;0),'DATA - Paineis'!D215*ROSTO!BCL_Units,'DATA - Paineis'!D215)</f>
        <v>0</v>
      </c>
      <c r="E235" s="85">
        <f>IF('DATA - Paineis'!J215="CNC",IF('DATA - Paineis'!O215&lt;&gt;"Y",'DATA - Paineis'!E215,'DATA - Paineis'!F215)+6,IF('DATA - Paineis'!J215="CNCPI",IF('DATA - Paineis'!O215&lt;&gt;"Y",'DATA - Paineis'!E215,'DATA - Paineis'!F215)+6,IF('DATA - Paineis'!O215&lt;&gt;"Y",'DATA - Paineis'!E215,'DATA - Paineis'!F215)))</f>
        <v>0</v>
      </c>
      <c r="F235" s="85">
        <f>IF('DATA - Paineis'!J215="CNC",IF('DATA - Paineis'!O215&lt;&gt;"Y",'DATA - Paineis'!F215,'DATA - Paineis'!E215)+6,IF('DATA - Paineis'!O215&lt;&gt;"Y",'DATA - Paineis'!F215,'DATA - Paineis'!E215))</f>
        <v>0</v>
      </c>
      <c r="G235" s="85">
        <f>'DATA - Paineis'!G215</f>
        <v>0</v>
      </c>
      <c r="H235" s="105">
        <f>'DATA - Paineis'!H215</f>
        <v>0</v>
      </c>
      <c r="I235" s="85">
        <f>'DATA - Paineis'!I215</f>
        <v>0</v>
      </c>
      <c r="J235" s="85">
        <f>'DATA - Paineis'!V215</f>
        <v>0</v>
      </c>
      <c r="K235" s="85">
        <f>'DATA - Paineis'!P215</f>
        <v>0</v>
      </c>
      <c r="L235" s="85">
        <f>'DATA - Paineis'!Q215</f>
        <v>0</v>
      </c>
      <c r="M235" s="85">
        <f>'DATA - Paineis'!R215</f>
        <v>0</v>
      </c>
      <c r="N235" s="85">
        <f>'DATA - Paineis'!S215</f>
        <v>0</v>
      </c>
      <c r="O235" s="85">
        <f>'DATA - Paineis'!K215</f>
        <v>0</v>
      </c>
      <c r="P235" s="85">
        <f>'DATA - Paineis'!L215</f>
        <v>0</v>
      </c>
      <c r="Q235" s="85">
        <f>'DATA - Paineis'!M215</f>
        <v>0</v>
      </c>
      <c r="R235" s="85">
        <f>'DATA - Paineis'!N215</f>
        <v>0</v>
      </c>
      <c r="S235" s="85">
        <f>'DATA - Paineis'!T215</f>
        <v>0</v>
      </c>
      <c r="T235" s="79"/>
      <c r="U235" s="23"/>
      <c r="V235" s="22"/>
      <c r="W235" s="22"/>
      <c r="X235" s="22"/>
      <c r="Y235" s="22"/>
      <c r="Z235" s="22"/>
    </row>
    <row r="236" spans="1:26" s="15" customFormat="1" ht="24.95" customHeight="1" x14ac:dyDescent="0.3">
      <c r="A236" s="20">
        <f>'DATA - Paineis'!A216</f>
        <v>0</v>
      </c>
      <c r="B236" s="20" t="str">
        <f>'DATA - Paineis'!C216&amp;" "&amp;'DATA - Paineis'!G216&amp;" "&amp;'DATA - Paineis'!J216</f>
        <v xml:space="preserve">  </v>
      </c>
      <c r="C236" s="21"/>
      <c r="D236" s="85">
        <f>IF((ROSTO!BCL_Units&gt;0),'DATA - Paineis'!D216*ROSTO!BCL_Units,'DATA - Paineis'!D216)</f>
        <v>0</v>
      </c>
      <c r="E236" s="85">
        <f>IF('DATA - Paineis'!J216="CNC",IF('DATA - Paineis'!O216&lt;&gt;"Y",'DATA - Paineis'!E216,'DATA - Paineis'!F216)+6,IF('DATA - Paineis'!J216="CNCPI",IF('DATA - Paineis'!O216&lt;&gt;"Y",'DATA - Paineis'!E216,'DATA - Paineis'!F216)+6,IF('DATA - Paineis'!O216&lt;&gt;"Y",'DATA - Paineis'!E216,'DATA - Paineis'!F216)))</f>
        <v>0</v>
      </c>
      <c r="F236" s="85">
        <f>IF('DATA - Paineis'!J216="CNC",IF('DATA - Paineis'!O216&lt;&gt;"Y",'DATA - Paineis'!F216,'DATA - Paineis'!E216)+6,IF('DATA - Paineis'!O216&lt;&gt;"Y",'DATA - Paineis'!F216,'DATA - Paineis'!E216))</f>
        <v>0</v>
      </c>
      <c r="G236" s="85">
        <f>'DATA - Paineis'!G216</f>
        <v>0</v>
      </c>
      <c r="H236" s="105">
        <f>'DATA - Paineis'!H216</f>
        <v>0</v>
      </c>
      <c r="I236" s="85">
        <f>'DATA - Paineis'!I216</f>
        <v>0</v>
      </c>
      <c r="J236" s="85">
        <f>'DATA - Paineis'!V216</f>
        <v>0</v>
      </c>
      <c r="K236" s="85">
        <f>'DATA - Paineis'!P216</f>
        <v>0</v>
      </c>
      <c r="L236" s="85">
        <f>'DATA - Paineis'!Q216</f>
        <v>0</v>
      </c>
      <c r="M236" s="85">
        <f>'DATA - Paineis'!R216</f>
        <v>0</v>
      </c>
      <c r="N236" s="85">
        <f>'DATA - Paineis'!S216</f>
        <v>0</v>
      </c>
      <c r="O236" s="85">
        <f>'DATA - Paineis'!K216</f>
        <v>0</v>
      </c>
      <c r="P236" s="85">
        <f>'DATA - Paineis'!L216</f>
        <v>0</v>
      </c>
      <c r="Q236" s="85">
        <f>'DATA - Paineis'!M216</f>
        <v>0</v>
      </c>
      <c r="R236" s="85">
        <f>'DATA - Paineis'!N216</f>
        <v>0</v>
      </c>
      <c r="S236" s="85">
        <f>'DATA - Paineis'!T216</f>
        <v>0</v>
      </c>
      <c r="T236" s="79"/>
      <c r="U236" s="23"/>
      <c r="V236" s="22"/>
      <c r="W236" s="22"/>
      <c r="X236" s="22"/>
      <c r="Y236" s="22"/>
      <c r="Z236" s="22"/>
    </row>
    <row r="237" spans="1:26" s="15" customFormat="1" ht="24.95" customHeight="1" x14ac:dyDescent="0.3">
      <c r="A237" s="20">
        <f>'DATA - Paineis'!A217</f>
        <v>0</v>
      </c>
      <c r="B237" s="20" t="str">
        <f>'DATA - Paineis'!C217&amp;" "&amp;'DATA - Paineis'!G217&amp;" "&amp;'DATA - Paineis'!J217</f>
        <v xml:space="preserve">  </v>
      </c>
      <c r="C237" s="21"/>
      <c r="D237" s="85">
        <f>IF((ROSTO!BCL_Units&gt;0),'DATA - Paineis'!D217*ROSTO!BCL_Units,'DATA - Paineis'!D217)</f>
        <v>0</v>
      </c>
      <c r="E237" s="85">
        <f>IF('DATA - Paineis'!J217="CNC",IF('DATA - Paineis'!O217&lt;&gt;"Y",'DATA - Paineis'!E217,'DATA - Paineis'!F217)+6,IF('DATA - Paineis'!J217="CNCPI",IF('DATA - Paineis'!O217&lt;&gt;"Y",'DATA - Paineis'!E217,'DATA - Paineis'!F217)+6,IF('DATA - Paineis'!O217&lt;&gt;"Y",'DATA - Paineis'!E217,'DATA - Paineis'!F217)))</f>
        <v>0</v>
      </c>
      <c r="F237" s="85">
        <f>IF('DATA - Paineis'!J217="CNC",IF('DATA - Paineis'!O217&lt;&gt;"Y",'DATA - Paineis'!F217,'DATA - Paineis'!E217)+6,IF('DATA - Paineis'!O217&lt;&gt;"Y",'DATA - Paineis'!F217,'DATA - Paineis'!E217))</f>
        <v>0</v>
      </c>
      <c r="G237" s="85">
        <f>'DATA - Paineis'!G217</f>
        <v>0</v>
      </c>
      <c r="H237" s="105">
        <f>'DATA - Paineis'!H217</f>
        <v>0</v>
      </c>
      <c r="I237" s="85">
        <f>'DATA - Paineis'!I217</f>
        <v>0</v>
      </c>
      <c r="J237" s="85">
        <f>'DATA - Paineis'!V217</f>
        <v>0</v>
      </c>
      <c r="K237" s="85">
        <f>'DATA - Paineis'!P217</f>
        <v>0</v>
      </c>
      <c r="L237" s="85">
        <f>'DATA - Paineis'!Q217</f>
        <v>0</v>
      </c>
      <c r="M237" s="85">
        <f>'DATA - Paineis'!R217</f>
        <v>0</v>
      </c>
      <c r="N237" s="85">
        <f>'DATA - Paineis'!S217</f>
        <v>0</v>
      </c>
      <c r="O237" s="85">
        <f>'DATA - Paineis'!K217</f>
        <v>0</v>
      </c>
      <c r="P237" s="85">
        <f>'DATA - Paineis'!L217</f>
        <v>0</v>
      </c>
      <c r="Q237" s="85">
        <f>'DATA - Paineis'!M217</f>
        <v>0</v>
      </c>
      <c r="R237" s="85">
        <f>'DATA - Paineis'!N217</f>
        <v>0</v>
      </c>
      <c r="S237" s="85">
        <f>'DATA - Paineis'!T217</f>
        <v>0</v>
      </c>
      <c r="T237" s="79"/>
      <c r="U237" s="23"/>
      <c r="V237" s="22"/>
      <c r="W237" s="22"/>
      <c r="X237" s="22"/>
      <c r="Y237" s="22"/>
      <c r="Z237" s="22"/>
    </row>
    <row r="238" spans="1:26" s="15" customFormat="1" ht="24.95" customHeight="1" x14ac:dyDescent="0.3">
      <c r="A238" s="20">
        <f>'DATA - Paineis'!A218</f>
        <v>0</v>
      </c>
      <c r="B238" s="20" t="str">
        <f>'DATA - Paineis'!C218&amp;" "&amp;'DATA - Paineis'!G218&amp;" "&amp;'DATA - Paineis'!J218</f>
        <v xml:space="preserve">  </v>
      </c>
      <c r="C238" s="21"/>
      <c r="D238" s="85">
        <f>IF((ROSTO!BCL_Units&gt;0),'DATA - Paineis'!D218*ROSTO!BCL_Units,'DATA - Paineis'!D218)</f>
        <v>0</v>
      </c>
      <c r="E238" s="85">
        <f>IF('DATA - Paineis'!J218="CNC",IF('DATA - Paineis'!O218&lt;&gt;"Y",'DATA - Paineis'!E218,'DATA - Paineis'!F218)+6,IF('DATA - Paineis'!J218="CNCPI",IF('DATA - Paineis'!O218&lt;&gt;"Y",'DATA - Paineis'!E218,'DATA - Paineis'!F218)+6,IF('DATA - Paineis'!O218&lt;&gt;"Y",'DATA - Paineis'!E218,'DATA - Paineis'!F218)))</f>
        <v>0</v>
      </c>
      <c r="F238" s="85">
        <f>IF('DATA - Paineis'!J218="CNC",IF('DATA - Paineis'!O218&lt;&gt;"Y",'DATA - Paineis'!F218,'DATA - Paineis'!E218)+6,IF('DATA - Paineis'!O218&lt;&gt;"Y",'DATA - Paineis'!F218,'DATA - Paineis'!E218))</f>
        <v>0</v>
      </c>
      <c r="G238" s="85">
        <f>'DATA - Paineis'!G218</f>
        <v>0</v>
      </c>
      <c r="H238" s="105">
        <f>'DATA - Paineis'!H218</f>
        <v>0</v>
      </c>
      <c r="I238" s="85">
        <f>'DATA - Paineis'!I218</f>
        <v>0</v>
      </c>
      <c r="J238" s="85">
        <f>'DATA - Paineis'!V218</f>
        <v>0</v>
      </c>
      <c r="K238" s="85">
        <f>'DATA - Paineis'!P218</f>
        <v>0</v>
      </c>
      <c r="L238" s="85">
        <f>'DATA - Paineis'!Q218</f>
        <v>0</v>
      </c>
      <c r="M238" s="85">
        <f>'DATA - Paineis'!R218</f>
        <v>0</v>
      </c>
      <c r="N238" s="85">
        <f>'DATA - Paineis'!S218</f>
        <v>0</v>
      </c>
      <c r="O238" s="85">
        <f>'DATA - Paineis'!K218</f>
        <v>0</v>
      </c>
      <c r="P238" s="85">
        <f>'DATA - Paineis'!L218</f>
        <v>0</v>
      </c>
      <c r="Q238" s="85">
        <f>'DATA - Paineis'!M218</f>
        <v>0</v>
      </c>
      <c r="R238" s="85">
        <f>'DATA - Paineis'!N218</f>
        <v>0</v>
      </c>
      <c r="S238" s="85">
        <f>'DATA - Paineis'!T218</f>
        <v>0</v>
      </c>
      <c r="T238" s="79"/>
      <c r="U238" s="23"/>
      <c r="V238" s="22"/>
      <c r="W238" s="22"/>
      <c r="X238" s="22"/>
      <c r="Y238" s="22"/>
      <c r="Z238" s="22"/>
    </row>
    <row r="239" spans="1:26" s="15" customFormat="1" ht="24.95" customHeight="1" x14ac:dyDescent="0.3">
      <c r="A239" s="20">
        <f>'DATA - Paineis'!A219</f>
        <v>0</v>
      </c>
      <c r="B239" s="20" t="str">
        <f>'DATA - Paineis'!C219&amp;" "&amp;'DATA - Paineis'!G219&amp;" "&amp;'DATA - Paineis'!J219</f>
        <v xml:space="preserve">  </v>
      </c>
      <c r="C239" s="21"/>
      <c r="D239" s="85">
        <f>IF((ROSTO!BCL_Units&gt;0),'DATA - Paineis'!D219*ROSTO!BCL_Units,'DATA - Paineis'!D219)</f>
        <v>0</v>
      </c>
      <c r="E239" s="85">
        <f>IF('DATA - Paineis'!J219="CNC",IF('DATA - Paineis'!O219&lt;&gt;"Y",'DATA - Paineis'!E219,'DATA - Paineis'!F219)+6,IF('DATA - Paineis'!J219="CNCPI",IF('DATA - Paineis'!O219&lt;&gt;"Y",'DATA - Paineis'!E219,'DATA - Paineis'!F219)+6,IF('DATA - Paineis'!O219&lt;&gt;"Y",'DATA - Paineis'!E219,'DATA - Paineis'!F219)))</f>
        <v>0</v>
      </c>
      <c r="F239" s="85">
        <f>IF('DATA - Paineis'!J219="CNC",IF('DATA - Paineis'!O219&lt;&gt;"Y",'DATA - Paineis'!F219,'DATA - Paineis'!E219)+6,IF('DATA - Paineis'!O219&lt;&gt;"Y",'DATA - Paineis'!F219,'DATA - Paineis'!E219))</f>
        <v>0</v>
      </c>
      <c r="G239" s="85">
        <f>'DATA - Paineis'!G219</f>
        <v>0</v>
      </c>
      <c r="H239" s="105">
        <f>'DATA - Paineis'!H219</f>
        <v>0</v>
      </c>
      <c r="I239" s="85">
        <f>'DATA - Paineis'!I219</f>
        <v>0</v>
      </c>
      <c r="J239" s="85">
        <f>'DATA - Paineis'!V219</f>
        <v>0</v>
      </c>
      <c r="K239" s="85">
        <f>'DATA - Paineis'!P219</f>
        <v>0</v>
      </c>
      <c r="L239" s="85">
        <f>'DATA - Paineis'!Q219</f>
        <v>0</v>
      </c>
      <c r="M239" s="85">
        <f>'DATA - Paineis'!R219</f>
        <v>0</v>
      </c>
      <c r="N239" s="85">
        <f>'DATA - Paineis'!S219</f>
        <v>0</v>
      </c>
      <c r="O239" s="85">
        <f>'DATA - Paineis'!K219</f>
        <v>0</v>
      </c>
      <c r="P239" s="85">
        <f>'DATA - Paineis'!L219</f>
        <v>0</v>
      </c>
      <c r="Q239" s="85">
        <f>'DATA - Paineis'!M219</f>
        <v>0</v>
      </c>
      <c r="R239" s="85">
        <f>'DATA - Paineis'!N219</f>
        <v>0</v>
      </c>
      <c r="S239" s="85">
        <f>'DATA - Paineis'!T219</f>
        <v>0</v>
      </c>
      <c r="T239" s="79"/>
      <c r="U239" s="23"/>
      <c r="V239" s="22"/>
      <c r="W239" s="22"/>
      <c r="X239" s="22"/>
      <c r="Y239" s="22"/>
      <c r="Z239" s="22"/>
    </row>
    <row r="240" spans="1:26" s="15" customFormat="1" ht="24.95" customHeight="1" x14ac:dyDescent="0.3">
      <c r="A240" s="20">
        <f>'DATA - Paineis'!A220</f>
        <v>0</v>
      </c>
      <c r="B240" s="20" t="str">
        <f>'DATA - Paineis'!C220&amp;" "&amp;'DATA - Paineis'!G220&amp;" "&amp;'DATA - Paineis'!J220</f>
        <v xml:space="preserve">  </v>
      </c>
      <c r="C240" s="21"/>
      <c r="D240" s="85">
        <f>IF((ROSTO!BCL_Units&gt;0),'DATA - Paineis'!D220*ROSTO!BCL_Units,'DATA - Paineis'!D220)</f>
        <v>0</v>
      </c>
      <c r="E240" s="85">
        <f>IF('DATA - Paineis'!J220="CNC",IF('DATA - Paineis'!O220&lt;&gt;"Y",'DATA - Paineis'!E220,'DATA - Paineis'!F220)+6,IF('DATA - Paineis'!J220="CNCPI",IF('DATA - Paineis'!O220&lt;&gt;"Y",'DATA - Paineis'!E220,'DATA - Paineis'!F220)+6,IF('DATA - Paineis'!O220&lt;&gt;"Y",'DATA - Paineis'!E220,'DATA - Paineis'!F220)))</f>
        <v>0</v>
      </c>
      <c r="F240" s="85">
        <f>IF('DATA - Paineis'!J220="CNC",IF('DATA - Paineis'!O220&lt;&gt;"Y",'DATA - Paineis'!F220,'DATA - Paineis'!E220)+6,IF('DATA - Paineis'!O220&lt;&gt;"Y",'DATA - Paineis'!F220,'DATA - Paineis'!E220))</f>
        <v>0</v>
      </c>
      <c r="G240" s="85">
        <f>'DATA - Paineis'!G220</f>
        <v>0</v>
      </c>
      <c r="H240" s="105">
        <f>'DATA - Paineis'!H220</f>
        <v>0</v>
      </c>
      <c r="I240" s="85">
        <f>'DATA - Paineis'!I220</f>
        <v>0</v>
      </c>
      <c r="J240" s="85">
        <f>'DATA - Paineis'!V220</f>
        <v>0</v>
      </c>
      <c r="K240" s="85">
        <f>'DATA - Paineis'!P220</f>
        <v>0</v>
      </c>
      <c r="L240" s="85">
        <f>'DATA - Paineis'!Q220</f>
        <v>0</v>
      </c>
      <c r="M240" s="85">
        <f>'DATA - Paineis'!R220</f>
        <v>0</v>
      </c>
      <c r="N240" s="85">
        <f>'DATA - Paineis'!S220</f>
        <v>0</v>
      </c>
      <c r="O240" s="85">
        <f>'DATA - Paineis'!K220</f>
        <v>0</v>
      </c>
      <c r="P240" s="85">
        <f>'DATA - Paineis'!L220</f>
        <v>0</v>
      </c>
      <c r="Q240" s="85">
        <f>'DATA - Paineis'!M220</f>
        <v>0</v>
      </c>
      <c r="R240" s="85">
        <f>'DATA - Paineis'!N220</f>
        <v>0</v>
      </c>
      <c r="S240" s="85">
        <f>'DATA - Paineis'!T220</f>
        <v>0</v>
      </c>
      <c r="T240" s="79"/>
      <c r="U240" s="23"/>
      <c r="V240" s="22"/>
      <c r="W240" s="22"/>
      <c r="X240" s="22"/>
      <c r="Y240" s="22"/>
      <c r="Z240" s="22"/>
    </row>
    <row r="241" spans="1:26" s="15" customFormat="1" ht="24.95" customHeight="1" x14ac:dyDescent="0.3">
      <c r="A241" s="20">
        <f>'DATA - Paineis'!A221</f>
        <v>0</v>
      </c>
      <c r="B241" s="20" t="str">
        <f>'DATA - Paineis'!C221&amp;" "&amp;'DATA - Paineis'!G221&amp;" "&amp;'DATA - Paineis'!J221</f>
        <v xml:space="preserve">  </v>
      </c>
      <c r="C241" s="21"/>
      <c r="D241" s="85">
        <f>IF((ROSTO!BCL_Units&gt;0),'DATA - Paineis'!D221*ROSTO!BCL_Units,'DATA - Paineis'!D221)</f>
        <v>0</v>
      </c>
      <c r="E241" s="85">
        <f>IF('DATA - Paineis'!J221="CNC",IF('DATA - Paineis'!O221&lt;&gt;"Y",'DATA - Paineis'!E221,'DATA - Paineis'!F221)+6,IF('DATA - Paineis'!J221="CNCPI",IF('DATA - Paineis'!O221&lt;&gt;"Y",'DATA - Paineis'!E221,'DATA - Paineis'!F221)+6,IF('DATA - Paineis'!O221&lt;&gt;"Y",'DATA - Paineis'!E221,'DATA - Paineis'!F221)))</f>
        <v>0</v>
      </c>
      <c r="F241" s="85">
        <f>IF('DATA - Paineis'!J221="CNC",IF('DATA - Paineis'!O221&lt;&gt;"Y",'DATA - Paineis'!F221,'DATA - Paineis'!E221)+6,IF('DATA - Paineis'!O221&lt;&gt;"Y",'DATA - Paineis'!F221,'DATA - Paineis'!E221))</f>
        <v>0</v>
      </c>
      <c r="G241" s="85">
        <f>'DATA - Paineis'!G221</f>
        <v>0</v>
      </c>
      <c r="H241" s="105">
        <f>'DATA - Paineis'!H221</f>
        <v>0</v>
      </c>
      <c r="I241" s="85">
        <f>'DATA - Paineis'!I221</f>
        <v>0</v>
      </c>
      <c r="J241" s="85">
        <f>'DATA - Paineis'!V221</f>
        <v>0</v>
      </c>
      <c r="K241" s="85">
        <f>'DATA - Paineis'!P221</f>
        <v>0</v>
      </c>
      <c r="L241" s="85">
        <f>'DATA - Paineis'!Q221</f>
        <v>0</v>
      </c>
      <c r="M241" s="85">
        <f>'DATA - Paineis'!R221</f>
        <v>0</v>
      </c>
      <c r="N241" s="85">
        <f>'DATA - Paineis'!S221</f>
        <v>0</v>
      </c>
      <c r="O241" s="85">
        <f>'DATA - Paineis'!K221</f>
        <v>0</v>
      </c>
      <c r="P241" s="85">
        <f>'DATA - Paineis'!L221</f>
        <v>0</v>
      </c>
      <c r="Q241" s="85">
        <f>'DATA - Paineis'!M221</f>
        <v>0</v>
      </c>
      <c r="R241" s="85">
        <f>'DATA - Paineis'!N221</f>
        <v>0</v>
      </c>
      <c r="S241" s="85">
        <f>'DATA - Paineis'!T221</f>
        <v>0</v>
      </c>
      <c r="T241" s="79"/>
      <c r="U241" s="23"/>
      <c r="V241" s="22"/>
      <c r="W241" s="22"/>
      <c r="X241" s="22"/>
      <c r="Y241" s="22"/>
      <c r="Z241" s="22"/>
    </row>
    <row r="242" spans="1:26" s="15" customFormat="1" ht="24.95" customHeight="1" x14ac:dyDescent="0.3">
      <c r="A242" s="20">
        <f>'DATA - Paineis'!A222</f>
        <v>0</v>
      </c>
      <c r="B242" s="20" t="str">
        <f>'DATA - Paineis'!C222&amp;" "&amp;'DATA - Paineis'!G222&amp;" "&amp;'DATA - Paineis'!J222</f>
        <v xml:space="preserve">  </v>
      </c>
      <c r="C242" s="21"/>
      <c r="D242" s="85">
        <f>IF((ROSTO!BCL_Units&gt;0),'DATA - Paineis'!D222*ROSTO!BCL_Units,'DATA - Paineis'!D222)</f>
        <v>0</v>
      </c>
      <c r="E242" s="85">
        <f>IF('DATA - Paineis'!J222="CNC",IF('DATA - Paineis'!O222&lt;&gt;"Y",'DATA - Paineis'!E222,'DATA - Paineis'!F222)+6,IF('DATA - Paineis'!J222="CNCPI",IF('DATA - Paineis'!O222&lt;&gt;"Y",'DATA - Paineis'!E222,'DATA - Paineis'!F222)+6,IF('DATA - Paineis'!O222&lt;&gt;"Y",'DATA - Paineis'!E222,'DATA - Paineis'!F222)))</f>
        <v>0</v>
      </c>
      <c r="F242" s="85">
        <f>IF('DATA - Paineis'!J222="CNC",IF('DATA - Paineis'!O222&lt;&gt;"Y",'DATA - Paineis'!F222,'DATA - Paineis'!E222)+6,IF('DATA - Paineis'!O222&lt;&gt;"Y",'DATA - Paineis'!F222,'DATA - Paineis'!E222))</f>
        <v>0</v>
      </c>
      <c r="G242" s="85">
        <f>'DATA - Paineis'!G222</f>
        <v>0</v>
      </c>
      <c r="H242" s="105">
        <f>'DATA - Paineis'!H222</f>
        <v>0</v>
      </c>
      <c r="I242" s="85">
        <f>'DATA - Paineis'!I222</f>
        <v>0</v>
      </c>
      <c r="J242" s="85">
        <f>'DATA - Paineis'!V222</f>
        <v>0</v>
      </c>
      <c r="K242" s="85">
        <f>'DATA - Paineis'!P222</f>
        <v>0</v>
      </c>
      <c r="L242" s="85">
        <f>'DATA - Paineis'!Q222</f>
        <v>0</v>
      </c>
      <c r="M242" s="85">
        <f>'DATA - Paineis'!R222</f>
        <v>0</v>
      </c>
      <c r="N242" s="85">
        <f>'DATA - Paineis'!S222</f>
        <v>0</v>
      </c>
      <c r="O242" s="85">
        <f>'DATA - Paineis'!K222</f>
        <v>0</v>
      </c>
      <c r="P242" s="85">
        <f>'DATA - Paineis'!L222</f>
        <v>0</v>
      </c>
      <c r="Q242" s="85">
        <f>'DATA - Paineis'!M222</f>
        <v>0</v>
      </c>
      <c r="R242" s="85">
        <f>'DATA - Paineis'!N222</f>
        <v>0</v>
      </c>
      <c r="S242" s="85">
        <f>'DATA - Paineis'!T222</f>
        <v>0</v>
      </c>
      <c r="T242" s="79"/>
      <c r="U242" s="23"/>
      <c r="V242" s="22"/>
      <c r="W242" s="22"/>
      <c r="X242" s="22"/>
      <c r="Y242" s="22"/>
      <c r="Z242" s="22"/>
    </row>
    <row r="243" spans="1:26" s="15" customFormat="1" ht="24.95" customHeight="1" x14ac:dyDescent="0.3">
      <c r="A243" s="20">
        <f>'DATA - Paineis'!A223</f>
        <v>0</v>
      </c>
      <c r="B243" s="20" t="str">
        <f>'DATA - Paineis'!C223&amp;" "&amp;'DATA - Paineis'!G223&amp;" "&amp;'DATA - Paineis'!J223</f>
        <v xml:space="preserve">  </v>
      </c>
      <c r="C243" s="21"/>
      <c r="D243" s="85">
        <f>IF((ROSTO!BCL_Units&gt;0),'DATA - Paineis'!D223*ROSTO!BCL_Units,'DATA - Paineis'!D223)</f>
        <v>0</v>
      </c>
      <c r="E243" s="85">
        <f>IF('DATA - Paineis'!J223="CNC",IF('DATA - Paineis'!O223&lt;&gt;"Y",'DATA - Paineis'!E223,'DATA - Paineis'!F223)+6,IF('DATA - Paineis'!J223="CNCPI",IF('DATA - Paineis'!O223&lt;&gt;"Y",'DATA - Paineis'!E223,'DATA - Paineis'!F223)+6,IF('DATA - Paineis'!O223&lt;&gt;"Y",'DATA - Paineis'!E223,'DATA - Paineis'!F223)))</f>
        <v>0</v>
      </c>
      <c r="F243" s="85">
        <f>IF('DATA - Paineis'!J223="CNC",IF('DATA - Paineis'!O223&lt;&gt;"Y",'DATA - Paineis'!F223,'DATA - Paineis'!E223)+6,IF('DATA - Paineis'!O223&lt;&gt;"Y",'DATA - Paineis'!F223,'DATA - Paineis'!E223))</f>
        <v>0</v>
      </c>
      <c r="G243" s="85">
        <f>'DATA - Paineis'!G223</f>
        <v>0</v>
      </c>
      <c r="H243" s="105">
        <f>'DATA - Paineis'!H223</f>
        <v>0</v>
      </c>
      <c r="I243" s="85">
        <f>'DATA - Paineis'!I223</f>
        <v>0</v>
      </c>
      <c r="J243" s="85">
        <f>'DATA - Paineis'!V223</f>
        <v>0</v>
      </c>
      <c r="K243" s="85">
        <f>'DATA - Paineis'!P223</f>
        <v>0</v>
      </c>
      <c r="L243" s="85">
        <f>'DATA - Paineis'!Q223</f>
        <v>0</v>
      </c>
      <c r="M243" s="85">
        <f>'DATA - Paineis'!R223</f>
        <v>0</v>
      </c>
      <c r="N243" s="85">
        <f>'DATA - Paineis'!S223</f>
        <v>0</v>
      </c>
      <c r="O243" s="85">
        <f>'DATA - Paineis'!K223</f>
        <v>0</v>
      </c>
      <c r="P243" s="85">
        <f>'DATA - Paineis'!L223</f>
        <v>0</v>
      </c>
      <c r="Q243" s="85">
        <f>'DATA - Paineis'!M223</f>
        <v>0</v>
      </c>
      <c r="R243" s="85">
        <f>'DATA - Paineis'!N223</f>
        <v>0</v>
      </c>
      <c r="S243" s="85">
        <f>'DATA - Paineis'!T223</f>
        <v>0</v>
      </c>
      <c r="T243" s="79"/>
      <c r="U243" s="23"/>
      <c r="V243" s="22"/>
      <c r="W243" s="22"/>
      <c r="X243" s="22"/>
      <c r="Y243" s="22"/>
      <c r="Z243" s="22"/>
    </row>
    <row r="244" spans="1:26" s="15" customFormat="1" ht="24.95" customHeight="1" x14ac:dyDescent="0.3">
      <c r="A244" s="20">
        <f>'DATA - Paineis'!A224</f>
        <v>0</v>
      </c>
      <c r="B244" s="20" t="str">
        <f>'DATA - Paineis'!C224&amp;" "&amp;'DATA - Paineis'!G224&amp;" "&amp;'DATA - Paineis'!J224</f>
        <v xml:space="preserve">  </v>
      </c>
      <c r="C244" s="21"/>
      <c r="D244" s="85">
        <f>IF((ROSTO!BCL_Units&gt;0),'DATA - Paineis'!D224*ROSTO!BCL_Units,'DATA - Paineis'!D224)</f>
        <v>0</v>
      </c>
      <c r="E244" s="85">
        <f>IF('DATA - Paineis'!J224="CNC",IF('DATA - Paineis'!O224&lt;&gt;"Y",'DATA - Paineis'!E224,'DATA - Paineis'!F224)+6,IF('DATA - Paineis'!J224="CNCPI",IF('DATA - Paineis'!O224&lt;&gt;"Y",'DATA - Paineis'!E224,'DATA - Paineis'!F224)+6,IF('DATA - Paineis'!O224&lt;&gt;"Y",'DATA - Paineis'!E224,'DATA - Paineis'!F224)))</f>
        <v>0</v>
      </c>
      <c r="F244" s="85">
        <f>IF('DATA - Paineis'!J224="CNC",IF('DATA - Paineis'!O224&lt;&gt;"Y",'DATA - Paineis'!F224,'DATA - Paineis'!E224)+6,IF('DATA - Paineis'!O224&lt;&gt;"Y",'DATA - Paineis'!F224,'DATA - Paineis'!E224))</f>
        <v>0</v>
      </c>
      <c r="G244" s="85">
        <f>'DATA - Paineis'!G224</f>
        <v>0</v>
      </c>
      <c r="H244" s="105">
        <f>'DATA - Paineis'!H224</f>
        <v>0</v>
      </c>
      <c r="I244" s="85">
        <f>'DATA - Paineis'!I224</f>
        <v>0</v>
      </c>
      <c r="J244" s="85">
        <f>'DATA - Paineis'!V224</f>
        <v>0</v>
      </c>
      <c r="K244" s="85">
        <f>'DATA - Paineis'!P224</f>
        <v>0</v>
      </c>
      <c r="L244" s="85">
        <f>'DATA - Paineis'!Q224</f>
        <v>0</v>
      </c>
      <c r="M244" s="85">
        <f>'DATA - Paineis'!R224</f>
        <v>0</v>
      </c>
      <c r="N244" s="85">
        <f>'DATA - Paineis'!S224</f>
        <v>0</v>
      </c>
      <c r="O244" s="85">
        <f>'DATA - Paineis'!K224</f>
        <v>0</v>
      </c>
      <c r="P244" s="85">
        <f>'DATA - Paineis'!L224</f>
        <v>0</v>
      </c>
      <c r="Q244" s="85">
        <f>'DATA - Paineis'!M224</f>
        <v>0</v>
      </c>
      <c r="R244" s="85">
        <f>'DATA - Paineis'!N224</f>
        <v>0</v>
      </c>
      <c r="S244" s="85">
        <f>'DATA - Paineis'!T224</f>
        <v>0</v>
      </c>
      <c r="T244" s="79"/>
      <c r="U244" s="23"/>
      <c r="V244" s="22"/>
      <c r="W244" s="22"/>
      <c r="X244" s="22"/>
      <c r="Y244" s="22"/>
      <c r="Z244" s="22"/>
    </row>
    <row r="245" spans="1:26" s="15" customFormat="1" ht="24.95" customHeight="1" x14ac:dyDescent="0.3">
      <c r="A245" s="20">
        <f>'DATA - Paineis'!A225</f>
        <v>0</v>
      </c>
      <c r="B245" s="20" t="str">
        <f>'DATA - Paineis'!C225&amp;" "&amp;'DATA - Paineis'!G225&amp;" "&amp;'DATA - Paineis'!J225</f>
        <v xml:space="preserve">  </v>
      </c>
      <c r="C245" s="21"/>
      <c r="D245" s="85">
        <f>IF((ROSTO!BCL_Units&gt;0),'DATA - Paineis'!D225*ROSTO!BCL_Units,'DATA - Paineis'!D225)</f>
        <v>0</v>
      </c>
      <c r="E245" s="85">
        <f>IF('DATA - Paineis'!J225="CNC",IF('DATA - Paineis'!O225&lt;&gt;"Y",'DATA - Paineis'!E225,'DATA - Paineis'!F225)+6,IF('DATA - Paineis'!J225="CNCPI",IF('DATA - Paineis'!O225&lt;&gt;"Y",'DATA - Paineis'!E225,'DATA - Paineis'!F225)+6,IF('DATA - Paineis'!O225&lt;&gt;"Y",'DATA - Paineis'!E225,'DATA - Paineis'!F225)))</f>
        <v>0</v>
      </c>
      <c r="F245" s="85">
        <f>IF('DATA - Paineis'!J225="CNC",IF('DATA - Paineis'!O225&lt;&gt;"Y",'DATA - Paineis'!F225,'DATA - Paineis'!E225)+6,IF('DATA - Paineis'!O225&lt;&gt;"Y",'DATA - Paineis'!F225,'DATA - Paineis'!E225))</f>
        <v>0</v>
      </c>
      <c r="G245" s="85">
        <f>'DATA - Paineis'!G225</f>
        <v>0</v>
      </c>
      <c r="H245" s="105">
        <f>'DATA - Paineis'!H225</f>
        <v>0</v>
      </c>
      <c r="I245" s="85">
        <f>'DATA - Paineis'!I225</f>
        <v>0</v>
      </c>
      <c r="J245" s="85">
        <f>'DATA - Paineis'!V225</f>
        <v>0</v>
      </c>
      <c r="K245" s="85">
        <f>'DATA - Paineis'!P225</f>
        <v>0</v>
      </c>
      <c r="L245" s="85">
        <f>'DATA - Paineis'!Q225</f>
        <v>0</v>
      </c>
      <c r="M245" s="85">
        <f>'DATA - Paineis'!R225</f>
        <v>0</v>
      </c>
      <c r="N245" s="85">
        <f>'DATA - Paineis'!S225</f>
        <v>0</v>
      </c>
      <c r="O245" s="85">
        <f>'DATA - Paineis'!K225</f>
        <v>0</v>
      </c>
      <c r="P245" s="85">
        <f>'DATA - Paineis'!L225</f>
        <v>0</v>
      </c>
      <c r="Q245" s="85">
        <f>'DATA - Paineis'!M225</f>
        <v>0</v>
      </c>
      <c r="R245" s="85">
        <f>'DATA - Paineis'!N225</f>
        <v>0</v>
      </c>
      <c r="S245" s="85">
        <f>'DATA - Paineis'!T225</f>
        <v>0</v>
      </c>
      <c r="T245" s="79"/>
      <c r="U245" s="23"/>
      <c r="V245" s="22"/>
      <c r="W245" s="22"/>
      <c r="X245" s="22"/>
      <c r="Y245" s="22"/>
      <c r="Z245" s="22"/>
    </row>
    <row r="246" spans="1:26" s="15" customFormat="1" ht="24.95" customHeight="1" x14ac:dyDescent="0.3">
      <c r="A246" s="20">
        <f>'DATA - Paineis'!A226</f>
        <v>0</v>
      </c>
      <c r="B246" s="20" t="str">
        <f>'DATA - Paineis'!C226&amp;" "&amp;'DATA - Paineis'!G226&amp;" "&amp;'DATA - Paineis'!J226</f>
        <v xml:space="preserve">  </v>
      </c>
      <c r="C246" s="21"/>
      <c r="D246" s="85">
        <f>IF((ROSTO!BCL_Units&gt;0),'DATA - Paineis'!D226*ROSTO!BCL_Units,'DATA - Paineis'!D226)</f>
        <v>0</v>
      </c>
      <c r="E246" s="85">
        <f>IF('DATA - Paineis'!J226="CNC",IF('DATA - Paineis'!O226&lt;&gt;"Y",'DATA - Paineis'!E226,'DATA - Paineis'!F226)+6,IF('DATA - Paineis'!J226="CNCPI",IF('DATA - Paineis'!O226&lt;&gt;"Y",'DATA - Paineis'!E226,'DATA - Paineis'!F226)+6,IF('DATA - Paineis'!O226&lt;&gt;"Y",'DATA - Paineis'!E226,'DATA - Paineis'!F226)))</f>
        <v>0</v>
      </c>
      <c r="F246" s="85">
        <f>IF('DATA - Paineis'!J226="CNC",IF('DATA - Paineis'!O226&lt;&gt;"Y",'DATA - Paineis'!F226,'DATA - Paineis'!E226)+6,IF('DATA - Paineis'!O226&lt;&gt;"Y",'DATA - Paineis'!F226,'DATA - Paineis'!E226))</f>
        <v>0</v>
      </c>
      <c r="G246" s="85">
        <f>'DATA - Paineis'!G226</f>
        <v>0</v>
      </c>
      <c r="H246" s="105">
        <f>'DATA - Paineis'!H226</f>
        <v>0</v>
      </c>
      <c r="I246" s="85">
        <f>'DATA - Paineis'!I226</f>
        <v>0</v>
      </c>
      <c r="J246" s="85">
        <f>'DATA - Paineis'!V226</f>
        <v>0</v>
      </c>
      <c r="K246" s="85">
        <f>'DATA - Paineis'!P226</f>
        <v>0</v>
      </c>
      <c r="L246" s="85">
        <f>'DATA - Paineis'!Q226</f>
        <v>0</v>
      </c>
      <c r="M246" s="85">
        <f>'DATA - Paineis'!R226</f>
        <v>0</v>
      </c>
      <c r="N246" s="85">
        <f>'DATA - Paineis'!S226</f>
        <v>0</v>
      </c>
      <c r="O246" s="85">
        <f>'DATA - Paineis'!K226</f>
        <v>0</v>
      </c>
      <c r="P246" s="85">
        <f>'DATA - Paineis'!L226</f>
        <v>0</v>
      </c>
      <c r="Q246" s="85">
        <f>'DATA - Paineis'!M226</f>
        <v>0</v>
      </c>
      <c r="R246" s="85">
        <f>'DATA - Paineis'!N226</f>
        <v>0</v>
      </c>
      <c r="S246" s="85">
        <f>'DATA - Paineis'!T226</f>
        <v>0</v>
      </c>
      <c r="T246" s="79"/>
      <c r="U246" s="23"/>
      <c r="V246" s="22"/>
      <c r="W246" s="22"/>
      <c r="X246" s="22"/>
      <c r="Y246" s="22"/>
      <c r="Z246" s="22"/>
    </row>
    <row r="247" spans="1:26" s="15" customFormat="1" ht="24.95" customHeight="1" x14ac:dyDescent="0.3">
      <c r="A247" s="20">
        <f>'DATA - Paineis'!A227</f>
        <v>0</v>
      </c>
      <c r="B247" s="20" t="str">
        <f>'DATA - Paineis'!C227&amp;" "&amp;'DATA - Paineis'!G227&amp;" "&amp;'DATA - Paineis'!J227</f>
        <v xml:space="preserve">  </v>
      </c>
      <c r="C247" s="21"/>
      <c r="D247" s="85">
        <f>IF((ROSTO!BCL_Units&gt;0),'DATA - Paineis'!D227*ROSTO!BCL_Units,'DATA - Paineis'!D227)</f>
        <v>0</v>
      </c>
      <c r="E247" s="85">
        <f>IF('DATA - Paineis'!J227="CNC",IF('DATA - Paineis'!O227&lt;&gt;"Y",'DATA - Paineis'!E227,'DATA - Paineis'!F227)+6,IF('DATA - Paineis'!J227="CNCPI",IF('DATA - Paineis'!O227&lt;&gt;"Y",'DATA - Paineis'!E227,'DATA - Paineis'!F227)+6,IF('DATA - Paineis'!O227&lt;&gt;"Y",'DATA - Paineis'!E227,'DATA - Paineis'!F227)))</f>
        <v>0</v>
      </c>
      <c r="F247" s="85">
        <f>IF('DATA - Paineis'!J227="CNC",IF('DATA - Paineis'!O227&lt;&gt;"Y",'DATA - Paineis'!F227,'DATA - Paineis'!E227)+6,IF('DATA - Paineis'!O227&lt;&gt;"Y",'DATA - Paineis'!F227,'DATA - Paineis'!E227))</f>
        <v>0</v>
      </c>
      <c r="G247" s="85">
        <f>'DATA - Paineis'!G227</f>
        <v>0</v>
      </c>
      <c r="H247" s="105">
        <f>'DATA - Paineis'!H227</f>
        <v>0</v>
      </c>
      <c r="I247" s="85">
        <f>'DATA - Paineis'!I227</f>
        <v>0</v>
      </c>
      <c r="J247" s="85">
        <f>'DATA - Paineis'!V227</f>
        <v>0</v>
      </c>
      <c r="K247" s="85">
        <f>'DATA - Paineis'!P227</f>
        <v>0</v>
      </c>
      <c r="L247" s="85">
        <f>'DATA - Paineis'!Q227</f>
        <v>0</v>
      </c>
      <c r="M247" s="85">
        <f>'DATA - Paineis'!R227</f>
        <v>0</v>
      </c>
      <c r="N247" s="85">
        <f>'DATA - Paineis'!S227</f>
        <v>0</v>
      </c>
      <c r="O247" s="85">
        <f>'DATA - Paineis'!K227</f>
        <v>0</v>
      </c>
      <c r="P247" s="85">
        <f>'DATA - Paineis'!L227</f>
        <v>0</v>
      </c>
      <c r="Q247" s="85">
        <f>'DATA - Paineis'!M227</f>
        <v>0</v>
      </c>
      <c r="R247" s="85">
        <f>'DATA - Paineis'!N227</f>
        <v>0</v>
      </c>
      <c r="S247" s="85">
        <f>'DATA - Paineis'!T227</f>
        <v>0</v>
      </c>
      <c r="T247" s="79"/>
      <c r="U247" s="23"/>
      <c r="V247" s="22"/>
      <c r="W247" s="22"/>
      <c r="X247" s="22"/>
      <c r="Y247" s="22"/>
      <c r="Z247" s="22"/>
    </row>
    <row r="248" spans="1:26" s="15" customFormat="1" ht="24.95" customHeight="1" x14ac:dyDescent="0.3">
      <c r="A248" s="20">
        <f>'DATA - Paineis'!A228</f>
        <v>0</v>
      </c>
      <c r="B248" s="20" t="str">
        <f>'DATA - Paineis'!C228&amp;" "&amp;'DATA - Paineis'!G228&amp;" "&amp;'DATA - Paineis'!J228</f>
        <v xml:space="preserve">  </v>
      </c>
      <c r="C248" s="21"/>
      <c r="D248" s="85">
        <f>IF((ROSTO!BCL_Units&gt;0),'DATA - Paineis'!D228*ROSTO!BCL_Units,'DATA - Paineis'!D228)</f>
        <v>0</v>
      </c>
      <c r="E248" s="85">
        <f>IF('DATA - Paineis'!J228="CNC",IF('DATA - Paineis'!O228&lt;&gt;"Y",'DATA - Paineis'!E228,'DATA - Paineis'!F228)+6,IF('DATA - Paineis'!J228="CNCPI",IF('DATA - Paineis'!O228&lt;&gt;"Y",'DATA - Paineis'!E228,'DATA - Paineis'!F228)+6,IF('DATA - Paineis'!O228&lt;&gt;"Y",'DATA - Paineis'!E228,'DATA - Paineis'!F228)))</f>
        <v>0</v>
      </c>
      <c r="F248" s="85">
        <f>IF('DATA - Paineis'!J228="CNC",IF('DATA - Paineis'!O228&lt;&gt;"Y",'DATA - Paineis'!F228,'DATA - Paineis'!E228)+6,IF('DATA - Paineis'!O228&lt;&gt;"Y",'DATA - Paineis'!F228,'DATA - Paineis'!E228))</f>
        <v>0</v>
      </c>
      <c r="G248" s="85">
        <f>'DATA - Paineis'!G228</f>
        <v>0</v>
      </c>
      <c r="H248" s="105">
        <f>'DATA - Paineis'!H228</f>
        <v>0</v>
      </c>
      <c r="I248" s="85">
        <f>'DATA - Paineis'!I228</f>
        <v>0</v>
      </c>
      <c r="J248" s="85">
        <f>'DATA - Paineis'!V228</f>
        <v>0</v>
      </c>
      <c r="K248" s="85">
        <f>'DATA - Paineis'!P228</f>
        <v>0</v>
      </c>
      <c r="L248" s="85">
        <f>'DATA - Paineis'!Q228</f>
        <v>0</v>
      </c>
      <c r="M248" s="85">
        <f>'DATA - Paineis'!R228</f>
        <v>0</v>
      </c>
      <c r="N248" s="85">
        <f>'DATA - Paineis'!S228</f>
        <v>0</v>
      </c>
      <c r="O248" s="85">
        <f>'DATA - Paineis'!K228</f>
        <v>0</v>
      </c>
      <c r="P248" s="85">
        <f>'DATA - Paineis'!L228</f>
        <v>0</v>
      </c>
      <c r="Q248" s="85">
        <f>'DATA - Paineis'!M228</f>
        <v>0</v>
      </c>
      <c r="R248" s="85">
        <f>'DATA - Paineis'!N228</f>
        <v>0</v>
      </c>
      <c r="S248" s="85">
        <f>'DATA - Paineis'!T228</f>
        <v>0</v>
      </c>
      <c r="T248" s="79"/>
      <c r="U248" s="23"/>
      <c r="V248" s="22"/>
      <c r="W248" s="22"/>
      <c r="X248" s="22"/>
      <c r="Y248" s="22"/>
      <c r="Z248" s="22"/>
    </row>
    <row r="249" spans="1:26" s="15" customFormat="1" ht="24.95" customHeight="1" x14ac:dyDescent="0.3">
      <c r="A249" s="20">
        <f>'DATA - Paineis'!A229</f>
        <v>0</v>
      </c>
      <c r="B249" s="20" t="str">
        <f>'DATA - Paineis'!C229&amp;" "&amp;'DATA - Paineis'!G229&amp;" "&amp;'DATA - Paineis'!J229</f>
        <v xml:space="preserve">  </v>
      </c>
      <c r="C249" s="21"/>
      <c r="D249" s="85">
        <f>IF((ROSTO!BCL_Units&gt;0),'DATA - Paineis'!D229*ROSTO!BCL_Units,'DATA - Paineis'!D229)</f>
        <v>0</v>
      </c>
      <c r="E249" s="85">
        <f>IF('DATA - Paineis'!J229="CNC",IF('DATA - Paineis'!O229&lt;&gt;"Y",'DATA - Paineis'!E229,'DATA - Paineis'!F229)+6,IF('DATA - Paineis'!J229="CNCPI",IF('DATA - Paineis'!O229&lt;&gt;"Y",'DATA - Paineis'!E229,'DATA - Paineis'!F229)+6,IF('DATA - Paineis'!O229&lt;&gt;"Y",'DATA - Paineis'!E229,'DATA - Paineis'!F229)))</f>
        <v>0</v>
      </c>
      <c r="F249" s="85">
        <f>IF('DATA - Paineis'!J229="CNC",IF('DATA - Paineis'!O229&lt;&gt;"Y",'DATA - Paineis'!F229,'DATA - Paineis'!E229)+6,IF('DATA - Paineis'!O229&lt;&gt;"Y",'DATA - Paineis'!F229,'DATA - Paineis'!E229))</f>
        <v>0</v>
      </c>
      <c r="G249" s="85">
        <f>'DATA - Paineis'!G229</f>
        <v>0</v>
      </c>
      <c r="H249" s="105">
        <f>'DATA - Paineis'!H229</f>
        <v>0</v>
      </c>
      <c r="I249" s="85">
        <f>'DATA - Paineis'!I229</f>
        <v>0</v>
      </c>
      <c r="J249" s="85">
        <f>'DATA - Paineis'!V229</f>
        <v>0</v>
      </c>
      <c r="K249" s="85">
        <f>'DATA - Paineis'!P229</f>
        <v>0</v>
      </c>
      <c r="L249" s="85">
        <f>'DATA - Paineis'!Q229</f>
        <v>0</v>
      </c>
      <c r="M249" s="85">
        <f>'DATA - Paineis'!R229</f>
        <v>0</v>
      </c>
      <c r="N249" s="85">
        <f>'DATA - Paineis'!S229</f>
        <v>0</v>
      </c>
      <c r="O249" s="85">
        <f>'DATA - Paineis'!K229</f>
        <v>0</v>
      </c>
      <c r="P249" s="85">
        <f>'DATA - Paineis'!L229</f>
        <v>0</v>
      </c>
      <c r="Q249" s="85">
        <f>'DATA - Paineis'!M229</f>
        <v>0</v>
      </c>
      <c r="R249" s="85">
        <f>'DATA - Paineis'!N229</f>
        <v>0</v>
      </c>
      <c r="S249" s="85">
        <f>'DATA - Paineis'!T229</f>
        <v>0</v>
      </c>
      <c r="T249" s="79"/>
      <c r="U249" s="23"/>
      <c r="V249" s="22"/>
      <c r="W249" s="22"/>
      <c r="X249" s="22"/>
      <c r="Y249" s="22"/>
      <c r="Z249" s="22"/>
    </row>
    <row r="250" spans="1:26" s="15" customFormat="1" ht="24.95" customHeight="1" x14ac:dyDescent="0.3">
      <c r="A250" s="20">
        <f>'DATA - Paineis'!A230</f>
        <v>0</v>
      </c>
      <c r="B250" s="20" t="str">
        <f>'DATA - Paineis'!C230&amp;" "&amp;'DATA - Paineis'!G230&amp;" "&amp;'DATA - Paineis'!J230</f>
        <v xml:space="preserve">  </v>
      </c>
      <c r="C250" s="21"/>
      <c r="D250" s="85">
        <f>IF((ROSTO!BCL_Units&gt;0),'DATA - Paineis'!D230*ROSTO!BCL_Units,'DATA - Paineis'!D230)</f>
        <v>0</v>
      </c>
      <c r="E250" s="85">
        <f>IF('DATA - Paineis'!J230="CNC",IF('DATA - Paineis'!O230&lt;&gt;"Y",'DATA - Paineis'!E230,'DATA - Paineis'!F230)+6,IF('DATA - Paineis'!J230="CNCPI",IF('DATA - Paineis'!O230&lt;&gt;"Y",'DATA - Paineis'!E230,'DATA - Paineis'!F230)+6,IF('DATA - Paineis'!O230&lt;&gt;"Y",'DATA - Paineis'!E230,'DATA - Paineis'!F230)))</f>
        <v>0</v>
      </c>
      <c r="F250" s="85">
        <f>IF('DATA - Paineis'!J230="CNC",IF('DATA - Paineis'!O230&lt;&gt;"Y",'DATA - Paineis'!F230,'DATA - Paineis'!E230)+6,IF('DATA - Paineis'!O230&lt;&gt;"Y",'DATA - Paineis'!F230,'DATA - Paineis'!E230))</f>
        <v>0</v>
      </c>
      <c r="G250" s="85">
        <f>'DATA - Paineis'!G230</f>
        <v>0</v>
      </c>
      <c r="H250" s="105">
        <f>'DATA - Paineis'!H230</f>
        <v>0</v>
      </c>
      <c r="I250" s="85">
        <f>'DATA - Paineis'!I230</f>
        <v>0</v>
      </c>
      <c r="J250" s="85">
        <f>'DATA - Paineis'!V230</f>
        <v>0</v>
      </c>
      <c r="K250" s="85">
        <f>'DATA - Paineis'!P230</f>
        <v>0</v>
      </c>
      <c r="L250" s="85">
        <f>'DATA - Paineis'!Q230</f>
        <v>0</v>
      </c>
      <c r="M250" s="85">
        <f>'DATA - Paineis'!R230</f>
        <v>0</v>
      </c>
      <c r="N250" s="85">
        <f>'DATA - Paineis'!S230</f>
        <v>0</v>
      </c>
      <c r="O250" s="85">
        <f>'DATA - Paineis'!K230</f>
        <v>0</v>
      </c>
      <c r="P250" s="85">
        <f>'DATA - Paineis'!L230</f>
        <v>0</v>
      </c>
      <c r="Q250" s="85">
        <f>'DATA - Paineis'!M230</f>
        <v>0</v>
      </c>
      <c r="R250" s="85">
        <f>'DATA - Paineis'!N230</f>
        <v>0</v>
      </c>
      <c r="S250" s="85">
        <f>'DATA - Paineis'!T230</f>
        <v>0</v>
      </c>
      <c r="T250" s="79"/>
      <c r="U250" s="23"/>
      <c r="V250" s="22"/>
      <c r="W250" s="22"/>
      <c r="X250" s="22"/>
      <c r="Y250" s="22"/>
      <c r="Z250" s="22"/>
    </row>
    <row r="251" spans="1:26" s="15" customFormat="1" ht="24.95" customHeight="1" x14ac:dyDescent="0.3">
      <c r="A251" s="20">
        <f>'DATA - Paineis'!A231</f>
        <v>0</v>
      </c>
      <c r="B251" s="20" t="str">
        <f>'DATA - Paineis'!C231&amp;" "&amp;'DATA - Paineis'!G231&amp;" "&amp;'DATA - Paineis'!J231</f>
        <v xml:space="preserve">  </v>
      </c>
      <c r="C251" s="21"/>
      <c r="D251" s="85">
        <f>IF((ROSTO!BCL_Units&gt;0),'DATA - Paineis'!D231*ROSTO!BCL_Units,'DATA - Paineis'!D231)</f>
        <v>0</v>
      </c>
      <c r="E251" s="85">
        <f>IF('DATA - Paineis'!J231="CNC",IF('DATA - Paineis'!O231&lt;&gt;"Y",'DATA - Paineis'!E231,'DATA - Paineis'!F231)+6,IF('DATA - Paineis'!J231="CNCPI",IF('DATA - Paineis'!O231&lt;&gt;"Y",'DATA - Paineis'!E231,'DATA - Paineis'!F231)+6,IF('DATA - Paineis'!O231&lt;&gt;"Y",'DATA - Paineis'!E231,'DATA - Paineis'!F231)))</f>
        <v>0</v>
      </c>
      <c r="F251" s="85">
        <f>IF('DATA - Paineis'!J231="CNC",IF('DATA - Paineis'!O231&lt;&gt;"Y",'DATA - Paineis'!F231,'DATA - Paineis'!E231)+6,IF('DATA - Paineis'!O231&lt;&gt;"Y",'DATA - Paineis'!F231,'DATA - Paineis'!E231))</f>
        <v>0</v>
      </c>
      <c r="G251" s="85">
        <f>'DATA - Paineis'!G231</f>
        <v>0</v>
      </c>
      <c r="H251" s="105">
        <f>'DATA - Paineis'!H231</f>
        <v>0</v>
      </c>
      <c r="I251" s="85">
        <f>'DATA - Paineis'!I231</f>
        <v>0</v>
      </c>
      <c r="J251" s="85">
        <f>'DATA - Paineis'!V231</f>
        <v>0</v>
      </c>
      <c r="K251" s="85">
        <f>'DATA - Paineis'!P231</f>
        <v>0</v>
      </c>
      <c r="L251" s="85">
        <f>'DATA - Paineis'!Q231</f>
        <v>0</v>
      </c>
      <c r="M251" s="85">
        <f>'DATA - Paineis'!R231</f>
        <v>0</v>
      </c>
      <c r="N251" s="85">
        <f>'DATA - Paineis'!S231</f>
        <v>0</v>
      </c>
      <c r="O251" s="85">
        <f>'DATA - Paineis'!K231</f>
        <v>0</v>
      </c>
      <c r="P251" s="85">
        <f>'DATA - Paineis'!L231</f>
        <v>0</v>
      </c>
      <c r="Q251" s="85">
        <f>'DATA - Paineis'!M231</f>
        <v>0</v>
      </c>
      <c r="R251" s="85">
        <f>'DATA - Paineis'!N231</f>
        <v>0</v>
      </c>
      <c r="S251" s="85">
        <f>'DATA - Paineis'!T231</f>
        <v>0</v>
      </c>
      <c r="T251" s="79"/>
      <c r="U251" s="23"/>
      <c r="V251" s="22"/>
      <c r="W251" s="22"/>
      <c r="X251" s="22"/>
      <c r="Y251" s="22"/>
      <c r="Z251" s="22"/>
    </row>
    <row r="252" spans="1:26" s="15" customFormat="1" ht="24.95" customHeight="1" x14ac:dyDescent="0.3">
      <c r="A252" s="20">
        <f>'DATA - Paineis'!A232</f>
        <v>0</v>
      </c>
      <c r="B252" s="20" t="str">
        <f>'DATA - Paineis'!C232&amp;" "&amp;'DATA - Paineis'!G232&amp;" "&amp;'DATA - Paineis'!J232</f>
        <v xml:space="preserve">  </v>
      </c>
      <c r="C252" s="21"/>
      <c r="D252" s="85">
        <f>IF((ROSTO!BCL_Units&gt;0),'DATA - Paineis'!D232*ROSTO!BCL_Units,'DATA - Paineis'!D232)</f>
        <v>0</v>
      </c>
      <c r="E252" s="85">
        <f>IF('DATA - Paineis'!J232="CNC",IF('DATA - Paineis'!O232&lt;&gt;"Y",'DATA - Paineis'!E232,'DATA - Paineis'!F232)+6,IF('DATA - Paineis'!J232="CNCPI",IF('DATA - Paineis'!O232&lt;&gt;"Y",'DATA - Paineis'!E232,'DATA - Paineis'!F232)+6,IF('DATA - Paineis'!O232&lt;&gt;"Y",'DATA - Paineis'!E232,'DATA - Paineis'!F232)))</f>
        <v>0</v>
      </c>
      <c r="F252" s="85">
        <f>IF('DATA - Paineis'!J232="CNC",IF('DATA - Paineis'!O232&lt;&gt;"Y",'DATA - Paineis'!F232,'DATA - Paineis'!E232)+6,IF('DATA - Paineis'!O232&lt;&gt;"Y",'DATA - Paineis'!F232,'DATA - Paineis'!E232))</f>
        <v>0</v>
      </c>
      <c r="G252" s="85">
        <f>'DATA - Paineis'!G232</f>
        <v>0</v>
      </c>
      <c r="H252" s="105">
        <f>'DATA - Paineis'!H232</f>
        <v>0</v>
      </c>
      <c r="I252" s="85">
        <f>'DATA - Paineis'!I232</f>
        <v>0</v>
      </c>
      <c r="J252" s="85">
        <f>'DATA - Paineis'!V232</f>
        <v>0</v>
      </c>
      <c r="K252" s="85">
        <f>'DATA - Paineis'!P232</f>
        <v>0</v>
      </c>
      <c r="L252" s="85">
        <f>'DATA - Paineis'!Q232</f>
        <v>0</v>
      </c>
      <c r="M252" s="85">
        <f>'DATA - Paineis'!R232</f>
        <v>0</v>
      </c>
      <c r="N252" s="85">
        <f>'DATA - Paineis'!S232</f>
        <v>0</v>
      </c>
      <c r="O252" s="85">
        <f>'DATA - Paineis'!K232</f>
        <v>0</v>
      </c>
      <c r="P252" s="85">
        <f>'DATA - Paineis'!L232</f>
        <v>0</v>
      </c>
      <c r="Q252" s="85">
        <f>'DATA - Paineis'!M232</f>
        <v>0</v>
      </c>
      <c r="R252" s="85">
        <f>'DATA - Paineis'!N232</f>
        <v>0</v>
      </c>
      <c r="S252" s="85">
        <f>'DATA - Paineis'!T232</f>
        <v>0</v>
      </c>
      <c r="T252" s="79"/>
      <c r="U252" s="23"/>
      <c r="V252" s="22"/>
      <c r="W252" s="22"/>
      <c r="X252" s="22"/>
      <c r="Y252" s="22"/>
      <c r="Z252" s="22"/>
    </row>
    <row r="253" spans="1:26" s="15" customFormat="1" ht="24.95" customHeight="1" x14ac:dyDescent="0.3">
      <c r="A253" s="20">
        <f>'DATA - Paineis'!A233</f>
        <v>0</v>
      </c>
      <c r="B253" s="20" t="str">
        <f>'DATA - Paineis'!C233&amp;" "&amp;'DATA - Paineis'!G233&amp;" "&amp;'DATA - Paineis'!J233</f>
        <v xml:space="preserve">  </v>
      </c>
      <c r="C253" s="21"/>
      <c r="D253" s="85">
        <f>IF((ROSTO!BCL_Units&gt;0),'DATA - Paineis'!D233*ROSTO!BCL_Units,'DATA - Paineis'!D233)</f>
        <v>0</v>
      </c>
      <c r="E253" s="85">
        <f>IF('DATA - Paineis'!J233="CNC",IF('DATA - Paineis'!O233&lt;&gt;"Y",'DATA - Paineis'!E233,'DATA - Paineis'!F233)+6,IF('DATA - Paineis'!J233="CNCPI",IF('DATA - Paineis'!O233&lt;&gt;"Y",'DATA - Paineis'!E233,'DATA - Paineis'!F233)+6,IF('DATA - Paineis'!O233&lt;&gt;"Y",'DATA - Paineis'!E233,'DATA - Paineis'!F233)))</f>
        <v>0</v>
      </c>
      <c r="F253" s="85">
        <f>IF('DATA - Paineis'!J233="CNC",IF('DATA - Paineis'!O233&lt;&gt;"Y",'DATA - Paineis'!F233,'DATA - Paineis'!E233)+6,IF('DATA - Paineis'!O233&lt;&gt;"Y",'DATA - Paineis'!F233,'DATA - Paineis'!E233))</f>
        <v>0</v>
      </c>
      <c r="G253" s="85">
        <f>'DATA - Paineis'!G233</f>
        <v>0</v>
      </c>
      <c r="H253" s="105">
        <f>'DATA - Paineis'!H233</f>
        <v>0</v>
      </c>
      <c r="I253" s="85">
        <f>'DATA - Paineis'!I233</f>
        <v>0</v>
      </c>
      <c r="J253" s="85">
        <f>'DATA - Paineis'!V233</f>
        <v>0</v>
      </c>
      <c r="K253" s="85">
        <f>'DATA - Paineis'!P233</f>
        <v>0</v>
      </c>
      <c r="L253" s="85">
        <f>'DATA - Paineis'!Q233</f>
        <v>0</v>
      </c>
      <c r="M253" s="85">
        <f>'DATA - Paineis'!R233</f>
        <v>0</v>
      </c>
      <c r="N253" s="85">
        <f>'DATA - Paineis'!S233</f>
        <v>0</v>
      </c>
      <c r="O253" s="85">
        <f>'DATA - Paineis'!K233</f>
        <v>0</v>
      </c>
      <c r="P253" s="85">
        <f>'DATA - Paineis'!L233</f>
        <v>0</v>
      </c>
      <c r="Q253" s="85">
        <f>'DATA - Paineis'!M233</f>
        <v>0</v>
      </c>
      <c r="R253" s="85">
        <f>'DATA - Paineis'!N233</f>
        <v>0</v>
      </c>
      <c r="S253" s="85">
        <f>'DATA - Paineis'!T233</f>
        <v>0</v>
      </c>
      <c r="T253" s="79"/>
      <c r="U253" s="23"/>
      <c r="V253" s="22"/>
      <c r="W253" s="22"/>
      <c r="X253" s="22"/>
      <c r="Y253" s="22"/>
      <c r="Z253" s="22"/>
    </row>
    <row r="254" spans="1:26" s="15" customFormat="1" ht="24.95" customHeight="1" x14ac:dyDescent="0.3">
      <c r="A254" s="20">
        <f>'DATA - Paineis'!A234</f>
        <v>0</v>
      </c>
      <c r="B254" s="20" t="str">
        <f>'DATA - Paineis'!C234&amp;" "&amp;'DATA - Paineis'!G234&amp;" "&amp;'DATA - Paineis'!J234</f>
        <v xml:space="preserve">  </v>
      </c>
      <c r="C254" s="21"/>
      <c r="D254" s="85">
        <f>IF((ROSTO!BCL_Units&gt;0),'DATA - Paineis'!D234*ROSTO!BCL_Units,'DATA - Paineis'!D234)</f>
        <v>0</v>
      </c>
      <c r="E254" s="85">
        <f>IF('DATA - Paineis'!J234="CNC",IF('DATA - Paineis'!O234&lt;&gt;"Y",'DATA - Paineis'!E234,'DATA - Paineis'!F234)+6,IF('DATA - Paineis'!J234="CNCPI",IF('DATA - Paineis'!O234&lt;&gt;"Y",'DATA - Paineis'!E234,'DATA - Paineis'!F234)+6,IF('DATA - Paineis'!O234&lt;&gt;"Y",'DATA - Paineis'!E234,'DATA - Paineis'!F234)))</f>
        <v>0</v>
      </c>
      <c r="F254" s="85">
        <f>IF('DATA - Paineis'!J234="CNC",IF('DATA - Paineis'!O234&lt;&gt;"Y",'DATA - Paineis'!F234,'DATA - Paineis'!E234)+6,IF('DATA - Paineis'!O234&lt;&gt;"Y",'DATA - Paineis'!F234,'DATA - Paineis'!E234))</f>
        <v>0</v>
      </c>
      <c r="G254" s="85">
        <f>'DATA - Paineis'!G234</f>
        <v>0</v>
      </c>
      <c r="H254" s="105">
        <f>'DATA - Paineis'!H234</f>
        <v>0</v>
      </c>
      <c r="I254" s="85">
        <f>'DATA - Paineis'!I234</f>
        <v>0</v>
      </c>
      <c r="J254" s="85">
        <f>'DATA - Paineis'!V234</f>
        <v>0</v>
      </c>
      <c r="K254" s="85">
        <f>'DATA - Paineis'!P234</f>
        <v>0</v>
      </c>
      <c r="L254" s="85">
        <f>'DATA - Paineis'!Q234</f>
        <v>0</v>
      </c>
      <c r="M254" s="85">
        <f>'DATA - Paineis'!R234</f>
        <v>0</v>
      </c>
      <c r="N254" s="85">
        <f>'DATA - Paineis'!S234</f>
        <v>0</v>
      </c>
      <c r="O254" s="85">
        <f>'DATA - Paineis'!K234</f>
        <v>0</v>
      </c>
      <c r="P254" s="85">
        <f>'DATA - Paineis'!L234</f>
        <v>0</v>
      </c>
      <c r="Q254" s="85">
        <f>'DATA - Paineis'!M234</f>
        <v>0</v>
      </c>
      <c r="R254" s="85">
        <f>'DATA - Paineis'!N234</f>
        <v>0</v>
      </c>
      <c r="S254" s="85">
        <f>'DATA - Paineis'!T234</f>
        <v>0</v>
      </c>
      <c r="T254" s="79"/>
      <c r="U254" s="23"/>
      <c r="V254" s="22"/>
      <c r="W254" s="22"/>
      <c r="X254" s="22"/>
      <c r="Y254" s="22"/>
      <c r="Z254" s="22"/>
    </row>
    <row r="255" spans="1:26" s="15" customFormat="1" ht="24.95" customHeight="1" x14ac:dyDescent="0.3">
      <c r="A255" s="20">
        <f>'DATA - Paineis'!A235</f>
        <v>0</v>
      </c>
      <c r="B255" s="20" t="str">
        <f>'DATA - Paineis'!C235&amp;" "&amp;'DATA - Paineis'!G235&amp;" "&amp;'DATA - Paineis'!J235</f>
        <v xml:space="preserve">  </v>
      </c>
      <c r="C255" s="21"/>
      <c r="D255" s="85">
        <f>IF((ROSTO!BCL_Units&gt;0),'DATA - Paineis'!D235*ROSTO!BCL_Units,'DATA - Paineis'!D235)</f>
        <v>0</v>
      </c>
      <c r="E255" s="85">
        <f>IF('DATA - Paineis'!J235="CNC",IF('DATA - Paineis'!O235&lt;&gt;"Y",'DATA - Paineis'!E235,'DATA - Paineis'!F235)+6,IF('DATA - Paineis'!J235="CNCPI",IF('DATA - Paineis'!O235&lt;&gt;"Y",'DATA - Paineis'!E235,'DATA - Paineis'!F235)+6,IF('DATA - Paineis'!O235&lt;&gt;"Y",'DATA - Paineis'!E235,'DATA - Paineis'!F235)))</f>
        <v>0</v>
      </c>
      <c r="F255" s="85">
        <f>IF('DATA - Paineis'!J235="CNC",IF('DATA - Paineis'!O235&lt;&gt;"Y",'DATA - Paineis'!F235,'DATA - Paineis'!E235)+6,IF('DATA - Paineis'!O235&lt;&gt;"Y",'DATA - Paineis'!F235,'DATA - Paineis'!E235))</f>
        <v>0</v>
      </c>
      <c r="G255" s="85">
        <f>'DATA - Paineis'!G235</f>
        <v>0</v>
      </c>
      <c r="H255" s="105">
        <f>'DATA - Paineis'!H235</f>
        <v>0</v>
      </c>
      <c r="I255" s="85">
        <f>'DATA - Paineis'!I235</f>
        <v>0</v>
      </c>
      <c r="J255" s="85">
        <f>'DATA - Paineis'!V235</f>
        <v>0</v>
      </c>
      <c r="K255" s="85">
        <f>'DATA - Paineis'!P235</f>
        <v>0</v>
      </c>
      <c r="L255" s="85">
        <f>'DATA - Paineis'!Q235</f>
        <v>0</v>
      </c>
      <c r="M255" s="85">
        <f>'DATA - Paineis'!R235</f>
        <v>0</v>
      </c>
      <c r="N255" s="85">
        <f>'DATA - Paineis'!S235</f>
        <v>0</v>
      </c>
      <c r="O255" s="85">
        <f>'DATA - Paineis'!K235</f>
        <v>0</v>
      </c>
      <c r="P255" s="85">
        <f>'DATA - Paineis'!L235</f>
        <v>0</v>
      </c>
      <c r="Q255" s="85">
        <f>'DATA - Paineis'!M235</f>
        <v>0</v>
      </c>
      <c r="R255" s="85">
        <f>'DATA - Paineis'!N235</f>
        <v>0</v>
      </c>
      <c r="S255" s="85">
        <f>'DATA - Paineis'!T235</f>
        <v>0</v>
      </c>
      <c r="T255" s="79"/>
      <c r="U255" s="23"/>
      <c r="V255" s="22"/>
      <c r="W255" s="22"/>
      <c r="X255" s="22"/>
      <c r="Y255" s="22"/>
      <c r="Z255" s="22"/>
    </row>
    <row r="256" spans="1:26" s="15" customFormat="1" ht="24.95" customHeight="1" x14ac:dyDescent="0.3">
      <c r="A256" s="20">
        <f>'DATA - Paineis'!A236</f>
        <v>0</v>
      </c>
      <c r="B256" s="20" t="str">
        <f>'DATA - Paineis'!C236&amp;" "&amp;'DATA - Paineis'!G236&amp;" "&amp;'DATA - Paineis'!J236</f>
        <v xml:space="preserve">  </v>
      </c>
      <c r="C256" s="21"/>
      <c r="D256" s="85">
        <f>IF((ROSTO!BCL_Units&gt;0),'DATA - Paineis'!D236*ROSTO!BCL_Units,'DATA - Paineis'!D236)</f>
        <v>0</v>
      </c>
      <c r="E256" s="85">
        <f>IF('DATA - Paineis'!J236="CNC",IF('DATA - Paineis'!O236&lt;&gt;"Y",'DATA - Paineis'!E236,'DATA - Paineis'!F236)+6,IF('DATA - Paineis'!J236="CNCPI",IF('DATA - Paineis'!O236&lt;&gt;"Y",'DATA - Paineis'!E236,'DATA - Paineis'!F236)+6,IF('DATA - Paineis'!O236&lt;&gt;"Y",'DATA - Paineis'!E236,'DATA - Paineis'!F236)))</f>
        <v>0</v>
      </c>
      <c r="F256" s="85">
        <f>IF('DATA - Paineis'!J236="CNC",IF('DATA - Paineis'!O236&lt;&gt;"Y",'DATA - Paineis'!F236,'DATA - Paineis'!E236)+6,IF('DATA - Paineis'!O236&lt;&gt;"Y",'DATA - Paineis'!F236,'DATA - Paineis'!E236))</f>
        <v>0</v>
      </c>
      <c r="G256" s="85">
        <f>'DATA - Paineis'!G236</f>
        <v>0</v>
      </c>
      <c r="H256" s="105">
        <f>'DATA - Paineis'!H236</f>
        <v>0</v>
      </c>
      <c r="I256" s="85">
        <f>'DATA - Paineis'!I236</f>
        <v>0</v>
      </c>
      <c r="J256" s="85">
        <f>'DATA - Paineis'!V236</f>
        <v>0</v>
      </c>
      <c r="K256" s="85">
        <f>'DATA - Paineis'!P236</f>
        <v>0</v>
      </c>
      <c r="L256" s="85">
        <f>'DATA - Paineis'!Q236</f>
        <v>0</v>
      </c>
      <c r="M256" s="85">
        <f>'DATA - Paineis'!R236</f>
        <v>0</v>
      </c>
      <c r="N256" s="85">
        <f>'DATA - Paineis'!S236</f>
        <v>0</v>
      </c>
      <c r="O256" s="85">
        <f>'DATA - Paineis'!K236</f>
        <v>0</v>
      </c>
      <c r="P256" s="85">
        <f>'DATA - Paineis'!L236</f>
        <v>0</v>
      </c>
      <c r="Q256" s="85">
        <f>'DATA - Paineis'!M236</f>
        <v>0</v>
      </c>
      <c r="R256" s="85">
        <f>'DATA - Paineis'!N236</f>
        <v>0</v>
      </c>
      <c r="S256" s="85">
        <f>'DATA - Paineis'!T236</f>
        <v>0</v>
      </c>
      <c r="T256" s="79"/>
      <c r="U256" s="23"/>
      <c r="V256" s="22"/>
      <c r="W256" s="22"/>
      <c r="X256" s="22"/>
      <c r="Y256" s="22"/>
      <c r="Z256" s="22"/>
    </row>
    <row r="257" spans="1:26" s="15" customFormat="1" ht="24.95" customHeight="1" x14ac:dyDescent="0.3">
      <c r="A257" s="20">
        <f>'DATA - Paineis'!A237</f>
        <v>0</v>
      </c>
      <c r="B257" s="20" t="str">
        <f>'DATA - Paineis'!C237&amp;" "&amp;'DATA - Paineis'!G237&amp;" "&amp;'DATA - Paineis'!J237</f>
        <v xml:space="preserve">  </v>
      </c>
      <c r="C257" s="21"/>
      <c r="D257" s="85">
        <f>IF((ROSTO!BCL_Units&gt;0),'DATA - Paineis'!D237*ROSTO!BCL_Units,'DATA - Paineis'!D237)</f>
        <v>0</v>
      </c>
      <c r="E257" s="85">
        <f>IF('DATA - Paineis'!J237="CNC",IF('DATA - Paineis'!O237&lt;&gt;"Y",'DATA - Paineis'!E237,'DATA - Paineis'!F237)+6,IF('DATA - Paineis'!J237="CNCPI",IF('DATA - Paineis'!O237&lt;&gt;"Y",'DATA - Paineis'!E237,'DATA - Paineis'!F237)+6,IF('DATA - Paineis'!O237&lt;&gt;"Y",'DATA - Paineis'!E237,'DATA - Paineis'!F237)))</f>
        <v>0</v>
      </c>
      <c r="F257" s="85">
        <f>IF('DATA - Paineis'!J237="CNC",IF('DATA - Paineis'!O237&lt;&gt;"Y",'DATA - Paineis'!F237,'DATA - Paineis'!E237)+6,IF('DATA - Paineis'!O237&lt;&gt;"Y",'DATA - Paineis'!F237,'DATA - Paineis'!E237))</f>
        <v>0</v>
      </c>
      <c r="G257" s="85">
        <f>'DATA - Paineis'!G237</f>
        <v>0</v>
      </c>
      <c r="H257" s="105">
        <f>'DATA - Paineis'!H237</f>
        <v>0</v>
      </c>
      <c r="I257" s="85">
        <f>'DATA - Paineis'!I237</f>
        <v>0</v>
      </c>
      <c r="J257" s="85">
        <f>'DATA - Paineis'!V237</f>
        <v>0</v>
      </c>
      <c r="K257" s="85">
        <f>'DATA - Paineis'!P237</f>
        <v>0</v>
      </c>
      <c r="L257" s="85">
        <f>'DATA - Paineis'!Q237</f>
        <v>0</v>
      </c>
      <c r="M257" s="85">
        <f>'DATA - Paineis'!R237</f>
        <v>0</v>
      </c>
      <c r="N257" s="85">
        <f>'DATA - Paineis'!S237</f>
        <v>0</v>
      </c>
      <c r="O257" s="85">
        <f>'DATA - Paineis'!K237</f>
        <v>0</v>
      </c>
      <c r="P257" s="85">
        <f>'DATA - Paineis'!L237</f>
        <v>0</v>
      </c>
      <c r="Q257" s="85">
        <f>'DATA - Paineis'!M237</f>
        <v>0</v>
      </c>
      <c r="R257" s="85">
        <f>'DATA - Paineis'!N237</f>
        <v>0</v>
      </c>
      <c r="S257" s="85">
        <f>'DATA - Paineis'!T237</f>
        <v>0</v>
      </c>
      <c r="T257" s="79"/>
      <c r="U257" s="23"/>
      <c r="V257" s="22"/>
      <c r="W257" s="22"/>
      <c r="X257" s="22"/>
      <c r="Y257" s="22"/>
      <c r="Z257" s="22"/>
    </row>
    <row r="258" spans="1:26" s="15" customFormat="1" ht="24.95" customHeight="1" x14ac:dyDescent="0.3">
      <c r="A258" s="20">
        <f>'DATA - Paineis'!A238</f>
        <v>0</v>
      </c>
      <c r="B258" s="20" t="str">
        <f>'DATA - Paineis'!C238&amp;" "&amp;'DATA - Paineis'!G238&amp;" "&amp;'DATA - Paineis'!J238</f>
        <v xml:space="preserve">  </v>
      </c>
      <c r="C258" s="21"/>
      <c r="D258" s="85">
        <f>IF((ROSTO!BCL_Units&gt;0),'DATA - Paineis'!D238*ROSTO!BCL_Units,'DATA - Paineis'!D238)</f>
        <v>0</v>
      </c>
      <c r="E258" s="85">
        <f>IF('DATA - Paineis'!J238="CNC",IF('DATA - Paineis'!O238&lt;&gt;"Y",'DATA - Paineis'!E238,'DATA - Paineis'!F238)+6,IF('DATA - Paineis'!J238="CNCPI",IF('DATA - Paineis'!O238&lt;&gt;"Y",'DATA - Paineis'!E238,'DATA - Paineis'!F238)+6,IF('DATA - Paineis'!O238&lt;&gt;"Y",'DATA - Paineis'!E238,'DATA - Paineis'!F238)))</f>
        <v>0</v>
      </c>
      <c r="F258" s="85">
        <f>IF('DATA - Paineis'!J238="CNC",IF('DATA - Paineis'!O238&lt;&gt;"Y",'DATA - Paineis'!F238,'DATA - Paineis'!E238)+6,IF('DATA - Paineis'!O238&lt;&gt;"Y",'DATA - Paineis'!F238,'DATA - Paineis'!E238))</f>
        <v>0</v>
      </c>
      <c r="G258" s="85">
        <f>'DATA - Paineis'!G238</f>
        <v>0</v>
      </c>
      <c r="H258" s="105">
        <f>'DATA - Paineis'!H238</f>
        <v>0</v>
      </c>
      <c r="I258" s="85">
        <f>'DATA - Paineis'!I238</f>
        <v>0</v>
      </c>
      <c r="J258" s="85">
        <f>'DATA - Paineis'!V238</f>
        <v>0</v>
      </c>
      <c r="K258" s="85">
        <f>'DATA - Paineis'!P238</f>
        <v>0</v>
      </c>
      <c r="L258" s="85">
        <f>'DATA - Paineis'!Q238</f>
        <v>0</v>
      </c>
      <c r="M258" s="85">
        <f>'DATA - Paineis'!R238</f>
        <v>0</v>
      </c>
      <c r="N258" s="85">
        <f>'DATA - Paineis'!S238</f>
        <v>0</v>
      </c>
      <c r="O258" s="85">
        <f>'DATA - Paineis'!K238</f>
        <v>0</v>
      </c>
      <c r="P258" s="85">
        <f>'DATA - Paineis'!L238</f>
        <v>0</v>
      </c>
      <c r="Q258" s="85">
        <f>'DATA - Paineis'!M238</f>
        <v>0</v>
      </c>
      <c r="R258" s="85">
        <f>'DATA - Paineis'!N238</f>
        <v>0</v>
      </c>
      <c r="S258" s="85">
        <f>'DATA - Paineis'!T238</f>
        <v>0</v>
      </c>
      <c r="T258" s="79"/>
      <c r="U258" s="23"/>
      <c r="V258" s="22"/>
      <c r="W258" s="22"/>
      <c r="X258" s="22"/>
      <c r="Y258" s="22"/>
      <c r="Z258" s="22"/>
    </row>
    <row r="259" spans="1:26" s="15" customFormat="1" ht="24.95" customHeight="1" x14ac:dyDescent="0.3">
      <c r="A259" s="20">
        <f>'DATA - Paineis'!A239</f>
        <v>0</v>
      </c>
      <c r="B259" s="20" t="str">
        <f>'DATA - Paineis'!C239&amp;" "&amp;'DATA - Paineis'!G239&amp;" "&amp;'DATA - Paineis'!J239</f>
        <v xml:space="preserve">  </v>
      </c>
      <c r="C259" s="21"/>
      <c r="D259" s="85">
        <f>IF((ROSTO!BCL_Units&gt;0),'DATA - Paineis'!D239*ROSTO!BCL_Units,'DATA - Paineis'!D239)</f>
        <v>0</v>
      </c>
      <c r="E259" s="85">
        <f>IF('DATA - Paineis'!J239="CNC",IF('DATA - Paineis'!O239&lt;&gt;"Y",'DATA - Paineis'!E239,'DATA - Paineis'!F239)+6,IF('DATA - Paineis'!J239="CNCPI",IF('DATA - Paineis'!O239&lt;&gt;"Y",'DATA - Paineis'!E239,'DATA - Paineis'!F239)+6,IF('DATA - Paineis'!O239&lt;&gt;"Y",'DATA - Paineis'!E239,'DATA - Paineis'!F239)))</f>
        <v>0</v>
      </c>
      <c r="F259" s="85">
        <f>IF('DATA - Paineis'!J239="CNC",IF('DATA - Paineis'!O239&lt;&gt;"Y",'DATA - Paineis'!F239,'DATA - Paineis'!E239)+6,IF('DATA - Paineis'!O239&lt;&gt;"Y",'DATA - Paineis'!F239,'DATA - Paineis'!E239))</f>
        <v>0</v>
      </c>
      <c r="G259" s="85">
        <f>'DATA - Paineis'!G239</f>
        <v>0</v>
      </c>
      <c r="H259" s="105">
        <f>'DATA - Paineis'!H239</f>
        <v>0</v>
      </c>
      <c r="I259" s="85">
        <f>'DATA - Paineis'!I239</f>
        <v>0</v>
      </c>
      <c r="J259" s="85">
        <f>'DATA - Paineis'!V239</f>
        <v>0</v>
      </c>
      <c r="K259" s="85">
        <f>'DATA - Paineis'!P239</f>
        <v>0</v>
      </c>
      <c r="L259" s="85">
        <f>'DATA - Paineis'!Q239</f>
        <v>0</v>
      </c>
      <c r="M259" s="85">
        <f>'DATA - Paineis'!R239</f>
        <v>0</v>
      </c>
      <c r="N259" s="85">
        <f>'DATA - Paineis'!S239</f>
        <v>0</v>
      </c>
      <c r="O259" s="85">
        <f>'DATA - Paineis'!K239</f>
        <v>0</v>
      </c>
      <c r="P259" s="85">
        <f>'DATA - Paineis'!L239</f>
        <v>0</v>
      </c>
      <c r="Q259" s="85">
        <f>'DATA - Paineis'!M239</f>
        <v>0</v>
      </c>
      <c r="R259" s="85">
        <f>'DATA - Paineis'!N239</f>
        <v>0</v>
      </c>
      <c r="S259" s="85">
        <f>'DATA - Paineis'!T239</f>
        <v>0</v>
      </c>
      <c r="T259" s="79"/>
      <c r="U259" s="23"/>
      <c r="V259" s="22"/>
      <c r="W259" s="22"/>
      <c r="X259" s="22"/>
      <c r="Y259" s="22"/>
      <c r="Z259" s="22"/>
    </row>
    <row r="260" spans="1:26" s="15" customFormat="1" ht="24.95" customHeight="1" x14ac:dyDescent="0.3">
      <c r="A260" s="20">
        <f>'DATA - Paineis'!A240</f>
        <v>0</v>
      </c>
      <c r="B260" s="20" t="str">
        <f>'DATA - Paineis'!C240&amp;" "&amp;'DATA - Paineis'!G240&amp;" "&amp;'DATA - Paineis'!J240</f>
        <v xml:space="preserve">  </v>
      </c>
      <c r="C260" s="21"/>
      <c r="D260" s="85">
        <f>IF((ROSTO!BCL_Units&gt;0),'DATA - Paineis'!D240*ROSTO!BCL_Units,'DATA - Paineis'!D240)</f>
        <v>0</v>
      </c>
      <c r="E260" s="85">
        <f>IF('DATA - Paineis'!J240="CNC",IF('DATA - Paineis'!O240&lt;&gt;"Y",'DATA - Paineis'!E240,'DATA - Paineis'!F240)+6,IF('DATA - Paineis'!J240="CNCPI",IF('DATA - Paineis'!O240&lt;&gt;"Y",'DATA - Paineis'!E240,'DATA - Paineis'!F240)+6,IF('DATA - Paineis'!O240&lt;&gt;"Y",'DATA - Paineis'!E240,'DATA - Paineis'!F240)))</f>
        <v>0</v>
      </c>
      <c r="F260" s="85">
        <f>IF('DATA - Paineis'!J240="CNC",IF('DATA - Paineis'!O240&lt;&gt;"Y",'DATA - Paineis'!F240,'DATA - Paineis'!E240)+6,IF('DATA - Paineis'!O240&lt;&gt;"Y",'DATA - Paineis'!F240,'DATA - Paineis'!E240))</f>
        <v>0</v>
      </c>
      <c r="G260" s="85">
        <f>'DATA - Paineis'!G240</f>
        <v>0</v>
      </c>
      <c r="H260" s="105">
        <f>'DATA - Paineis'!H240</f>
        <v>0</v>
      </c>
      <c r="I260" s="85">
        <f>'DATA - Paineis'!I240</f>
        <v>0</v>
      </c>
      <c r="J260" s="85">
        <f>'DATA - Paineis'!V240</f>
        <v>0</v>
      </c>
      <c r="K260" s="85">
        <f>'DATA - Paineis'!P240</f>
        <v>0</v>
      </c>
      <c r="L260" s="85">
        <f>'DATA - Paineis'!Q240</f>
        <v>0</v>
      </c>
      <c r="M260" s="85">
        <f>'DATA - Paineis'!R240</f>
        <v>0</v>
      </c>
      <c r="N260" s="85">
        <f>'DATA - Paineis'!S240</f>
        <v>0</v>
      </c>
      <c r="O260" s="85">
        <f>'DATA - Paineis'!K240</f>
        <v>0</v>
      </c>
      <c r="P260" s="85">
        <f>'DATA - Paineis'!L240</f>
        <v>0</v>
      </c>
      <c r="Q260" s="85">
        <f>'DATA - Paineis'!M240</f>
        <v>0</v>
      </c>
      <c r="R260" s="85">
        <f>'DATA - Paineis'!N240</f>
        <v>0</v>
      </c>
      <c r="S260" s="85">
        <f>'DATA - Paineis'!T240</f>
        <v>0</v>
      </c>
      <c r="T260" s="79"/>
      <c r="U260" s="23"/>
      <c r="V260" s="22"/>
      <c r="W260" s="22"/>
      <c r="X260" s="22"/>
      <c r="Y260" s="22"/>
      <c r="Z260" s="22"/>
    </row>
    <row r="261" spans="1:26" s="15" customFormat="1" ht="24.95" customHeight="1" x14ac:dyDescent="0.3">
      <c r="A261" s="20">
        <f>'DATA - Paineis'!A241</f>
        <v>0</v>
      </c>
      <c r="B261" s="20" t="str">
        <f>'DATA - Paineis'!C241&amp;" "&amp;'DATA - Paineis'!G241&amp;" "&amp;'DATA - Paineis'!J241</f>
        <v xml:space="preserve">  </v>
      </c>
      <c r="C261" s="21"/>
      <c r="D261" s="85">
        <f>IF((ROSTO!BCL_Units&gt;0),'DATA - Paineis'!D241*ROSTO!BCL_Units,'DATA - Paineis'!D241)</f>
        <v>0</v>
      </c>
      <c r="E261" s="85">
        <f>IF('DATA - Paineis'!J241="CNC",IF('DATA - Paineis'!O241&lt;&gt;"Y",'DATA - Paineis'!E241,'DATA - Paineis'!F241)+6,IF('DATA - Paineis'!J241="CNCPI",IF('DATA - Paineis'!O241&lt;&gt;"Y",'DATA - Paineis'!E241,'DATA - Paineis'!F241)+6,IF('DATA - Paineis'!O241&lt;&gt;"Y",'DATA - Paineis'!E241,'DATA - Paineis'!F241)))</f>
        <v>0</v>
      </c>
      <c r="F261" s="85">
        <f>IF('DATA - Paineis'!J241="CNC",IF('DATA - Paineis'!O241&lt;&gt;"Y",'DATA - Paineis'!F241,'DATA - Paineis'!E241)+6,IF('DATA - Paineis'!O241&lt;&gt;"Y",'DATA - Paineis'!F241,'DATA - Paineis'!E241))</f>
        <v>0</v>
      </c>
      <c r="G261" s="85">
        <f>'DATA - Paineis'!G241</f>
        <v>0</v>
      </c>
      <c r="H261" s="105">
        <f>'DATA - Paineis'!H241</f>
        <v>0</v>
      </c>
      <c r="I261" s="85">
        <f>'DATA - Paineis'!I241</f>
        <v>0</v>
      </c>
      <c r="J261" s="85">
        <f>'DATA - Paineis'!V241</f>
        <v>0</v>
      </c>
      <c r="K261" s="85">
        <f>'DATA - Paineis'!P241</f>
        <v>0</v>
      </c>
      <c r="L261" s="85">
        <f>'DATA - Paineis'!Q241</f>
        <v>0</v>
      </c>
      <c r="M261" s="85">
        <f>'DATA - Paineis'!R241</f>
        <v>0</v>
      </c>
      <c r="N261" s="85">
        <f>'DATA - Paineis'!S241</f>
        <v>0</v>
      </c>
      <c r="O261" s="85">
        <f>'DATA - Paineis'!K241</f>
        <v>0</v>
      </c>
      <c r="P261" s="85">
        <f>'DATA - Paineis'!L241</f>
        <v>0</v>
      </c>
      <c r="Q261" s="85">
        <f>'DATA - Paineis'!M241</f>
        <v>0</v>
      </c>
      <c r="R261" s="85">
        <f>'DATA - Paineis'!N241</f>
        <v>0</v>
      </c>
      <c r="S261" s="85">
        <f>'DATA - Paineis'!T241</f>
        <v>0</v>
      </c>
      <c r="T261" s="79"/>
      <c r="U261" s="23"/>
      <c r="V261" s="22"/>
      <c r="W261" s="22"/>
      <c r="X261" s="22"/>
      <c r="Y261" s="22"/>
      <c r="Z261" s="22"/>
    </row>
    <row r="262" spans="1:26" s="15" customFormat="1" ht="24.95" customHeight="1" x14ac:dyDescent="0.3">
      <c r="A262" s="20">
        <f>'DATA - Paineis'!A242</f>
        <v>0</v>
      </c>
      <c r="B262" s="20" t="str">
        <f>'DATA - Paineis'!C242&amp;" "&amp;'DATA - Paineis'!G242&amp;" "&amp;'DATA - Paineis'!J242</f>
        <v xml:space="preserve">  </v>
      </c>
      <c r="C262" s="21"/>
      <c r="D262" s="85">
        <f>IF((ROSTO!BCL_Units&gt;0),'DATA - Paineis'!D242*ROSTO!BCL_Units,'DATA - Paineis'!D242)</f>
        <v>0</v>
      </c>
      <c r="E262" s="85">
        <f>IF('DATA - Paineis'!J242="CNC",IF('DATA - Paineis'!O242&lt;&gt;"Y",'DATA - Paineis'!E242,'DATA - Paineis'!F242)+6,IF('DATA - Paineis'!J242="CNCPI",IF('DATA - Paineis'!O242&lt;&gt;"Y",'DATA - Paineis'!E242,'DATA - Paineis'!F242)+6,IF('DATA - Paineis'!O242&lt;&gt;"Y",'DATA - Paineis'!E242,'DATA - Paineis'!F242)))</f>
        <v>0</v>
      </c>
      <c r="F262" s="85">
        <f>IF('DATA - Paineis'!J242="CNC",IF('DATA - Paineis'!O242&lt;&gt;"Y",'DATA - Paineis'!F242,'DATA - Paineis'!E242)+6,IF('DATA - Paineis'!O242&lt;&gt;"Y",'DATA - Paineis'!F242,'DATA - Paineis'!E242))</f>
        <v>0</v>
      </c>
      <c r="G262" s="85">
        <f>'DATA - Paineis'!G242</f>
        <v>0</v>
      </c>
      <c r="H262" s="105">
        <f>'DATA - Paineis'!H242</f>
        <v>0</v>
      </c>
      <c r="I262" s="85">
        <f>'DATA - Paineis'!I242</f>
        <v>0</v>
      </c>
      <c r="J262" s="85">
        <f>'DATA - Paineis'!V242</f>
        <v>0</v>
      </c>
      <c r="K262" s="85">
        <f>'DATA - Paineis'!P242</f>
        <v>0</v>
      </c>
      <c r="L262" s="85">
        <f>'DATA - Paineis'!Q242</f>
        <v>0</v>
      </c>
      <c r="M262" s="85">
        <f>'DATA - Paineis'!R242</f>
        <v>0</v>
      </c>
      <c r="N262" s="85">
        <f>'DATA - Paineis'!S242</f>
        <v>0</v>
      </c>
      <c r="O262" s="85">
        <f>'DATA - Paineis'!K242</f>
        <v>0</v>
      </c>
      <c r="P262" s="85">
        <f>'DATA - Paineis'!L242</f>
        <v>0</v>
      </c>
      <c r="Q262" s="85">
        <f>'DATA - Paineis'!M242</f>
        <v>0</v>
      </c>
      <c r="R262" s="85">
        <f>'DATA - Paineis'!N242</f>
        <v>0</v>
      </c>
      <c r="S262" s="85">
        <f>'DATA - Paineis'!T242</f>
        <v>0</v>
      </c>
      <c r="T262" s="79"/>
      <c r="U262" s="23"/>
      <c r="V262" s="22"/>
      <c r="W262" s="22"/>
      <c r="X262" s="22"/>
      <c r="Y262" s="22"/>
      <c r="Z262" s="22"/>
    </row>
    <row r="263" spans="1:26" s="15" customFormat="1" ht="24.95" customHeight="1" x14ac:dyDescent="0.3">
      <c r="A263" s="20">
        <f>'DATA - Paineis'!A243</f>
        <v>0</v>
      </c>
      <c r="B263" s="20" t="str">
        <f>'DATA - Paineis'!C243&amp;" "&amp;'DATA - Paineis'!G243&amp;" "&amp;'DATA - Paineis'!J243</f>
        <v xml:space="preserve">  </v>
      </c>
      <c r="C263" s="21"/>
      <c r="D263" s="85">
        <f>IF((ROSTO!BCL_Units&gt;0),'DATA - Paineis'!D243*ROSTO!BCL_Units,'DATA - Paineis'!D243)</f>
        <v>0</v>
      </c>
      <c r="E263" s="85">
        <f>IF('DATA - Paineis'!J243="CNC",IF('DATA - Paineis'!O243&lt;&gt;"Y",'DATA - Paineis'!E243,'DATA - Paineis'!F243)+6,IF('DATA - Paineis'!J243="CNCPI",IF('DATA - Paineis'!O243&lt;&gt;"Y",'DATA - Paineis'!E243,'DATA - Paineis'!F243)+6,IF('DATA - Paineis'!O243&lt;&gt;"Y",'DATA - Paineis'!E243,'DATA - Paineis'!F243)))</f>
        <v>0</v>
      </c>
      <c r="F263" s="85">
        <f>IF('DATA - Paineis'!J243="CNC",IF('DATA - Paineis'!O243&lt;&gt;"Y",'DATA - Paineis'!F243,'DATA - Paineis'!E243)+6,IF('DATA - Paineis'!O243&lt;&gt;"Y",'DATA - Paineis'!F243,'DATA - Paineis'!E243))</f>
        <v>0</v>
      </c>
      <c r="G263" s="85">
        <f>'DATA - Paineis'!G243</f>
        <v>0</v>
      </c>
      <c r="H263" s="105">
        <f>'DATA - Paineis'!H243</f>
        <v>0</v>
      </c>
      <c r="I263" s="85">
        <f>'DATA - Paineis'!I243</f>
        <v>0</v>
      </c>
      <c r="J263" s="85">
        <f>'DATA - Paineis'!V243</f>
        <v>0</v>
      </c>
      <c r="K263" s="85">
        <f>'DATA - Paineis'!P243</f>
        <v>0</v>
      </c>
      <c r="L263" s="85">
        <f>'DATA - Paineis'!Q243</f>
        <v>0</v>
      </c>
      <c r="M263" s="85">
        <f>'DATA - Paineis'!R243</f>
        <v>0</v>
      </c>
      <c r="N263" s="85">
        <f>'DATA - Paineis'!S243</f>
        <v>0</v>
      </c>
      <c r="O263" s="85">
        <f>'DATA - Paineis'!K243</f>
        <v>0</v>
      </c>
      <c r="P263" s="85">
        <f>'DATA - Paineis'!L243</f>
        <v>0</v>
      </c>
      <c r="Q263" s="85">
        <f>'DATA - Paineis'!M243</f>
        <v>0</v>
      </c>
      <c r="R263" s="85">
        <f>'DATA - Paineis'!N243</f>
        <v>0</v>
      </c>
      <c r="S263" s="85">
        <f>'DATA - Paineis'!T243</f>
        <v>0</v>
      </c>
      <c r="T263" s="79"/>
      <c r="U263" s="23"/>
      <c r="V263" s="22"/>
      <c r="W263" s="22"/>
      <c r="X263" s="22"/>
      <c r="Y263" s="22"/>
      <c r="Z263" s="22"/>
    </row>
    <row r="264" spans="1:26" s="15" customFormat="1" ht="24.95" customHeight="1" x14ac:dyDescent="0.3">
      <c r="A264" s="20">
        <f>'DATA - Paineis'!A244</f>
        <v>0</v>
      </c>
      <c r="B264" s="20" t="str">
        <f>'DATA - Paineis'!C244&amp;" "&amp;'DATA - Paineis'!G244&amp;" "&amp;'DATA - Paineis'!J244</f>
        <v xml:space="preserve">  </v>
      </c>
      <c r="C264" s="21"/>
      <c r="D264" s="85">
        <f>IF((ROSTO!BCL_Units&gt;0),'DATA - Paineis'!D244*ROSTO!BCL_Units,'DATA - Paineis'!D244)</f>
        <v>0</v>
      </c>
      <c r="E264" s="85">
        <f>IF('DATA - Paineis'!J244="CNC",IF('DATA - Paineis'!O244&lt;&gt;"Y",'DATA - Paineis'!E244,'DATA - Paineis'!F244)+6,IF('DATA - Paineis'!J244="CNCPI",IF('DATA - Paineis'!O244&lt;&gt;"Y",'DATA - Paineis'!E244,'DATA - Paineis'!F244)+6,IF('DATA - Paineis'!O244&lt;&gt;"Y",'DATA - Paineis'!E244,'DATA - Paineis'!F244)))</f>
        <v>0</v>
      </c>
      <c r="F264" s="85">
        <f>IF('DATA - Paineis'!J244="CNC",IF('DATA - Paineis'!O244&lt;&gt;"Y",'DATA - Paineis'!F244,'DATA - Paineis'!E244)+6,IF('DATA - Paineis'!O244&lt;&gt;"Y",'DATA - Paineis'!F244,'DATA - Paineis'!E244))</f>
        <v>0</v>
      </c>
      <c r="G264" s="85">
        <f>'DATA - Paineis'!G244</f>
        <v>0</v>
      </c>
      <c r="H264" s="105">
        <f>'DATA - Paineis'!H244</f>
        <v>0</v>
      </c>
      <c r="I264" s="85">
        <f>'DATA - Paineis'!I244</f>
        <v>0</v>
      </c>
      <c r="J264" s="85">
        <f>'DATA - Paineis'!V244</f>
        <v>0</v>
      </c>
      <c r="K264" s="85">
        <f>'DATA - Paineis'!P244</f>
        <v>0</v>
      </c>
      <c r="L264" s="85">
        <f>'DATA - Paineis'!Q244</f>
        <v>0</v>
      </c>
      <c r="M264" s="85">
        <f>'DATA - Paineis'!R244</f>
        <v>0</v>
      </c>
      <c r="N264" s="85">
        <f>'DATA - Paineis'!S244</f>
        <v>0</v>
      </c>
      <c r="O264" s="85">
        <f>'DATA - Paineis'!K244</f>
        <v>0</v>
      </c>
      <c r="P264" s="85">
        <f>'DATA - Paineis'!L244</f>
        <v>0</v>
      </c>
      <c r="Q264" s="85">
        <f>'DATA - Paineis'!M244</f>
        <v>0</v>
      </c>
      <c r="R264" s="85">
        <f>'DATA - Paineis'!N244</f>
        <v>0</v>
      </c>
      <c r="S264" s="85">
        <f>'DATA - Paineis'!T244</f>
        <v>0</v>
      </c>
      <c r="T264" s="79"/>
      <c r="U264" s="23"/>
      <c r="V264" s="22"/>
      <c r="W264" s="22"/>
      <c r="X264" s="22"/>
      <c r="Y264" s="22"/>
      <c r="Z264" s="22"/>
    </row>
    <row r="265" spans="1:26" s="15" customFormat="1" ht="24.95" customHeight="1" x14ac:dyDescent="0.3">
      <c r="A265" s="20">
        <f>'DATA - Paineis'!A245</f>
        <v>0</v>
      </c>
      <c r="B265" s="20" t="str">
        <f>'DATA - Paineis'!C245&amp;" "&amp;'DATA - Paineis'!G245&amp;" "&amp;'DATA - Paineis'!J245</f>
        <v xml:space="preserve">  </v>
      </c>
      <c r="C265" s="21"/>
      <c r="D265" s="85">
        <f>IF((ROSTO!BCL_Units&gt;0),'DATA - Paineis'!D245*ROSTO!BCL_Units,'DATA - Paineis'!D245)</f>
        <v>0</v>
      </c>
      <c r="E265" s="85">
        <f>IF('DATA - Paineis'!J245="CNC",IF('DATA - Paineis'!O245&lt;&gt;"Y",'DATA - Paineis'!E245,'DATA - Paineis'!F245)+6,IF('DATA - Paineis'!J245="CNCPI",IF('DATA - Paineis'!O245&lt;&gt;"Y",'DATA - Paineis'!E245,'DATA - Paineis'!F245)+6,IF('DATA - Paineis'!O245&lt;&gt;"Y",'DATA - Paineis'!E245,'DATA - Paineis'!F245)))</f>
        <v>0</v>
      </c>
      <c r="F265" s="85">
        <f>IF('DATA - Paineis'!J245="CNC",IF('DATA - Paineis'!O245&lt;&gt;"Y",'DATA - Paineis'!F245,'DATA - Paineis'!E245)+6,IF('DATA - Paineis'!O245&lt;&gt;"Y",'DATA - Paineis'!F245,'DATA - Paineis'!E245))</f>
        <v>0</v>
      </c>
      <c r="G265" s="85">
        <f>'DATA - Paineis'!G245</f>
        <v>0</v>
      </c>
      <c r="H265" s="105">
        <f>'DATA - Paineis'!H245</f>
        <v>0</v>
      </c>
      <c r="I265" s="85">
        <f>'DATA - Paineis'!I245</f>
        <v>0</v>
      </c>
      <c r="J265" s="85">
        <f>'DATA - Paineis'!V245</f>
        <v>0</v>
      </c>
      <c r="K265" s="85">
        <f>'DATA - Paineis'!P245</f>
        <v>0</v>
      </c>
      <c r="L265" s="85">
        <f>'DATA - Paineis'!Q245</f>
        <v>0</v>
      </c>
      <c r="M265" s="85">
        <f>'DATA - Paineis'!R245</f>
        <v>0</v>
      </c>
      <c r="N265" s="85">
        <f>'DATA - Paineis'!S245</f>
        <v>0</v>
      </c>
      <c r="O265" s="85">
        <f>'DATA - Paineis'!K245</f>
        <v>0</v>
      </c>
      <c r="P265" s="85">
        <f>'DATA - Paineis'!L245</f>
        <v>0</v>
      </c>
      <c r="Q265" s="85">
        <f>'DATA - Paineis'!M245</f>
        <v>0</v>
      </c>
      <c r="R265" s="85">
        <f>'DATA - Paineis'!N245</f>
        <v>0</v>
      </c>
      <c r="S265" s="85">
        <f>'DATA - Paineis'!T245</f>
        <v>0</v>
      </c>
      <c r="T265" s="79"/>
      <c r="U265" s="23"/>
      <c r="V265" s="22"/>
      <c r="W265" s="22"/>
      <c r="X265" s="22"/>
      <c r="Y265" s="22"/>
      <c r="Z265" s="22"/>
    </row>
    <row r="266" spans="1:26" s="15" customFormat="1" ht="24.95" customHeight="1" x14ac:dyDescent="0.3">
      <c r="A266" s="20">
        <f>'DATA - Paineis'!A246</f>
        <v>0</v>
      </c>
      <c r="B266" s="20" t="str">
        <f>'DATA - Paineis'!C246&amp;" "&amp;'DATA - Paineis'!G246&amp;" "&amp;'DATA - Paineis'!J246</f>
        <v xml:space="preserve">  </v>
      </c>
      <c r="C266" s="21"/>
      <c r="D266" s="85">
        <f>IF((ROSTO!BCL_Units&gt;0),'DATA - Paineis'!D246*ROSTO!BCL_Units,'DATA - Paineis'!D246)</f>
        <v>0</v>
      </c>
      <c r="E266" s="85">
        <f>IF('DATA - Paineis'!J246="CNC",IF('DATA - Paineis'!O246&lt;&gt;"Y",'DATA - Paineis'!E246,'DATA - Paineis'!F246)+6,IF('DATA - Paineis'!J246="CNCPI",IF('DATA - Paineis'!O246&lt;&gt;"Y",'DATA - Paineis'!E246,'DATA - Paineis'!F246)+6,IF('DATA - Paineis'!O246&lt;&gt;"Y",'DATA - Paineis'!E246,'DATA - Paineis'!F246)))</f>
        <v>0</v>
      </c>
      <c r="F266" s="85">
        <f>IF('DATA - Paineis'!J246="CNC",IF('DATA - Paineis'!O246&lt;&gt;"Y",'DATA - Paineis'!F246,'DATA - Paineis'!E246)+6,IF('DATA - Paineis'!O246&lt;&gt;"Y",'DATA - Paineis'!F246,'DATA - Paineis'!E246))</f>
        <v>0</v>
      </c>
      <c r="G266" s="85">
        <f>'DATA - Paineis'!G246</f>
        <v>0</v>
      </c>
      <c r="H266" s="105">
        <f>'DATA - Paineis'!H246</f>
        <v>0</v>
      </c>
      <c r="I266" s="85">
        <f>'DATA - Paineis'!I246</f>
        <v>0</v>
      </c>
      <c r="J266" s="85">
        <f>'DATA - Paineis'!V246</f>
        <v>0</v>
      </c>
      <c r="K266" s="85">
        <f>'DATA - Paineis'!P246</f>
        <v>0</v>
      </c>
      <c r="L266" s="85">
        <f>'DATA - Paineis'!Q246</f>
        <v>0</v>
      </c>
      <c r="M266" s="85">
        <f>'DATA - Paineis'!R246</f>
        <v>0</v>
      </c>
      <c r="N266" s="85">
        <f>'DATA - Paineis'!S246</f>
        <v>0</v>
      </c>
      <c r="O266" s="85">
        <f>'DATA - Paineis'!K246</f>
        <v>0</v>
      </c>
      <c r="P266" s="85">
        <f>'DATA - Paineis'!L246</f>
        <v>0</v>
      </c>
      <c r="Q266" s="85">
        <f>'DATA - Paineis'!M246</f>
        <v>0</v>
      </c>
      <c r="R266" s="85">
        <f>'DATA - Paineis'!N246</f>
        <v>0</v>
      </c>
      <c r="S266" s="85">
        <f>'DATA - Paineis'!T246</f>
        <v>0</v>
      </c>
      <c r="T266" s="79"/>
      <c r="U266" s="23"/>
      <c r="V266" s="22"/>
      <c r="W266" s="22"/>
      <c r="X266" s="22"/>
      <c r="Y266" s="22"/>
      <c r="Z266" s="22"/>
    </row>
    <row r="267" spans="1:26" s="15" customFormat="1" ht="24.95" customHeight="1" x14ac:dyDescent="0.3">
      <c r="A267" s="20">
        <f>'DATA - Paineis'!A247</f>
        <v>0</v>
      </c>
      <c r="B267" s="20" t="str">
        <f>'DATA - Paineis'!C247&amp;" "&amp;'DATA - Paineis'!G247&amp;" "&amp;'DATA - Paineis'!J247</f>
        <v xml:space="preserve">  </v>
      </c>
      <c r="C267" s="21"/>
      <c r="D267" s="85">
        <f>IF((ROSTO!BCL_Units&gt;0),'DATA - Paineis'!D247*ROSTO!BCL_Units,'DATA - Paineis'!D247)</f>
        <v>0</v>
      </c>
      <c r="E267" s="85">
        <f>IF('DATA - Paineis'!J247="CNC",IF('DATA - Paineis'!O247&lt;&gt;"Y",'DATA - Paineis'!E247,'DATA - Paineis'!F247)+6,IF('DATA - Paineis'!J247="CNCPI",IF('DATA - Paineis'!O247&lt;&gt;"Y",'DATA - Paineis'!E247,'DATA - Paineis'!F247)+6,IF('DATA - Paineis'!O247&lt;&gt;"Y",'DATA - Paineis'!E247,'DATA - Paineis'!F247)))</f>
        <v>0</v>
      </c>
      <c r="F267" s="85">
        <f>IF('DATA - Paineis'!J247="CNC",IF('DATA - Paineis'!O247&lt;&gt;"Y",'DATA - Paineis'!F247,'DATA - Paineis'!E247)+6,IF('DATA - Paineis'!O247&lt;&gt;"Y",'DATA - Paineis'!F247,'DATA - Paineis'!E247))</f>
        <v>0</v>
      </c>
      <c r="G267" s="85">
        <f>'DATA - Paineis'!G247</f>
        <v>0</v>
      </c>
      <c r="H267" s="105">
        <f>'DATA - Paineis'!H247</f>
        <v>0</v>
      </c>
      <c r="I267" s="85">
        <f>'DATA - Paineis'!I247</f>
        <v>0</v>
      </c>
      <c r="J267" s="85">
        <f>'DATA - Paineis'!V247</f>
        <v>0</v>
      </c>
      <c r="K267" s="85">
        <f>'DATA - Paineis'!P247</f>
        <v>0</v>
      </c>
      <c r="L267" s="85">
        <f>'DATA - Paineis'!Q247</f>
        <v>0</v>
      </c>
      <c r="M267" s="85">
        <f>'DATA - Paineis'!R247</f>
        <v>0</v>
      </c>
      <c r="N267" s="85">
        <f>'DATA - Paineis'!S247</f>
        <v>0</v>
      </c>
      <c r="O267" s="85">
        <f>'DATA - Paineis'!K247</f>
        <v>0</v>
      </c>
      <c r="P267" s="85">
        <f>'DATA - Paineis'!L247</f>
        <v>0</v>
      </c>
      <c r="Q267" s="85">
        <f>'DATA - Paineis'!M247</f>
        <v>0</v>
      </c>
      <c r="R267" s="85">
        <f>'DATA - Paineis'!N247</f>
        <v>0</v>
      </c>
      <c r="S267" s="85">
        <f>'DATA - Paineis'!T247</f>
        <v>0</v>
      </c>
      <c r="T267" s="79"/>
      <c r="U267" s="23"/>
      <c r="V267" s="22"/>
      <c r="W267" s="22"/>
      <c r="X267" s="22"/>
      <c r="Y267" s="22"/>
      <c r="Z267" s="22"/>
    </row>
    <row r="268" spans="1:26" s="15" customFormat="1" ht="24.95" customHeight="1" x14ac:dyDescent="0.3">
      <c r="A268" s="20">
        <f>'DATA - Paineis'!A248</f>
        <v>0</v>
      </c>
      <c r="B268" s="20" t="str">
        <f>'DATA - Paineis'!C248&amp;" "&amp;'DATA - Paineis'!G248&amp;" "&amp;'DATA - Paineis'!J248</f>
        <v xml:space="preserve">  </v>
      </c>
      <c r="C268" s="21"/>
      <c r="D268" s="85">
        <f>IF((ROSTO!BCL_Units&gt;0),'DATA - Paineis'!D248*ROSTO!BCL_Units,'DATA - Paineis'!D248)</f>
        <v>0</v>
      </c>
      <c r="E268" s="85">
        <f>IF('DATA - Paineis'!J248="CNC",IF('DATA - Paineis'!O248&lt;&gt;"Y",'DATA - Paineis'!E248,'DATA - Paineis'!F248)+6,IF('DATA - Paineis'!J248="CNCPI",IF('DATA - Paineis'!O248&lt;&gt;"Y",'DATA - Paineis'!E248,'DATA - Paineis'!F248)+6,IF('DATA - Paineis'!O248&lt;&gt;"Y",'DATA - Paineis'!E248,'DATA - Paineis'!F248)))</f>
        <v>0</v>
      </c>
      <c r="F268" s="85">
        <f>IF('DATA - Paineis'!J248="CNC",IF('DATA - Paineis'!O248&lt;&gt;"Y",'DATA - Paineis'!F248,'DATA - Paineis'!E248)+6,IF('DATA - Paineis'!O248&lt;&gt;"Y",'DATA - Paineis'!F248,'DATA - Paineis'!E248))</f>
        <v>0</v>
      </c>
      <c r="G268" s="85">
        <f>'DATA - Paineis'!G248</f>
        <v>0</v>
      </c>
      <c r="H268" s="105">
        <f>'DATA - Paineis'!H248</f>
        <v>0</v>
      </c>
      <c r="I268" s="85">
        <f>'DATA - Paineis'!I248</f>
        <v>0</v>
      </c>
      <c r="J268" s="85">
        <f>'DATA - Paineis'!V248</f>
        <v>0</v>
      </c>
      <c r="K268" s="85">
        <f>'DATA - Paineis'!P248</f>
        <v>0</v>
      </c>
      <c r="L268" s="85">
        <f>'DATA - Paineis'!Q248</f>
        <v>0</v>
      </c>
      <c r="M268" s="85">
        <f>'DATA - Paineis'!R248</f>
        <v>0</v>
      </c>
      <c r="N268" s="85">
        <f>'DATA - Paineis'!S248</f>
        <v>0</v>
      </c>
      <c r="O268" s="85">
        <f>'DATA - Paineis'!K248</f>
        <v>0</v>
      </c>
      <c r="P268" s="85">
        <f>'DATA - Paineis'!L248</f>
        <v>0</v>
      </c>
      <c r="Q268" s="85">
        <f>'DATA - Paineis'!M248</f>
        <v>0</v>
      </c>
      <c r="R268" s="85">
        <f>'DATA - Paineis'!N248</f>
        <v>0</v>
      </c>
      <c r="S268" s="85">
        <f>'DATA - Paineis'!T248</f>
        <v>0</v>
      </c>
      <c r="T268" s="79"/>
      <c r="U268" s="23"/>
      <c r="V268" s="22"/>
      <c r="W268" s="22"/>
      <c r="X268" s="22"/>
      <c r="Y268" s="22"/>
      <c r="Z268" s="22"/>
    </row>
    <row r="269" spans="1:26" s="15" customFormat="1" ht="24.95" customHeight="1" x14ac:dyDescent="0.3">
      <c r="A269" s="20">
        <f>'DATA - Paineis'!A249</f>
        <v>0</v>
      </c>
      <c r="B269" s="20" t="str">
        <f>'DATA - Paineis'!C249&amp;" "&amp;'DATA - Paineis'!G249&amp;" "&amp;'DATA - Paineis'!J249</f>
        <v xml:space="preserve">  </v>
      </c>
      <c r="C269" s="21"/>
      <c r="D269" s="85">
        <f>IF((ROSTO!BCL_Units&gt;0),'DATA - Paineis'!D249*ROSTO!BCL_Units,'DATA - Paineis'!D249)</f>
        <v>0</v>
      </c>
      <c r="E269" s="85">
        <f>IF('DATA - Paineis'!J249="CNC",IF('DATA - Paineis'!O249&lt;&gt;"Y",'DATA - Paineis'!E249,'DATA - Paineis'!F249)+6,IF('DATA - Paineis'!J249="CNCPI",IF('DATA - Paineis'!O249&lt;&gt;"Y",'DATA - Paineis'!E249,'DATA - Paineis'!F249)+6,IF('DATA - Paineis'!O249&lt;&gt;"Y",'DATA - Paineis'!E249,'DATA - Paineis'!F249)))</f>
        <v>0</v>
      </c>
      <c r="F269" s="85">
        <f>IF('DATA - Paineis'!J249="CNC",IF('DATA - Paineis'!O249&lt;&gt;"Y",'DATA - Paineis'!F249,'DATA - Paineis'!E249)+6,IF('DATA - Paineis'!O249&lt;&gt;"Y",'DATA - Paineis'!F249,'DATA - Paineis'!E249))</f>
        <v>0</v>
      </c>
      <c r="G269" s="85">
        <f>'DATA - Paineis'!G249</f>
        <v>0</v>
      </c>
      <c r="H269" s="105">
        <f>'DATA - Paineis'!H249</f>
        <v>0</v>
      </c>
      <c r="I269" s="85">
        <f>'DATA - Paineis'!I249</f>
        <v>0</v>
      </c>
      <c r="J269" s="85">
        <f>'DATA - Paineis'!V249</f>
        <v>0</v>
      </c>
      <c r="K269" s="85">
        <f>'DATA - Paineis'!P249</f>
        <v>0</v>
      </c>
      <c r="L269" s="85">
        <f>'DATA - Paineis'!Q249</f>
        <v>0</v>
      </c>
      <c r="M269" s="85">
        <f>'DATA - Paineis'!R249</f>
        <v>0</v>
      </c>
      <c r="N269" s="85">
        <f>'DATA - Paineis'!S249</f>
        <v>0</v>
      </c>
      <c r="O269" s="85">
        <f>'DATA - Paineis'!K249</f>
        <v>0</v>
      </c>
      <c r="P269" s="85">
        <f>'DATA - Paineis'!L249</f>
        <v>0</v>
      </c>
      <c r="Q269" s="85">
        <f>'DATA - Paineis'!M249</f>
        <v>0</v>
      </c>
      <c r="R269" s="85">
        <f>'DATA - Paineis'!N249</f>
        <v>0</v>
      </c>
      <c r="S269" s="85">
        <f>'DATA - Paineis'!T249</f>
        <v>0</v>
      </c>
      <c r="T269" s="79"/>
      <c r="U269" s="23"/>
      <c r="V269" s="22"/>
      <c r="W269" s="22"/>
      <c r="X269" s="22"/>
      <c r="Y269" s="22"/>
      <c r="Z269" s="22"/>
    </row>
    <row r="270" spans="1:26" s="15" customFormat="1" ht="24.95" customHeight="1" x14ac:dyDescent="0.3">
      <c r="A270" s="20">
        <f>'DATA - Paineis'!A250</f>
        <v>0</v>
      </c>
      <c r="B270" s="20" t="str">
        <f>'DATA - Paineis'!C250&amp;" "&amp;'DATA - Paineis'!G250&amp;" "&amp;'DATA - Paineis'!J250</f>
        <v xml:space="preserve">  </v>
      </c>
      <c r="C270" s="21"/>
      <c r="D270" s="85">
        <f>IF((ROSTO!BCL_Units&gt;0),'DATA - Paineis'!D250*ROSTO!BCL_Units,'DATA - Paineis'!D250)</f>
        <v>0</v>
      </c>
      <c r="E270" s="85">
        <f>IF('DATA - Paineis'!J250="CNC",IF('DATA - Paineis'!O250&lt;&gt;"Y",'DATA - Paineis'!E250,'DATA - Paineis'!F250)+6,IF('DATA - Paineis'!J250="CNCPI",IF('DATA - Paineis'!O250&lt;&gt;"Y",'DATA - Paineis'!E250,'DATA - Paineis'!F250)+6,IF('DATA - Paineis'!O250&lt;&gt;"Y",'DATA - Paineis'!E250,'DATA - Paineis'!F250)))</f>
        <v>0</v>
      </c>
      <c r="F270" s="85">
        <f>IF('DATA - Paineis'!J250="CNC",IF('DATA - Paineis'!O250&lt;&gt;"Y",'DATA - Paineis'!F250,'DATA - Paineis'!E250)+6,IF('DATA - Paineis'!O250&lt;&gt;"Y",'DATA - Paineis'!F250,'DATA - Paineis'!E250))</f>
        <v>0</v>
      </c>
      <c r="G270" s="85">
        <f>'DATA - Paineis'!G250</f>
        <v>0</v>
      </c>
      <c r="H270" s="105">
        <f>'DATA - Paineis'!H250</f>
        <v>0</v>
      </c>
      <c r="I270" s="85">
        <f>'DATA - Paineis'!I250</f>
        <v>0</v>
      </c>
      <c r="J270" s="85">
        <f>'DATA - Paineis'!V250</f>
        <v>0</v>
      </c>
      <c r="K270" s="85">
        <f>'DATA - Paineis'!P250</f>
        <v>0</v>
      </c>
      <c r="L270" s="85">
        <f>'DATA - Paineis'!Q250</f>
        <v>0</v>
      </c>
      <c r="M270" s="85">
        <f>'DATA - Paineis'!R250</f>
        <v>0</v>
      </c>
      <c r="N270" s="85">
        <f>'DATA - Paineis'!S250</f>
        <v>0</v>
      </c>
      <c r="O270" s="85">
        <f>'DATA - Paineis'!K250</f>
        <v>0</v>
      </c>
      <c r="P270" s="85">
        <f>'DATA - Paineis'!L250</f>
        <v>0</v>
      </c>
      <c r="Q270" s="85">
        <f>'DATA - Paineis'!M250</f>
        <v>0</v>
      </c>
      <c r="R270" s="85">
        <f>'DATA - Paineis'!N250</f>
        <v>0</v>
      </c>
      <c r="S270" s="85">
        <f>'DATA - Paineis'!T250</f>
        <v>0</v>
      </c>
      <c r="T270" s="79"/>
      <c r="U270" s="23"/>
      <c r="V270" s="22"/>
      <c r="W270" s="22"/>
      <c r="X270" s="22"/>
      <c r="Y270" s="22"/>
      <c r="Z270" s="22"/>
    </row>
    <row r="271" spans="1:26" s="15" customFormat="1" ht="24.95" customHeight="1" x14ac:dyDescent="0.3">
      <c r="A271" s="20">
        <f>'DATA - Paineis'!A251</f>
        <v>0</v>
      </c>
      <c r="B271" s="20" t="str">
        <f>'DATA - Paineis'!C251&amp;" "&amp;'DATA - Paineis'!G251&amp;" "&amp;'DATA - Paineis'!J251</f>
        <v xml:space="preserve">  </v>
      </c>
      <c r="C271" s="21"/>
      <c r="D271" s="85">
        <f>IF((ROSTO!BCL_Units&gt;0),'DATA - Paineis'!D251*ROSTO!BCL_Units,'DATA - Paineis'!D251)</f>
        <v>0</v>
      </c>
      <c r="E271" s="85">
        <f>IF('DATA - Paineis'!J251="CNC",IF('DATA - Paineis'!O251&lt;&gt;"Y",'DATA - Paineis'!E251,'DATA - Paineis'!F251)+6,IF('DATA - Paineis'!J251="CNCPI",IF('DATA - Paineis'!O251&lt;&gt;"Y",'DATA - Paineis'!E251,'DATA - Paineis'!F251)+6,IF('DATA - Paineis'!O251&lt;&gt;"Y",'DATA - Paineis'!E251,'DATA - Paineis'!F251)))</f>
        <v>0</v>
      </c>
      <c r="F271" s="85">
        <f>IF('DATA - Paineis'!J251="CNC",IF('DATA - Paineis'!O251&lt;&gt;"Y",'DATA - Paineis'!F251,'DATA - Paineis'!E251)+6,IF('DATA - Paineis'!O251&lt;&gt;"Y",'DATA - Paineis'!F251,'DATA - Paineis'!E251))</f>
        <v>0</v>
      </c>
      <c r="G271" s="85">
        <f>'DATA - Paineis'!G251</f>
        <v>0</v>
      </c>
      <c r="H271" s="105">
        <f>'DATA - Paineis'!H251</f>
        <v>0</v>
      </c>
      <c r="I271" s="85">
        <f>'DATA - Paineis'!I251</f>
        <v>0</v>
      </c>
      <c r="J271" s="85">
        <f>'DATA - Paineis'!V251</f>
        <v>0</v>
      </c>
      <c r="K271" s="85">
        <f>'DATA - Paineis'!P251</f>
        <v>0</v>
      </c>
      <c r="L271" s="85">
        <f>'DATA - Paineis'!Q251</f>
        <v>0</v>
      </c>
      <c r="M271" s="85">
        <f>'DATA - Paineis'!R251</f>
        <v>0</v>
      </c>
      <c r="N271" s="85">
        <f>'DATA - Paineis'!S251</f>
        <v>0</v>
      </c>
      <c r="O271" s="85">
        <f>'DATA - Paineis'!K251</f>
        <v>0</v>
      </c>
      <c r="P271" s="85">
        <f>'DATA - Paineis'!L251</f>
        <v>0</v>
      </c>
      <c r="Q271" s="85">
        <f>'DATA - Paineis'!M251</f>
        <v>0</v>
      </c>
      <c r="R271" s="85">
        <f>'DATA - Paineis'!N251</f>
        <v>0</v>
      </c>
      <c r="S271" s="85">
        <f>'DATA - Paineis'!T251</f>
        <v>0</v>
      </c>
      <c r="T271" s="79"/>
      <c r="U271" s="23"/>
      <c r="V271" s="22"/>
      <c r="W271" s="22"/>
      <c r="X271" s="22"/>
      <c r="Y271" s="22"/>
      <c r="Z271" s="22"/>
    </row>
    <row r="272" spans="1:26" s="15" customFormat="1" ht="24.95" customHeight="1" x14ac:dyDescent="0.3">
      <c r="A272" s="20">
        <f>'DATA - Paineis'!A252</f>
        <v>0</v>
      </c>
      <c r="B272" s="20" t="str">
        <f>'DATA - Paineis'!C252&amp;" "&amp;'DATA - Paineis'!G252&amp;" "&amp;'DATA - Paineis'!J252</f>
        <v xml:space="preserve">  </v>
      </c>
      <c r="C272" s="21"/>
      <c r="D272" s="85">
        <f>IF((ROSTO!BCL_Units&gt;0),'DATA - Paineis'!D252*ROSTO!BCL_Units,'DATA - Paineis'!D252)</f>
        <v>0</v>
      </c>
      <c r="E272" s="85">
        <f>IF('DATA - Paineis'!J252="CNC",IF('DATA - Paineis'!O252&lt;&gt;"Y",'DATA - Paineis'!E252,'DATA - Paineis'!F252)+6,IF('DATA - Paineis'!J252="CNCPI",IF('DATA - Paineis'!O252&lt;&gt;"Y",'DATA - Paineis'!E252,'DATA - Paineis'!F252)+6,IF('DATA - Paineis'!O252&lt;&gt;"Y",'DATA - Paineis'!E252,'DATA - Paineis'!F252)))</f>
        <v>0</v>
      </c>
      <c r="F272" s="85">
        <f>IF('DATA - Paineis'!J252="CNC",IF('DATA - Paineis'!O252&lt;&gt;"Y",'DATA - Paineis'!F252,'DATA - Paineis'!E252)+6,IF('DATA - Paineis'!O252&lt;&gt;"Y",'DATA - Paineis'!F252,'DATA - Paineis'!E252))</f>
        <v>0</v>
      </c>
      <c r="G272" s="85">
        <f>'DATA - Paineis'!G252</f>
        <v>0</v>
      </c>
      <c r="H272" s="105">
        <f>'DATA - Paineis'!H252</f>
        <v>0</v>
      </c>
      <c r="I272" s="85">
        <f>'DATA - Paineis'!I252</f>
        <v>0</v>
      </c>
      <c r="J272" s="85">
        <f>'DATA - Paineis'!V252</f>
        <v>0</v>
      </c>
      <c r="K272" s="85">
        <f>'DATA - Paineis'!P252</f>
        <v>0</v>
      </c>
      <c r="L272" s="85">
        <f>'DATA - Paineis'!Q252</f>
        <v>0</v>
      </c>
      <c r="M272" s="85">
        <f>'DATA - Paineis'!R252</f>
        <v>0</v>
      </c>
      <c r="N272" s="85">
        <f>'DATA - Paineis'!S252</f>
        <v>0</v>
      </c>
      <c r="O272" s="85">
        <f>'DATA - Paineis'!K252</f>
        <v>0</v>
      </c>
      <c r="P272" s="85">
        <f>'DATA - Paineis'!L252</f>
        <v>0</v>
      </c>
      <c r="Q272" s="85">
        <f>'DATA - Paineis'!M252</f>
        <v>0</v>
      </c>
      <c r="R272" s="85">
        <f>'DATA - Paineis'!N252</f>
        <v>0</v>
      </c>
      <c r="S272" s="85">
        <f>'DATA - Paineis'!T252</f>
        <v>0</v>
      </c>
      <c r="T272" s="79"/>
      <c r="U272" s="23"/>
      <c r="V272" s="22"/>
      <c r="W272" s="22"/>
      <c r="X272" s="22"/>
      <c r="Y272" s="22"/>
      <c r="Z272" s="22"/>
    </row>
    <row r="273" spans="1:26" s="15" customFormat="1" ht="24.95" customHeight="1" x14ac:dyDescent="0.3">
      <c r="A273" s="20">
        <f>'DATA - Paineis'!A253</f>
        <v>0</v>
      </c>
      <c r="B273" s="20" t="str">
        <f>'DATA - Paineis'!C253&amp;" "&amp;'DATA - Paineis'!G253&amp;" "&amp;'DATA - Paineis'!J253</f>
        <v xml:space="preserve">  </v>
      </c>
      <c r="C273" s="21"/>
      <c r="D273" s="85">
        <f>IF((ROSTO!BCL_Units&gt;0),'DATA - Paineis'!D253*ROSTO!BCL_Units,'DATA - Paineis'!D253)</f>
        <v>0</v>
      </c>
      <c r="E273" s="85">
        <f>IF('DATA - Paineis'!J253="CNC",IF('DATA - Paineis'!O253&lt;&gt;"Y",'DATA - Paineis'!E253,'DATA - Paineis'!F253)+6,IF('DATA - Paineis'!J253="CNCPI",IF('DATA - Paineis'!O253&lt;&gt;"Y",'DATA - Paineis'!E253,'DATA - Paineis'!F253)+6,IF('DATA - Paineis'!O253&lt;&gt;"Y",'DATA - Paineis'!E253,'DATA - Paineis'!F253)))</f>
        <v>0</v>
      </c>
      <c r="F273" s="85">
        <f>IF('DATA - Paineis'!J253="CNC",IF('DATA - Paineis'!O253&lt;&gt;"Y",'DATA - Paineis'!F253,'DATA - Paineis'!E253)+6,IF('DATA - Paineis'!O253&lt;&gt;"Y",'DATA - Paineis'!F253,'DATA - Paineis'!E253))</f>
        <v>0</v>
      </c>
      <c r="G273" s="85">
        <f>'DATA - Paineis'!G253</f>
        <v>0</v>
      </c>
      <c r="H273" s="105">
        <f>'DATA - Paineis'!H253</f>
        <v>0</v>
      </c>
      <c r="I273" s="85">
        <f>'DATA - Paineis'!I253</f>
        <v>0</v>
      </c>
      <c r="J273" s="85">
        <f>'DATA - Paineis'!V253</f>
        <v>0</v>
      </c>
      <c r="K273" s="85">
        <f>'DATA - Paineis'!P253</f>
        <v>0</v>
      </c>
      <c r="L273" s="85">
        <f>'DATA - Paineis'!Q253</f>
        <v>0</v>
      </c>
      <c r="M273" s="85">
        <f>'DATA - Paineis'!R253</f>
        <v>0</v>
      </c>
      <c r="N273" s="85">
        <f>'DATA - Paineis'!S253</f>
        <v>0</v>
      </c>
      <c r="O273" s="85">
        <f>'DATA - Paineis'!K253</f>
        <v>0</v>
      </c>
      <c r="P273" s="85">
        <f>'DATA - Paineis'!L253</f>
        <v>0</v>
      </c>
      <c r="Q273" s="85">
        <f>'DATA - Paineis'!M253</f>
        <v>0</v>
      </c>
      <c r="R273" s="85">
        <f>'DATA - Paineis'!N253</f>
        <v>0</v>
      </c>
      <c r="S273" s="85">
        <f>'DATA - Paineis'!T253</f>
        <v>0</v>
      </c>
      <c r="T273" s="79"/>
      <c r="U273" s="23"/>
      <c r="V273" s="22"/>
      <c r="W273" s="22"/>
      <c r="X273" s="22"/>
      <c r="Y273" s="22"/>
      <c r="Z273" s="22"/>
    </row>
    <row r="274" spans="1:26" s="15" customFormat="1" ht="24.95" customHeight="1" x14ac:dyDescent="0.3">
      <c r="A274" s="20">
        <f>'DATA - Paineis'!A254</f>
        <v>0</v>
      </c>
      <c r="B274" s="20" t="str">
        <f>'DATA - Paineis'!C254&amp;" "&amp;'DATA - Paineis'!G254&amp;" "&amp;'DATA - Paineis'!J254</f>
        <v xml:space="preserve">  </v>
      </c>
      <c r="C274" s="21"/>
      <c r="D274" s="85">
        <f>IF((ROSTO!BCL_Units&gt;0),'DATA - Paineis'!D254*ROSTO!BCL_Units,'DATA - Paineis'!D254)</f>
        <v>0</v>
      </c>
      <c r="E274" s="85">
        <f>IF('DATA - Paineis'!J254="CNC",IF('DATA - Paineis'!O254&lt;&gt;"Y",'DATA - Paineis'!E254,'DATA - Paineis'!F254)+6,IF('DATA - Paineis'!J254="CNCPI",IF('DATA - Paineis'!O254&lt;&gt;"Y",'DATA - Paineis'!E254,'DATA - Paineis'!F254)+6,IF('DATA - Paineis'!O254&lt;&gt;"Y",'DATA - Paineis'!E254,'DATA - Paineis'!F254)))</f>
        <v>0</v>
      </c>
      <c r="F274" s="85">
        <f>IF('DATA - Paineis'!J254="CNC",IF('DATA - Paineis'!O254&lt;&gt;"Y",'DATA - Paineis'!F254,'DATA - Paineis'!E254)+6,IF('DATA - Paineis'!O254&lt;&gt;"Y",'DATA - Paineis'!F254,'DATA - Paineis'!E254))</f>
        <v>0</v>
      </c>
      <c r="G274" s="85">
        <f>'DATA - Paineis'!G254</f>
        <v>0</v>
      </c>
      <c r="H274" s="105">
        <f>'DATA - Paineis'!H254</f>
        <v>0</v>
      </c>
      <c r="I274" s="85">
        <f>'DATA - Paineis'!I254</f>
        <v>0</v>
      </c>
      <c r="J274" s="85">
        <f>'DATA - Paineis'!V254</f>
        <v>0</v>
      </c>
      <c r="K274" s="85">
        <f>'DATA - Paineis'!P254</f>
        <v>0</v>
      </c>
      <c r="L274" s="85">
        <f>'DATA - Paineis'!Q254</f>
        <v>0</v>
      </c>
      <c r="M274" s="85">
        <f>'DATA - Paineis'!R254</f>
        <v>0</v>
      </c>
      <c r="N274" s="85">
        <f>'DATA - Paineis'!S254</f>
        <v>0</v>
      </c>
      <c r="O274" s="85">
        <f>'DATA - Paineis'!K254</f>
        <v>0</v>
      </c>
      <c r="P274" s="85">
        <f>'DATA - Paineis'!L254</f>
        <v>0</v>
      </c>
      <c r="Q274" s="85">
        <f>'DATA - Paineis'!M254</f>
        <v>0</v>
      </c>
      <c r="R274" s="85">
        <f>'DATA - Paineis'!N254</f>
        <v>0</v>
      </c>
      <c r="S274" s="85">
        <f>'DATA - Paineis'!T254</f>
        <v>0</v>
      </c>
      <c r="T274" s="79"/>
      <c r="U274" s="23"/>
      <c r="V274" s="22"/>
      <c r="W274" s="22"/>
      <c r="X274" s="22"/>
      <c r="Y274" s="22"/>
      <c r="Z274" s="22"/>
    </row>
    <row r="275" spans="1:26" s="15" customFormat="1" ht="24.95" customHeight="1" x14ac:dyDescent="0.3">
      <c r="A275" s="20">
        <f>'DATA - Paineis'!A255</f>
        <v>0</v>
      </c>
      <c r="B275" s="20" t="str">
        <f>'DATA - Paineis'!C255&amp;" "&amp;'DATA - Paineis'!G255&amp;" "&amp;'DATA - Paineis'!J255</f>
        <v xml:space="preserve">  </v>
      </c>
      <c r="C275" s="21"/>
      <c r="D275" s="85">
        <f>IF((ROSTO!BCL_Units&gt;0),'DATA - Paineis'!D255*ROSTO!BCL_Units,'DATA - Paineis'!D255)</f>
        <v>0</v>
      </c>
      <c r="E275" s="85">
        <f>IF('DATA - Paineis'!J255="CNC",IF('DATA - Paineis'!O255&lt;&gt;"Y",'DATA - Paineis'!E255,'DATA - Paineis'!F255)+6,IF('DATA - Paineis'!J255="CNCPI",IF('DATA - Paineis'!O255&lt;&gt;"Y",'DATA - Paineis'!E255,'DATA - Paineis'!F255)+6,IF('DATA - Paineis'!O255&lt;&gt;"Y",'DATA - Paineis'!E255,'DATA - Paineis'!F255)))</f>
        <v>0</v>
      </c>
      <c r="F275" s="85">
        <f>IF('DATA - Paineis'!J255="CNC",IF('DATA - Paineis'!O255&lt;&gt;"Y",'DATA - Paineis'!F255,'DATA - Paineis'!E255)+6,IF('DATA - Paineis'!O255&lt;&gt;"Y",'DATA - Paineis'!F255,'DATA - Paineis'!E255))</f>
        <v>0</v>
      </c>
      <c r="G275" s="85">
        <f>'DATA - Paineis'!G255</f>
        <v>0</v>
      </c>
      <c r="H275" s="105">
        <f>'DATA - Paineis'!H255</f>
        <v>0</v>
      </c>
      <c r="I275" s="85">
        <f>'DATA - Paineis'!I255</f>
        <v>0</v>
      </c>
      <c r="J275" s="85">
        <f>'DATA - Paineis'!V255</f>
        <v>0</v>
      </c>
      <c r="K275" s="85">
        <f>'DATA - Paineis'!P255</f>
        <v>0</v>
      </c>
      <c r="L275" s="85">
        <f>'DATA - Paineis'!Q255</f>
        <v>0</v>
      </c>
      <c r="M275" s="85">
        <f>'DATA - Paineis'!R255</f>
        <v>0</v>
      </c>
      <c r="N275" s="85">
        <f>'DATA - Paineis'!S255</f>
        <v>0</v>
      </c>
      <c r="O275" s="85">
        <f>'DATA - Paineis'!K255</f>
        <v>0</v>
      </c>
      <c r="P275" s="85">
        <f>'DATA - Paineis'!L255</f>
        <v>0</v>
      </c>
      <c r="Q275" s="85">
        <f>'DATA - Paineis'!M255</f>
        <v>0</v>
      </c>
      <c r="R275" s="85">
        <f>'DATA - Paineis'!N255</f>
        <v>0</v>
      </c>
      <c r="S275" s="85">
        <f>'DATA - Paineis'!T255</f>
        <v>0</v>
      </c>
      <c r="T275" s="79"/>
      <c r="U275" s="23"/>
      <c r="V275" s="22"/>
      <c r="W275" s="22"/>
      <c r="X275" s="22"/>
      <c r="Y275" s="22"/>
      <c r="Z275" s="22"/>
    </row>
    <row r="276" spans="1:26" s="15" customFormat="1" ht="24.95" customHeight="1" x14ac:dyDescent="0.3">
      <c r="A276" s="20">
        <f>'DATA - Paineis'!A256</f>
        <v>0</v>
      </c>
      <c r="B276" s="20" t="str">
        <f>'DATA - Paineis'!C256&amp;" "&amp;'DATA - Paineis'!G256&amp;" "&amp;'DATA - Paineis'!J256</f>
        <v xml:space="preserve">  </v>
      </c>
      <c r="C276" s="21"/>
      <c r="D276" s="85">
        <f>IF((ROSTO!BCL_Units&gt;0),'DATA - Paineis'!D256*ROSTO!BCL_Units,'DATA - Paineis'!D256)</f>
        <v>0</v>
      </c>
      <c r="E276" s="85">
        <f>IF('DATA - Paineis'!J256="CNC",IF('DATA - Paineis'!O256&lt;&gt;"Y",'DATA - Paineis'!E256,'DATA - Paineis'!F256)+6,IF('DATA - Paineis'!J256="CNCPI",IF('DATA - Paineis'!O256&lt;&gt;"Y",'DATA - Paineis'!E256,'DATA - Paineis'!F256)+6,IF('DATA - Paineis'!O256&lt;&gt;"Y",'DATA - Paineis'!E256,'DATA - Paineis'!F256)))</f>
        <v>0</v>
      </c>
      <c r="F276" s="85">
        <f>IF('DATA - Paineis'!J256="CNC",IF('DATA - Paineis'!O256&lt;&gt;"Y",'DATA - Paineis'!F256,'DATA - Paineis'!E256)+6,IF('DATA - Paineis'!O256&lt;&gt;"Y",'DATA - Paineis'!F256,'DATA - Paineis'!E256))</f>
        <v>0</v>
      </c>
      <c r="G276" s="85">
        <f>'DATA - Paineis'!G256</f>
        <v>0</v>
      </c>
      <c r="H276" s="105">
        <f>'DATA - Paineis'!H256</f>
        <v>0</v>
      </c>
      <c r="I276" s="85">
        <f>'DATA - Paineis'!I256</f>
        <v>0</v>
      </c>
      <c r="J276" s="85">
        <f>'DATA - Paineis'!V256</f>
        <v>0</v>
      </c>
      <c r="K276" s="85">
        <f>'DATA - Paineis'!P256</f>
        <v>0</v>
      </c>
      <c r="L276" s="85">
        <f>'DATA - Paineis'!Q256</f>
        <v>0</v>
      </c>
      <c r="M276" s="85">
        <f>'DATA - Paineis'!R256</f>
        <v>0</v>
      </c>
      <c r="N276" s="85">
        <f>'DATA - Paineis'!S256</f>
        <v>0</v>
      </c>
      <c r="O276" s="85">
        <f>'DATA - Paineis'!K256</f>
        <v>0</v>
      </c>
      <c r="P276" s="85">
        <f>'DATA - Paineis'!L256</f>
        <v>0</v>
      </c>
      <c r="Q276" s="85">
        <f>'DATA - Paineis'!M256</f>
        <v>0</v>
      </c>
      <c r="R276" s="85">
        <f>'DATA - Paineis'!N256</f>
        <v>0</v>
      </c>
      <c r="S276" s="85">
        <f>'DATA - Paineis'!T256</f>
        <v>0</v>
      </c>
      <c r="T276" s="79"/>
      <c r="U276" s="23"/>
      <c r="V276" s="22"/>
      <c r="W276" s="22"/>
      <c r="X276" s="22"/>
      <c r="Y276" s="22"/>
      <c r="Z276" s="22"/>
    </row>
    <row r="277" spans="1:26" s="15" customFormat="1" ht="24.95" customHeight="1" x14ac:dyDescent="0.3">
      <c r="A277" s="20">
        <f>'DATA - Paineis'!A257</f>
        <v>0</v>
      </c>
      <c r="B277" s="20" t="str">
        <f>'DATA - Paineis'!C257&amp;" "&amp;'DATA - Paineis'!G257&amp;" "&amp;'DATA - Paineis'!J257</f>
        <v xml:space="preserve">  </v>
      </c>
      <c r="C277" s="21"/>
      <c r="D277" s="85">
        <f>IF((ROSTO!BCL_Units&gt;0),'DATA - Paineis'!D257*ROSTO!BCL_Units,'DATA - Paineis'!D257)</f>
        <v>0</v>
      </c>
      <c r="E277" s="85">
        <f>IF('DATA - Paineis'!J257="CNC",IF('DATA - Paineis'!O257&lt;&gt;"Y",'DATA - Paineis'!E257,'DATA - Paineis'!F257)+6,IF('DATA - Paineis'!J257="CNCPI",IF('DATA - Paineis'!O257&lt;&gt;"Y",'DATA - Paineis'!E257,'DATA - Paineis'!F257)+6,IF('DATA - Paineis'!O257&lt;&gt;"Y",'DATA - Paineis'!E257,'DATA - Paineis'!F257)))</f>
        <v>0</v>
      </c>
      <c r="F277" s="85">
        <f>IF('DATA - Paineis'!J257="CNC",IF('DATA - Paineis'!O257&lt;&gt;"Y",'DATA - Paineis'!F257,'DATA - Paineis'!E257)+6,IF('DATA - Paineis'!O257&lt;&gt;"Y",'DATA - Paineis'!F257,'DATA - Paineis'!E257))</f>
        <v>0</v>
      </c>
      <c r="G277" s="85">
        <f>'DATA - Paineis'!G257</f>
        <v>0</v>
      </c>
      <c r="H277" s="105">
        <f>'DATA - Paineis'!H257</f>
        <v>0</v>
      </c>
      <c r="I277" s="85">
        <f>'DATA - Paineis'!I257</f>
        <v>0</v>
      </c>
      <c r="J277" s="85">
        <f>'DATA - Paineis'!V257</f>
        <v>0</v>
      </c>
      <c r="K277" s="85">
        <f>'DATA - Paineis'!P257</f>
        <v>0</v>
      </c>
      <c r="L277" s="85">
        <f>'DATA - Paineis'!Q257</f>
        <v>0</v>
      </c>
      <c r="M277" s="85">
        <f>'DATA - Paineis'!R257</f>
        <v>0</v>
      </c>
      <c r="N277" s="85">
        <f>'DATA - Paineis'!S257</f>
        <v>0</v>
      </c>
      <c r="O277" s="85">
        <f>'DATA - Paineis'!K257</f>
        <v>0</v>
      </c>
      <c r="P277" s="85">
        <f>'DATA - Paineis'!L257</f>
        <v>0</v>
      </c>
      <c r="Q277" s="85">
        <f>'DATA - Paineis'!M257</f>
        <v>0</v>
      </c>
      <c r="R277" s="85">
        <f>'DATA - Paineis'!N257</f>
        <v>0</v>
      </c>
      <c r="S277" s="85">
        <f>'DATA - Paineis'!T257</f>
        <v>0</v>
      </c>
      <c r="T277" s="79"/>
      <c r="U277" s="23"/>
      <c r="V277" s="22"/>
      <c r="W277" s="22"/>
      <c r="X277" s="22"/>
      <c r="Y277" s="22"/>
      <c r="Z277" s="22"/>
    </row>
    <row r="278" spans="1:26" s="15" customFormat="1" ht="24.95" customHeight="1" x14ac:dyDescent="0.3">
      <c r="A278" s="20">
        <f>'DATA - Paineis'!A258</f>
        <v>0</v>
      </c>
      <c r="B278" s="20" t="str">
        <f>'DATA - Paineis'!C258&amp;" "&amp;'DATA - Paineis'!G258&amp;" "&amp;'DATA - Paineis'!J258</f>
        <v xml:space="preserve">  </v>
      </c>
      <c r="C278" s="21"/>
      <c r="D278" s="85">
        <f>IF((ROSTO!BCL_Units&gt;0),'DATA - Paineis'!D258*ROSTO!BCL_Units,'DATA - Paineis'!D258)</f>
        <v>0</v>
      </c>
      <c r="E278" s="85">
        <f>IF('DATA - Paineis'!J258="CNC",IF('DATA - Paineis'!O258&lt;&gt;"Y",'DATA - Paineis'!E258,'DATA - Paineis'!F258)+6,IF('DATA - Paineis'!J258="CNCPI",IF('DATA - Paineis'!O258&lt;&gt;"Y",'DATA - Paineis'!E258,'DATA - Paineis'!F258)+6,IF('DATA - Paineis'!O258&lt;&gt;"Y",'DATA - Paineis'!E258,'DATA - Paineis'!F258)))</f>
        <v>0</v>
      </c>
      <c r="F278" s="85">
        <f>IF('DATA - Paineis'!J258="CNC",IF('DATA - Paineis'!O258&lt;&gt;"Y",'DATA - Paineis'!F258,'DATA - Paineis'!E258)+6,IF('DATA - Paineis'!O258&lt;&gt;"Y",'DATA - Paineis'!F258,'DATA - Paineis'!E258))</f>
        <v>0</v>
      </c>
      <c r="G278" s="85">
        <f>'DATA - Paineis'!G258</f>
        <v>0</v>
      </c>
      <c r="H278" s="105">
        <f>'DATA - Paineis'!H258</f>
        <v>0</v>
      </c>
      <c r="I278" s="85">
        <f>'DATA - Paineis'!I258</f>
        <v>0</v>
      </c>
      <c r="J278" s="85">
        <f>'DATA - Paineis'!V258</f>
        <v>0</v>
      </c>
      <c r="K278" s="85">
        <f>'DATA - Paineis'!P258</f>
        <v>0</v>
      </c>
      <c r="L278" s="85">
        <f>'DATA - Paineis'!Q258</f>
        <v>0</v>
      </c>
      <c r="M278" s="85">
        <f>'DATA - Paineis'!R258</f>
        <v>0</v>
      </c>
      <c r="N278" s="85">
        <f>'DATA - Paineis'!S258</f>
        <v>0</v>
      </c>
      <c r="O278" s="85">
        <f>'DATA - Paineis'!K258</f>
        <v>0</v>
      </c>
      <c r="P278" s="85">
        <f>'DATA - Paineis'!L258</f>
        <v>0</v>
      </c>
      <c r="Q278" s="85">
        <f>'DATA - Paineis'!M258</f>
        <v>0</v>
      </c>
      <c r="R278" s="85">
        <f>'DATA - Paineis'!N258</f>
        <v>0</v>
      </c>
      <c r="S278" s="85">
        <f>'DATA - Paineis'!T258</f>
        <v>0</v>
      </c>
      <c r="T278" s="79"/>
      <c r="U278" s="23"/>
      <c r="V278" s="22"/>
      <c r="W278" s="22"/>
      <c r="X278" s="22"/>
      <c r="Y278" s="22"/>
      <c r="Z278" s="22"/>
    </row>
    <row r="279" spans="1:26" s="15" customFormat="1" ht="24.95" customHeight="1" x14ac:dyDescent="0.3">
      <c r="A279" s="20">
        <f>'DATA - Paineis'!A259</f>
        <v>0</v>
      </c>
      <c r="B279" s="20" t="str">
        <f>'DATA - Paineis'!C259&amp;" "&amp;'DATA - Paineis'!G259&amp;" "&amp;'DATA - Paineis'!J259</f>
        <v xml:space="preserve">  </v>
      </c>
      <c r="C279" s="21"/>
      <c r="D279" s="85">
        <f>IF((ROSTO!BCL_Units&gt;0),'DATA - Paineis'!D259*ROSTO!BCL_Units,'DATA - Paineis'!D259)</f>
        <v>0</v>
      </c>
      <c r="E279" s="85">
        <f>IF('DATA - Paineis'!J259="CNC",IF('DATA - Paineis'!O259&lt;&gt;"Y",'DATA - Paineis'!E259,'DATA - Paineis'!F259)+6,IF('DATA - Paineis'!J259="CNCPI",IF('DATA - Paineis'!O259&lt;&gt;"Y",'DATA - Paineis'!E259,'DATA - Paineis'!F259)+6,IF('DATA - Paineis'!O259&lt;&gt;"Y",'DATA - Paineis'!E259,'DATA - Paineis'!F259)))</f>
        <v>0</v>
      </c>
      <c r="F279" s="85">
        <f>IF('DATA - Paineis'!J259="CNC",IF('DATA - Paineis'!O259&lt;&gt;"Y",'DATA - Paineis'!F259,'DATA - Paineis'!E259)+6,IF('DATA - Paineis'!O259&lt;&gt;"Y",'DATA - Paineis'!F259,'DATA - Paineis'!E259))</f>
        <v>0</v>
      </c>
      <c r="G279" s="85">
        <f>'DATA - Paineis'!G259</f>
        <v>0</v>
      </c>
      <c r="H279" s="105">
        <f>'DATA - Paineis'!H259</f>
        <v>0</v>
      </c>
      <c r="I279" s="85">
        <f>'DATA - Paineis'!I259</f>
        <v>0</v>
      </c>
      <c r="J279" s="85">
        <f>'DATA - Paineis'!V259</f>
        <v>0</v>
      </c>
      <c r="K279" s="85">
        <f>'DATA - Paineis'!P259</f>
        <v>0</v>
      </c>
      <c r="L279" s="85">
        <f>'DATA - Paineis'!Q259</f>
        <v>0</v>
      </c>
      <c r="M279" s="85">
        <f>'DATA - Paineis'!R259</f>
        <v>0</v>
      </c>
      <c r="N279" s="85">
        <f>'DATA - Paineis'!S259</f>
        <v>0</v>
      </c>
      <c r="O279" s="85">
        <f>'DATA - Paineis'!K259</f>
        <v>0</v>
      </c>
      <c r="P279" s="85">
        <f>'DATA - Paineis'!L259</f>
        <v>0</v>
      </c>
      <c r="Q279" s="85">
        <f>'DATA - Paineis'!M259</f>
        <v>0</v>
      </c>
      <c r="R279" s="85">
        <f>'DATA - Paineis'!N259</f>
        <v>0</v>
      </c>
      <c r="S279" s="85">
        <f>'DATA - Paineis'!T259</f>
        <v>0</v>
      </c>
      <c r="T279" s="79"/>
      <c r="U279" s="23"/>
      <c r="V279" s="22"/>
      <c r="W279" s="22"/>
      <c r="X279" s="22"/>
      <c r="Y279" s="22"/>
      <c r="Z279" s="22"/>
    </row>
    <row r="280" spans="1:26" s="15" customFormat="1" ht="24.95" customHeight="1" x14ac:dyDescent="0.3">
      <c r="A280" s="20">
        <f>'DATA - Paineis'!A260</f>
        <v>0</v>
      </c>
      <c r="B280" s="20" t="str">
        <f>'DATA - Paineis'!C260&amp;" "&amp;'DATA - Paineis'!G260&amp;" "&amp;'DATA - Paineis'!J260</f>
        <v xml:space="preserve">  </v>
      </c>
      <c r="C280" s="21"/>
      <c r="D280" s="85">
        <f>IF((ROSTO!BCL_Units&gt;0),'DATA - Paineis'!D260*ROSTO!BCL_Units,'DATA - Paineis'!D260)</f>
        <v>0</v>
      </c>
      <c r="E280" s="85">
        <f>IF('DATA - Paineis'!J260="CNC",IF('DATA - Paineis'!O260&lt;&gt;"Y",'DATA - Paineis'!E260,'DATA - Paineis'!F260)+6,IF('DATA - Paineis'!J260="CNCPI",IF('DATA - Paineis'!O260&lt;&gt;"Y",'DATA - Paineis'!E260,'DATA - Paineis'!F260)+6,IF('DATA - Paineis'!O260&lt;&gt;"Y",'DATA - Paineis'!E260,'DATA - Paineis'!F260)))</f>
        <v>0</v>
      </c>
      <c r="F280" s="85">
        <f>IF('DATA - Paineis'!J260="CNC",IF('DATA - Paineis'!O260&lt;&gt;"Y",'DATA - Paineis'!F260,'DATA - Paineis'!E260)+6,IF('DATA - Paineis'!O260&lt;&gt;"Y",'DATA - Paineis'!F260,'DATA - Paineis'!E260))</f>
        <v>0</v>
      </c>
      <c r="G280" s="85">
        <f>'DATA - Paineis'!G260</f>
        <v>0</v>
      </c>
      <c r="H280" s="105">
        <f>'DATA - Paineis'!H260</f>
        <v>0</v>
      </c>
      <c r="I280" s="85">
        <f>'DATA - Paineis'!I260</f>
        <v>0</v>
      </c>
      <c r="J280" s="85">
        <f>'DATA - Paineis'!V260</f>
        <v>0</v>
      </c>
      <c r="K280" s="85">
        <f>'DATA - Paineis'!P260</f>
        <v>0</v>
      </c>
      <c r="L280" s="85">
        <f>'DATA - Paineis'!Q260</f>
        <v>0</v>
      </c>
      <c r="M280" s="85">
        <f>'DATA - Paineis'!R260</f>
        <v>0</v>
      </c>
      <c r="N280" s="85">
        <f>'DATA - Paineis'!S260</f>
        <v>0</v>
      </c>
      <c r="O280" s="85">
        <f>'DATA - Paineis'!K260</f>
        <v>0</v>
      </c>
      <c r="P280" s="85">
        <f>'DATA - Paineis'!L260</f>
        <v>0</v>
      </c>
      <c r="Q280" s="85">
        <f>'DATA - Paineis'!M260</f>
        <v>0</v>
      </c>
      <c r="R280" s="85">
        <f>'DATA - Paineis'!N260</f>
        <v>0</v>
      </c>
      <c r="S280" s="85">
        <f>'DATA - Paineis'!T260</f>
        <v>0</v>
      </c>
      <c r="T280" s="79"/>
      <c r="U280" s="23"/>
      <c r="V280" s="22"/>
      <c r="W280" s="22"/>
      <c r="X280" s="22"/>
      <c r="Y280" s="22"/>
      <c r="Z280" s="22"/>
    </row>
    <row r="281" spans="1:26" s="15" customFormat="1" ht="24.95" customHeight="1" x14ac:dyDescent="0.3">
      <c r="A281" s="20">
        <f>'DATA - Paineis'!A261</f>
        <v>0</v>
      </c>
      <c r="B281" s="20" t="str">
        <f>'DATA - Paineis'!C261&amp;" "&amp;'DATA - Paineis'!G261&amp;" "&amp;'DATA - Paineis'!J261</f>
        <v xml:space="preserve">  </v>
      </c>
      <c r="C281" s="21"/>
      <c r="D281" s="85">
        <f>IF((ROSTO!BCL_Units&gt;0),'DATA - Paineis'!D261*ROSTO!BCL_Units,'DATA - Paineis'!D261)</f>
        <v>0</v>
      </c>
      <c r="E281" s="85">
        <f>IF('DATA - Paineis'!J261="CNC",IF('DATA - Paineis'!O261&lt;&gt;"Y",'DATA - Paineis'!E261,'DATA - Paineis'!F261)+6,IF('DATA - Paineis'!J261="CNCPI",IF('DATA - Paineis'!O261&lt;&gt;"Y",'DATA - Paineis'!E261,'DATA - Paineis'!F261)+6,IF('DATA - Paineis'!O261&lt;&gt;"Y",'DATA - Paineis'!E261,'DATA - Paineis'!F261)))</f>
        <v>0</v>
      </c>
      <c r="F281" s="85">
        <f>IF('DATA - Paineis'!J261="CNC",IF('DATA - Paineis'!O261&lt;&gt;"Y",'DATA - Paineis'!F261,'DATA - Paineis'!E261)+6,IF('DATA - Paineis'!O261&lt;&gt;"Y",'DATA - Paineis'!F261,'DATA - Paineis'!E261))</f>
        <v>0</v>
      </c>
      <c r="G281" s="85">
        <f>'DATA - Paineis'!G261</f>
        <v>0</v>
      </c>
      <c r="H281" s="105">
        <f>'DATA - Paineis'!H261</f>
        <v>0</v>
      </c>
      <c r="I281" s="85">
        <f>'DATA - Paineis'!I261</f>
        <v>0</v>
      </c>
      <c r="J281" s="85">
        <f>'DATA - Paineis'!V261</f>
        <v>0</v>
      </c>
      <c r="K281" s="85">
        <f>'DATA - Paineis'!P261</f>
        <v>0</v>
      </c>
      <c r="L281" s="85">
        <f>'DATA - Paineis'!Q261</f>
        <v>0</v>
      </c>
      <c r="M281" s="85">
        <f>'DATA - Paineis'!R261</f>
        <v>0</v>
      </c>
      <c r="N281" s="85">
        <f>'DATA - Paineis'!S261</f>
        <v>0</v>
      </c>
      <c r="O281" s="85">
        <f>'DATA - Paineis'!K261</f>
        <v>0</v>
      </c>
      <c r="P281" s="85">
        <f>'DATA - Paineis'!L261</f>
        <v>0</v>
      </c>
      <c r="Q281" s="85">
        <f>'DATA - Paineis'!M261</f>
        <v>0</v>
      </c>
      <c r="R281" s="85">
        <f>'DATA - Paineis'!N261</f>
        <v>0</v>
      </c>
      <c r="S281" s="85">
        <f>'DATA - Paineis'!T261</f>
        <v>0</v>
      </c>
      <c r="T281" s="79"/>
      <c r="U281" s="23"/>
      <c r="V281" s="22"/>
      <c r="W281" s="22"/>
      <c r="X281" s="22"/>
      <c r="Y281" s="22"/>
      <c r="Z281" s="22"/>
    </row>
    <row r="282" spans="1:26" s="15" customFormat="1" ht="24.95" customHeight="1" x14ac:dyDescent="0.3">
      <c r="A282" s="20">
        <f>'DATA - Paineis'!A262</f>
        <v>0</v>
      </c>
      <c r="B282" s="20" t="str">
        <f>'DATA - Paineis'!C262&amp;" "&amp;'DATA - Paineis'!G262&amp;" "&amp;'DATA - Paineis'!J262</f>
        <v xml:space="preserve">  </v>
      </c>
      <c r="C282" s="21"/>
      <c r="D282" s="85">
        <f>IF((ROSTO!BCL_Units&gt;0),'DATA - Paineis'!D262*ROSTO!BCL_Units,'DATA - Paineis'!D262)</f>
        <v>0</v>
      </c>
      <c r="E282" s="85">
        <f>IF('DATA - Paineis'!J262="CNC",IF('DATA - Paineis'!O262&lt;&gt;"Y",'DATA - Paineis'!E262,'DATA - Paineis'!F262)+6,IF('DATA - Paineis'!J262="CNCPI",IF('DATA - Paineis'!O262&lt;&gt;"Y",'DATA - Paineis'!E262,'DATA - Paineis'!F262)+6,IF('DATA - Paineis'!O262&lt;&gt;"Y",'DATA - Paineis'!E262,'DATA - Paineis'!F262)))</f>
        <v>0</v>
      </c>
      <c r="F282" s="85">
        <f>IF('DATA - Paineis'!J262="CNC",IF('DATA - Paineis'!O262&lt;&gt;"Y",'DATA - Paineis'!F262,'DATA - Paineis'!E262)+6,IF('DATA - Paineis'!O262&lt;&gt;"Y",'DATA - Paineis'!F262,'DATA - Paineis'!E262))</f>
        <v>0</v>
      </c>
      <c r="G282" s="85">
        <f>'DATA - Paineis'!G262</f>
        <v>0</v>
      </c>
      <c r="H282" s="105">
        <f>'DATA - Paineis'!H262</f>
        <v>0</v>
      </c>
      <c r="I282" s="85">
        <f>'DATA - Paineis'!I262</f>
        <v>0</v>
      </c>
      <c r="J282" s="85">
        <f>'DATA - Paineis'!V262</f>
        <v>0</v>
      </c>
      <c r="K282" s="85">
        <f>'DATA - Paineis'!P262</f>
        <v>0</v>
      </c>
      <c r="L282" s="85">
        <f>'DATA - Paineis'!Q262</f>
        <v>0</v>
      </c>
      <c r="M282" s="85">
        <f>'DATA - Paineis'!R262</f>
        <v>0</v>
      </c>
      <c r="N282" s="85">
        <f>'DATA - Paineis'!S262</f>
        <v>0</v>
      </c>
      <c r="O282" s="85">
        <f>'DATA - Paineis'!K262</f>
        <v>0</v>
      </c>
      <c r="P282" s="85">
        <f>'DATA - Paineis'!L262</f>
        <v>0</v>
      </c>
      <c r="Q282" s="85">
        <f>'DATA - Paineis'!M262</f>
        <v>0</v>
      </c>
      <c r="R282" s="85">
        <f>'DATA - Paineis'!N262</f>
        <v>0</v>
      </c>
      <c r="S282" s="85">
        <f>'DATA - Paineis'!T262</f>
        <v>0</v>
      </c>
      <c r="T282" s="79"/>
      <c r="U282" s="23"/>
      <c r="V282" s="22"/>
      <c r="W282" s="22"/>
      <c r="X282" s="22"/>
      <c r="Y282" s="22"/>
      <c r="Z282" s="22"/>
    </row>
    <row r="283" spans="1:26" s="15" customFormat="1" ht="24.95" customHeight="1" x14ac:dyDescent="0.3">
      <c r="A283" s="20">
        <f>'DATA - Paineis'!A263</f>
        <v>0</v>
      </c>
      <c r="B283" s="20" t="str">
        <f>'DATA - Paineis'!C263&amp;" "&amp;'DATA - Paineis'!G263&amp;" "&amp;'DATA - Paineis'!J263</f>
        <v xml:space="preserve">  </v>
      </c>
      <c r="C283" s="21"/>
      <c r="D283" s="85">
        <f>IF((ROSTO!BCL_Units&gt;0),'DATA - Paineis'!D263*ROSTO!BCL_Units,'DATA - Paineis'!D263)</f>
        <v>0</v>
      </c>
      <c r="E283" s="85">
        <f>IF('DATA - Paineis'!J263="CNC",IF('DATA - Paineis'!O263&lt;&gt;"Y",'DATA - Paineis'!E263,'DATA - Paineis'!F263)+6,IF('DATA - Paineis'!J263="CNCPI",IF('DATA - Paineis'!O263&lt;&gt;"Y",'DATA - Paineis'!E263,'DATA - Paineis'!F263)+6,IF('DATA - Paineis'!O263&lt;&gt;"Y",'DATA - Paineis'!E263,'DATA - Paineis'!F263)))</f>
        <v>0</v>
      </c>
      <c r="F283" s="85">
        <f>IF('DATA - Paineis'!J263="CNC",IF('DATA - Paineis'!O263&lt;&gt;"Y",'DATA - Paineis'!F263,'DATA - Paineis'!E263)+6,IF('DATA - Paineis'!O263&lt;&gt;"Y",'DATA - Paineis'!F263,'DATA - Paineis'!E263))</f>
        <v>0</v>
      </c>
      <c r="G283" s="85">
        <f>'DATA - Paineis'!G263</f>
        <v>0</v>
      </c>
      <c r="H283" s="105">
        <f>'DATA - Paineis'!H263</f>
        <v>0</v>
      </c>
      <c r="I283" s="85">
        <f>'DATA - Paineis'!I263</f>
        <v>0</v>
      </c>
      <c r="J283" s="85">
        <f>'DATA - Paineis'!V263</f>
        <v>0</v>
      </c>
      <c r="K283" s="85">
        <f>'DATA - Paineis'!P263</f>
        <v>0</v>
      </c>
      <c r="L283" s="85">
        <f>'DATA - Paineis'!Q263</f>
        <v>0</v>
      </c>
      <c r="M283" s="85">
        <f>'DATA - Paineis'!R263</f>
        <v>0</v>
      </c>
      <c r="N283" s="85">
        <f>'DATA - Paineis'!S263</f>
        <v>0</v>
      </c>
      <c r="O283" s="85">
        <f>'DATA - Paineis'!K263</f>
        <v>0</v>
      </c>
      <c r="P283" s="85">
        <f>'DATA - Paineis'!L263</f>
        <v>0</v>
      </c>
      <c r="Q283" s="85">
        <f>'DATA - Paineis'!M263</f>
        <v>0</v>
      </c>
      <c r="R283" s="85">
        <f>'DATA - Paineis'!N263</f>
        <v>0</v>
      </c>
      <c r="S283" s="85">
        <f>'DATA - Paineis'!T263</f>
        <v>0</v>
      </c>
      <c r="T283" s="79"/>
      <c r="U283" s="23"/>
      <c r="V283" s="22"/>
      <c r="W283" s="22"/>
      <c r="X283" s="22"/>
      <c r="Y283" s="22"/>
      <c r="Z283" s="22"/>
    </row>
    <row r="284" spans="1:26" s="15" customFormat="1" ht="24.95" customHeight="1" x14ac:dyDescent="0.3">
      <c r="A284" s="20">
        <f>'DATA - Paineis'!A264</f>
        <v>0</v>
      </c>
      <c r="B284" s="20" t="str">
        <f>'DATA - Paineis'!C264&amp;" "&amp;'DATA - Paineis'!G264&amp;" "&amp;'DATA - Paineis'!J264</f>
        <v xml:space="preserve">  </v>
      </c>
      <c r="C284" s="21"/>
      <c r="D284" s="85">
        <f>IF((ROSTO!BCL_Units&gt;0),'DATA - Paineis'!D264*ROSTO!BCL_Units,'DATA - Paineis'!D264)</f>
        <v>0</v>
      </c>
      <c r="E284" s="85">
        <f>IF('DATA - Paineis'!J264="CNC",IF('DATA - Paineis'!O264&lt;&gt;"Y",'DATA - Paineis'!E264,'DATA - Paineis'!F264)+6,IF('DATA - Paineis'!J264="CNCPI",IF('DATA - Paineis'!O264&lt;&gt;"Y",'DATA - Paineis'!E264,'DATA - Paineis'!F264)+6,IF('DATA - Paineis'!O264&lt;&gt;"Y",'DATA - Paineis'!E264,'DATA - Paineis'!F264)))</f>
        <v>0</v>
      </c>
      <c r="F284" s="85">
        <f>IF('DATA - Paineis'!J264="CNC",IF('DATA - Paineis'!O264&lt;&gt;"Y",'DATA - Paineis'!F264,'DATA - Paineis'!E264)+6,IF('DATA - Paineis'!O264&lt;&gt;"Y",'DATA - Paineis'!F264,'DATA - Paineis'!E264))</f>
        <v>0</v>
      </c>
      <c r="G284" s="85">
        <f>'DATA - Paineis'!G264</f>
        <v>0</v>
      </c>
      <c r="H284" s="105">
        <f>'DATA - Paineis'!H264</f>
        <v>0</v>
      </c>
      <c r="I284" s="85">
        <f>'DATA - Paineis'!I264</f>
        <v>0</v>
      </c>
      <c r="J284" s="85">
        <f>'DATA - Paineis'!V264</f>
        <v>0</v>
      </c>
      <c r="K284" s="85">
        <f>'DATA - Paineis'!P264</f>
        <v>0</v>
      </c>
      <c r="L284" s="85">
        <f>'DATA - Paineis'!Q264</f>
        <v>0</v>
      </c>
      <c r="M284" s="85">
        <f>'DATA - Paineis'!R264</f>
        <v>0</v>
      </c>
      <c r="N284" s="85">
        <f>'DATA - Paineis'!S264</f>
        <v>0</v>
      </c>
      <c r="O284" s="85">
        <f>'DATA - Paineis'!K264</f>
        <v>0</v>
      </c>
      <c r="P284" s="85">
        <f>'DATA - Paineis'!L264</f>
        <v>0</v>
      </c>
      <c r="Q284" s="85">
        <f>'DATA - Paineis'!M264</f>
        <v>0</v>
      </c>
      <c r="R284" s="85">
        <f>'DATA - Paineis'!N264</f>
        <v>0</v>
      </c>
      <c r="S284" s="85">
        <f>'DATA - Paineis'!T264</f>
        <v>0</v>
      </c>
      <c r="T284" s="79"/>
      <c r="U284" s="23"/>
      <c r="V284" s="22"/>
      <c r="W284" s="22"/>
      <c r="X284" s="22"/>
      <c r="Y284" s="22"/>
      <c r="Z284" s="22"/>
    </row>
    <row r="285" spans="1:26" s="15" customFormat="1" ht="24.95" customHeight="1" x14ac:dyDescent="0.3">
      <c r="A285" s="20">
        <f>'DATA - Paineis'!A265</f>
        <v>0</v>
      </c>
      <c r="B285" s="20" t="str">
        <f>'DATA - Paineis'!C265&amp;" "&amp;'DATA - Paineis'!G265&amp;" "&amp;'DATA - Paineis'!J265</f>
        <v xml:space="preserve">  </v>
      </c>
      <c r="C285" s="21"/>
      <c r="D285" s="85">
        <f>IF((ROSTO!BCL_Units&gt;0),'DATA - Paineis'!D265*ROSTO!BCL_Units,'DATA - Paineis'!D265)</f>
        <v>0</v>
      </c>
      <c r="E285" s="85">
        <f>IF('DATA - Paineis'!J265="CNC",IF('DATA - Paineis'!O265&lt;&gt;"Y",'DATA - Paineis'!E265,'DATA - Paineis'!F265)+6,IF('DATA - Paineis'!J265="CNCPI",IF('DATA - Paineis'!O265&lt;&gt;"Y",'DATA - Paineis'!E265,'DATA - Paineis'!F265)+6,IF('DATA - Paineis'!O265&lt;&gt;"Y",'DATA - Paineis'!E265,'DATA - Paineis'!F265)))</f>
        <v>0</v>
      </c>
      <c r="F285" s="85">
        <f>IF('DATA - Paineis'!J265="CNC",IF('DATA - Paineis'!O265&lt;&gt;"Y",'DATA - Paineis'!F265,'DATA - Paineis'!E265)+6,IF('DATA - Paineis'!O265&lt;&gt;"Y",'DATA - Paineis'!F265,'DATA - Paineis'!E265))</f>
        <v>0</v>
      </c>
      <c r="G285" s="85">
        <f>'DATA - Paineis'!G265</f>
        <v>0</v>
      </c>
      <c r="H285" s="105">
        <f>'DATA - Paineis'!H265</f>
        <v>0</v>
      </c>
      <c r="I285" s="85">
        <f>'DATA - Paineis'!I265</f>
        <v>0</v>
      </c>
      <c r="J285" s="85">
        <f>'DATA - Paineis'!V265</f>
        <v>0</v>
      </c>
      <c r="K285" s="85">
        <f>'DATA - Paineis'!P265</f>
        <v>0</v>
      </c>
      <c r="L285" s="85">
        <f>'DATA - Paineis'!Q265</f>
        <v>0</v>
      </c>
      <c r="M285" s="85">
        <f>'DATA - Paineis'!R265</f>
        <v>0</v>
      </c>
      <c r="N285" s="85">
        <f>'DATA - Paineis'!S265</f>
        <v>0</v>
      </c>
      <c r="O285" s="85">
        <f>'DATA - Paineis'!K265</f>
        <v>0</v>
      </c>
      <c r="P285" s="85">
        <f>'DATA - Paineis'!L265</f>
        <v>0</v>
      </c>
      <c r="Q285" s="85">
        <f>'DATA - Paineis'!M265</f>
        <v>0</v>
      </c>
      <c r="R285" s="85">
        <f>'DATA - Paineis'!N265</f>
        <v>0</v>
      </c>
      <c r="S285" s="85">
        <f>'DATA - Paineis'!T265</f>
        <v>0</v>
      </c>
      <c r="T285" s="79"/>
      <c r="U285" s="23"/>
      <c r="V285" s="22"/>
      <c r="W285" s="22"/>
      <c r="X285" s="22"/>
      <c r="Y285" s="22"/>
      <c r="Z285" s="22"/>
    </row>
    <row r="286" spans="1:26" s="15" customFormat="1" ht="24.95" customHeight="1" x14ac:dyDescent="0.3">
      <c r="A286" s="20">
        <f>'DATA - Paineis'!A266</f>
        <v>0</v>
      </c>
      <c r="B286" s="20" t="str">
        <f>'DATA - Paineis'!C266&amp;" "&amp;'DATA - Paineis'!G266&amp;" "&amp;'DATA - Paineis'!J266</f>
        <v xml:space="preserve">  </v>
      </c>
      <c r="C286" s="21"/>
      <c r="D286" s="85">
        <f>IF((ROSTO!BCL_Units&gt;0),'DATA - Paineis'!D266*ROSTO!BCL_Units,'DATA - Paineis'!D266)</f>
        <v>0</v>
      </c>
      <c r="E286" s="85">
        <f>IF('DATA - Paineis'!J266="CNC",IF('DATA - Paineis'!O266&lt;&gt;"Y",'DATA - Paineis'!E266,'DATA - Paineis'!F266)+6,IF('DATA - Paineis'!J266="CNCPI",IF('DATA - Paineis'!O266&lt;&gt;"Y",'DATA - Paineis'!E266,'DATA - Paineis'!F266)+6,IF('DATA - Paineis'!O266&lt;&gt;"Y",'DATA - Paineis'!E266,'DATA - Paineis'!F266)))</f>
        <v>0</v>
      </c>
      <c r="F286" s="85">
        <f>IF('DATA - Paineis'!J266="CNC",IF('DATA - Paineis'!O266&lt;&gt;"Y",'DATA - Paineis'!F266,'DATA - Paineis'!E266)+6,IF('DATA - Paineis'!O266&lt;&gt;"Y",'DATA - Paineis'!F266,'DATA - Paineis'!E266))</f>
        <v>0</v>
      </c>
      <c r="G286" s="85">
        <f>'DATA - Paineis'!G266</f>
        <v>0</v>
      </c>
      <c r="H286" s="105">
        <f>'DATA - Paineis'!H266</f>
        <v>0</v>
      </c>
      <c r="I286" s="85">
        <f>'DATA - Paineis'!I266</f>
        <v>0</v>
      </c>
      <c r="J286" s="85">
        <f>'DATA - Paineis'!V266</f>
        <v>0</v>
      </c>
      <c r="K286" s="85">
        <f>'DATA - Paineis'!P266</f>
        <v>0</v>
      </c>
      <c r="L286" s="85">
        <f>'DATA - Paineis'!Q266</f>
        <v>0</v>
      </c>
      <c r="M286" s="85">
        <f>'DATA - Paineis'!R266</f>
        <v>0</v>
      </c>
      <c r="N286" s="85">
        <f>'DATA - Paineis'!S266</f>
        <v>0</v>
      </c>
      <c r="O286" s="85">
        <f>'DATA - Paineis'!K266</f>
        <v>0</v>
      </c>
      <c r="P286" s="85">
        <f>'DATA - Paineis'!L266</f>
        <v>0</v>
      </c>
      <c r="Q286" s="85">
        <f>'DATA - Paineis'!M266</f>
        <v>0</v>
      </c>
      <c r="R286" s="85">
        <f>'DATA - Paineis'!N266</f>
        <v>0</v>
      </c>
      <c r="S286" s="85">
        <f>'DATA - Paineis'!T266</f>
        <v>0</v>
      </c>
      <c r="T286" s="79"/>
      <c r="U286" s="23"/>
      <c r="V286" s="22"/>
      <c r="W286" s="22"/>
      <c r="X286" s="22"/>
      <c r="Y286" s="22"/>
      <c r="Z286" s="22"/>
    </row>
    <row r="287" spans="1:26" s="15" customFormat="1" ht="24.95" customHeight="1" x14ac:dyDescent="0.3">
      <c r="A287" s="20">
        <f>'DATA - Paineis'!A267</f>
        <v>0</v>
      </c>
      <c r="B287" s="20" t="str">
        <f>'DATA - Paineis'!C267&amp;" "&amp;'DATA - Paineis'!G267&amp;" "&amp;'DATA - Paineis'!J267</f>
        <v xml:space="preserve">  </v>
      </c>
      <c r="C287" s="21"/>
      <c r="D287" s="85">
        <f>IF((ROSTO!BCL_Units&gt;0),'DATA - Paineis'!D267*ROSTO!BCL_Units,'DATA - Paineis'!D267)</f>
        <v>0</v>
      </c>
      <c r="E287" s="85">
        <f>IF('DATA - Paineis'!J267="CNC",IF('DATA - Paineis'!O267&lt;&gt;"Y",'DATA - Paineis'!E267,'DATA - Paineis'!F267)+6,IF('DATA - Paineis'!J267="CNCPI",IF('DATA - Paineis'!O267&lt;&gt;"Y",'DATA - Paineis'!E267,'DATA - Paineis'!F267)+6,IF('DATA - Paineis'!O267&lt;&gt;"Y",'DATA - Paineis'!E267,'DATA - Paineis'!F267)))</f>
        <v>0</v>
      </c>
      <c r="F287" s="85">
        <f>IF('DATA - Paineis'!J267="CNC",IF('DATA - Paineis'!O267&lt;&gt;"Y",'DATA - Paineis'!F267,'DATA - Paineis'!E267)+6,IF('DATA - Paineis'!O267&lt;&gt;"Y",'DATA - Paineis'!F267,'DATA - Paineis'!E267))</f>
        <v>0</v>
      </c>
      <c r="G287" s="85">
        <f>'DATA - Paineis'!G267</f>
        <v>0</v>
      </c>
      <c r="H287" s="105">
        <f>'DATA - Paineis'!H267</f>
        <v>0</v>
      </c>
      <c r="I287" s="85">
        <f>'DATA - Paineis'!I267</f>
        <v>0</v>
      </c>
      <c r="J287" s="85">
        <f>'DATA - Paineis'!V267</f>
        <v>0</v>
      </c>
      <c r="K287" s="85">
        <f>'DATA - Paineis'!P267</f>
        <v>0</v>
      </c>
      <c r="L287" s="85">
        <f>'DATA - Paineis'!Q267</f>
        <v>0</v>
      </c>
      <c r="M287" s="85">
        <f>'DATA - Paineis'!R267</f>
        <v>0</v>
      </c>
      <c r="N287" s="85">
        <f>'DATA - Paineis'!S267</f>
        <v>0</v>
      </c>
      <c r="O287" s="85">
        <f>'DATA - Paineis'!K267</f>
        <v>0</v>
      </c>
      <c r="P287" s="85">
        <f>'DATA - Paineis'!L267</f>
        <v>0</v>
      </c>
      <c r="Q287" s="85">
        <f>'DATA - Paineis'!M267</f>
        <v>0</v>
      </c>
      <c r="R287" s="85">
        <f>'DATA - Paineis'!N267</f>
        <v>0</v>
      </c>
      <c r="S287" s="85">
        <f>'DATA - Paineis'!T267</f>
        <v>0</v>
      </c>
      <c r="T287" s="79"/>
      <c r="U287" s="23"/>
      <c r="V287" s="22"/>
      <c r="W287" s="22"/>
      <c r="X287" s="22"/>
      <c r="Y287" s="22"/>
      <c r="Z287" s="22"/>
    </row>
    <row r="288" spans="1:26" s="15" customFormat="1" ht="24.95" customHeight="1" x14ac:dyDescent="0.3">
      <c r="A288" s="20">
        <f>'DATA - Paineis'!A268</f>
        <v>0</v>
      </c>
      <c r="B288" s="20" t="str">
        <f>'DATA - Paineis'!C268&amp;" "&amp;'DATA - Paineis'!G268&amp;" "&amp;'DATA - Paineis'!J268</f>
        <v xml:space="preserve">  </v>
      </c>
      <c r="C288" s="21"/>
      <c r="D288" s="85">
        <f>IF((ROSTO!BCL_Units&gt;0),'DATA - Paineis'!D268*ROSTO!BCL_Units,'DATA - Paineis'!D268)</f>
        <v>0</v>
      </c>
      <c r="E288" s="85">
        <f>IF('DATA - Paineis'!J268="CNC",IF('DATA - Paineis'!O268&lt;&gt;"Y",'DATA - Paineis'!E268,'DATA - Paineis'!F268)+6,IF('DATA - Paineis'!J268="CNCPI",IF('DATA - Paineis'!O268&lt;&gt;"Y",'DATA - Paineis'!E268,'DATA - Paineis'!F268)+6,IF('DATA - Paineis'!O268&lt;&gt;"Y",'DATA - Paineis'!E268,'DATA - Paineis'!F268)))</f>
        <v>0</v>
      </c>
      <c r="F288" s="85">
        <f>IF('DATA - Paineis'!J268="CNC",IF('DATA - Paineis'!O268&lt;&gt;"Y",'DATA - Paineis'!F268,'DATA - Paineis'!E268)+6,IF('DATA - Paineis'!O268&lt;&gt;"Y",'DATA - Paineis'!F268,'DATA - Paineis'!E268))</f>
        <v>0</v>
      </c>
      <c r="G288" s="85">
        <f>'DATA - Paineis'!G268</f>
        <v>0</v>
      </c>
      <c r="H288" s="105">
        <f>'DATA - Paineis'!H268</f>
        <v>0</v>
      </c>
      <c r="I288" s="85">
        <f>'DATA - Paineis'!I268</f>
        <v>0</v>
      </c>
      <c r="J288" s="85">
        <f>'DATA - Paineis'!V268</f>
        <v>0</v>
      </c>
      <c r="K288" s="85">
        <f>'DATA - Paineis'!P268</f>
        <v>0</v>
      </c>
      <c r="L288" s="85">
        <f>'DATA - Paineis'!Q268</f>
        <v>0</v>
      </c>
      <c r="M288" s="85">
        <f>'DATA - Paineis'!R268</f>
        <v>0</v>
      </c>
      <c r="N288" s="85">
        <f>'DATA - Paineis'!S268</f>
        <v>0</v>
      </c>
      <c r="O288" s="85">
        <f>'DATA - Paineis'!K268</f>
        <v>0</v>
      </c>
      <c r="P288" s="85">
        <f>'DATA - Paineis'!L268</f>
        <v>0</v>
      </c>
      <c r="Q288" s="85">
        <f>'DATA - Paineis'!M268</f>
        <v>0</v>
      </c>
      <c r="R288" s="85">
        <f>'DATA - Paineis'!N268</f>
        <v>0</v>
      </c>
      <c r="S288" s="85">
        <f>'DATA - Paineis'!T268</f>
        <v>0</v>
      </c>
      <c r="T288" s="79"/>
      <c r="U288" s="23"/>
      <c r="V288" s="22"/>
      <c r="W288" s="22"/>
      <c r="X288" s="22"/>
      <c r="Y288" s="22"/>
      <c r="Z288" s="22"/>
    </row>
    <row r="289" spans="1:26" s="15" customFormat="1" ht="24.95" customHeight="1" x14ac:dyDescent="0.3">
      <c r="A289" s="20">
        <f>'DATA - Paineis'!A269</f>
        <v>0</v>
      </c>
      <c r="B289" s="20" t="str">
        <f>'DATA - Paineis'!C269&amp;" "&amp;'DATA - Paineis'!G269&amp;" "&amp;'DATA - Paineis'!J269</f>
        <v xml:space="preserve">  </v>
      </c>
      <c r="C289" s="21"/>
      <c r="D289" s="85">
        <f>IF((ROSTO!BCL_Units&gt;0),'DATA - Paineis'!D269*ROSTO!BCL_Units,'DATA - Paineis'!D269)</f>
        <v>0</v>
      </c>
      <c r="E289" s="85">
        <f>IF('DATA - Paineis'!J269="CNC",IF('DATA - Paineis'!O269&lt;&gt;"Y",'DATA - Paineis'!E269,'DATA - Paineis'!F269)+6,IF('DATA - Paineis'!J269="CNCPI",IF('DATA - Paineis'!O269&lt;&gt;"Y",'DATA - Paineis'!E269,'DATA - Paineis'!F269)+6,IF('DATA - Paineis'!O269&lt;&gt;"Y",'DATA - Paineis'!E269,'DATA - Paineis'!F269)))</f>
        <v>0</v>
      </c>
      <c r="F289" s="85">
        <f>IF('DATA - Paineis'!J269="CNC",IF('DATA - Paineis'!O269&lt;&gt;"Y",'DATA - Paineis'!F269,'DATA - Paineis'!E269)+6,IF('DATA - Paineis'!O269&lt;&gt;"Y",'DATA - Paineis'!F269,'DATA - Paineis'!E269))</f>
        <v>0</v>
      </c>
      <c r="G289" s="85">
        <f>'DATA - Paineis'!G269</f>
        <v>0</v>
      </c>
      <c r="H289" s="105">
        <f>'DATA - Paineis'!H269</f>
        <v>0</v>
      </c>
      <c r="I289" s="85">
        <f>'DATA - Paineis'!I269</f>
        <v>0</v>
      </c>
      <c r="J289" s="85">
        <f>'DATA - Paineis'!V269</f>
        <v>0</v>
      </c>
      <c r="K289" s="85">
        <f>'DATA - Paineis'!P269</f>
        <v>0</v>
      </c>
      <c r="L289" s="85">
        <f>'DATA - Paineis'!Q269</f>
        <v>0</v>
      </c>
      <c r="M289" s="85">
        <f>'DATA - Paineis'!R269</f>
        <v>0</v>
      </c>
      <c r="N289" s="85">
        <f>'DATA - Paineis'!S269</f>
        <v>0</v>
      </c>
      <c r="O289" s="85">
        <f>'DATA - Paineis'!K269</f>
        <v>0</v>
      </c>
      <c r="P289" s="85">
        <f>'DATA - Paineis'!L269</f>
        <v>0</v>
      </c>
      <c r="Q289" s="85">
        <f>'DATA - Paineis'!M269</f>
        <v>0</v>
      </c>
      <c r="R289" s="85">
        <f>'DATA - Paineis'!N269</f>
        <v>0</v>
      </c>
      <c r="S289" s="85">
        <f>'DATA - Paineis'!T269</f>
        <v>0</v>
      </c>
      <c r="T289" s="79"/>
      <c r="U289" s="23"/>
      <c r="V289" s="22"/>
      <c r="W289" s="22"/>
      <c r="X289" s="22"/>
      <c r="Y289" s="22"/>
      <c r="Z289" s="22"/>
    </row>
    <row r="290" spans="1:26" s="15" customFormat="1" ht="24.95" customHeight="1" x14ac:dyDescent="0.3">
      <c r="A290" s="20">
        <f>'DATA - Paineis'!A270</f>
        <v>0</v>
      </c>
      <c r="B290" s="20" t="str">
        <f>'DATA - Paineis'!C270&amp;" "&amp;'DATA - Paineis'!G270&amp;" "&amp;'DATA - Paineis'!J270</f>
        <v xml:space="preserve">  </v>
      </c>
      <c r="C290" s="21"/>
      <c r="D290" s="85">
        <f>IF((ROSTO!BCL_Units&gt;0),'DATA - Paineis'!D270*ROSTO!BCL_Units,'DATA - Paineis'!D270)</f>
        <v>0</v>
      </c>
      <c r="E290" s="85">
        <f>IF('DATA - Paineis'!J270="CNC",IF('DATA - Paineis'!O270&lt;&gt;"Y",'DATA - Paineis'!E270,'DATA - Paineis'!F270)+6,IF('DATA - Paineis'!J270="CNCPI",IF('DATA - Paineis'!O270&lt;&gt;"Y",'DATA - Paineis'!E270,'DATA - Paineis'!F270)+6,IF('DATA - Paineis'!O270&lt;&gt;"Y",'DATA - Paineis'!E270,'DATA - Paineis'!F270)))</f>
        <v>0</v>
      </c>
      <c r="F290" s="85">
        <f>IF('DATA - Paineis'!J270="CNC",IF('DATA - Paineis'!O270&lt;&gt;"Y",'DATA - Paineis'!F270,'DATA - Paineis'!E270)+6,IF('DATA - Paineis'!O270&lt;&gt;"Y",'DATA - Paineis'!F270,'DATA - Paineis'!E270))</f>
        <v>0</v>
      </c>
      <c r="G290" s="85">
        <f>'DATA - Paineis'!G270</f>
        <v>0</v>
      </c>
      <c r="H290" s="105">
        <f>'DATA - Paineis'!H270</f>
        <v>0</v>
      </c>
      <c r="I290" s="85">
        <f>'DATA - Paineis'!I270</f>
        <v>0</v>
      </c>
      <c r="J290" s="85">
        <f>'DATA - Paineis'!V270</f>
        <v>0</v>
      </c>
      <c r="K290" s="85">
        <f>'DATA - Paineis'!P270</f>
        <v>0</v>
      </c>
      <c r="L290" s="85">
        <f>'DATA - Paineis'!Q270</f>
        <v>0</v>
      </c>
      <c r="M290" s="85">
        <f>'DATA - Paineis'!R270</f>
        <v>0</v>
      </c>
      <c r="N290" s="85">
        <f>'DATA - Paineis'!S270</f>
        <v>0</v>
      </c>
      <c r="O290" s="85">
        <f>'DATA - Paineis'!K270</f>
        <v>0</v>
      </c>
      <c r="P290" s="85">
        <f>'DATA - Paineis'!L270</f>
        <v>0</v>
      </c>
      <c r="Q290" s="85">
        <f>'DATA - Paineis'!M270</f>
        <v>0</v>
      </c>
      <c r="R290" s="85">
        <f>'DATA - Paineis'!N270</f>
        <v>0</v>
      </c>
      <c r="S290" s="85">
        <f>'DATA - Paineis'!T270</f>
        <v>0</v>
      </c>
      <c r="T290" s="79"/>
      <c r="U290" s="23"/>
      <c r="V290" s="22"/>
      <c r="W290" s="22"/>
      <c r="X290" s="22"/>
      <c r="Y290" s="22"/>
      <c r="Z290" s="22"/>
    </row>
    <row r="291" spans="1:26" s="15" customFormat="1" ht="24.95" customHeight="1" x14ac:dyDescent="0.3">
      <c r="A291" s="20">
        <f>'DATA - Paineis'!A271</f>
        <v>0</v>
      </c>
      <c r="B291" s="20" t="str">
        <f>'DATA - Paineis'!C271&amp;" "&amp;'DATA - Paineis'!G271&amp;" "&amp;'DATA - Paineis'!J271</f>
        <v xml:space="preserve">  </v>
      </c>
      <c r="C291" s="21"/>
      <c r="D291" s="85">
        <f>IF((ROSTO!BCL_Units&gt;0),'DATA - Paineis'!D271*ROSTO!BCL_Units,'DATA - Paineis'!D271)</f>
        <v>0</v>
      </c>
      <c r="E291" s="85">
        <f>IF('DATA - Paineis'!J271="CNC",IF('DATA - Paineis'!O271&lt;&gt;"Y",'DATA - Paineis'!E271,'DATA - Paineis'!F271)+6,IF('DATA - Paineis'!J271="CNCPI",IF('DATA - Paineis'!O271&lt;&gt;"Y",'DATA - Paineis'!E271,'DATA - Paineis'!F271)+6,IF('DATA - Paineis'!O271&lt;&gt;"Y",'DATA - Paineis'!E271,'DATA - Paineis'!F271)))</f>
        <v>0</v>
      </c>
      <c r="F291" s="85">
        <f>IF('DATA - Paineis'!J271="CNC",IF('DATA - Paineis'!O271&lt;&gt;"Y",'DATA - Paineis'!F271,'DATA - Paineis'!E271)+6,IF('DATA - Paineis'!O271&lt;&gt;"Y",'DATA - Paineis'!F271,'DATA - Paineis'!E271))</f>
        <v>0</v>
      </c>
      <c r="G291" s="85">
        <f>'DATA - Paineis'!G271</f>
        <v>0</v>
      </c>
      <c r="H291" s="105">
        <f>'DATA - Paineis'!H271</f>
        <v>0</v>
      </c>
      <c r="I291" s="85">
        <f>'DATA - Paineis'!I271</f>
        <v>0</v>
      </c>
      <c r="J291" s="85">
        <f>'DATA - Paineis'!V271</f>
        <v>0</v>
      </c>
      <c r="K291" s="85">
        <f>'DATA - Paineis'!P271</f>
        <v>0</v>
      </c>
      <c r="L291" s="85">
        <f>'DATA - Paineis'!Q271</f>
        <v>0</v>
      </c>
      <c r="M291" s="85">
        <f>'DATA - Paineis'!R271</f>
        <v>0</v>
      </c>
      <c r="N291" s="85">
        <f>'DATA - Paineis'!S271</f>
        <v>0</v>
      </c>
      <c r="O291" s="85">
        <f>'DATA - Paineis'!K271</f>
        <v>0</v>
      </c>
      <c r="P291" s="85">
        <f>'DATA - Paineis'!L271</f>
        <v>0</v>
      </c>
      <c r="Q291" s="85">
        <f>'DATA - Paineis'!M271</f>
        <v>0</v>
      </c>
      <c r="R291" s="85">
        <f>'DATA - Paineis'!N271</f>
        <v>0</v>
      </c>
      <c r="S291" s="85">
        <f>'DATA - Paineis'!T271</f>
        <v>0</v>
      </c>
      <c r="T291" s="79"/>
      <c r="U291" s="23"/>
      <c r="V291" s="22"/>
      <c r="W291" s="22"/>
      <c r="X291" s="22"/>
      <c r="Y291" s="22"/>
      <c r="Z291" s="22"/>
    </row>
    <row r="292" spans="1:26" s="15" customFormat="1" ht="24.95" customHeight="1" x14ac:dyDescent="0.3">
      <c r="A292" s="20">
        <f>'DATA - Paineis'!A272</f>
        <v>0</v>
      </c>
      <c r="B292" s="20" t="str">
        <f>'DATA - Paineis'!C272&amp;" "&amp;'DATA - Paineis'!G272&amp;" "&amp;'DATA - Paineis'!J272</f>
        <v xml:space="preserve">  </v>
      </c>
      <c r="C292" s="21"/>
      <c r="D292" s="85">
        <f>IF((ROSTO!BCL_Units&gt;0),'DATA - Paineis'!D272*ROSTO!BCL_Units,'DATA - Paineis'!D272)</f>
        <v>0</v>
      </c>
      <c r="E292" s="85">
        <f>IF('DATA - Paineis'!J272="CNC",IF('DATA - Paineis'!O272&lt;&gt;"Y",'DATA - Paineis'!E272,'DATA - Paineis'!F272)+6,IF('DATA - Paineis'!J272="CNCPI",IF('DATA - Paineis'!O272&lt;&gt;"Y",'DATA - Paineis'!E272,'DATA - Paineis'!F272)+6,IF('DATA - Paineis'!O272&lt;&gt;"Y",'DATA - Paineis'!E272,'DATA - Paineis'!F272)))</f>
        <v>0</v>
      </c>
      <c r="F292" s="85">
        <f>IF('DATA - Paineis'!J272="CNC",IF('DATA - Paineis'!O272&lt;&gt;"Y",'DATA - Paineis'!F272,'DATA - Paineis'!E272)+6,IF('DATA - Paineis'!O272&lt;&gt;"Y",'DATA - Paineis'!F272,'DATA - Paineis'!E272))</f>
        <v>0</v>
      </c>
      <c r="G292" s="85">
        <f>'DATA - Paineis'!G272</f>
        <v>0</v>
      </c>
      <c r="H292" s="105">
        <f>'DATA - Paineis'!H272</f>
        <v>0</v>
      </c>
      <c r="I292" s="85">
        <f>'DATA - Paineis'!I272</f>
        <v>0</v>
      </c>
      <c r="J292" s="85">
        <f>'DATA - Paineis'!V272</f>
        <v>0</v>
      </c>
      <c r="K292" s="85">
        <f>'DATA - Paineis'!P272</f>
        <v>0</v>
      </c>
      <c r="L292" s="85">
        <f>'DATA - Paineis'!Q272</f>
        <v>0</v>
      </c>
      <c r="M292" s="85">
        <f>'DATA - Paineis'!R272</f>
        <v>0</v>
      </c>
      <c r="N292" s="85">
        <f>'DATA - Paineis'!S272</f>
        <v>0</v>
      </c>
      <c r="O292" s="85">
        <f>'DATA - Paineis'!K272</f>
        <v>0</v>
      </c>
      <c r="P292" s="85">
        <f>'DATA - Paineis'!L272</f>
        <v>0</v>
      </c>
      <c r="Q292" s="85">
        <f>'DATA - Paineis'!M272</f>
        <v>0</v>
      </c>
      <c r="R292" s="85">
        <f>'DATA - Paineis'!N272</f>
        <v>0</v>
      </c>
      <c r="S292" s="85">
        <f>'DATA - Paineis'!T272</f>
        <v>0</v>
      </c>
      <c r="T292" s="79"/>
      <c r="U292" s="23"/>
      <c r="V292" s="22"/>
      <c r="W292" s="22"/>
      <c r="X292" s="22"/>
      <c r="Y292" s="22"/>
      <c r="Z292" s="22"/>
    </row>
    <row r="293" spans="1:26" s="15" customFormat="1" ht="24.95" customHeight="1" x14ac:dyDescent="0.3">
      <c r="A293" s="20">
        <f>'DATA - Paineis'!A273</f>
        <v>0</v>
      </c>
      <c r="B293" s="20" t="str">
        <f>'DATA - Paineis'!C273&amp;" "&amp;'DATA - Paineis'!G273&amp;" "&amp;'DATA - Paineis'!J273</f>
        <v xml:space="preserve">  </v>
      </c>
      <c r="C293" s="21"/>
      <c r="D293" s="85">
        <f>IF((ROSTO!BCL_Units&gt;0),'DATA - Paineis'!D273*ROSTO!BCL_Units,'DATA - Paineis'!D273)</f>
        <v>0</v>
      </c>
      <c r="E293" s="85">
        <f>IF('DATA - Paineis'!J273="CNC",IF('DATA - Paineis'!O273&lt;&gt;"Y",'DATA - Paineis'!E273,'DATA - Paineis'!F273)+6,IF('DATA - Paineis'!J273="CNCPI",IF('DATA - Paineis'!O273&lt;&gt;"Y",'DATA - Paineis'!E273,'DATA - Paineis'!F273)+6,IF('DATA - Paineis'!O273&lt;&gt;"Y",'DATA - Paineis'!E273,'DATA - Paineis'!F273)))</f>
        <v>0</v>
      </c>
      <c r="F293" s="85">
        <f>IF('DATA - Paineis'!J273="CNC",IF('DATA - Paineis'!O273&lt;&gt;"Y",'DATA - Paineis'!F273,'DATA - Paineis'!E273)+6,IF('DATA - Paineis'!O273&lt;&gt;"Y",'DATA - Paineis'!F273,'DATA - Paineis'!E273))</f>
        <v>0</v>
      </c>
      <c r="G293" s="85">
        <f>'DATA - Paineis'!G273</f>
        <v>0</v>
      </c>
      <c r="H293" s="105">
        <f>'DATA - Paineis'!H273</f>
        <v>0</v>
      </c>
      <c r="I293" s="85">
        <f>'DATA - Paineis'!I273</f>
        <v>0</v>
      </c>
      <c r="J293" s="85">
        <f>'DATA - Paineis'!V273</f>
        <v>0</v>
      </c>
      <c r="K293" s="85">
        <f>'DATA - Paineis'!P273</f>
        <v>0</v>
      </c>
      <c r="L293" s="85">
        <f>'DATA - Paineis'!Q273</f>
        <v>0</v>
      </c>
      <c r="M293" s="85">
        <f>'DATA - Paineis'!R273</f>
        <v>0</v>
      </c>
      <c r="N293" s="85">
        <f>'DATA - Paineis'!S273</f>
        <v>0</v>
      </c>
      <c r="O293" s="85">
        <f>'DATA - Paineis'!K273</f>
        <v>0</v>
      </c>
      <c r="P293" s="85">
        <f>'DATA - Paineis'!L273</f>
        <v>0</v>
      </c>
      <c r="Q293" s="85">
        <f>'DATA - Paineis'!M273</f>
        <v>0</v>
      </c>
      <c r="R293" s="85">
        <f>'DATA - Paineis'!N273</f>
        <v>0</v>
      </c>
      <c r="S293" s="85">
        <f>'DATA - Paineis'!T273</f>
        <v>0</v>
      </c>
      <c r="T293" s="79"/>
      <c r="U293" s="23"/>
      <c r="V293" s="22"/>
      <c r="W293" s="22"/>
      <c r="X293" s="22"/>
      <c r="Y293" s="22"/>
      <c r="Z293" s="22"/>
    </row>
    <row r="294" spans="1:26" s="15" customFormat="1" ht="24.95" customHeight="1" x14ac:dyDescent="0.3">
      <c r="A294" s="20">
        <f>'DATA - Paineis'!A274</f>
        <v>0</v>
      </c>
      <c r="B294" s="20" t="str">
        <f>'DATA - Paineis'!C274&amp;" "&amp;'DATA - Paineis'!G274&amp;" "&amp;'DATA - Paineis'!J274</f>
        <v xml:space="preserve">  </v>
      </c>
      <c r="C294" s="21"/>
      <c r="D294" s="85">
        <f>IF((ROSTO!BCL_Units&gt;0),'DATA - Paineis'!D274*ROSTO!BCL_Units,'DATA - Paineis'!D274)</f>
        <v>0</v>
      </c>
      <c r="E294" s="85">
        <f>IF('DATA - Paineis'!J274="CNC",IF('DATA - Paineis'!O274&lt;&gt;"Y",'DATA - Paineis'!E274,'DATA - Paineis'!F274)+6,IF('DATA - Paineis'!J274="CNCPI",IF('DATA - Paineis'!O274&lt;&gt;"Y",'DATA - Paineis'!E274,'DATA - Paineis'!F274)+6,IF('DATA - Paineis'!O274&lt;&gt;"Y",'DATA - Paineis'!E274,'DATA - Paineis'!F274)))</f>
        <v>0</v>
      </c>
      <c r="F294" s="85">
        <f>IF('DATA - Paineis'!J274="CNC",IF('DATA - Paineis'!O274&lt;&gt;"Y",'DATA - Paineis'!F274,'DATA - Paineis'!E274)+6,IF('DATA - Paineis'!O274&lt;&gt;"Y",'DATA - Paineis'!F274,'DATA - Paineis'!E274))</f>
        <v>0</v>
      </c>
      <c r="G294" s="85">
        <f>'DATA - Paineis'!G274</f>
        <v>0</v>
      </c>
      <c r="H294" s="105">
        <f>'DATA - Paineis'!H274</f>
        <v>0</v>
      </c>
      <c r="I294" s="85">
        <f>'DATA - Paineis'!I274</f>
        <v>0</v>
      </c>
      <c r="J294" s="85">
        <f>'DATA - Paineis'!V274</f>
        <v>0</v>
      </c>
      <c r="K294" s="85">
        <f>'DATA - Paineis'!P274</f>
        <v>0</v>
      </c>
      <c r="L294" s="85">
        <f>'DATA - Paineis'!Q274</f>
        <v>0</v>
      </c>
      <c r="M294" s="85">
        <f>'DATA - Paineis'!R274</f>
        <v>0</v>
      </c>
      <c r="N294" s="85">
        <f>'DATA - Paineis'!S274</f>
        <v>0</v>
      </c>
      <c r="O294" s="85">
        <f>'DATA - Paineis'!K274</f>
        <v>0</v>
      </c>
      <c r="P294" s="85">
        <f>'DATA - Paineis'!L274</f>
        <v>0</v>
      </c>
      <c r="Q294" s="85">
        <f>'DATA - Paineis'!M274</f>
        <v>0</v>
      </c>
      <c r="R294" s="85">
        <f>'DATA - Paineis'!N274</f>
        <v>0</v>
      </c>
      <c r="S294" s="85">
        <f>'DATA - Paineis'!T274</f>
        <v>0</v>
      </c>
      <c r="T294" s="79"/>
      <c r="U294" s="23"/>
      <c r="V294" s="22"/>
      <c r="W294" s="22"/>
      <c r="X294" s="22"/>
      <c r="Y294" s="22"/>
      <c r="Z294" s="22"/>
    </row>
    <row r="295" spans="1:26" s="15" customFormat="1" ht="24.95" customHeight="1" x14ac:dyDescent="0.3">
      <c r="A295" s="20">
        <f>'DATA - Paineis'!A275</f>
        <v>0</v>
      </c>
      <c r="B295" s="20" t="str">
        <f>'DATA - Paineis'!C275&amp;" "&amp;'DATA - Paineis'!G275&amp;" "&amp;'DATA - Paineis'!J275</f>
        <v xml:space="preserve">  </v>
      </c>
      <c r="C295" s="21"/>
      <c r="D295" s="85">
        <f>IF((ROSTO!BCL_Units&gt;0),'DATA - Paineis'!D275*ROSTO!BCL_Units,'DATA - Paineis'!D275)</f>
        <v>0</v>
      </c>
      <c r="E295" s="85">
        <f>IF('DATA - Paineis'!J275="CNC",IF('DATA - Paineis'!O275&lt;&gt;"Y",'DATA - Paineis'!E275,'DATA - Paineis'!F275)+6,IF('DATA - Paineis'!J275="CNCPI",IF('DATA - Paineis'!O275&lt;&gt;"Y",'DATA - Paineis'!E275,'DATA - Paineis'!F275)+6,IF('DATA - Paineis'!O275&lt;&gt;"Y",'DATA - Paineis'!E275,'DATA - Paineis'!F275)))</f>
        <v>0</v>
      </c>
      <c r="F295" s="85">
        <f>IF('DATA - Paineis'!J275="CNC",IF('DATA - Paineis'!O275&lt;&gt;"Y",'DATA - Paineis'!F275,'DATA - Paineis'!E275)+6,IF('DATA - Paineis'!O275&lt;&gt;"Y",'DATA - Paineis'!F275,'DATA - Paineis'!E275))</f>
        <v>0</v>
      </c>
      <c r="G295" s="85">
        <f>'DATA - Paineis'!G275</f>
        <v>0</v>
      </c>
      <c r="H295" s="105">
        <f>'DATA - Paineis'!H275</f>
        <v>0</v>
      </c>
      <c r="I295" s="85">
        <f>'DATA - Paineis'!I275</f>
        <v>0</v>
      </c>
      <c r="J295" s="85">
        <f>'DATA - Paineis'!V275</f>
        <v>0</v>
      </c>
      <c r="K295" s="85">
        <f>'DATA - Paineis'!P275</f>
        <v>0</v>
      </c>
      <c r="L295" s="85">
        <f>'DATA - Paineis'!Q275</f>
        <v>0</v>
      </c>
      <c r="M295" s="85">
        <f>'DATA - Paineis'!R275</f>
        <v>0</v>
      </c>
      <c r="N295" s="85">
        <f>'DATA - Paineis'!S275</f>
        <v>0</v>
      </c>
      <c r="O295" s="85">
        <f>'DATA - Paineis'!K275</f>
        <v>0</v>
      </c>
      <c r="P295" s="85">
        <f>'DATA - Paineis'!L275</f>
        <v>0</v>
      </c>
      <c r="Q295" s="85">
        <f>'DATA - Paineis'!M275</f>
        <v>0</v>
      </c>
      <c r="R295" s="85">
        <f>'DATA - Paineis'!N275</f>
        <v>0</v>
      </c>
      <c r="S295" s="85">
        <f>'DATA - Paineis'!T275</f>
        <v>0</v>
      </c>
      <c r="T295" s="79"/>
      <c r="U295" s="23"/>
      <c r="V295" s="22"/>
      <c r="W295" s="22"/>
      <c r="X295" s="22"/>
      <c r="Y295" s="22"/>
      <c r="Z295" s="22"/>
    </row>
    <row r="296" spans="1:26" s="15" customFormat="1" ht="24.95" customHeight="1" x14ac:dyDescent="0.3">
      <c r="A296" s="20">
        <f>'DATA - Paineis'!A276</f>
        <v>0</v>
      </c>
      <c r="B296" s="20" t="str">
        <f>'DATA - Paineis'!C276&amp;" "&amp;'DATA - Paineis'!G276&amp;" "&amp;'DATA - Paineis'!J276</f>
        <v xml:space="preserve">  </v>
      </c>
      <c r="C296" s="21"/>
      <c r="D296" s="85">
        <f>IF((ROSTO!BCL_Units&gt;0),'DATA - Paineis'!D276*ROSTO!BCL_Units,'DATA - Paineis'!D276)</f>
        <v>0</v>
      </c>
      <c r="E296" s="85">
        <f>IF('DATA - Paineis'!J276="CNC",IF('DATA - Paineis'!O276&lt;&gt;"Y",'DATA - Paineis'!E276,'DATA - Paineis'!F276)+6,IF('DATA - Paineis'!J276="CNCPI",IF('DATA - Paineis'!O276&lt;&gt;"Y",'DATA - Paineis'!E276,'DATA - Paineis'!F276)+6,IF('DATA - Paineis'!O276&lt;&gt;"Y",'DATA - Paineis'!E276,'DATA - Paineis'!F276)))</f>
        <v>0</v>
      </c>
      <c r="F296" s="85">
        <f>IF('DATA - Paineis'!J276="CNC",IF('DATA - Paineis'!O276&lt;&gt;"Y",'DATA - Paineis'!F276,'DATA - Paineis'!E276)+6,IF('DATA - Paineis'!O276&lt;&gt;"Y",'DATA - Paineis'!F276,'DATA - Paineis'!E276))</f>
        <v>0</v>
      </c>
      <c r="G296" s="85">
        <f>'DATA - Paineis'!G276</f>
        <v>0</v>
      </c>
      <c r="H296" s="105">
        <f>'DATA - Paineis'!H276</f>
        <v>0</v>
      </c>
      <c r="I296" s="85">
        <f>'DATA - Paineis'!I276</f>
        <v>0</v>
      </c>
      <c r="J296" s="85">
        <f>'DATA - Paineis'!V276</f>
        <v>0</v>
      </c>
      <c r="K296" s="85">
        <f>'DATA - Paineis'!P276</f>
        <v>0</v>
      </c>
      <c r="L296" s="85">
        <f>'DATA - Paineis'!Q276</f>
        <v>0</v>
      </c>
      <c r="M296" s="85">
        <f>'DATA - Paineis'!R276</f>
        <v>0</v>
      </c>
      <c r="N296" s="85">
        <f>'DATA - Paineis'!S276</f>
        <v>0</v>
      </c>
      <c r="O296" s="85">
        <f>'DATA - Paineis'!K276</f>
        <v>0</v>
      </c>
      <c r="P296" s="85">
        <f>'DATA - Paineis'!L276</f>
        <v>0</v>
      </c>
      <c r="Q296" s="85">
        <f>'DATA - Paineis'!M276</f>
        <v>0</v>
      </c>
      <c r="R296" s="85">
        <f>'DATA - Paineis'!N276</f>
        <v>0</v>
      </c>
      <c r="S296" s="85">
        <f>'DATA - Paineis'!T276</f>
        <v>0</v>
      </c>
      <c r="T296" s="79"/>
      <c r="U296" s="23"/>
      <c r="V296" s="22"/>
      <c r="W296" s="22"/>
      <c r="X296" s="22"/>
      <c r="Y296" s="22"/>
      <c r="Z296" s="22"/>
    </row>
    <row r="297" spans="1:26" s="15" customFormat="1" ht="24.95" customHeight="1" x14ac:dyDescent="0.3">
      <c r="A297" s="20">
        <f>'DATA - Paineis'!A277</f>
        <v>0</v>
      </c>
      <c r="B297" s="20" t="str">
        <f>'DATA - Paineis'!C277&amp;" "&amp;'DATA - Paineis'!G277&amp;" "&amp;'DATA - Paineis'!J277</f>
        <v xml:space="preserve">  </v>
      </c>
      <c r="C297" s="21"/>
      <c r="D297" s="85">
        <f>IF((ROSTO!BCL_Units&gt;0),'DATA - Paineis'!D277*ROSTO!BCL_Units,'DATA - Paineis'!D277)</f>
        <v>0</v>
      </c>
      <c r="E297" s="85">
        <f>IF('DATA - Paineis'!J277="CNC",IF('DATA - Paineis'!O277&lt;&gt;"Y",'DATA - Paineis'!E277,'DATA - Paineis'!F277)+6,IF('DATA - Paineis'!J277="CNCPI",IF('DATA - Paineis'!O277&lt;&gt;"Y",'DATA - Paineis'!E277,'DATA - Paineis'!F277)+6,IF('DATA - Paineis'!O277&lt;&gt;"Y",'DATA - Paineis'!E277,'DATA - Paineis'!F277)))</f>
        <v>0</v>
      </c>
      <c r="F297" s="85">
        <f>IF('DATA - Paineis'!J277="CNC",IF('DATA - Paineis'!O277&lt;&gt;"Y",'DATA - Paineis'!F277,'DATA - Paineis'!E277)+6,IF('DATA - Paineis'!O277&lt;&gt;"Y",'DATA - Paineis'!F277,'DATA - Paineis'!E277))</f>
        <v>0</v>
      </c>
      <c r="G297" s="85">
        <f>'DATA - Paineis'!G277</f>
        <v>0</v>
      </c>
      <c r="H297" s="105">
        <f>'DATA - Paineis'!H277</f>
        <v>0</v>
      </c>
      <c r="I297" s="85">
        <f>'DATA - Paineis'!I277</f>
        <v>0</v>
      </c>
      <c r="J297" s="85">
        <f>'DATA - Paineis'!V277</f>
        <v>0</v>
      </c>
      <c r="K297" s="85">
        <f>'DATA - Paineis'!P277</f>
        <v>0</v>
      </c>
      <c r="L297" s="85">
        <f>'DATA - Paineis'!Q277</f>
        <v>0</v>
      </c>
      <c r="M297" s="85">
        <f>'DATA - Paineis'!R277</f>
        <v>0</v>
      </c>
      <c r="N297" s="85">
        <f>'DATA - Paineis'!S277</f>
        <v>0</v>
      </c>
      <c r="O297" s="85">
        <f>'DATA - Paineis'!K277</f>
        <v>0</v>
      </c>
      <c r="P297" s="85">
        <f>'DATA - Paineis'!L277</f>
        <v>0</v>
      </c>
      <c r="Q297" s="85">
        <f>'DATA - Paineis'!M277</f>
        <v>0</v>
      </c>
      <c r="R297" s="85">
        <f>'DATA - Paineis'!N277</f>
        <v>0</v>
      </c>
      <c r="S297" s="85">
        <f>'DATA - Paineis'!T277</f>
        <v>0</v>
      </c>
      <c r="T297" s="79"/>
      <c r="U297" s="23"/>
      <c r="V297" s="22"/>
      <c r="W297" s="22"/>
      <c r="X297" s="22"/>
      <c r="Y297" s="22"/>
      <c r="Z297" s="22"/>
    </row>
    <row r="298" spans="1:26" s="15" customFormat="1" ht="24.95" customHeight="1" x14ac:dyDescent="0.3">
      <c r="A298" s="20">
        <f>'DATA - Paineis'!A278</f>
        <v>0</v>
      </c>
      <c r="B298" s="20" t="str">
        <f>'DATA - Paineis'!C278&amp;" "&amp;'DATA - Paineis'!G278&amp;" "&amp;'DATA - Paineis'!J278</f>
        <v xml:space="preserve">  </v>
      </c>
      <c r="C298" s="21"/>
      <c r="D298" s="85">
        <f>IF((ROSTO!BCL_Units&gt;0),'DATA - Paineis'!D278*ROSTO!BCL_Units,'DATA - Paineis'!D278)</f>
        <v>0</v>
      </c>
      <c r="E298" s="85">
        <f>IF('DATA - Paineis'!J278="CNC",IF('DATA - Paineis'!O278&lt;&gt;"Y",'DATA - Paineis'!E278,'DATA - Paineis'!F278)+6,IF('DATA - Paineis'!J278="CNCPI",IF('DATA - Paineis'!O278&lt;&gt;"Y",'DATA - Paineis'!E278,'DATA - Paineis'!F278)+6,IF('DATA - Paineis'!O278&lt;&gt;"Y",'DATA - Paineis'!E278,'DATA - Paineis'!F278)))</f>
        <v>0</v>
      </c>
      <c r="F298" s="85">
        <f>IF('DATA - Paineis'!J278="CNC",IF('DATA - Paineis'!O278&lt;&gt;"Y",'DATA - Paineis'!F278,'DATA - Paineis'!E278)+6,IF('DATA - Paineis'!O278&lt;&gt;"Y",'DATA - Paineis'!F278,'DATA - Paineis'!E278))</f>
        <v>0</v>
      </c>
      <c r="G298" s="85">
        <f>'DATA - Paineis'!G278</f>
        <v>0</v>
      </c>
      <c r="H298" s="105">
        <f>'DATA - Paineis'!H278</f>
        <v>0</v>
      </c>
      <c r="I298" s="85">
        <f>'DATA - Paineis'!I278</f>
        <v>0</v>
      </c>
      <c r="J298" s="85">
        <f>'DATA - Paineis'!V278</f>
        <v>0</v>
      </c>
      <c r="K298" s="85">
        <f>'DATA - Paineis'!P278</f>
        <v>0</v>
      </c>
      <c r="L298" s="85">
        <f>'DATA - Paineis'!Q278</f>
        <v>0</v>
      </c>
      <c r="M298" s="85">
        <f>'DATA - Paineis'!R278</f>
        <v>0</v>
      </c>
      <c r="N298" s="85">
        <f>'DATA - Paineis'!S278</f>
        <v>0</v>
      </c>
      <c r="O298" s="85">
        <f>'DATA - Paineis'!K278</f>
        <v>0</v>
      </c>
      <c r="P298" s="85">
        <f>'DATA - Paineis'!L278</f>
        <v>0</v>
      </c>
      <c r="Q298" s="85">
        <f>'DATA - Paineis'!M278</f>
        <v>0</v>
      </c>
      <c r="R298" s="85">
        <f>'DATA - Paineis'!N278</f>
        <v>0</v>
      </c>
      <c r="S298" s="85">
        <f>'DATA - Paineis'!T278</f>
        <v>0</v>
      </c>
      <c r="T298" s="79"/>
      <c r="U298" s="23"/>
      <c r="V298" s="22"/>
      <c r="W298" s="22"/>
      <c r="X298" s="22"/>
      <c r="Y298" s="22"/>
      <c r="Z298" s="22"/>
    </row>
    <row r="299" spans="1:26" s="15" customFormat="1" ht="24.95" customHeight="1" x14ac:dyDescent="0.3">
      <c r="A299" s="20">
        <f>'DATA - Paineis'!A279</f>
        <v>0</v>
      </c>
      <c r="B299" s="20" t="str">
        <f>'DATA - Paineis'!C279&amp;" "&amp;'DATA - Paineis'!G279&amp;" "&amp;'DATA - Paineis'!J279</f>
        <v xml:space="preserve">  </v>
      </c>
      <c r="C299" s="21"/>
      <c r="D299" s="85">
        <f>IF((ROSTO!BCL_Units&gt;0),'DATA - Paineis'!D279*ROSTO!BCL_Units,'DATA - Paineis'!D279)</f>
        <v>0</v>
      </c>
      <c r="E299" s="85">
        <f>IF('DATA - Paineis'!J279="CNC",IF('DATA - Paineis'!O279&lt;&gt;"Y",'DATA - Paineis'!E279,'DATA - Paineis'!F279)+6,IF('DATA - Paineis'!J279="CNCPI",IF('DATA - Paineis'!O279&lt;&gt;"Y",'DATA - Paineis'!E279,'DATA - Paineis'!F279)+6,IF('DATA - Paineis'!O279&lt;&gt;"Y",'DATA - Paineis'!E279,'DATA - Paineis'!F279)))</f>
        <v>0</v>
      </c>
      <c r="F299" s="85">
        <f>IF('DATA - Paineis'!J279="CNC",IF('DATA - Paineis'!O279&lt;&gt;"Y",'DATA - Paineis'!F279,'DATA - Paineis'!E279)+6,IF('DATA - Paineis'!O279&lt;&gt;"Y",'DATA - Paineis'!F279,'DATA - Paineis'!E279))</f>
        <v>0</v>
      </c>
      <c r="G299" s="85">
        <f>'DATA - Paineis'!G279</f>
        <v>0</v>
      </c>
      <c r="H299" s="105">
        <f>'DATA - Paineis'!H279</f>
        <v>0</v>
      </c>
      <c r="I299" s="85">
        <f>'DATA - Paineis'!I279</f>
        <v>0</v>
      </c>
      <c r="J299" s="85">
        <f>'DATA - Paineis'!V279</f>
        <v>0</v>
      </c>
      <c r="K299" s="85">
        <f>'DATA - Paineis'!P279</f>
        <v>0</v>
      </c>
      <c r="L299" s="85">
        <f>'DATA - Paineis'!Q279</f>
        <v>0</v>
      </c>
      <c r="M299" s="85">
        <f>'DATA - Paineis'!R279</f>
        <v>0</v>
      </c>
      <c r="N299" s="85">
        <f>'DATA - Paineis'!S279</f>
        <v>0</v>
      </c>
      <c r="O299" s="85">
        <f>'DATA - Paineis'!K279</f>
        <v>0</v>
      </c>
      <c r="P299" s="85">
        <f>'DATA - Paineis'!L279</f>
        <v>0</v>
      </c>
      <c r="Q299" s="85">
        <f>'DATA - Paineis'!M279</f>
        <v>0</v>
      </c>
      <c r="R299" s="85">
        <f>'DATA - Paineis'!N279</f>
        <v>0</v>
      </c>
      <c r="S299" s="85">
        <f>'DATA - Paineis'!T279</f>
        <v>0</v>
      </c>
      <c r="T299" s="79"/>
      <c r="U299" s="23"/>
      <c r="V299" s="22"/>
      <c r="W299" s="22"/>
      <c r="X299" s="22"/>
      <c r="Y299" s="22"/>
      <c r="Z299" s="22"/>
    </row>
    <row r="300" spans="1:26" s="15" customFormat="1" ht="24.95" customHeight="1" x14ac:dyDescent="0.3">
      <c r="A300" s="20">
        <f>'DATA - Paineis'!A280</f>
        <v>0</v>
      </c>
      <c r="B300" s="20" t="str">
        <f>'DATA - Paineis'!C280&amp;" "&amp;'DATA - Paineis'!G280&amp;" "&amp;'DATA - Paineis'!J280</f>
        <v xml:space="preserve">  </v>
      </c>
      <c r="C300" s="21"/>
      <c r="D300" s="85">
        <f>IF((ROSTO!BCL_Units&gt;0),'DATA - Paineis'!D280*ROSTO!BCL_Units,'DATA - Paineis'!D280)</f>
        <v>0</v>
      </c>
      <c r="E300" s="85">
        <f>IF('DATA - Paineis'!J280="CNC",IF('DATA - Paineis'!O280&lt;&gt;"Y",'DATA - Paineis'!E280,'DATA - Paineis'!F280)+6,IF('DATA - Paineis'!J280="CNCPI",IF('DATA - Paineis'!O280&lt;&gt;"Y",'DATA - Paineis'!E280,'DATA - Paineis'!F280)+6,IF('DATA - Paineis'!O280&lt;&gt;"Y",'DATA - Paineis'!E280,'DATA - Paineis'!F280)))</f>
        <v>0</v>
      </c>
      <c r="F300" s="85">
        <f>IF('DATA - Paineis'!J280="CNC",IF('DATA - Paineis'!O280&lt;&gt;"Y",'DATA - Paineis'!F280,'DATA - Paineis'!E280)+6,IF('DATA - Paineis'!O280&lt;&gt;"Y",'DATA - Paineis'!F280,'DATA - Paineis'!E280))</f>
        <v>0</v>
      </c>
      <c r="G300" s="85">
        <f>'DATA - Paineis'!G280</f>
        <v>0</v>
      </c>
      <c r="H300" s="105">
        <f>'DATA - Paineis'!H280</f>
        <v>0</v>
      </c>
      <c r="I300" s="85">
        <f>'DATA - Paineis'!I280</f>
        <v>0</v>
      </c>
      <c r="J300" s="85">
        <f>'DATA - Paineis'!V280</f>
        <v>0</v>
      </c>
      <c r="K300" s="85">
        <f>'DATA - Paineis'!P280</f>
        <v>0</v>
      </c>
      <c r="L300" s="85">
        <f>'DATA - Paineis'!Q280</f>
        <v>0</v>
      </c>
      <c r="M300" s="85">
        <f>'DATA - Paineis'!R280</f>
        <v>0</v>
      </c>
      <c r="N300" s="85">
        <f>'DATA - Paineis'!S280</f>
        <v>0</v>
      </c>
      <c r="O300" s="85">
        <f>'DATA - Paineis'!K280</f>
        <v>0</v>
      </c>
      <c r="P300" s="85">
        <f>'DATA - Paineis'!L280</f>
        <v>0</v>
      </c>
      <c r="Q300" s="85">
        <f>'DATA - Paineis'!M280</f>
        <v>0</v>
      </c>
      <c r="R300" s="85">
        <f>'DATA - Paineis'!N280</f>
        <v>0</v>
      </c>
      <c r="S300" s="85">
        <f>'DATA - Paineis'!T280</f>
        <v>0</v>
      </c>
      <c r="T300" s="79"/>
      <c r="U300" s="23"/>
      <c r="V300" s="22"/>
      <c r="W300" s="22"/>
      <c r="X300" s="22"/>
      <c r="Y300" s="22"/>
      <c r="Z300" s="22"/>
    </row>
    <row r="301" spans="1:26" s="15" customFormat="1" ht="24.95" customHeight="1" x14ac:dyDescent="0.3">
      <c r="A301" s="20">
        <f>'DATA - Paineis'!A281</f>
        <v>0</v>
      </c>
      <c r="B301" s="20" t="str">
        <f>'DATA - Paineis'!C281&amp;" "&amp;'DATA - Paineis'!G281&amp;" "&amp;'DATA - Paineis'!J281</f>
        <v xml:space="preserve">  </v>
      </c>
      <c r="C301" s="21"/>
      <c r="D301" s="85">
        <f>IF((ROSTO!BCL_Units&gt;0),'DATA - Paineis'!D281*ROSTO!BCL_Units,'DATA - Paineis'!D281)</f>
        <v>0</v>
      </c>
      <c r="E301" s="85">
        <f>IF('DATA - Paineis'!J281="CNC",IF('DATA - Paineis'!O281&lt;&gt;"Y",'DATA - Paineis'!E281,'DATA - Paineis'!F281)+6,IF('DATA - Paineis'!J281="CNCPI",IF('DATA - Paineis'!O281&lt;&gt;"Y",'DATA - Paineis'!E281,'DATA - Paineis'!F281)+6,IF('DATA - Paineis'!O281&lt;&gt;"Y",'DATA - Paineis'!E281,'DATA - Paineis'!F281)))</f>
        <v>0</v>
      </c>
      <c r="F301" s="85">
        <f>IF('DATA - Paineis'!J281="CNC",IF('DATA - Paineis'!O281&lt;&gt;"Y",'DATA - Paineis'!F281,'DATA - Paineis'!E281)+6,IF('DATA - Paineis'!O281&lt;&gt;"Y",'DATA - Paineis'!F281,'DATA - Paineis'!E281))</f>
        <v>0</v>
      </c>
      <c r="G301" s="85">
        <f>'DATA - Paineis'!G281</f>
        <v>0</v>
      </c>
      <c r="H301" s="105">
        <f>'DATA - Paineis'!H281</f>
        <v>0</v>
      </c>
      <c r="I301" s="85">
        <f>'DATA - Paineis'!I281</f>
        <v>0</v>
      </c>
      <c r="J301" s="85">
        <f>'DATA - Paineis'!V281</f>
        <v>0</v>
      </c>
      <c r="K301" s="85">
        <f>'DATA - Paineis'!P281</f>
        <v>0</v>
      </c>
      <c r="L301" s="85">
        <f>'DATA - Paineis'!Q281</f>
        <v>0</v>
      </c>
      <c r="M301" s="85">
        <f>'DATA - Paineis'!R281</f>
        <v>0</v>
      </c>
      <c r="N301" s="85">
        <f>'DATA - Paineis'!S281</f>
        <v>0</v>
      </c>
      <c r="O301" s="85">
        <f>'DATA - Paineis'!K281</f>
        <v>0</v>
      </c>
      <c r="P301" s="85">
        <f>'DATA - Paineis'!L281</f>
        <v>0</v>
      </c>
      <c r="Q301" s="85">
        <f>'DATA - Paineis'!M281</f>
        <v>0</v>
      </c>
      <c r="R301" s="85">
        <f>'DATA - Paineis'!N281</f>
        <v>0</v>
      </c>
      <c r="S301" s="85">
        <f>'DATA - Paineis'!T281</f>
        <v>0</v>
      </c>
      <c r="T301" s="79"/>
      <c r="U301" s="23"/>
      <c r="V301" s="22"/>
      <c r="W301" s="22"/>
      <c r="X301" s="22"/>
      <c r="Y301" s="22"/>
      <c r="Z301" s="22"/>
    </row>
    <row r="302" spans="1:26" s="15" customFormat="1" ht="24.95" customHeight="1" x14ac:dyDescent="0.3">
      <c r="A302" s="20">
        <f>'DATA - Paineis'!A282</f>
        <v>0</v>
      </c>
      <c r="B302" s="20" t="str">
        <f>'DATA - Paineis'!C282&amp;" "&amp;'DATA - Paineis'!G282&amp;" "&amp;'DATA - Paineis'!J282</f>
        <v xml:space="preserve">  </v>
      </c>
      <c r="C302" s="21"/>
      <c r="D302" s="85">
        <f>IF((ROSTO!BCL_Units&gt;0),'DATA - Paineis'!D282*ROSTO!BCL_Units,'DATA - Paineis'!D282)</f>
        <v>0</v>
      </c>
      <c r="E302" s="85">
        <f>IF('DATA - Paineis'!J282="CNC",IF('DATA - Paineis'!O282&lt;&gt;"Y",'DATA - Paineis'!E282,'DATA - Paineis'!F282)+6,IF('DATA - Paineis'!J282="CNCPI",IF('DATA - Paineis'!O282&lt;&gt;"Y",'DATA - Paineis'!E282,'DATA - Paineis'!F282)+6,IF('DATA - Paineis'!O282&lt;&gt;"Y",'DATA - Paineis'!E282,'DATA - Paineis'!F282)))</f>
        <v>0</v>
      </c>
      <c r="F302" s="85">
        <f>IF('DATA - Paineis'!J282="CNC",IF('DATA - Paineis'!O282&lt;&gt;"Y",'DATA - Paineis'!F282,'DATA - Paineis'!E282)+6,IF('DATA - Paineis'!O282&lt;&gt;"Y",'DATA - Paineis'!F282,'DATA - Paineis'!E282))</f>
        <v>0</v>
      </c>
      <c r="G302" s="85">
        <f>'DATA - Paineis'!G282</f>
        <v>0</v>
      </c>
      <c r="H302" s="105">
        <f>'DATA - Paineis'!H282</f>
        <v>0</v>
      </c>
      <c r="I302" s="85">
        <f>'DATA - Paineis'!I282</f>
        <v>0</v>
      </c>
      <c r="J302" s="85">
        <f>'DATA - Paineis'!V282</f>
        <v>0</v>
      </c>
      <c r="K302" s="85">
        <f>'DATA - Paineis'!P282</f>
        <v>0</v>
      </c>
      <c r="L302" s="85">
        <f>'DATA - Paineis'!Q282</f>
        <v>0</v>
      </c>
      <c r="M302" s="85">
        <f>'DATA - Paineis'!R282</f>
        <v>0</v>
      </c>
      <c r="N302" s="85">
        <f>'DATA - Paineis'!S282</f>
        <v>0</v>
      </c>
      <c r="O302" s="85">
        <f>'DATA - Paineis'!K282</f>
        <v>0</v>
      </c>
      <c r="P302" s="85">
        <f>'DATA - Paineis'!L282</f>
        <v>0</v>
      </c>
      <c r="Q302" s="85">
        <f>'DATA - Paineis'!M282</f>
        <v>0</v>
      </c>
      <c r="R302" s="85">
        <f>'DATA - Paineis'!N282</f>
        <v>0</v>
      </c>
      <c r="S302" s="85">
        <f>'DATA - Paineis'!T282</f>
        <v>0</v>
      </c>
      <c r="T302" s="79"/>
      <c r="U302" s="23"/>
      <c r="V302" s="22"/>
      <c r="W302" s="22"/>
      <c r="X302" s="22"/>
      <c r="Y302" s="22"/>
      <c r="Z302" s="22"/>
    </row>
    <row r="303" spans="1:26" s="15" customFormat="1" ht="24.95" customHeight="1" x14ac:dyDescent="0.3">
      <c r="A303" s="20">
        <f>'DATA - Paineis'!A283</f>
        <v>0</v>
      </c>
      <c r="B303" s="20" t="str">
        <f>'DATA - Paineis'!C283&amp;" "&amp;'DATA - Paineis'!G283&amp;" "&amp;'DATA - Paineis'!J283</f>
        <v xml:space="preserve">  </v>
      </c>
      <c r="C303" s="21"/>
      <c r="D303" s="85">
        <f>IF((ROSTO!BCL_Units&gt;0),'DATA - Paineis'!D283*ROSTO!BCL_Units,'DATA - Paineis'!D283)</f>
        <v>0</v>
      </c>
      <c r="E303" s="85">
        <f>IF('DATA - Paineis'!J283="CNC",IF('DATA - Paineis'!O283&lt;&gt;"Y",'DATA - Paineis'!E283,'DATA - Paineis'!F283)+6,IF('DATA - Paineis'!J283="CNCPI",IF('DATA - Paineis'!O283&lt;&gt;"Y",'DATA - Paineis'!E283,'DATA - Paineis'!F283)+6,IF('DATA - Paineis'!O283&lt;&gt;"Y",'DATA - Paineis'!E283,'DATA - Paineis'!F283)))</f>
        <v>0</v>
      </c>
      <c r="F303" s="85">
        <f>IF('DATA - Paineis'!J283="CNC",IF('DATA - Paineis'!O283&lt;&gt;"Y",'DATA - Paineis'!F283,'DATA - Paineis'!E283)+6,IF('DATA - Paineis'!O283&lt;&gt;"Y",'DATA - Paineis'!F283,'DATA - Paineis'!E283))</f>
        <v>0</v>
      </c>
      <c r="G303" s="85">
        <f>'DATA - Paineis'!G283</f>
        <v>0</v>
      </c>
      <c r="H303" s="105">
        <f>'DATA - Paineis'!H283</f>
        <v>0</v>
      </c>
      <c r="I303" s="85">
        <f>'DATA - Paineis'!I283</f>
        <v>0</v>
      </c>
      <c r="J303" s="85">
        <f>'DATA - Paineis'!V283</f>
        <v>0</v>
      </c>
      <c r="K303" s="85">
        <f>'DATA - Paineis'!P283</f>
        <v>0</v>
      </c>
      <c r="L303" s="85">
        <f>'DATA - Paineis'!Q283</f>
        <v>0</v>
      </c>
      <c r="M303" s="85">
        <f>'DATA - Paineis'!R283</f>
        <v>0</v>
      </c>
      <c r="N303" s="85">
        <f>'DATA - Paineis'!S283</f>
        <v>0</v>
      </c>
      <c r="O303" s="85">
        <f>'DATA - Paineis'!K283</f>
        <v>0</v>
      </c>
      <c r="P303" s="85">
        <f>'DATA - Paineis'!L283</f>
        <v>0</v>
      </c>
      <c r="Q303" s="85">
        <f>'DATA - Paineis'!M283</f>
        <v>0</v>
      </c>
      <c r="R303" s="85">
        <f>'DATA - Paineis'!N283</f>
        <v>0</v>
      </c>
      <c r="S303" s="85">
        <f>'DATA - Paineis'!T283</f>
        <v>0</v>
      </c>
      <c r="T303" s="79"/>
      <c r="U303" s="23"/>
      <c r="V303" s="22"/>
      <c r="W303" s="22"/>
      <c r="X303" s="22"/>
      <c r="Y303" s="22"/>
      <c r="Z303" s="22"/>
    </row>
    <row r="304" spans="1:26" s="15" customFormat="1" ht="24.95" customHeight="1" x14ac:dyDescent="0.3">
      <c r="A304" s="20">
        <f>'DATA - Paineis'!A284</f>
        <v>0</v>
      </c>
      <c r="B304" s="20" t="str">
        <f>'DATA - Paineis'!C284&amp;" "&amp;'DATA - Paineis'!G284&amp;" "&amp;'DATA - Paineis'!J284</f>
        <v xml:space="preserve">  </v>
      </c>
      <c r="C304" s="21"/>
      <c r="D304" s="85">
        <f>IF((ROSTO!BCL_Units&gt;0),'DATA - Paineis'!D284*ROSTO!BCL_Units,'DATA - Paineis'!D284)</f>
        <v>0</v>
      </c>
      <c r="E304" s="85">
        <f>IF('DATA - Paineis'!J284="CNC",IF('DATA - Paineis'!O284&lt;&gt;"Y",'DATA - Paineis'!E284,'DATA - Paineis'!F284)+6,IF('DATA - Paineis'!J284="CNCPI",IF('DATA - Paineis'!O284&lt;&gt;"Y",'DATA - Paineis'!E284,'DATA - Paineis'!F284)+6,IF('DATA - Paineis'!O284&lt;&gt;"Y",'DATA - Paineis'!E284,'DATA - Paineis'!F284)))</f>
        <v>0</v>
      </c>
      <c r="F304" s="85">
        <f>IF('DATA - Paineis'!J284="CNC",IF('DATA - Paineis'!O284&lt;&gt;"Y",'DATA - Paineis'!F284,'DATA - Paineis'!E284)+6,IF('DATA - Paineis'!O284&lt;&gt;"Y",'DATA - Paineis'!F284,'DATA - Paineis'!E284))</f>
        <v>0</v>
      </c>
      <c r="G304" s="85">
        <f>'DATA - Paineis'!G284</f>
        <v>0</v>
      </c>
      <c r="H304" s="105">
        <f>'DATA - Paineis'!H284</f>
        <v>0</v>
      </c>
      <c r="I304" s="85">
        <f>'DATA - Paineis'!I284</f>
        <v>0</v>
      </c>
      <c r="J304" s="85">
        <f>'DATA - Paineis'!V284</f>
        <v>0</v>
      </c>
      <c r="K304" s="85">
        <f>'DATA - Paineis'!P284</f>
        <v>0</v>
      </c>
      <c r="L304" s="85">
        <f>'DATA - Paineis'!Q284</f>
        <v>0</v>
      </c>
      <c r="M304" s="85">
        <f>'DATA - Paineis'!R284</f>
        <v>0</v>
      </c>
      <c r="N304" s="85">
        <f>'DATA - Paineis'!S284</f>
        <v>0</v>
      </c>
      <c r="O304" s="85">
        <f>'DATA - Paineis'!K284</f>
        <v>0</v>
      </c>
      <c r="P304" s="85">
        <f>'DATA - Paineis'!L284</f>
        <v>0</v>
      </c>
      <c r="Q304" s="85">
        <f>'DATA - Paineis'!M284</f>
        <v>0</v>
      </c>
      <c r="R304" s="85">
        <f>'DATA - Paineis'!N284</f>
        <v>0</v>
      </c>
      <c r="S304" s="85">
        <f>'DATA - Paineis'!T284</f>
        <v>0</v>
      </c>
      <c r="T304" s="79"/>
      <c r="U304" s="23"/>
      <c r="V304" s="22"/>
      <c r="W304" s="22"/>
      <c r="X304" s="22"/>
      <c r="Y304" s="22"/>
      <c r="Z304" s="22"/>
    </row>
    <row r="305" spans="1:26" s="15" customFormat="1" ht="24.95" customHeight="1" x14ac:dyDescent="0.3">
      <c r="A305" s="20">
        <f>'DATA - Paineis'!A285</f>
        <v>0</v>
      </c>
      <c r="B305" s="20" t="str">
        <f>'DATA - Paineis'!C285&amp;" "&amp;'DATA - Paineis'!G285&amp;" "&amp;'DATA - Paineis'!J285</f>
        <v xml:space="preserve">  </v>
      </c>
      <c r="C305" s="21"/>
      <c r="D305" s="85">
        <f>IF((ROSTO!BCL_Units&gt;0),'DATA - Paineis'!D285*ROSTO!BCL_Units,'DATA - Paineis'!D285)</f>
        <v>0</v>
      </c>
      <c r="E305" s="85">
        <f>IF('DATA - Paineis'!J285="CNC",IF('DATA - Paineis'!O285&lt;&gt;"Y",'DATA - Paineis'!E285,'DATA - Paineis'!F285)+6,IF('DATA - Paineis'!J285="CNCPI",IF('DATA - Paineis'!O285&lt;&gt;"Y",'DATA - Paineis'!E285,'DATA - Paineis'!F285)+6,IF('DATA - Paineis'!O285&lt;&gt;"Y",'DATA - Paineis'!E285,'DATA - Paineis'!F285)))</f>
        <v>0</v>
      </c>
      <c r="F305" s="85">
        <f>IF('DATA - Paineis'!J285="CNC",IF('DATA - Paineis'!O285&lt;&gt;"Y",'DATA - Paineis'!F285,'DATA - Paineis'!E285)+6,IF('DATA - Paineis'!O285&lt;&gt;"Y",'DATA - Paineis'!F285,'DATA - Paineis'!E285))</f>
        <v>0</v>
      </c>
      <c r="G305" s="85">
        <f>'DATA - Paineis'!G285</f>
        <v>0</v>
      </c>
      <c r="H305" s="105">
        <f>'DATA - Paineis'!H285</f>
        <v>0</v>
      </c>
      <c r="I305" s="85">
        <f>'DATA - Paineis'!I285</f>
        <v>0</v>
      </c>
      <c r="J305" s="85">
        <f>'DATA - Paineis'!V285</f>
        <v>0</v>
      </c>
      <c r="K305" s="85">
        <f>'DATA - Paineis'!P285</f>
        <v>0</v>
      </c>
      <c r="L305" s="85">
        <f>'DATA - Paineis'!Q285</f>
        <v>0</v>
      </c>
      <c r="M305" s="85">
        <f>'DATA - Paineis'!R285</f>
        <v>0</v>
      </c>
      <c r="N305" s="85">
        <f>'DATA - Paineis'!S285</f>
        <v>0</v>
      </c>
      <c r="O305" s="85">
        <f>'DATA - Paineis'!K285</f>
        <v>0</v>
      </c>
      <c r="P305" s="85">
        <f>'DATA - Paineis'!L285</f>
        <v>0</v>
      </c>
      <c r="Q305" s="85">
        <f>'DATA - Paineis'!M285</f>
        <v>0</v>
      </c>
      <c r="R305" s="85">
        <f>'DATA - Paineis'!N285</f>
        <v>0</v>
      </c>
      <c r="S305" s="85">
        <f>'DATA - Paineis'!T285</f>
        <v>0</v>
      </c>
      <c r="T305" s="79"/>
      <c r="U305" s="23"/>
      <c r="V305" s="22"/>
      <c r="W305" s="22"/>
      <c r="X305" s="22"/>
      <c r="Y305" s="22"/>
      <c r="Z305" s="22"/>
    </row>
    <row r="306" spans="1:26" s="15" customFormat="1" ht="24.95" customHeight="1" x14ac:dyDescent="0.3">
      <c r="A306" s="20">
        <f>'DATA - Paineis'!A286</f>
        <v>0</v>
      </c>
      <c r="B306" s="20" t="str">
        <f>'DATA - Paineis'!C286&amp;" "&amp;'DATA - Paineis'!G286&amp;" "&amp;'DATA - Paineis'!J286</f>
        <v xml:space="preserve">  </v>
      </c>
      <c r="C306" s="21"/>
      <c r="D306" s="85">
        <f>IF((ROSTO!BCL_Units&gt;0),'DATA - Paineis'!D286*ROSTO!BCL_Units,'DATA - Paineis'!D286)</f>
        <v>0</v>
      </c>
      <c r="E306" s="85">
        <f>IF('DATA - Paineis'!J286="CNC",IF('DATA - Paineis'!O286&lt;&gt;"Y",'DATA - Paineis'!E286,'DATA - Paineis'!F286)+6,IF('DATA - Paineis'!J286="CNCPI",IF('DATA - Paineis'!O286&lt;&gt;"Y",'DATA - Paineis'!E286,'DATA - Paineis'!F286)+6,IF('DATA - Paineis'!O286&lt;&gt;"Y",'DATA - Paineis'!E286,'DATA - Paineis'!F286)))</f>
        <v>0</v>
      </c>
      <c r="F306" s="85">
        <f>IF('DATA - Paineis'!J286="CNC",IF('DATA - Paineis'!O286&lt;&gt;"Y",'DATA - Paineis'!F286,'DATA - Paineis'!E286)+6,IF('DATA - Paineis'!O286&lt;&gt;"Y",'DATA - Paineis'!F286,'DATA - Paineis'!E286))</f>
        <v>0</v>
      </c>
      <c r="G306" s="85">
        <f>'DATA - Paineis'!G286</f>
        <v>0</v>
      </c>
      <c r="H306" s="105">
        <f>'DATA - Paineis'!H286</f>
        <v>0</v>
      </c>
      <c r="I306" s="85">
        <f>'DATA - Paineis'!I286</f>
        <v>0</v>
      </c>
      <c r="J306" s="85">
        <f>'DATA - Paineis'!V286</f>
        <v>0</v>
      </c>
      <c r="K306" s="85">
        <f>'DATA - Paineis'!P286</f>
        <v>0</v>
      </c>
      <c r="L306" s="85">
        <f>'DATA - Paineis'!Q286</f>
        <v>0</v>
      </c>
      <c r="M306" s="85">
        <f>'DATA - Paineis'!R286</f>
        <v>0</v>
      </c>
      <c r="N306" s="85">
        <f>'DATA - Paineis'!S286</f>
        <v>0</v>
      </c>
      <c r="O306" s="85">
        <f>'DATA - Paineis'!K286</f>
        <v>0</v>
      </c>
      <c r="P306" s="85">
        <f>'DATA - Paineis'!L286</f>
        <v>0</v>
      </c>
      <c r="Q306" s="85">
        <f>'DATA - Paineis'!M286</f>
        <v>0</v>
      </c>
      <c r="R306" s="85">
        <f>'DATA - Paineis'!N286</f>
        <v>0</v>
      </c>
      <c r="S306" s="85">
        <f>'DATA - Paineis'!T286</f>
        <v>0</v>
      </c>
      <c r="T306" s="79"/>
      <c r="U306" s="23"/>
      <c r="V306" s="22"/>
      <c r="W306" s="22"/>
      <c r="X306" s="22"/>
      <c r="Y306" s="22"/>
      <c r="Z306" s="22"/>
    </row>
    <row r="307" spans="1:26" s="15" customFormat="1" ht="24.95" customHeight="1" x14ac:dyDescent="0.3">
      <c r="A307" s="20">
        <f>'DATA - Paineis'!A287</f>
        <v>0</v>
      </c>
      <c r="B307" s="20" t="str">
        <f>'DATA - Paineis'!C287&amp;" "&amp;'DATA - Paineis'!G287&amp;" "&amp;'DATA - Paineis'!J287</f>
        <v xml:space="preserve">  </v>
      </c>
      <c r="C307" s="21"/>
      <c r="D307" s="85">
        <f>IF((ROSTO!BCL_Units&gt;0),'DATA - Paineis'!D287*ROSTO!BCL_Units,'DATA - Paineis'!D287)</f>
        <v>0</v>
      </c>
      <c r="E307" s="85">
        <f>IF('DATA - Paineis'!J287="CNC",IF('DATA - Paineis'!O287&lt;&gt;"Y",'DATA - Paineis'!E287,'DATA - Paineis'!F287)+6,IF('DATA - Paineis'!J287="CNCPI",IF('DATA - Paineis'!O287&lt;&gt;"Y",'DATA - Paineis'!E287,'DATA - Paineis'!F287)+6,IF('DATA - Paineis'!O287&lt;&gt;"Y",'DATA - Paineis'!E287,'DATA - Paineis'!F287)))</f>
        <v>0</v>
      </c>
      <c r="F307" s="85">
        <f>IF('DATA - Paineis'!J287="CNC",IF('DATA - Paineis'!O287&lt;&gt;"Y",'DATA - Paineis'!F287,'DATA - Paineis'!E287)+6,IF('DATA - Paineis'!O287&lt;&gt;"Y",'DATA - Paineis'!F287,'DATA - Paineis'!E287))</f>
        <v>0</v>
      </c>
      <c r="G307" s="85">
        <f>'DATA - Paineis'!G287</f>
        <v>0</v>
      </c>
      <c r="H307" s="105">
        <f>'DATA - Paineis'!H287</f>
        <v>0</v>
      </c>
      <c r="I307" s="85">
        <f>'DATA - Paineis'!I287</f>
        <v>0</v>
      </c>
      <c r="J307" s="85">
        <f>'DATA - Paineis'!V287</f>
        <v>0</v>
      </c>
      <c r="K307" s="85">
        <f>'DATA - Paineis'!P287</f>
        <v>0</v>
      </c>
      <c r="L307" s="85">
        <f>'DATA - Paineis'!Q287</f>
        <v>0</v>
      </c>
      <c r="M307" s="85">
        <f>'DATA - Paineis'!R287</f>
        <v>0</v>
      </c>
      <c r="N307" s="85">
        <f>'DATA - Paineis'!S287</f>
        <v>0</v>
      </c>
      <c r="O307" s="85">
        <f>'DATA - Paineis'!K287</f>
        <v>0</v>
      </c>
      <c r="P307" s="85">
        <f>'DATA - Paineis'!L287</f>
        <v>0</v>
      </c>
      <c r="Q307" s="85">
        <f>'DATA - Paineis'!M287</f>
        <v>0</v>
      </c>
      <c r="R307" s="85">
        <f>'DATA - Paineis'!N287</f>
        <v>0</v>
      </c>
      <c r="S307" s="85">
        <f>'DATA - Paineis'!T287</f>
        <v>0</v>
      </c>
      <c r="T307" s="79"/>
      <c r="U307" s="23"/>
      <c r="V307" s="22"/>
      <c r="W307" s="22"/>
      <c r="X307" s="22"/>
      <c r="Y307" s="22"/>
      <c r="Z307" s="22"/>
    </row>
    <row r="308" spans="1:26" s="15" customFormat="1" ht="24.95" customHeight="1" x14ac:dyDescent="0.3">
      <c r="A308" s="20">
        <f>'DATA - Paineis'!A288</f>
        <v>0</v>
      </c>
      <c r="B308" s="20" t="str">
        <f>'DATA - Paineis'!C288&amp;" "&amp;'DATA - Paineis'!G288&amp;" "&amp;'DATA - Paineis'!J288</f>
        <v xml:space="preserve">  </v>
      </c>
      <c r="C308" s="21"/>
      <c r="D308" s="85">
        <f>IF((ROSTO!BCL_Units&gt;0),'DATA - Paineis'!D288*ROSTO!BCL_Units,'DATA - Paineis'!D288)</f>
        <v>0</v>
      </c>
      <c r="E308" s="85">
        <f>IF('DATA - Paineis'!J288="CNC",IF('DATA - Paineis'!O288&lt;&gt;"Y",'DATA - Paineis'!E288,'DATA - Paineis'!F288)+6,IF('DATA - Paineis'!J288="CNCPI",IF('DATA - Paineis'!O288&lt;&gt;"Y",'DATA - Paineis'!E288,'DATA - Paineis'!F288)+6,IF('DATA - Paineis'!O288&lt;&gt;"Y",'DATA - Paineis'!E288,'DATA - Paineis'!F288)))</f>
        <v>0</v>
      </c>
      <c r="F308" s="85">
        <f>IF('DATA - Paineis'!J288="CNC",IF('DATA - Paineis'!O288&lt;&gt;"Y",'DATA - Paineis'!F288,'DATA - Paineis'!E288)+6,IF('DATA - Paineis'!O288&lt;&gt;"Y",'DATA - Paineis'!F288,'DATA - Paineis'!E288))</f>
        <v>0</v>
      </c>
      <c r="G308" s="85">
        <f>'DATA - Paineis'!G288</f>
        <v>0</v>
      </c>
      <c r="H308" s="105">
        <f>'DATA - Paineis'!H288</f>
        <v>0</v>
      </c>
      <c r="I308" s="85">
        <f>'DATA - Paineis'!I288</f>
        <v>0</v>
      </c>
      <c r="J308" s="85">
        <f>'DATA - Paineis'!V288</f>
        <v>0</v>
      </c>
      <c r="K308" s="85">
        <f>'DATA - Paineis'!P288</f>
        <v>0</v>
      </c>
      <c r="L308" s="85">
        <f>'DATA - Paineis'!Q288</f>
        <v>0</v>
      </c>
      <c r="M308" s="85">
        <f>'DATA - Paineis'!R288</f>
        <v>0</v>
      </c>
      <c r="N308" s="85">
        <f>'DATA - Paineis'!S288</f>
        <v>0</v>
      </c>
      <c r="O308" s="85">
        <f>'DATA - Paineis'!K288</f>
        <v>0</v>
      </c>
      <c r="P308" s="85">
        <f>'DATA - Paineis'!L288</f>
        <v>0</v>
      </c>
      <c r="Q308" s="85">
        <f>'DATA - Paineis'!M288</f>
        <v>0</v>
      </c>
      <c r="R308" s="85">
        <f>'DATA - Paineis'!N288</f>
        <v>0</v>
      </c>
      <c r="S308" s="85">
        <f>'DATA - Paineis'!T288</f>
        <v>0</v>
      </c>
      <c r="T308" s="79"/>
      <c r="U308" s="23"/>
      <c r="V308" s="22"/>
      <c r="W308" s="22"/>
      <c r="X308" s="22"/>
      <c r="Y308" s="22"/>
      <c r="Z308" s="22"/>
    </row>
    <row r="309" spans="1:26" s="15" customFormat="1" ht="24.95" customHeight="1" x14ac:dyDescent="0.3">
      <c r="A309" s="20">
        <f>'DATA - Paineis'!A289</f>
        <v>0</v>
      </c>
      <c r="B309" s="20" t="str">
        <f>'DATA - Paineis'!C289&amp;" "&amp;'DATA - Paineis'!G289&amp;" "&amp;'DATA - Paineis'!J289</f>
        <v xml:space="preserve">  </v>
      </c>
      <c r="C309" s="21"/>
      <c r="D309" s="85">
        <f>IF((ROSTO!BCL_Units&gt;0),'DATA - Paineis'!D289*ROSTO!BCL_Units,'DATA - Paineis'!D289)</f>
        <v>0</v>
      </c>
      <c r="E309" s="85">
        <f>IF('DATA - Paineis'!J289="CNC",IF('DATA - Paineis'!O289&lt;&gt;"Y",'DATA - Paineis'!E289,'DATA - Paineis'!F289)+6,IF('DATA - Paineis'!J289="CNCPI",IF('DATA - Paineis'!O289&lt;&gt;"Y",'DATA - Paineis'!E289,'DATA - Paineis'!F289)+6,IF('DATA - Paineis'!O289&lt;&gt;"Y",'DATA - Paineis'!E289,'DATA - Paineis'!F289)))</f>
        <v>0</v>
      </c>
      <c r="F309" s="85">
        <f>IF('DATA - Paineis'!J289="CNC",IF('DATA - Paineis'!O289&lt;&gt;"Y",'DATA - Paineis'!F289,'DATA - Paineis'!E289)+6,IF('DATA - Paineis'!O289&lt;&gt;"Y",'DATA - Paineis'!F289,'DATA - Paineis'!E289))</f>
        <v>0</v>
      </c>
      <c r="G309" s="85">
        <f>'DATA - Paineis'!G289</f>
        <v>0</v>
      </c>
      <c r="H309" s="105">
        <f>'DATA - Paineis'!H289</f>
        <v>0</v>
      </c>
      <c r="I309" s="85">
        <f>'DATA - Paineis'!I289</f>
        <v>0</v>
      </c>
      <c r="J309" s="85">
        <f>'DATA - Paineis'!V289</f>
        <v>0</v>
      </c>
      <c r="K309" s="85">
        <f>'DATA - Paineis'!P289</f>
        <v>0</v>
      </c>
      <c r="L309" s="85">
        <f>'DATA - Paineis'!Q289</f>
        <v>0</v>
      </c>
      <c r="M309" s="85">
        <f>'DATA - Paineis'!R289</f>
        <v>0</v>
      </c>
      <c r="N309" s="85">
        <f>'DATA - Paineis'!S289</f>
        <v>0</v>
      </c>
      <c r="O309" s="85">
        <f>'DATA - Paineis'!K289</f>
        <v>0</v>
      </c>
      <c r="P309" s="85">
        <f>'DATA - Paineis'!L289</f>
        <v>0</v>
      </c>
      <c r="Q309" s="85">
        <f>'DATA - Paineis'!M289</f>
        <v>0</v>
      </c>
      <c r="R309" s="85">
        <f>'DATA - Paineis'!N289</f>
        <v>0</v>
      </c>
      <c r="S309" s="85">
        <f>'DATA - Paineis'!T289</f>
        <v>0</v>
      </c>
      <c r="T309" s="79"/>
      <c r="U309" s="23"/>
      <c r="V309" s="22"/>
      <c r="W309" s="22"/>
      <c r="X309" s="22"/>
      <c r="Y309" s="22"/>
      <c r="Z309" s="22"/>
    </row>
    <row r="310" spans="1:26" s="15" customFormat="1" ht="24.95" customHeight="1" x14ac:dyDescent="0.3">
      <c r="A310" s="20">
        <f>'DATA - Paineis'!A290</f>
        <v>0</v>
      </c>
      <c r="B310" s="20" t="str">
        <f>'DATA - Paineis'!C290&amp;" "&amp;'DATA - Paineis'!G290&amp;" "&amp;'DATA - Paineis'!J290</f>
        <v xml:space="preserve">  </v>
      </c>
      <c r="C310" s="21"/>
      <c r="D310" s="85">
        <f>IF((ROSTO!BCL_Units&gt;0),'DATA - Paineis'!D290*ROSTO!BCL_Units,'DATA - Paineis'!D290)</f>
        <v>0</v>
      </c>
      <c r="E310" s="85">
        <f>IF('DATA - Paineis'!J290="CNC",IF('DATA - Paineis'!O290&lt;&gt;"Y",'DATA - Paineis'!E290,'DATA - Paineis'!F290)+6,IF('DATA - Paineis'!J290="CNCPI",IF('DATA - Paineis'!O290&lt;&gt;"Y",'DATA - Paineis'!E290,'DATA - Paineis'!F290)+6,IF('DATA - Paineis'!O290&lt;&gt;"Y",'DATA - Paineis'!E290,'DATA - Paineis'!F290)))</f>
        <v>0</v>
      </c>
      <c r="F310" s="85">
        <f>IF('DATA - Paineis'!J290="CNC",IF('DATA - Paineis'!O290&lt;&gt;"Y",'DATA - Paineis'!F290,'DATA - Paineis'!E290)+6,IF('DATA - Paineis'!O290&lt;&gt;"Y",'DATA - Paineis'!F290,'DATA - Paineis'!E290))</f>
        <v>0</v>
      </c>
      <c r="G310" s="85">
        <f>'DATA - Paineis'!G290</f>
        <v>0</v>
      </c>
      <c r="H310" s="105">
        <f>'DATA - Paineis'!H290</f>
        <v>0</v>
      </c>
      <c r="I310" s="85">
        <f>'DATA - Paineis'!I290</f>
        <v>0</v>
      </c>
      <c r="J310" s="85">
        <f>'DATA - Paineis'!V290</f>
        <v>0</v>
      </c>
      <c r="K310" s="85">
        <f>'DATA - Paineis'!P290</f>
        <v>0</v>
      </c>
      <c r="L310" s="85">
        <f>'DATA - Paineis'!Q290</f>
        <v>0</v>
      </c>
      <c r="M310" s="85">
        <f>'DATA - Paineis'!R290</f>
        <v>0</v>
      </c>
      <c r="N310" s="85">
        <f>'DATA - Paineis'!S290</f>
        <v>0</v>
      </c>
      <c r="O310" s="85">
        <f>'DATA - Paineis'!K290</f>
        <v>0</v>
      </c>
      <c r="P310" s="85">
        <f>'DATA - Paineis'!L290</f>
        <v>0</v>
      </c>
      <c r="Q310" s="85">
        <f>'DATA - Paineis'!M290</f>
        <v>0</v>
      </c>
      <c r="R310" s="85">
        <f>'DATA - Paineis'!N290</f>
        <v>0</v>
      </c>
      <c r="S310" s="85">
        <f>'DATA - Paineis'!T290</f>
        <v>0</v>
      </c>
      <c r="T310" s="79"/>
      <c r="U310" s="23"/>
      <c r="V310" s="22"/>
      <c r="W310" s="22"/>
      <c r="X310" s="22"/>
      <c r="Y310" s="22"/>
      <c r="Z310" s="22"/>
    </row>
    <row r="311" spans="1:26" s="15" customFormat="1" ht="24.95" customHeight="1" x14ac:dyDescent="0.3">
      <c r="A311" s="20">
        <f>'DATA - Paineis'!A291</f>
        <v>0</v>
      </c>
      <c r="B311" s="20" t="str">
        <f>'DATA - Paineis'!C291&amp;" "&amp;'DATA - Paineis'!G291&amp;" "&amp;'DATA - Paineis'!J291</f>
        <v xml:space="preserve">  </v>
      </c>
      <c r="C311" s="21"/>
      <c r="D311" s="85">
        <f>IF((ROSTO!BCL_Units&gt;0),'DATA - Paineis'!D291*ROSTO!BCL_Units,'DATA - Paineis'!D291)</f>
        <v>0</v>
      </c>
      <c r="E311" s="85">
        <f>IF('DATA - Paineis'!J291="CNC",IF('DATA - Paineis'!O291&lt;&gt;"Y",'DATA - Paineis'!E291,'DATA - Paineis'!F291)+6,IF('DATA - Paineis'!J291="CNCPI",IF('DATA - Paineis'!O291&lt;&gt;"Y",'DATA - Paineis'!E291,'DATA - Paineis'!F291)+6,IF('DATA - Paineis'!O291&lt;&gt;"Y",'DATA - Paineis'!E291,'DATA - Paineis'!F291)))</f>
        <v>0</v>
      </c>
      <c r="F311" s="85">
        <f>IF('DATA - Paineis'!J291="CNC",IF('DATA - Paineis'!O291&lt;&gt;"Y",'DATA - Paineis'!F291,'DATA - Paineis'!E291)+6,IF('DATA - Paineis'!O291&lt;&gt;"Y",'DATA - Paineis'!F291,'DATA - Paineis'!E291))</f>
        <v>0</v>
      </c>
      <c r="G311" s="85">
        <f>'DATA - Paineis'!G291</f>
        <v>0</v>
      </c>
      <c r="H311" s="105">
        <f>'DATA - Paineis'!H291</f>
        <v>0</v>
      </c>
      <c r="I311" s="85">
        <f>'DATA - Paineis'!I291</f>
        <v>0</v>
      </c>
      <c r="J311" s="85">
        <f>'DATA - Paineis'!V291</f>
        <v>0</v>
      </c>
      <c r="K311" s="85">
        <f>'DATA - Paineis'!P291</f>
        <v>0</v>
      </c>
      <c r="L311" s="85">
        <f>'DATA - Paineis'!Q291</f>
        <v>0</v>
      </c>
      <c r="M311" s="85">
        <f>'DATA - Paineis'!R291</f>
        <v>0</v>
      </c>
      <c r="N311" s="85">
        <f>'DATA - Paineis'!S291</f>
        <v>0</v>
      </c>
      <c r="O311" s="85">
        <f>'DATA - Paineis'!K291</f>
        <v>0</v>
      </c>
      <c r="P311" s="85">
        <f>'DATA - Paineis'!L291</f>
        <v>0</v>
      </c>
      <c r="Q311" s="85">
        <f>'DATA - Paineis'!M291</f>
        <v>0</v>
      </c>
      <c r="R311" s="85">
        <f>'DATA - Paineis'!N291</f>
        <v>0</v>
      </c>
      <c r="S311" s="85">
        <f>'DATA - Paineis'!T291</f>
        <v>0</v>
      </c>
      <c r="T311" s="79"/>
      <c r="U311" s="23"/>
      <c r="V311" s="22"/>
      <c r="W311" s="22"/>
      <c r="X311" s="22"/>
      <c r="Y311" s="22"/>
      <c r="Z311" s="22"/>
    </row>
    <row r="312" spans="1:26" s="15" customFormat="1" ht="24.95" customHeight="1" x14ac:dyDescent="0.3">
      <c r="A312" s="20">
        <f>'DATA - Paineis'!A292</f>
        <v>0</v>
      </c>
      <c r="B312" s="20" t="str">
        <f>'DATA - Paineis'!C292&amp;" "&amp;'DATA - Paineis'!G292&amp;" "&amp;'DATA - Paineis'!J292</f>
        <v xml:space="preserve">  </v>
      </c>
      <c r="C312" s="21"/>
      <c r="D312" s="85">
        <f>IF((ROSTO!BCL_Units&gt;0),'DATA - Paineis'!D292*ROSTO!BCL_Units,'DATA - Paineis'!D292)</f>
        <v>0</v>
      </c>
      <c r="E312" s="85">
        <f>IF('DATA - Paineis'!J292="CNC",IF('DATA - Paineis'!O292&lt;&gt;"Y",'DATA - Paineis'!E292,'DATA - Paineis'!F292)+6,IF('DATA - Paineis'!J292="CNCPI",IF('DATA - Paineis'!O292&lt;&gt;"Y",'DATA - Paineis'!E292,'DATA - Paineis'!F292)+6,IF('DATA - Paineis'!O292&lt;&gt;"Y",'DATA - Paineis'!E292,'DATA - Paineis'!F292)))</f>
        <v>0</v>
      </c>
      <c r="F312" s="85">
        <f>IF('DATA - Paineis'!J292="CNC",IF('DATA - Paineis'!O292&lt;&gt;"Y",'DATA - Paineis'!F292,'DATA - Paineis'!E292)+6,IF('DATA - Paineis'!O292&lt;&gt;"Y",'DATA - Paineis'!F292,'DATA - Paineis'!E292))</f>
        <v>0</v>
      </c>
      <c r="G312" s="85">
        <f>'DATA - Paineis'!G292</f>
        <v>0</v>
      </c>
      <c r="H312" s="105">
        <f>'DATA - Paineis'!H292</f>
        <v>0</v>
      </c>
      <c r="I312" s="85">
        <f>'DATA - Paineis'!I292</f>
        <v>0</v>
      </c>
      <c r="J312" s="85">
        <f>'DATA - Paineis'!V292</f>
        <v>0</v>
      </c>
      <c r="K312" s="85">
        <f>'DATA - Paineis'!P292</f>
        <v>0</v>
      </c>
      <c r="L312" s="85">
        <f>'DATA - Paineis'!Q292</f>
        <v>0</v>
      </c>
      <c r="M312" s="85">
        <f>'DATA - Paineis'!R292</f>
        <v>0</v>
      </c>
      <c r="N312" s="85">
        <f>'DATA - Paineis'!S292</f>
        <v>0</v>
      </c>
      <c r="O312" s="85">
        <f>'DATA - Paineis'!K292</f>
        <v>0</v>
      </c>
      <c r="P312" s="85">
        <f>'DATA - Paineis'!L292</f>
        <v>0</v>
      </c>
      <c r="Q312" s="85">
        <f>'DATA - Paineis'!M292</f>
        <v>0</v>
      </c>
      <c r="R312" s="85">
        <f>'DATA - Paineis'!N292</f>
        <v>0</v>
      </c>
      <c r="S312" s="85">
        <f>'DATA - Paineis'!T292</f>
        <v>0</v>
      </c>
      <c r="T312" s="79"/>
      <c r="U312" s="23"/>
      <c r="V312" s="22"/>
      <c r="W312" s="22"/>
      <c r="X312" s="22"/>
      <c r="Y312" s="22"/>
      <c r="Z312" s="22"/>
    </row>
    <row r="313" spans="1:26" s="15" customFormat="1" ht="24.95" customHeight="1" x14ac:dyDescent="0.3">
      <c r="A313" s="20">
        <f>'DATA - Paineis'!A293</f>
        <v>0</v>
      </c>
      <c r="B313" s="20" t="str">
        <f>'DATA - Paineis'!C293&amp;" "&amp;'DATA - Paineis'!G293&amp;" "&amp;'DATA - Paineis'!J293</f>
        <v xml:space="preserve">  </v>
      </c>
      <c r="C313" s="21"/>
      <c r="D313" s="85">
        <f>IF((ROSTO!BCL_Units&gt;0),'DATA - Paineis'!D293*ROSTO!BCL_Units,'DATA - Paineis'!D293)</f>
        <v>0</v>
      </c>
      <c r="E313" s="85">
        <f>IF('DATA - Paineis'!J293="CNC",IF('DATA - Paineis'!O293&lt;&gt;"Y",'DATA - Paineis'!E293,'DATA - Paineis'!F293)+6,IF('DATA - Paineis'!J293="CNCPI",IF('DATA - Paineis'!O293&lt;&gt;"Y",'DATA - Paineis'!E293,'DATA - Paineis'!F293)+6,IF('DATA - Paineis'!O293&lt;&gt;"Y",'DATA - Paineis'!E293,'DATA - Paineis'!F293)))</f>
        <v>0</v>
      </c>
      <c r="F313" s="85">
        <f>IF('DATA - Paineis'!J293="CNC",IF('DATA - Paineis'!O293&lt;&gt;"Y",'DATA - Paineis'!F293,'DATA - Paineis'!E293)+6,IF('DATA - Paineis'!O293&lt;&gt;"Y",'DATA - Paineis'!F293,'DATA - Paineis'!E293))</f>
        <v>0</v>
      </c>
      <c r="G313" s="85">
        <f>'DATA - Paineis'!G293</f>
        <v>0</v>
      </c>
      <c r="H313" s="105">
        <f>'DATA - Paineis'!H293</f>
        <v>0</v>
      </c>
      <c r="I313" s="85">
        <f>'DATA - Paineis'!I293</f>
        <v>0</v>
      </c>
      <c r="J313" s="85">
        <f>'DATA - Paineis'!V293</f>
        <v>0</v>
      </c>
      <c r="K313" s="85">
        <f>'DATA - Paineis'!P293</f>
        <v>0</v>
      </c>
      <c r="L313" s="85">
        <f>'DATA - Paineis'!Q293</f>
        <v>0</v>
      </c>
      <c r="M313" s="85">
        <f>'DATA - Paineis'!R293</f>
        <v>0</v>
      </c>
      <c r="N313" s="85">
        <f>'DATA - Paineis'!S293</f>
        <v>0</v>
      </c>
      <c r="O313" s="85">
        <f>'DATA - Paineis'!K293</f>
        <v>0</v>
      </c>
      <c r="P313" s="85">
        <f>'DATA - Paineis'!L293</f>
        <v>0</v>
      </c>
      <c r="Q313" s="85">
        <f>'DATA - Paineis'!M293</f>
        <v>0</v>
      </c>
      <c r="R313" s="85">
        <f>'DATA - Paineis'!N293</f>
        <v>0</v>
      </c>
      <c r="S313" s="85">
        <f>'DATA - Paineis'!T293</f>
        <v>0</v>
      </c>
      <c r="T313" s="79"/>
      <c r="U313" s="23"/>
      <c r="V313" s="22"/>
      <c r="W313" s="22"/>
      <c r="X313" s="22"/>
      <c r="Y313" s="22"/>
      <c r="Z313" s="22"/>
    </row>
    <row r="314" spans="1:26" s="15" customFormat="1" ht="24.95" customHeight="1" x14ac:dyDescent="0.3">
      <c r="A314" s="20">
        <f>'DATA - Paineis'!A294</f>
        <v>0</v>
      </c>
      <c r="B314" s="20" t="str">
        <f>'DATA - Paineis'!C294&amp;" "&amp;'DATA - Paineis'!G294&amp;" "&amp;'DATA - Paineis'!J294</f>
        <v xml:space="preserve">  </v>
      </c>
      <c r="C314" s="21"/>
      <c r="D314" s="85">
        <f>IF((ROSTO!BCL_Units&gt;0),'DATA - Paineis'!D294*ROSTO!BCL_Units,'DATA - Paineis'!D294)</f>
        <v>0</v>
      </c>
      <c r="E314" s="85">
        <f>IF('DATA - Paineis'!J294="CNC",IF('DATA - Paineis'!O294&lt;&gt;"Y",'DATA - Paineis'!E294,'DATA - Paineis'!F294)+6,IF('DATA - Paineis'!J294="CNCPI",IF('DATA - Paineis'!O294&lt;&gt;"Y",'DATA - Paineis'!E294,'DATA - Paineis'!F294)+6,IF('DATA - Paineis'!O294&lt;&gt;"Y",'DATA - Paineis'!E294,'DATA - Paineis'!F294)))</f>
        <v>0</v>
      </c>
      <c r="F314" s="85">
        <f>IF('DATA - Paineis'!J294="CNC",IF('DATA - Paineis'!O294&lt;&gt;"Y",'DATA - Paineis'!F294,'DATA - Paineis'!E294)+6,IF('DATA - Paineis'!O294&lt;&gt;"Y",'DATA - Paineis'!F294,'DATA - Paineis'!E294))</f>
        <v>0</v>
      </c>
      <c r="G314" s="85">
        <f>'DATA - Paineis'!G294</f>
        <v>0</v>
      </c>
      <c r="H314" s="105">
        <f>'DATA - Paineis'!H294</f>
        <v>0</v>
      </c>
      <c r="I314" s="85">
        <f>'DATA - Paineis'!I294</f>
        <v>0</v>
      </c>
      <c r="J314" s="85">
        <f>'DATA - Paineis'!V294</f>
        <v>0</v>
      </c>
      <c r="K314" s="85">
        <f>'DATA - Paineis'!P294</f>
        <v>0</v>
      </c>
      <c r="L314" s="85">
        <f>'DATA - Paineis'!Q294</f>
        <v>0</v>
      </c>
      <c r="M314" s="85">
        <f>'DATA - Paineis'!R294</f>
        <v>0</v>
      </c>
      <c r="N314" s="85">
        <f>'DATA - Paineis'!S294</f>
        <v>0</v>
      </c>
      <c r="O314" s="85">
        <f>'DATA - Paineis'!K294</f>
        <v>0</v>
      </c>
      <c r="P314" s="85">
        <f>'DATA - Paineis'!L294</f>
        <v>0</v>
      </c>
      <c r="Q314" s="85">
        <f>'DATA - Paineis'!M294</f>
        <v>0</v>
      </c>
      <c r="R314" s="85">
        <f>'DATA - Paineis'!N294</f>
        <v>0</v>
      </c>
      <c r="S314" s="85">
        <f>'DATA - Paineis'!T294</f>
        <v>0</v>
      </c>
      <c r="T314" s="79"/>
      <c r="U314" s="23"/>
      <c r="V314" s="22"/>
      <c r="W314" s="22"/>
      <c r="X314" s="22"/>
      <c r="Y314" s="22"/>
      <c r="Z314" s="22"/>
    </row>
    <row r="315" spans="1:26" s="15" customFormat="1" ht="24.95" customHeight="1" x14ac:dyDescent="0.3">
      <c r="A315" s="20">
        <f>'DATA - Paineis'!A295</f>
        <v>0</v>
      </c>
      <c r="B315" s="20" t="str">
        <f>'DATA - Paineis'!C295&amp;" "&amp;'DATA - Paineis'!G295&amp;" "&amp;'DATA - Paineis'!J295</f>
        <v xml:space="preserve">  </v>
      </c>
      <c r="C315" s="21"/>
      <c r="D315" s="85">
        <f>IF((ROSTO!BCL_Units&gt;0),'DATA - Paineis'!D295*ROSTO!BCL_Units,'DATA - Paineis'!D295)</f>
        <v>0</v>
      </c>
      <c r="E315" s="85">
        <f>IF('DATA - Paineis'!J295="CNC",IF('DATA - Paineis'!O295&lt;&gt;"Y",'DATA - Paineis'!E295,'DATA - Paineis'!F295)+6,IF('DATA - Paineis'!J295="CNCPI",IF('DATA - Paineis'!O295&lt;&gt;"Y",'DATA - Paineis'!E295,'DATA - Paineis'!F295)+6,IF('DATA - Paineis'!O295&lt;&gt;"Y",'DATA - Paineis'!E295,'DATA - Paineis'!F295)))</f>
        <v>0</v>
      </c>
      <c r="F315" s="85">
        <f>IF('DATA - Paineis'!J295="CNC",IF('DATA - Paineis'!O295&lt;&gt;"Y",'DATA - Paineis'!F295,'DATA - Paineis'!E295)+6,IF('DATA - Paineis'!O295&lt;&gt;"Y",'DATA - Paineis'!F295,'DATA - Paineis'!E295))</f>
        <v>0</v>
      </c>
      <c r="G315" s="85">
        <f>'DATA - Paineis'!G295</f>
        <v>0</v>
      </c>
      <c r="H315" s="105">
        <f>'DATA - Paineis'!H295</f>
        <v>0</v>
      </c>
      <c r="I315" s="85">
        <f>'DATA - Paineis'!I295</f>
        <v>0</v>
      </c>
      <c r="J315" s="85">
        <f>'DATA - Paineis'!V295</f>
        <v>0</v>
      </c>
      <c r="K315" s="85">
        <f>'DATA - Paineis'!P295</f>
        <v>0</v>
      </c>
      <c r="L315" s="85">
        <f>'DATA - Paineis'!Q295</f>
        <v>0</v>
      </c>
      <c r="M315" s="85">
        <f>'DATA - Paineis'!R295</f>
        <v>0</v>
      </c>
      <c r="N315" s="85">
        <f>'DATA - Paineis'!S295</f>
        <v>0</v>
      </c>
      <c r="O315" s="85">
        <f>'DATA - Paineis'!K295</f>
        <v>0</v>
      </c>
      <c r="P315" s="85">
        <f>'DATA - Paineis'!L295</f>
        <v>0</v>
      </c>
      <c r="Q315" s="85">
        <f>'DATA - Paineis'!M295</f>
        <v>0</v>
      </c>
      <c r="R315" s="85">
        <f>'DATA - Paineis'!N295</f>
        <v>0</v>
      </c>
      <c r="S315" s="85">
        <f>'DATA - Paineis'!T295</f>
        <v>0</v>
      </c>
      <c r="T315" s="79"/>
      <c r="U315" s="23"/>
      <c r="V315" s="22"/>
      <c r="W315" s="22"/>
      <c r="X315" s="22"/>
      <c r="Y315" s="22"/>
      <c r="Z315" s="22"/>
    </row>
    <row r="316" spans="1:26" s="15" customFormat="1" ht="24.95" customHeight="1" x14ac:dyDescent="0.3">
      <c r="A316" s="20">
        <f>'DATA - Paineis'!A296</f>
        <v>0</v>
      </c>
      <c r="B316" s="20" t="str">
        <f>'DATA - Paineis'!C296&amp;" "&amp;'DATA - Paineis'!G296&amp;" "&amp;'DATA - Paineis'!J296</f>
        <v xml:space="preserve">  </v>
      </c>
      <c r="C316" s="21"/>
      <c r="D316" s="85">
        <f>IF((ROSTO!BCL_Units&gt;0),'DATA - Paineis'!D296*ROSTO!BCL_Units,'DATA - Paineis'!D296)</f>
        <v>0</v>
      </c>
      <c r="E316" s="85">
        <f>IF('DATA - Paineis'!J296="CNC",IF('DATA - Paineis'!O296&lt;&gt;"Y",'DATA - Paineis'!E296,'DATA - Paineis'!F296)+6,IF('DATA - Paineis'!J296="CNCPI",IF('DATA - Paineis'!O296&lt;&gt;"Y",'DATA - Paineis'!E296,'DATA - Paineis'!F296)+6,IF('DATA - Paineis'!O296&lt;&gt;"Y",'DATA - Paineis'!E296,'DATA - Paineis'!F296)))</f>
        <v>0</v>
      </c>
      <c r="F316" s="85">
        <f>IF('DATA - Paineis'!J296="CNC",IF('DATA - Paineis'!O296&lt;&gt;"Y",'DATA - Paineis'!F296,'DATA - Paineis'!E296)+6,IF('DATA - Paineis'!O296&lt;&gt;"Y",'DATA - Paineis'!F296,'DATA - Paineis'!E296))</f>
        <v>0</v>
      </c>
      <c r="G316" s="85">
        <f>'DATA - Paineis'!G296</f>
        <v>0</v>
      </c>
      <c r="H316" s="105">
        <f>'DATA - Paineis'!H296</f>
        <v>0</v>
      </c>
      <c r="I316" s="85">
        <f>'DATA - Paineis'!I296</f>
        <v>0</v>
      </c>
      <c r="J316" s="85">
        <f>'DATA - Paineis'!V296</f>
        <v>0</v>
      </c>
      <c r="K316" s="85">
        <f>'DATA - Paineis'!P296</f>
        <v>0</v>
      </c>
      <c r="L316" s="85">
        <f>'DATA - Paineis'!Q296</f>
        <v>0</v>
      </c>
      <c r="M316" s="85">
        <f>'DATA - Paineis'!R296</f>
        <v>0</v>
      </c>
      <c r="N316" s="85">
        <f>'DATA - Paineis'!S296</f>
        <v>0</v>
      </c>
      <c r="O316" s="85">
        <f>'DATA - Paineis'!K296</f>
        <v>0</v>
      </c>
      <c r="P316" s="85">
        <f>'DATA - Paineis'!L296</f>
        <v>0</v>
      </c>
      <c r="Q316" s="85">
        <f>'DATA - Paineis'!M296</f>
        <v>0</v>
      </c>
      <c r="R316" s="85">
        <f>'DATA - Paineis'!N296</f>
        <v>0</v>
      </c>
      <c r="S316" s="85">
        <f>'DATA - Paineis'!T296</f>
        <v>0</v>
      </c>
      <c r="T316" s="79"/>
      <c r="U316" s="23"/>
      <c r="V316" s="22"/>
      <c r="W316" s="22"/>
      <c r="X316" s="22"/>
      <c r="Y316" s="22"/>
      <c r="Z316" s="22"/>
    </row>
    <row r="317" spans="1:26" s="15" customFormat="1" ht="24.95" customHeight="1" x14ac:dyDescent="0.3">
      <c r="A317" s="20">
        <f>'DATA - Paineis'!A297</f>
        <v>0</v>
      </c>
      <c r="B317" s="20" t="str">
        <f>'DATA - Paineis'!C297&amp;" "&amp;'DATA - Paineis'!G297&amp;" "&amp;'DATA - Paineis'!J297</f>
        <v xml:space="preserve">  </v>
      </c>
      <c r="C317" s="21"/>
      <c r="D317" s="85">
        <f>IF((ROSTO!BCL_Units&gt;0),'DATA - Paineis'!D297*ROSTO!BCL_Units,'DATA - Paineis'!D297)</f>
        <v>0</v>
      </c>
      <c r="E317" s="85">
        <f>IF('DATA - Paineis'!J297="CNC",IF('DATA - Paineis'!O297&lt;&gt;"Y",'DATA - Paineis'!E297,'DATA - Paineis'!F297)+6,IF('DATA - Paineis'!J297="CNCPI",IF('DATA - Paineis'!O297&lt;&gt;"Y",'DATA - Paineis'!E297,'DATA - Paineis'!F297)+6,IF('DATA - Paineis'!O297&lt;&gt;"Y",'DATA - Paineis'!E297,'DATA - Paineis'!F297)))</f>
        <v>0</v>
      </c>
      <c r="F317" s="85">
        <f>IF('DATA - Paineis'!J297="CNC",IF('DATA - Paineis'!O297&lt;&gt;"Y",'DATA - Paineis'!F297,'DATA - Paineis'!E297)+6,IF('DATA - Paineis'!O297&lt;&gt;"Y",'DATA - Paineis'!F297,'DATA - Paineis'!E297))</f>
        <v>0</v>
      </c>
      <c r="G317" s="85">
        <f>'DATA - Paineis'!G297</f>
        <v>0</v>
      </c>
      <c r="H317" s="105">
        <f>'DATA - Paineis'!H297</f>
        <v>0</v>
      </c>
      <c r="I317" s="85">
        <f>'DATA - Paineis'!I297</f>
        <v>0</v>
      </c>
      <c r="J317" s="85">
        <f>'DATA - Paineis'!V297</f>
        <v>0</v>
      </c>
      <c r="K317" s="85">
        <f>'DATA - Paineis'!P297</f>
        <v>0</v>
      </c>
      <c r="L317" s="85">
        <f>'DATA - Paineis'!Q297</f>
        <v>0</v>
      </c>
      <c r="M317" s="85">
        <f>'DATA - Paineis'!R297</f>
        <v>0</v>
      </c>
      <c r="N317" s="85">
        <f>'DATA - Paineis'!S297</f>
        <v>0</v>
      </c>
      <c r="O317" s="85">
        <f>'DATA - Paineis'!K297</f>
        <v>0</v>
      </c>
      <c r="P317" s="85">
        <f>'DATA - Paineis'!L297</f>
        <v>0</v>
      </c>
      <c r="Q317" s="85">
        <f>'DATA - Paineis'!M297</f>
        <v>0</v>
      </c>
      <c r="R317" s="85">
        <f>'DATA - Paineis'!N297</f>
        <v>0</v>
      </c>
      <c r="S317" s="85">
        <f>'DATA - Paineis'!T297</f>
        <v>0</v>
      </c>
      <c r="T317" s="79"/>
      <c r="U317" s="23"/>
      <c r="V317" s="22"/>
      <c r="W317" s="22"/>
      <c r="X317" s="22"/>
      <c r="Y317" s="22"/>
      <c r="Z317" s="22"/>
    </row>
    <row r="318" spans="1:26" s="15" customFormat="1" ht="24.95" customHeight="1" x14ac:dyDescent="0.3">
      <c r="A318" s="20">
        <f>'DATA - Paineis'!A298</f>
        <v>0</v>
      </c>
      <c r="B318" s="20" t="str">
        <f>'DATA - Paineis'!C298&amp;" "&amp;'DATA - Paineis'!G298&amp;" "&amp;'DATA - Paineis'!J298</f>
        <v xml:space="preserve">  </v>
      </c>
      <c r="C318" s="21"/>
      <c r="D318" s="85">
        <f>IF((ROSTO!BCL_Units&gt;0),'DATA - Paineis'!D298*ROSTO!BCL_Units,'DATA - Paineis'!D298)</f>
        <v>0</v>
      </c>
      <c r="E318" s="85">
        <f>IF('DATA - Paineis'!J298="CNC",IF('DATA - Paineis'!O298&lt;&gt;"Y",'DATA - Paineis'!E298,'DATA - Paineis'!F298)+6,IF('DATA - Paineis'!J298="CNCPI",IF('DATA - Paineis'!O298&lt;&gt;"Y",'DATA - Paineis'!E298,'DATA - Paineis'!F298)+6,IF('DATA - Paineis'!O298&lt;&gt;"Y",'DATA - Paineis'!E298,'DATA - Paineis'!F298)))</f>
        <v>0</v>
      </c>
      <c r="F318" s="85">
        <f>IF('DATA - Paineis'!J298="CNC",IF('DATA - Paineis'!O298&lt;&gt;"Y",'DATA - Paineis'!F298,'DATA - Paineis'!E298)+6,IF('DATA - Paineis'!O298&lt;&gt;"Y",'DATA - Paineis'!F298,'DATA - Paineis'!E298))</f>
        <v>0</v>
      </c>
      <c r="G318" s="85">
        <f>'DATA - Paineis'!G298</f>
        <v>0</v>
      </c>
      <c r="H318" s="105">
        <f>'DATA - Paineis'!H298</f>
        <v>0</v>
      </c>
      <c r="I318" s="85">
        <f>'DATA - Paineis'!I298</f>
        <v>0</v>
      </c>
      <c r="J318" s="85">
        <f>'DATA - Paineis'!V298</f>
        <v>0</v>
      </c>
      <c r="K318" s="85">
        <f>'DATA - Paineis'!P298</f>
        <v>0</v>
      </c>
      <c r="L318" s="85">
        <f>'DATA - Paineis'!Q298</f>
        <v>0</v>
      </c>
      <c r="M318" s="85">
        <f>'DATA - Paineis'!R298</f>
        <v>0</v>
      </c>
      <c r="N318" s="85">
        <f>'DATA - Paineis'!S298</f>
        <v>0</v>
      </c>
      <c r="O318" s="85">
        <f>'DATA - Paineis'!K298</f>
        <v>0</v>
      </c>
      <c r="P318" s="85">
        <f>'DATA - Paineis'!L298</f>
        <v>0</v>
      </c>
      <c r="Q318" s="85">
        <f>'DATA - Paineis'!M298</f>
        <v>0</v>
      </c>
      <c r="R318" s="85">
        <f>'DATA - Paineis'!N298</f>
        <v>0</v>
      </c>
      <c r="S318" s="85">
        <f>'DATA - Paineis'!T298</f>
        <v>0</v>
      </c>
      <c r="T318" s="79"/>
      <c r="U318" s="23"/>
      <c r="V318" s="22"/>
      <c r="W318" s="22"/>
      <c r="X318" s="22"/>
      <c r="Y318" s="22"/>
      <c r="Z318" s="22"/>
    </row>
    <row r="319" spans="1:26" s="15" customFormat="1" ht="24.95" customHeight="1" x14ac:dyDescent="0.3">
      <c r="A319" s="20">
        <f>'DATA - Paineis'!A299</f>
        <v>0</v>
      </c>
      <c r="B319" s="20" t="str">
        <f>'DATA - Paineis'!C299&amp;" "&amp;'DATA - Paineis'!G299&amp;" "&amp;'DATA - Paineis'!J299</f>
        <v xml:space="preserve">  </v>
      </c>
      <c r="C319" s="21"/>
      <c r="D319" s="85">
        <f>IF((ROSTO!BCL_Units&gt;0),'DATA - Paineis'!D299*ROSTO!BCL_Units,'DATA - Paineis'!D299)</f>
        <v>0</v>
      </c>
      <c r="E319" s="85">
        <f>IF('DATA - Paineis'!J299="CNC",IF('DATA - Paineis'!O299&lt;&gt;"Y",'DATA - Paineis'!E299,'DATA - Paineis'!F299)+6,IF('DATA - Paineis'!J299="CNCPI",IF('DATA - Paineis'!O299&lt;&gt;"Y",'DATA - Paineis'!E299,'DATA - Paineis'!F299)+6,IF('DATA - Paineis'!O299&lt;&gt;"Y",'DATA - Paineis'!E299,'DATA - Paineis'!F299)))</f>
        <v>0</v>
      </c>
      <c r="F319" s="85">
        <f>IF('DATA - Paineis'!J299="CNC",IF('DATA - Paineis'!O299&lt;&gt;"Y",'DATA - Paineis'!F299,'DATA - Paineis'!E299)+6,IF('DATA - Paineis'!O299&lt;&gt;"Y",'DATA - Paineis'!F299,'DATA - Paineis'!E299))</f>
        <v>0</v>
      </c>
      <c r="G319" s="85">
        <f>'DATA - Paineis'!G299</f>
        <v>0</v>
      </c>
      <c r="H319" s="105">
        <f>'DATA - Paineis'!H299</f>
        <v>0</v>
      </c>
      <c r="I319" s="85">
        <f>'DATA - Paineis'!I299</f>
        <v>0</v>
      </c>
      <c r="J319" s="85">
        <f>'DATA - Paineis'!V299</f>
        <v>0</v>
      </c>
      <c r="K319" s="85">
        <f>'DATA - Paineis'!P299</f>
        <v>0</v>
      </c>
      <c r="L319" s="85">
        <f>'DATA - Paineis'!Q299</f>
        <v>0</v>
      </c>
      <c r="M319" s="85">
        <f>'DATA - Paineis'!R299</f>
        <v>0</v>
      </c>
      <c r="N319" s="85">
        <f>'DATA - Paineis'!S299</f>
        <v>0</v>
      </c>
      <c r="O319" s="85">
        <f>'DATA - Paineis'!K299</f>
        <v>0</v>
      </c>
      <c r="P319" s="85">
        <f>'DATA - Paineis'!L299</f>
        <v>0</v>
      </c>
      <c r="Q319" s="85">
        <f>'DATA - Paineis'!M299</f>
        <v>0</v>
      </c>
      <c r="R319" s="85">
        <f>'DATA - Paineis'!N299</f>
        <v>0</v>
      </c>
      <c r="S319" s="85">
        <f>'DATA - Paineis'!T299</f>
        <v>0</v>
      </c>
      <c r="T319" s="79"/>
      <c r="U319" s="23"/>
      <c r="V319" s="22"/>
      <c r="W319" s="22"/>
      <c r="X319" s="22"/>
      <c r="Y319" s="22"/>
      <c r="Z319" s="22"/>
    </row>
    <row r="320" spans="1:26" s="15" customFormat="1" ht="24.95" customHeight="1" x14ac:dyDescent="0.3">
      <c r="A320" s="20">
        <f>'DATA - Paineis'!A300</f>
        <v>0</v>
      </c>
      <c r="B320" s="20" t="str">
        <f>'DATA - Paineis'!C300&amp;" "&amp;'DATA - Paineis'!G300&amp;" "&amp;'DATA - Paineis'!J300</f>
        <v xml:space="preserve">  </v>
      </c>
      <c r="C320" s="21"/>
      <c r="D320" s="85">
        <f>IF((ROSTO!BCL_Units&gt;0),'DATA - Paineis'!D300*ROSTO!BCL_Units,'DATA - Paineis'!D300)</f>
        <v>0</v>
      </c>
      <c r="E320" s="85">
        <f>IF('DATA - Paineis'!J300="CNC",IF('DATA - Paineis'!O300&lt;&gt;"Y",'DATA - Paineis'!E300,'DATA - Paineis'!F300)+6,IF('DATA - Paineis'!J300="CNCPI",IF('DATA - Paineis'!O300&lt;&gt;"Y",'DATA - Paineis'!E300,'DATA - Paineis'!F300)+6,IF('DATA - Paineis'!O300&lt;&gt;"Y",'DATA - Paineis'!E300,'DATA - Paineis'!F300)))</f>
        <v>0</v>
      </c>
      <c r="F320" s="85">
        <f>IF('DATA - Paineis'!J300="CNC",IF('DATA - Paineis'!O300&lt;&gt;"Y",'DATA - Paineis'!F300,'DATA - Paineis'!E300)+6,IF('DATA - Paineis'!O300&lt;&gt;"Y",'DATA - Paineis'!F300,'DATA - Paineis'!E300))</f>
        <v>0</v>
      </c>
      <c r="G320" s="85">
        <f>'DATA - Paineis'!G300</f>
        <v>0</v>
      </c>
      <c r="H320" s="105">
        <f>'DATA - Paineis'!H300</f>
        <v>0</v>
      </c>
      <c r="I320" s="85">
        <f>'DATA - Paineis'!I300</f>
        <v>0</v>
      </c>
      <c r="J320" s="85">
        <f>'DATA - Paineis'!V300</f>
        <v>0</v>
      </c>
      <c r="K320" s="85">
        <f>'DATA - Paineis'!P300</f>
        <v>0</v>
      </c>
      <c r="L320" s="85">
        <f>'DATA - Paineis'!Q300</f>
        <v>0</v>
      </c>
      <c r="M320" s="85">
        <f>'DATA - Paineis'!R300</f>
        <v>0</v>
      </c>
      <c r="N320" s="85">
        <f>'DATA - Paineis'!S300</f>
        <v>0</v>
      </c>
      <c r="O320" s="85">
        <f>'DATA - Paineis'!K300</f>
        <v>0</v>
      </c>
      <c r="P320" s="85">
        <f>'DATA - Paineis'!L300</f>
        <v>0</v>
      </c>
      <c r="Q320" s="85">
        <f>'DATA - Paineis'!M300</f>
        <v>0</v>
      </c>
      <c r="R320" s="85">
        <f>'DATA - Paineis'!N300</f>
        <v>0</v>
      </c>
      <c r="S320" s="85">
        <f>'DATA - Paineis'!T300</f>
        <v>0</v>
      </c>
      <c r="T320" s="79"/>
      <c r="U320" s="23"/>
      <c r="V320" s="22"/>
      <c r="W320" s="22"/>
      <c r="X320" s="22"/>
      <c r="Y320" s="22"/>
      <c r="Z320" s="22"/>
    </row>
    <row r="321" spans="1:26" s="15" customFormat="1" ht="24.95" customHeight="1" x14ac:dyDescent="0.3">
      <c r="A321" s="20">
        <f>'DATA - Paineis'!A301</f>
        <v>0</v>
      </c>
      <c r="B321" s="20" t="str">
        <f>'DATA - Paineis'!C301&amp;" "&amp;'DATA - Paineis'!G301&amp;" "&amp;'DATA - Paineis'!J301</f>
        <v xml:space="preserve">  </v>
      </c>
      <c r="C321" s="21"/>
      <c r="D321" s="85">
        <f>IF((ROSTO!BCL_Units&gt;0),'DATA - Paineis'!D301*ROSTO!BCL_Units,'DATA - Paineis'!D301)</f>
        <v>0</v>
      </c>
      <c r="E321" s="85">
        <f>IF('DATA - Paineis'!J301="CNC",IF('DATA - Paineis'!O301&lt;&gt;"Y",'DATA - Paineis'!E301,'DATA - Paineis'!F301)+6,IF('DATA - Paineis'!J301="CNCPI",IF('DATA - Paineis'!O301&lt;&gt;"Y",'DATA - Paineis'!E301,'DATA - Paineis'!F301)+6,IF('DATA - Paineis'!O301&lt;&gt;"Y",'DATA - Paineis'!E301,'DATA - Paineis'!F301)))</f>
        <v>0</v>
      </c>
      <c r="F321" s="85">
        <f>IF('DATA - Paineis'!J301="CNC",IF('DATA - Paineis'!O301&lt;&gt;"Y",'DATA - Paineis'!F301,'DATA - Paineis'!E301)+6,IF('DATA - Paineis'!O301&lt;&gt;"Y",'DATA - Paineis'!F301,'DATA - Paineis'!E301))</f>
        <v>0</v>
      </c>
      <c r="G321" s="85">
        <f>'DATA - Paineis'!G301</f>
        <v>0</v>
      </c>
      <c r="H321" s="105">
        <f>'DATA - Paineis'!H301</f>
        <v>0</v>
      </c>
      <c r="I321" s="85">
        <f>'DATA - Paineis'!I301</f>
        <v>0</v>
      </c>
      <c r="J321" s="85">
        <f>'DATA - Paineis'!V301</f>
        <v>0</v>
      </c>
      <c r="K321" s="85">
        <f>'DATA - Paineis'!P301</f>
        <v>0</v>
      </c>
      <c r="L321" s="85">
        <f>'DATA - Paineis'!Q301</f>
        <v>0</v>
      </c>
      <c r="M321" s="85">
        <f>'DATA - Paineis'!R301</f>
        <v>0</v>
      </c>
      <c r="N321" s="85">
        <f>'DATA - Paineis'!S301</f>
        <v>0</v>
      </c>
      <c r="O321" s="85">
        <f>'DATA - Paineis'!K301</f>
        <v>0</v>
      </c>
      <c r="P321" s="85">
        <f>'DATA - Paineis'!L301</f>
        <v>0</v>
      </c>
      <c r="Q321" s="85">
        <f>'DATA - Paineis'!M301</f>
        <v>0</v>
      </c>
      <c r="R321" s="85">
        <f>'DATA - Paineis'!N301</f>
        <v>0</v>
      </c>
      <c r="S321" s="85">
        <f>'DATA - Paineis'!T301</f>
        <v>0</v>
      </c>
      <c r="T321" s="79"/>
      <c r="U321" s="23"/>
      <c r="V321" s="22"/>
      <c r="W321" s="22"/>
      <c r="X321" s="22"/>
      <c r="Y321" s="22"/>
      <c r="Z321" s="22"/>
    </row>
    <row r="322" spans="1:26" s="15" customFormat="1" ht="24.95" customHeight="1" x14ac:dyDescent="0.3">
      <c r="A322" s="20">
        <f>'DATA - Paineis'!A302</f>
        <v>0</v>
      </c>
      <c r="B322" s="20" t="str">
        <f>'DATA - Paineis'!C302&amp;" "&amp;'DATA - Paineis'!G302&amp;" "&amp;'DATA - Paineis'!J302</f>
        <v xml:space="preserve">  </v>
      </c>
      <c r="C322" s="21"/>
      <c r="D322" s="85">
        <f>IF((ROSTO!BCL_Units&gt;0),'DATA - Paineis'!D302*ROSTO!BCL_Units,'DATA - Paineis'!D302)</f>
        <v>0</v>
      </c>
      <c r="E322" s="85">
        <f>IF('DATA - Paineis'!J302="CNC",IF('DATA - Paineis'!O302&lt;&gt;"Y",'DATA - Paineis'!E302,'DATA - Paineis'!F302)+6,IF('DATA - Paineis'!J302="CNCPI",IF('DATA - Paineis'!O302&lt;&gt;"Y",'DATA - Paineis'!E302,'DATA - Paineis'!F302)+6,IF('DATA - Paineis'!O302&lt;&gt;"Y",'DATA - Paineis'!E302,'DATA - Paineis'!F302)))</f>
        <v>0</v>
      </c>
      <c r="F322" s="85">
        <f>IF('DATA - Paineis'!J302="CNC",IF('DATA - Paineis'!O302&lt;&gt;"Y",'DATA - Paineis'!F302,'DATA - Paineis'!E302)+6,IF('DATA - Paineis'!O302&lt;&gt;"Y",'DATA - Paineis'!F302,'DATA - Paineis'!E302))</f>
        <v>0</v>
      </c>
      <c r="G322" s="85">
        <f>'DATA - Paineis'!G302</f>
        <v>0</v>
      </c>
      <c r="H322" s="105">
        <f>'DATA - Paineis'!H302</f>
        <v>0</v>
      </c>
      <c r="I322" s="85">
        <f>'DATA - Paineis'!I302</f>
        <v>0</v>
      </c>
      <c r="J322" s="85">
        <f>'DATA - Paineis'!V302</f>
        <v>0</v>
      </c>
      <c r="K322" s="85">
        <f>'DATA - Paineis'!P302</f>
        <v>0</v>
      </c>
      <c r="L322" s="85">
        <f>'DATA - Paineis'!Q302</f>
        <v>0</v>
      </c>
      <c r="M322" s="85">
        <f>'DATA - Paineis'!R302</f>
        <v>0</v>
      </c>
      <c r="N322" s="85">
        <f>'DATA - Paineis'!S302</f>
        <v>0</v>
      </c>
      <c r="O322" s="85">
        <f>'DATA - Paineis'!K302</f>
        <v>0</v>
      </c>
      <c r="P322" s="85">
        <f>'DATA - Paineis'!L302</f>
        <v>0</v>
      </c>
      <c r="Q322" s="85">
        <f>'DATA - Paineis'!M302</f>
        <v>0</v>
      </c>
      <c r="R322" s="85">
        <f>'DATA - Paineis'!N302</f>
        <v>0</v>
      </c>
      <c r="S322" s="85">
        <f>'DATA - Paineis'!T302</f>
        <v>0</v>
      </c>
      <c r="T322" s="79"/>
      <c r="U322" s="23"/>
      <c r="V322" s="22"/>
      <c r="W322" s="22"/>
      <c r="X322" s="22"/>
      <c r="Y322" s="22"/>
      <c r="Z322" s="22"/>
    </row>
    <row r="323" spans="1:26" s="15" customFormat="1" ht="24.95" customHeight="1" x14ac:dyDescent="0.3">
      <c r="A323" s="20">
        <f>'DATA - Paineis'!A303</f>
        <v>0</v>
      </c>
      <c r="B323" s="20" t="str">
        <f>'DATA - Paineis'!C303&amp;" "&amp;'DATA - Paineis'!G303&amp;" "&amp;'DATA - Paineis'!J303</f>
        <v xml:space="preserve">  </v>
      </c>
      <c r="C323" s="21"/>
      <c r="D323" s="85">
        <f>IF((ROSTO!BCL_Units&gt;0),'DATA - Paineis'!D303*ROSTO!BCL_Units,'DATA - Paineis'!D303)</f>
        <v>0</v>
      </c>
      <c r="E323" s="85">
        <f>IF('DATA - Paineis'!J303="CNC",IF('DATA - Paineis'!O303&lt;&gt;"Y",'DATA - Paineis'!E303,'DATA - Paineis'!F303)+6,IF('DATA - Paineis'!J303="CNCPI",IF('DATA - Paineis'!O303&lt;&gt;"Y",'DATA - Paineis'!E303,'DATA - Paineis'!F303)+6,IF('DATA - Paineis'!O303&lt;&gt;"Y",'DATA - Paineis'!E303,'DATA - Paineis'!F303)))</f>
        <v>0</v>
      </c>
      <c r="F323" s="85">
        <f>IF('DATA - Paineis'!J303="CNC",IF('DATA - Paineis'!O303&lt;&gt;"Y",'DATA - Paineis'!F303,'DATA - Paineis'!E303)+6,IF('DATA - Paineis'!O303&lt;&gt;"Y",'DATA - Paineis'!F303,'DATA - Paineis'!E303))</f>
        <v>0</v>
      </c>
      <c r="G323" s="85">
        <f>'DATA - Paineis'!G303</f>
        <v>0</v>
      </c>
      <c r="H323" s="105">
        <f>'DATA - Paineis'!H303</f>
        <v>0</v>
      </c>
      <c r="I323" s="85">
        <f>'DATA - Paineis'!I303</f>
        <v>0</v>
      </c>
      <c r="J323" s="85">
        <f>'DATA - Paineis'!V303</f>
        <v>0</v>
      </c>
      <c r="K323" s="85">
        <f>'DATA - Paineis'!P303</f>
        <v>0</v>
      </c>
      <c r="L323" s="85">
        <f>'DATA - Paineis'!Q303</f>
        <v>0</v>
      </c>
      <c r="M323" s="85">
        <f>'DATA - Paineis'!R303</f>
        <v>0</v>
      </c>
      <c r="N323" s="85">
        <f>'DATA - Paineis'!S303</f>
        <v>0</v>
      </c>
      <c r="O323" s="85">
        <f>'DATA - Paineis'!K303</f>
        <v>0</v>
      </c>
      <c r="P323" s="85">
        <f>'DATA - Paineis'!L303</f>
        <v>0</v>
      </c>
      <c r="Q323" s="85">
        <f>'DATA - Paineis'!M303</f>
        <v>0</v>
      </c>
      <c r="R323" s="85">
        <f>'DATA - Paineis'!N303</f>
        <v>0</v>
      </c>
      <c r="S323" s="85">
        <f>'DATA - Paineis'!T303</f>
        <v>0</v>
      </c>
      <c r="T323" s="79"/>
      <c r="U323" s="23"/>
      <c r="V323" s="22"/>
      <c r="W323" s="22"/>
      <c r="X323" s="22"/>
      <c r="Y323" s="22"/>
      <c r="Z323" s="22"/>
    </row>
    <row r="324" spans="1:26" s="15" customFormat="1" ht="24.95" customHeight="1" x14ac:dyDescent="0.3">
      <c r="A324" s="20">
        <f>'DATA - Paineis'!A304</f>
        <v>0</v>
      </c>
      <c r="B324" s="20" t="str">
        <f>'DATA - Paineis'!C304&amp;" "&amp;'DATA - Paineis'!G304&amp;" "&amp;'DATA - Paineis'!J304</f>
        <v xml:space="preserve">  </v>
      </c>
      <c r="C324" s="21"/>
      <c r="D324" s="85">
        <f>IF((ROSTO!BCL_Units&gt;0),'DATA - Paineis'!D304*ROSTO!BCL_Units,'DATA - Paineis'!D304)</f>
        <v>0</v>
      </c>
      <c r="E324" s="85">
        <f>IF('DATA - Paineis'!J304="CNC",IF('DATA - Paineis'!O304&lt;&gt;"Y",'DATA - Paineis'!E304,'DATA - Paineis'!F304)+6,IF('DATA - Paineis'!J304="CNCPI",IF('DATA - Paineis'!O304&lt;&gt;"Y",'DATA - Paineis'!E304,'DATA - Paineis'!F304)+6,IF('DATA - Paineis'!O304&lt;&gt;"Y",'DATA - Paineis'!E304,'DATA - Paineis'!F304)))</f>
        <v>0</v>
      </c>
      <c r="F324" s="85">
        <f>IF('DATA - Paineis'!J304="CNC",IF('DATA - Paineis'!O304&lt;&gt;"Y",'DATA - Paineis'!F304,'DATA - Paineis'!E304)+6,IF('DATA - Paineis'!O304&lt;&gt;"Y",'DATA - Paineis'!F304,'DATA - Paineis'!E304))</f>
        <v>0</v>
      </c>
      <c r="G324" s="85">
        <f>'DATA - Paineis'!G304</f>
        <v>0</v>
      </c>
      <c r="H324" s="105">
        <f>'DATA - Paineis'!H304</f>
        <v>0</v>
      </c>
      <c r="I324" s="85">
        <f>'DATA - Paineis'!I304</f>
        <v>0</v>
      </c>
      <c r="J324" s="85">
        <f>'DATA - Paineis'!V304</f>
        <v>0</v>
      </c>
      <c r="K324" s="85">
        <f>'DATA - Paineis'!P304</f>
        <v>0</v>
      </c>
      <c r="L324" s="85">
        <f>'DATA - Paineis'!Q304</f>
        <v>0</v>
      </c>
      <c r="M324" s="85">
        <f>'DATA - Paineis'!R304</f>
        <v>0</v>
      </c>
      <c r="N324" s="85">
        <f>'DATA - Paineis'!S304</f>
        <v>0</v>
      </c>
      <c r="O324" s="85">
        <f>'DATA - Paineis'!K304</f>
        <v>0</v>
      </c>
      <c r="P324" s="85">
        <f>'DATA - Paineis'!L304</f>
        <v>0</v>
      </c>
      <c r="Q324" s="85">
        <f>'DATA - Paineis'!M304</f>
        <v>0</v>
      </c>
      <c r="R324" s="85">
        <f>'DATA - Paineis'!N304</f>
        <v>0</v>
      </c>
      <c r="S324" s="85">
        <f>'DATA - Paineis'!T304</f>
        <v>0</v>
      </c>
      <c r="T324" s="79"/>
      <c r="U324" s="23"/>
      <c r="V324" s="22"/>
      <c r="W324" s="22"/>
      <c r="X324" s="22"/>
      <c r="Y324" s="22"/>
      <c r="Z324" s="22"/>
    </row>
    <row r="325" spans="1:26" s="15" customFormat="1" ht="24.95" customHeight="1" x14ac:dyDescent="0.3">
      <c r="A325" s="20">
        <f>'DATA - Paineis'!A305</f>
        <v>0</v>
      </c>
      <c r="B325" s="20" t="str">
        <f>'DATA - Paineis'!C305&amp;" "&amp;'DATA - Paineis'!G305&amp;" "&amp;'DATA - Paineis'!J305</f>
        <v xml:space="preserve">  </v>
      </c>
      <c r="C325" s="21"/>
      <c r="D325" s="85">
        <f>IF((ROSTO!BCL_Units&gt;0),'DATA - Paineis'!D305*ROSTO!BCL_Units,'DATA - Paineis'!D305)</f>
        <v>0</v>
      </c>
      <c r="E325" s="85">
        <f>IF('DATA - Paineis'!J305="CNC",IF('DATA - Paineis'!O305&lt;&gt;"Y",'DATA - Paineis'!E305,'DATA - Paineis'!F305)+6,IF('DATA - Paineis'!J305="CNCPI",IF('DATA - Paineis'!O305&lt;&gt;"Y",'DATA - Paineis'!E305,'DATA - Paineis'!F305)+6,IF('DATA - Paineis'!O305&lt;&gt;"Y",'DATA - Paineis'!E305,'DATA - Paineis'!F305)))</f>
        <v>0</v>
      </c>
      <c r="F325" s="85">
        <f>IF('DATA - Paineis'!J305="CNC",IF('DATA - Paineis'!O305&lt;&gt;"Y",'DATA - Paineis'!F305,'DATA - Paineis'!E305)+6,IF('DATA - Paineis'!O305&lt;&gt;"Y",'DATA - Paineis'!F305,'DATA - Paineis'!E305))</f>
        <v>0</v>
      </c>
      <c r="G325" s="85">
        <f>'DATA - Paineis'!G305</f>
        <v>0</v>
      </c>
      <c r="H325" s="105">
        <f>'DATA - Paineis'!H305</f>
        <v>0</v>
      </c>
      <c r="I325" s="85">
        <f>'DATA - Paineis'!I305</f>
        <v>0</v>
      </c>
      <c r="J325" s="85">
        <f>'DATA - Paineis'!V305</f>
        <v>0</v>
      </c>
      <c r="K325" s="85">
        <f>'DATA - Paineis'!P305</f>
        <v>0</v>
      </c>
      <c r="L325" s="85">
        <f>'DATA - Paineis'!Q305</f>
        <v>0</v>
      </c>
      <c r="M325" s="85">
        <f>'DATA - Paineis'!R305</f>
        <v>0</v>
      </c>
      <c r="N325" s="85">
        <f>'DATA - Paineis'!S305</f>
        <v>0</v>
      </c>
      <c r="O325" s="85">
        <f>'DATA - Paineis'!K305</f>
        <v>0</v>
      </c>
      <c r="P325" s="85">
        <f>'DATA - Paineis'!L305</f>
        <v>0</v>
      </c>
      <c r="Q325" s="85">
        <f>'DATA - Paineis'!M305</f>
        <v>0</v>
      </c>
      <c r="R325" s="85">
        <f>'DATA - Paineis'!N305</f>
        <v>0</v>
      </c>
      <c r="S325" s="85">
        <f>'DATA - Paineis'!T305</f>
        <v>0</v>
      </c>
      <c r="T325" s="79"/>
      <c r="U325" s="23"/>
      <c r="V325" s="22"/>
      <c r="W325" s="22"/>
      <c r="X325" s="22"/>
      <c r="Y325" s="22"/>
      <c r="Z325" s="22"/>
    </row>
    <row r="326" spans="1:26" s="15" customFormat="1" ht="24.95" customHeight="1" x14ac:dyDescent="0.3">
      <c r="A326" s="20">
        <f>'DATA - Paineis'!A306</f>
        <v>0</v>
      </c>
      <c r="B326" s="20" t="str">
        <f>'DATA - Paineis'!C306&amp;" "&amp;'DATA - Paineis'!G306&amp;" "&amp;'DATA - Paineis'!J306</f>
        <v xml:space="preserve">  </v>
      </c>
      <c r="C326" s="21"/>
      <c r="D326" s="85">
        <f>IF((ROSTO!BCL_Units&gt;0),'DATA - Paineis'!D306*ROSTO!BCL_Units,'DATA - Paineis'!D306)</f>
        <v>0</v>
      </c>
      <c r="E326" s="85">
        <f>IF('DATA - Paineis'!J306="CNC",IF('DATA - Paineis'!O306&lt;&gt;"Y",'DATA - Paineis'!E306,'DATA - Paineis'!F306)+6,IF('DATA - Paineis'!J306="CNCPI",IF('DATA - Paineis'!O306&lt;&gt;"Y",'DATA - Paineis'!E306,'DATA - Paineis'!F306)+6,IF('DATA - Paineis'!O306&lt;&gt;"Y",'DATA - Paineis'!E306,'DATA - Paineis'!F306)))</f>
        <v>0</v>
      </c>
      <c r="F326" s="85">
        <f>IF('DATA - Paineis'!J306="CNC",IF('DATA - Paineis'!O306&lt;&gt;"Y",'DATA - Paineis'!F306,'DATA - Paineis'!E306)+6,IF('DATA - Paineis'!O306&lt;&gt;"Y",'DATA - Paineis'!F306,'DATA - Paineis'!E306))</f>
        <v>0</v>
      </c>
      <c r="G326" s="85">
        <f>'DATA - Paineis'!G306</f>
        <v>0</v>
      </c>
      <c r="H326" s="105">
        <f>'DATA - Paineis'!H306</f>
        <v>0</v>
      </c>
      <c r="I326" s="85">
        <f>'DATA - Paineis'!I306</f>
        <v>0</v>
      </c>
      <c r="J326" s="85">
        <f>'DATA - Paineis'!V306</f>
        <v>0</v>
      </c>
      <c r="K326" s="85">
        <f>'DATA - Paineis'!P306</f>
        <v>0</v>
      </c>
      <c r="L326" s="85">
        <f>'DATA - Paineis'!Q306</f>
        <v>0</v>
      </c>
      <c r="M326" s="85">
        <f>'DATA - Paineis'!R306</f>
        <v>0</v>
      </c>
      <c r="N326" s="85">
        <f>'DATA - Paineis'!S306</f>
        <v>0</v>
      </c>
      <c r="O326" s="85">
        <f>'DATA - Paineis'!K306</f>
        <v>0</v>
      </c>
      <c r="P326" s="85">
        <f>'DATA - Paineis'!L306</f>
        <v>0</v>
      </c>
      <c r="Q326" s="85">
        <f>'DATA - Paineis'!M306</f>
        <v>0</v>
      </c>
      <c r="R326" s="85">
        <f>'DATA - Paineis'!N306</f>
        <v>0</v>
      </c>
      <c r="S326" s="85">
        <f>'DATA - Paineis'!T306</f>
        <v>0</v>
      </c>
      <c r="T326" s="79"/>
      <c r="U326" s="23"/>
      <c r="V326" s="22"/>
      <c r="W326" s="22"/>
      <c r="X326" s="22"/>
      <c r="Y326" s="22"/>
      <c r="Z326" s="22"/>
    </row>
    <row r="327" spans="1:26" s="15" customFormat="1" ht="24.95" customHeight="1" x14ac:dyDescent="0.3">
      <c r="A327" s="20">
        <f>'DATA - Paineis'!A307</f>
        <v>0</v>
      </c>
      <c r="B327" s="20" t="str">
        <f>'DATA - Paineis'!C307&amp;" "&amp;'DATA - Paineis'!G307&amp;" "&amp;'DATA - Paineis'!J307</f>
        <v xml:space="preserve">  </v>
      </c>
      <c r="C327" s="21"/>
      <c r="D327" s="85">
        <f>IF((ROSTO!BCL_Units&gt;0),'DATA - Paineis'!D307*ROSTO!BCL_Units,'DATA - Paineis'!D307)</f>
        <v>0</v>
      </c>
      <c r="E327" s="85">
        <f>IF('DATA - Paineis'!J307="CNC",IF('DATA - Paineis'!O307&lt;&gt;"Y",'DATA - Paineis'!E307,'DATA - Paineis'!F307)+6,IF('DATA - Paineis'!J307="CNCPI",IF('DATA - Paineis'!O307&lt;&gt;"Y",'DATA - Paineis'!E307,'DATA - Paineis'!F307)+6,IF('DATA - Paineis'!O307&lt;&gt;"Y",'DATA - Paineis'!E307,'DATA - Paineis'!F307)))</f>
        <v>0</v>
      </c>
      <c r="F327" s="85">
        <f>IF('DATA - Paineis'!J307="CNC",IF('DATA - Paineis'!O307&lt;&gt;"Y",'DATA - Paineis'!F307,'DATA - Paineis'!E307)+6,IF('DATA - Paineis'!O307&lt;&gt;"Y",'DATA - Paineis'!F307,'DATA - Paineis'!E307))</f>
        <v>0</v>
      </c>
      <c r="G327" s="85">
        <f>'DATA - Paineis'!G307</f>
        <v>0</v>
      </c>
      <c r="H327" s="105">
        <f>'DATA - Paineis'!H307</f>
        <v>0</v>
      </c>
      <c r="I327" s="85">
        <f>'DATA - Paineis'!I307</f>
        <v>0</v>
      </c>
      <c r="J327" s="85">
        <f>'DATA - Paineis'!V307</f>
        <v>0</v>
      </c>
      <c r="K327" s="85">
        <f>'DATA - Paineis'!P307</f>
        <v>0</v>
      </c>
      <c r="L327" s="85">
        <f>'DATA - Paineis'!Q307</f>
        <v>0</v>
      </c>
      <c r="M327" s="85">
        <f>'DATA - Paineis'!R307</f>
        <v>0</v>
      </c>
      <c r="N327" s="85">
        <f>'DATA - Paineis'!S307</f>
        <v>0</v>
      </c>
      <c r="O327" s="85">
        <f>'DATA - Paineis'!K307</f>
        <v>0</v>
      </c>
      <c r="P327" s="85">
        <f>'DATA - Paineis'!L307</f>
        <v>0</v>
      </c>
      <c r="Q327" s="85">
        <f>'DATA - Paineis'!M307</f>
        <v>0</v>
      </c>
      <c r="R327" s="85">
        <f>'DATA - Paineis'!N307</f>
        <v>0</v>
      </c>
      <c r="S327" s="85">
        <f>'DATA - Paineis'!T307</f>
        <v>0</v>
      </c>
      <c r="T327" s="79"/>
      <c r="U327" s="23"/>
      <c r="V327" s="22"/>
      <c r="W327" s="22"/>
      <c r="X327" s="22"/>
      <c r="Y327" s="22"/>
      <c r="Z327" s="22"/>
    </row>
    <row r="328" spans="1:26" s="15" customFormat="1" ht="24.95" customHeight="1" x14ac:dyDescent="0.3">
      <c r="A328" s="20">
        <f>'DATA - Paineis'!A308</f>
        <v>0</v>
      </c>
      <c r="B328" s="20" t="str">
        <f>'DATA - Paineis'!C308&amp;" "&amp;'DATA - Paineis'!G308&amp;" "&amp;'DATA - Paineis'!J308</f>
        <v xml:space="preserve">  </v>
      </c>
      <c r="C328" s="21"/>
      <c r="D328" s="85">
        <f>IF((ROSTO!BCL_Units&gt;0),'DATA - Paineis'!D308*ROSTO!BCL_Units,'DATA - Paineis'!D308)</f>
        <v>0</v>
      </c>
      <c r="E328" s="85">
        <f>IF('DATA - Paineis'!J308="CNC",IF('DATA - Paineis'!O308&lt;&gt;"Y",'DATA - Paineis'!E308,'DATA - Paineis'!F308)+6,IF('DATA - Paineis'!J308="CNCPI",IF('DATA - Paineis'!O308&lt;&gt;"Y",'DATA - Paineis'!E308,'DATA - Paineis'!F308)+6,IF('DATA - Paineis'!O308&lt;&gt;"Y",'DATA - Paineis'!E308,'DATA - Paineis'!F308)))</f>
        <v>0</v>
      </c>
      <c r="F328" s="85">
        <f>IF('DATA - Paineis'!J308="CNC",IF('DATA - Paineis'!O308&lt;&gt;"Y",'DATA - Paineis'!F308,'DATA - Paineis'!E308)+6,IF('DATA - Paineis'!O308&lt;&gt;"Y",'DATA - Paineis'!F308,'DATA - Paineis'!E308))</f>
        <v>0</v>
      </c>
      <c r="G328" s="85">
        <f>'DATA - Paineis'!G308</f>
        <v>0</v>
      </c>
      <c r="H328" s="105">
        <f>'DATA - Paineis'!H308</f>
        <v>0</v>
      </c>
      <c r="I328" s="85">
        <f>'DATA - Paineis'!I308</f>
        <v>0</v>
      </c>
      <c r="J328" s="85">
        <f>'DATA - Paineis'!V308</f>
        <v>0</v>
      </c>
      <c r="K328" s="85">
        <f>'DATA - Paineis'!P308</f>
        <v>0</v>
      </c>
      <c r="L328" s="85">
        <f>'DATA - Paineis'!Q308</f>
        <v>0</v>
      </c>
      <c r="M328" s="85">
        <f>'DATA - Paineis'!R308</f>
        <v>0</v>
      </c>
      <c r="N328" s="85">
        <f>'DATA - Paineis'!S308</f>
        <v>0</v>
      </c>
      <c r="O328" s="85">
        <f>'DATA - Paineis'!K308</f>
        <v>0</v>
      </c>
      <c r="P328" s="85">
        <f>'DATA - Paineis'!L308</f>
        <v>0</v>
      </c>
      <c r="Q328" s="85">
        <f>'DATA - Paineis'!M308</f>
        <v>0</v>
      </c>
      <c r="R328" s="85">
        <f>'DATA - Paineis'!N308</f>
        <v>0</v>
      </c>
      <c r="S328" s="85">
        <f>'DATA - Paineis'!T308</f>
        <v>0</v>
      </c>
      <c r="T328" s="79"/>
      <c r="U328" s="23"/>
      <c r="V328" s="22"/>
      <c r="W328" s="22"/>
      <c r="X328" s="22"/>
      <c r="Y328" s="22"/>
      <c r="Z328" s="22"/>
    </row>
    <row r="329" spans="1:26" s="15" customFormat="1" ht="24.95" customHeight="1" x14ac:dyDescent="0.3">
      <c r="A329" s="20">
        <f>'DATA - Paineis'!A309</f>
        <v>0</v>
      </c>
      <c r="B329" s="20" t="str">
        <f>'DATA - Paineis'!C309&amp;" "&amp;'DATA - Paineis'!G309&amp;" "&amp;'DATA - Paineis'!J309</f>
        <v xml:space="preserve">  </v>
      </c>
      <c r="C329" s="21"/>
      <c r="D329" s="85">
        <f>IF((ROSTO!BCL_Units&gt;0),'DATA - Paineis'!D309*ROSTO!BCL_Units,'DATA - Paineis'!D309)</f>
        <v>0</v>
      </c>
      <c r="E329" s="85">
        <f>IF('DATA - Paineis'!J309="CNC",IF('DATA - Paineis'!O309&lt;&gt;"Y",'DATA - Paineis'!E309,'DATA - Paineis'!F309)+6,IF('DATA - Paineis'!J309="CNCPI",IF('DATA - Paineis'!O309&lt;&gt;"Y",'DATA - Paineis'!E309,'DATA - Paineis'!F309)+6,IF('DATA - Paineis'!O309&lt;&gt;"Y",'DATA - Paineis'!E309,'DATA - Paineis'!F309)))</f>
        <v>0</v>
      </c>
      <c r="F329" s="85">
        <f>IF('DATA - Paineis'!J309="CNC",IF('DATA - Paineis'!O309&lt;&gt;"Y",'DATA - Paineis'!F309,'DATA - Paineis'!E309)+6,IF('DATA - Paineis'!O309&lt;&gt;"Y",'DATA - Paineis'!F309,'DATA - Paineis'!E309))</f>
        <v>0</v>
      </c>
      <c r="G329" s="85">
        <f>'DATA - Paineis'!G309</f>
        <v>0</v>
      </c>
      <c r="H329" s="105">
        <f>'DATA - Paineis'!H309</f>
        <v>0</v>
      </c>
      <c r="I329" s="85">
        <f>'DATA - Paineis'!I309</f>
        <v>0</v>
      </c>
      <c r="J329" s="85">
        <f>'DATA - Paineis'!V309</f>
        <v>0</v>
      </c>
      <c r="K329" s="85">
        <f>'DATA - Paineis'!P309</f>
        <v>0</v>
      </c>
      <c r="L329" s="85">
        <f>'DATA - Paineis'!Q309</f>
        <v>0</v>
      </c>
      <c r="M329" s="85">
        <f>'DATA - Paineis'!R309</f>
        <v>0</v>
      </c>
      <c r="N329" s="85">
        <f>'DATA - Paineis'!S309</f>
        <v>0</v>
      </c>
      <c r="O329" s="85">
        <f>'DATA - Paineis'!K309</f>
        <v>0</v>
      </c>
      <c r="P329" s="85">
        <f>'DATA - Paineis'!L309</f>
        <v>0</v>
      </c>
      <c r="Q329" s="85">
        <f>'DATA - Paineis'!M309</f>
        <v>0</v>
      </c>
      <c r="R329" s="85">
        <f>'DATA - Paineis'!N309</f>
        <v>0</v>
      </c>
      <c r="S329" s="85">
        <f>'DATA - Paineis'!T309</f>
        <v>0</v>
      </c>
      <c r="T329" s="79"/>
      <c r="U329" s="23"/>
      <c r="V329" s="22"/>
      <c r="W329" s="22"/>
      <c r="X329" s="22"/>
      <c r="Y329" s="22"/>
      <c r="Z329" s="22"/>
    </row>
    <row r="330" spans="1:26" s="15" customFormat="1" ht="24.95" customHeight="1" x14ac:dyDescent="0.3">
      <c r="A330" s="20">
        <f>'DATA - Paineis'!A310</f>
        <v>0</v>
      </c>
      <c r="B330" s="20" t="str">
        <f>'DATA - Paineis'!C310&amp;" "&amp;'DATA - Paineis'!G310&amp;" "&amp;'DATA - Paineis'!J310</f>
        <v xml:space="preserve">  </v>
      </c>
      <c r="C330" s="21"/>
      <c r="D330" s="85">
        <f>IF((ROSTO!BCL_Units&gt;0),'DATA - Paineis'!D310*ROSTO!BCL_Units,'DATA - Paineis'!D310)</f>
        <v>0</v>
      </c>
      <c r="E330" s="85">
        <f>IF('DATA - Paineis'!J310="CNC",IF('DATA - Paineis'!O310&lt;&gt;"Y",'DATA - Paineis'!E310,'DATA - Paineis'!F310)+6,IF('DATA - Paineis'!J310="CNCPI",IF('DATA - Paineis'!O310&lt;&gt;"Y",'DATA - Paineis'!E310,'DATA - Paineis'!F310)+6,IF('DATA - Paineis'!O310&lt;&gt;"Y",'DATA - Paineis'!E310,'DATA - Paineis'!F310)))</f>
        <v>0</v>
      </c>
      <c r="F330" s="85">
        <f>IF('DATA - Paineis'!J310="CNC",IF('DATA - Paineis'!O310&lt;&gt;"Y",'DATA - Paineis'!F310,'DATA - Paineis'!E310)+6,IF('DATA - Paineis'!O310&lt;&gt;"Y",'DATA - Paineis'!F310,'DATA - Paineis'!E310))</f>
        <v>0</v>
      </c>
      <c r="G330" s="85">
        <f>'DATA - Paineis'!G310</f>
        <v>0</v>
      </c>
      <c r="H330" s="105">
        <f>'DATA - Paineis'!H310</f>
        <v>0</v>
      </c>
      <c r="I330" s="85">
        <f>'DATA - Paineis'!I310</f>
        <v>0</v>
      </c>
      <c r="J330" s="85">
        <f>'DATA - Paineis'!V310</f>
        <v>0</v>
      </c>
      <c r="K330" s="85">
        <f>'DATA - Paineis'!P310</f>
        <v>0</v>
      </c>
      <c r="L330" s="85">
        <f>'DATA - Paineis'!Q310</f>
        <v>0</v>
      </c>
      <c r="M330" s="85">
        <f>'DATA - Paineis'!R310</f>
        <v>0</v>
      </c>
      <c r="N330" s="85">
        <f>'DATA - Paineis'!S310</f>
        <v>0</v>
      </c>
      <c r="O330" s="85">
        <f>'DATA - Paineis'!K310</f>
        <v>0</v>
      </c>
      <c r="P330" s="85">
        <f>'DATA - Paineis'!L310</f>
        <v>0</v>
      </c>
      <c r="Q330" s="85">
        <f>'DATA - Paineis'!M310</f>
        <v>0</v>
      </c>
      <c r="R330" s="85">
        <f>'DATA - Paineis'!N310</f>
        <v>0</v>
      </c>
      <c r="S330" s="85">
        <f>'DATA - Paineis'!T310</f>
        <v>0</v>
      </c>
      <c r="T330" s="79"/>
      <c r="U330" s="23"/>
      <c r="V330" s="22"/>
      <c r="W330" s="22"/>
      <c r="X330" s="22"/>
      <c r="Y330" s="22"/>
      <c r="Z330" s="22"/>
    </row>
    <row r="331" spans="1:26" s="15" customFormat="1" ht="24.95" customHeight="1" x14ac:dyDescent="0.3">
      <c r="A331" s="20">
        <f>'DATA - Paineis'!A311</f>
        <v>0</v>
      </c>
      <c r="B331" s="20" t="str">
        <f>'DATA - Paineis'!C311&amp;" "&amp;'DATA - Paineis'!G311&amp;" "&amp;'DATA - Paineis'!J311</f>
        <v xml:space="preserve">  </v>
      </c>
      <c r="C331" s="21"/>
      <c r="D331" s="85">
        <f>IF((ROSTO!BCL_Units&gt;0),'DATA - Paineis'!D311*ROSTO!BCL_Units,'DATA - Paineis'!D311)</f>
        <v>0</v>
      </c>
      <c r="E331" s="85">
        <f>IF('DATA - Paineis'!J311="CNC",IF('DATA - Paineis'!O311&lt;&gt;"Y",'DATA - Paineis'!E311,'DATA - Paineis'!F311)+6,IF('DATA - Paineis'!J311="CNCPI",IF('DATA - Paineis'!O311&lt;&gt;"Y",'DATA - Paineis'!E311,'DATA - Paineis'!F311)+6,IF('DATA - Paineis'!O311&lt;&gt;"Y",'DATA - Paineis'!E311,'DATA - Paineis'!F311)))</f>
        <v>0</v>
      </c>
      <c r="F331" s="85">
        <f>IF('DATA - Paineis'!J311="CNC",IF('DATA - Paineis'!O311&lt;&gt;"Y",'DATA - Paineis'!F311,'DATA - Paineis'!E311)+6,IF('DATA - Paineis'!O311&lt;&gt;"Y",'DATA - Paineis'!F311,'DATA - Paineis'!E311))</f>
        <v>0</v>
      </c>
      <c r="G331" s="85">
        <f>'DATA - Paineis'!G311</f>
        <v>0</v>
      </c>
      <c r="H331" s="105">
        <f>'DATA - Paineis'!H311</f>
        <v>0</v>
      </c>
      <c r="I331" s="85">
        <f>'DATA - Paineis'!I311</f>
        <v>0</v>
      </c>
      <c r="J331" s="85">
        <f>'DATA - Paineis'!V311</f>
        <v>0</v>
      </c>
      <c r="K331" s="85">
        <f>'DATA - Paineis'!P311</f>
        <v>0</v>
      </c>
      <c r="L331" s="85">
        <f>'DATA - Paineis'!Q311</f>
        <v>0</v>
      </c>
      <c r="M331" s="85">
        <f>'DATA - Paineis'!R311</f>
        <v>0</v>
      </c>
      <c r="N331" s="85">
        <f>'DATA - Paineis'!S311</f>
        <v>0</v>
      </c>
      <c r="O331" s="85">
        <f>'DATA - Paineis'!K311</f>
        <v>0</v>
      </c>
      <c r="P331" s="85">
        <f>'DATA - Paineis'!L311</f>
        <v>0</v>
      </c>
      <c r="Q331" s="85">
        <f>'DATA - Paineis'!M311</f>
        <v>0</v>
      </c>
      <c r="R331" s="85">
        <f>'DATA - Paineis'!N311</f>
        <v>0</v>
      </c>
      <c r="S331" s="85">
        <f>'DATA - Paineis'!T311</f>
        <v>0</v>
      </c>
      <c r="T331" s="79"/>
      <c r="U331" s="23"/>
      <c r="V331" s="22"/>
      <c r="W331" s="22"/>
      <c r="X331" s="22"/>
      <c r="Y331" s="22"/>
      <c r="Z331" s="22"/>
    </row>
    <row r="332" spans="1:26" s="15" customFormat="1" ht="24.95" customHeight="1" x14ac:dyDescent="0.3">
      <c r="A332" s="20">
        <f>'DATA - Paineis'!A312</f>
        <v>0</v>
      </c>
      <c r="B332" s="20" t="str">
        <f>'DATA - Paineis'!C312&amp;" "&amp;'DATA - Paineis'!G312&amp;" "&amp;'DATA - Paineis'!J312</f>
        <v xml:space="preserve">  </v>
      </c>
      <c r="C332" s="21"/>
      <c r="D332" s="85">
        <f>IF((ROSTO!BCL_Units&gt;0),'DATA - Paineis'!D312*ROSTO!BCL_Units,'DATA - Paineis'!D312)</f>
        <v>0</v>
      </c>
      <c r="E332" s="85">
        <f>IF('DATA - Paineis'!J312="CNC",IF('DATA - Paineis'!O312&lt;&gt;"Y",'DATA - Paineis'!E312,'DATA - Paineis'!F312)+6,IF('DATA - Paineis'!J312="CNCPI",IF('DATA - Paineis'!O312&lt;&gt;"Y",'DATA - Paineis'!E312,'DATA - Paineis'!F312)+6,IF('DATA - Paineis'!O312&lt;&gt;"Y",'DATA - Paineis'!E312,'DATA - Paineis'!F312)))</f>
        <v>0</v>
      </c>
      <c r="F332" s="85">
        <f>IF('DATA - Paineis'!J312="CNC",IF('DATA - Paineis'!O312&lt;&gt;"Y",'DATA - Paineis'!F312,'DATA - Paineis'!E312)+6,IF('DATA - Paineis'!O312&lt;&gt;"Y",'DATA - Paineis'!F312,'DATA - Paineis'!E312))</f>
        <v>0</v>
      </c>
      <c r="G332" s="85">
        <f>'DATA - Paineis'!G312</f>
        <v>0</v>
      </c>
      <c r="H332" s="105">
        <f>'DATA - Paineis'!H312</f>
        <v>0</v>
      </c>
      <c r="I332" s="85">
        <f>'DATA - Paineis'!I312</f>
        <v>0</v>
      </c>
      <c r="J332" s="85">
        <f>'DATA - Paineis'!V312</f>
        <v>0</v>
      </c>
      <c r="K332" s="85">
        <f>'DATA - Paineis'!P312</f>
        <v>0</v>
      </c>
      <c r="L332" s="85">
        <f>'DATA - Paineis'!Q312</f>
        <v>0</v>
      </c>
      <c r="M332" s="85">
        <f>'DATA - Paineis'!R312</f>
        <v>0</v>
      </c>
      <c r="N332" s="85">
        <f>'DATA - Paineis'!S312</f>
        <v>0</v>
      </c>
      <c r="O332" s="85">
        <f>'DATA - Paineis'!K312</f>
        <v>0</v>
      </c>
      <c r="P332" s="85">
        <f>'DATA - Paineis'!L312</f>
        <v>0</v>
      </c>
      <c r="Q332" s="85">
        <f>'DATA - Paineis'!M312</f>
        <v>0</v>
      </c>
      <c r="R332" s="85">
        <f>'DATA - Paineis'!N312</f>
        <v>0</v>
      </c>
      <c r="S332" s="85">
        <f>'DATA - Paineis'!T312</f>
        <v>0</v>
      </c>
      <c r="T332" s="79"/>
      <c r="U332" s="23"/>
      <c r="V332" s="22"/>
      <c r="W332" s="22"/>
      <c r="X332" s="22"/>
      <c r="Y332" s="22"/>
      <c r="Z332" s="22"/>
    </row>
    <row r="333" spans="1:26" s="15" customFormat="1" ht="24.95" customHeight="1" x14ac:dyDescent="0.3">
      <c r="A333" s="20">
        <f>'DATA - Paineis'!A313</f>
        <v>0</v>
      </c>
      <c r="B333" s="20" t="str">
        <f>'DATA - Paineis'!C313&amp;" "&amp;'DATA - Paineis'!G313&amp;" "&amp;'DATA - Paineis'!J313</f>
        <v xml:space="preserve">  </v>
      </c>
      <c r="C333" s="21"/>
      <c r="D333" s="85">
        <f>IF((ROSTO!BCL_Units&gt;0),'DATA - Paineis'!D313*ROSTO!BCL_Units,'DATA - Paineis'!D313)</f>
        <v>0</v>
      </c>
      <c r="E333" s="85">
        <f>IF('DATA - Paineis'!J313="CNC",IF('DATA - Paineis'!O313&lt;&gt;"Y",'DATA - Paineis'!E313,'DATA - Paineis'!F313)+6,IF('DATA - Paineis'!J313="CNCPI",IF('DATA - Paineis'!O313&lt;&gt;"Y",'DATA - Paineis'!E313,'DATA - Paineis'!F313)+6,IF('DATA - Paineis'!O313&lt;&gt;"Y",'DATA - Paineis'!E313,'DATA - Paineis'!F313)))</f>
        <v>0</v>
      </c>
      <c r="F333" s="85">
        <f>IF('DATA - Paineis'!J313="CNC",IF('DATA - Paineis'!O313&lt;&gt;"Y",'DATA - Paineis'!F313,'DATA - Paineis'!E313)+6,IF('DATA - Paineis'!O313&lt;&gt;"Y",'DATA - Paineis'!F313,'DATA - Paineis'!E313))</f>
        <v>0</v>
      </c>
      <c r="G333" s="85">
        <f>'DATA - Paineis'!G313</f>
        <v>0</v>
      </c>
      <c r="H333" s="105">
        <f>'DATA - Paineis'!H313</f>
        <v>0</v>
      </c>
      <c r="I333" s="85">
        <f>'DATA - Paineis'!I313</f>
        <v>0</v>
      </c>
      <c r="J333" s="85">
        <f>'DATA - Paineis'!V313</f>
        <v>0</v>
      </c>
      <c r="K333" s="85">
        <f>'DATA - Paineis'!P313</f>
        <v>0</v>
      </c>
      <c r="L333" s="85">
        <f>'DATA - Paineis'!Q313</f>
        <v>0</v>
      </c>
      <c r="M333" s="85">
        <f>'DATA - Paineis'!R313</f>
        <v>0</v>
      </c>
      <c r="N333" s="85">
        <f>'DATA - Paineis'!S313</f>
        <v>0</v>
      </c>
      <c r="O333" s="85">
        <f>'DATA - Paineis'!K313</f>
        <v>0</v>
      </c>
      <c r="P333" s="85">
        <f>'DATA - Paineis'!L313</f>
        <v>0</v>
      </c>
      <c r="Q333" s="85">
        <f>'DATA - Paineis'!M313</f>
        <v>0</v>
      </c>
      <c r="R333" s="85">
        <f>'DATA - Paineis'!N313</f>
        <v>0</v>
      </c>
      <c r="S333" s="85">
        <f>'DATA - Paineis'!T313</f>
        <v>0</v>
      </c>
      <c r="T333" s="79"/>
      <c r="U333" s="23"/>
      <c r="V333" s="22"/>
      <c r="W333" s="22"/>
      <c r="X333" s="22"/>
      <c r="Y333" s="22"/>
      <c r="Z333" s="22"/>
    </row>
    <row r="334" spans="1:26" s="15" customFormat="1" ht="24.95" customHeight="1" x14ac:dyDescent="0.3">
      <c r="A334" s="20">
        <f>'DATA - Paineis'!A314</f>
        <v>0</v>
      </c>
      <c r="B334" s="20" t="str">
        <f>'DATA - Paineis'!C314&amp;" "&amp;'DATA - Paineis'!G314&amp;" "&amp;'DATA - Paineis'!J314</f>
        <v xml:space="preserve">  </v>
      </c>
      <c r="C334" s="21"/>
      <c r="D334" s="85">
        <f>IF((ROSTO!BCL_Units&gt;0),'DATA - Paineis'!D314*ROSTO!BCL_Units,'DATA - Paineis'!D314)</f>
        <v>0</v>
      </c>
      <c r="E334" s="85">
        <f>IF('DATA - Paineis'!J314="CNC",IF('DATA - Paineis'!O314&lt;&gt;"Y",'DATA - Paineis'!E314,'DATA - Paineis'!F314)+6,IF('DATA - Paineis'!J314="CNCPI",IF('DATA - Paineis'!O314&lt;&gt;"Y",'DATA - Paineis'!E314,'DATA - Paineis'!F314)+6,IF('DATA - Paineis'!O314&lt;&gt;"Y",'DATA - Paineis'!E314,'DATA - Paineis'!F314)))</f>
        <v>0</v>
      </c>
      <c r="F334" s="85">
        <f>IF('DATA - Paineis'!J314="CNC",IF('DATA - Paineis'!O314&lt;&gt;"Y",'DATA - Paineis'!F314,'DATA - Paineis'!E314)+6,IF('DATA - Paineis'!O314&lt;&gt;"Y",'DATA - Paineis'!F314,'DATA - Paineis'!E314))</f>
        <v>0</v>
      </c>
      <c r="G334" s="85">
        <f>'DATA - Paineis'!G314</f>
        <v>0</v>
      </c>
      <c r="H334" s="105">
        <f>'DATA - Paineis'!H314</f>
        <v>0</v>
      </c>
      <c r="I334" s="85">
        <f>'DATA - Paineis'!I314</f>
        <v>0</v>
      </c>
      <c r="J334" s="85">
        <f>'DATA - Paineis'!V314</f>
        <v>0</v>
      </c>
      <c r="K334" s="85">
        <f>'DATA - Paineis'!P314</f>
        <v>0</v>
      </c>
      <c r="L334" s="85">
        <f>'DATA - Paineis'!Q314</f>
        <v>0</v>
      </c>
      <c r="M334" s="85">
        <f>'DATA - Paineis'!R314</f>
        <v>0</v>
      </c>
      <c r="N334" s="85">
        <f>'DATA - Paineis'!S314</f>
        <v>0</v>
      </c>
      <c r="O334" s="85">
        <f>'DATA - Paineis'!K314</f>
        <v>0</v>
      </c>
      <c r="P334" s="85">
        <f>'DATA - Paineis'!L314</f>
        <v>0</v>
      </c>
      <c r="Q334" s="85">
        <f>'DATA - Paineis'!M314</f>
        <v>0</v>
      </c>
      <c r="R334" s="85">
        <f>'DATA - Paineis'!N314</f>
        <v>0</v>
      </c>
      <c r="S334" s="85">
        <f>'DATA - Paineis'!T314</f>
        <v>0</v>
      </c>
      <c r="T334" s="79"/>
      <c r="U334" s="23"/>
      <c r="V334" s="22"/>
      <c r="W334" s="22"/>
      <c r="X334" s="22"/>
      <c r="Y334" s="22"/>
      <c r="Z334" s="22"/>
    </row>
    <row r="335" spans="1:26" s="15" customFormat="1" ht="24.95" customHeight="1" x14ac:dyDescent="0.3">
      <c r="A335" s="20">
        <f>'DATA - Paineis'!A315</f>
        <v>0</v>
      </c>
      <c r="B335" s="20" t="str">
        <f>'DATA - Paineis'!C315&amp;" "&amp;'DATA - Paineis'!G315&amp;" "&amp;'DATA - Paineis'!J315</f>
        <v xml:space="preserve">  </v>
      </c>
      <c r="C335" s="21"/>
      <c r="D335" s="85">
        <f>IF((ROSTO!BCL_Units&gt;0),'DATA - Paineis'!D315*ROSTO!BCL_Units,'DATA - Paineis'!D315)</f>
        <v>0</v>
      </c>
      <c r="E335" s="85">
        <f>IF('DATA - Paineis'!J315="CNC",IF('DATA - Paineis'!O315&lt;&gt;"Y",'DATA - Paineis'!E315,'DATA - Paineis'!F315)+6,IF('DATA - Paineis'!J315="CNCPI",IF('DATA - Paineis'!O315&lt;&gt;"Y",'DATA - Paineis'!E315,'DATA - Paineis'!F315)+6,IF('DATA - Paineis'!O315&lt;&gt;"Y",'DATA - Paineis'!E315,'DATA - Paineis'!F315)))</f>
        <v>0</v>
      </c>
      <c r="F335" s="85">
        <f>IF('DATA - Paineis'!J315="CNC",IF('DATA - Paineis'!O315&lt;&gt;"Y",'DATA - Paineis'!F315,'DATA - Paineis'!E315)+6,IF('DATA - Paineis'!O315&lt;&gt;"Y",'DATA - Paineis'!F315,'DATA - Paineis'!E315))</f>
        <v>0</v>
      </c>
      <c r="G335" s="85">
        <f>'DATA - Paineis'!G315</f>
        <v>0</v>
      </c>
      <c r="H335" s="105">
        <f>'DATA - Paineis'!H315</f>
        <v>0</v>
      </c>
      <c r="I335" s="85">
        <f>'DATA - Paineis'!I315</f>
        <v>0</v>
      </c>
      <c r="J335" s="85">
        <f>'DATA - Paineis'!V315</f>
        <v>0</v>
      </c>
      <c r="K335" s="85">
        <f>'DATA - Paineis'!P315</f>
        <v>0</v>
      </c>
      <c r="L335" s="85">
        <f>'DATA - Paineis'!Q315</f>
        <v>0</v>
      </c>
      <c r="M335" s="85">
        <f>'DATA - Paineis'!R315</f>
        <v>0</v>
      </c>
      <c r="N335" s="85">
        <f>'DATA - Paineis'!S315</f>
        <v>0</v>
      </c>
      <c r="O335" s="85">
        <f>'DATA - Paineis'!K315</f>
        <v>0</v>
      </c>
      <c r="P335" s="85">
        <f>'DATA - Paineis'!L315</f>
        <v>0</v>
      </c>
      <c r="Q335" s="85">
        <f>'DATA - Paineis'!M315</f>
        <v>0</v>
      </c>
      <c r="R335" s="85">
        <f>'DATA - Paineis'!N315</f>
        <v>0</v>
      </c>
      <c r="S335" s="85">
        <f>'DATA - Paineis'!T315</f>
        <v>0</v>
      </c>
      <c r="T335" s="79"/>
      <c r="U335" s="23"/>
      <c r="V335" s="22"/>
      <c r="W335" s="22"/>
      <c r="X335" s="22"/>
      <c r="Y335" s="22"/>
      <c r="Z335" s="22"/>
    </row>
    <row r="336" spans="1:26" s="15" customFormat="1" ht="24.95" customHeight="1" x14ac:dyDescent="0.3">
      <c r="A336" s="20">
        <f>'DATA - Paineis'!A316</f>
        <v>0</v>
      </c>
      <c r="B336" s="20" t="str">
        <f>'DATA - Paineis'!C316&amp;" "&amp;'DATA - Paineis'!G316&amp;" "&amp;'DATA - Paineis'!J316</f>
        <v xml:space="preserve">  </v>
      </c>
      <c r="C336" s="21"/>
      <c r="D336" s="85">
        <f>IF((ROSTO!BCL_Units&gt;0),'DATA - Paineis'!D316*ROSTO!BCL_Units,'DATA - Paineis'!D316)</f>
        <v>0</v>
      </c>
      <c r="E336" s="85">
        <f>IF('DATA - Paineis'!J316="CNC",IF('DATA - Paineis'!O316&lt;&gt;"Y",'DATA - Paineis'!E316,'DATA - Paineis'!F316)+6,IF('DATA - Paineis'!J316="CNCPI",IF('DATA - Paineis'!O316&lt;&gt;"Y",'DATA - Paineis'!E316,'DATA - Paineis'!F316)+6,IF('DATA - Paineis'!O316&lt;&gt;"Y",'DATA - Paineis'!E316,'DATA - Paineis'!F316)))</f>
        <v>0</v>
      </c>
      <c r="F336" s="85">
        <f>IF('DATA - Paineis'!J316="CNC",IF('DATA - Paineis'!O316&lt;&gt;"Y",'DATA - Paineis'!F316,'DATA - Paineis'!E316)+6,IF('DATA - Paineis'!O316&lt;&gt;"Y",'DATA - Paineis'!F316,'DATA - Paineis'!E316))</f>
        <v>0</v>
      </c>
      <c r="G336" s="85">
        <f>'DATA - Paineis'!G316</f>
        <v>0</v>
      </c>
      <c r="H336" s="105">
        <f>'DATA - Paineis'!H316</f>
        <v>0</v>
      </c>
      <c r="I336" s="85">
        <f>'DATA - Paineis'!I316</f>
        <v>0</v>
      </c>
      <c r="J336" s="85">
        <f>'DATA - Paineis'!V316</f>
        <v>0</v>
      </c>
      <c r="K336" s="85">
        <f>'DATA - Paineis'!P316</f>
        <v>0</v>
      </c>
      <c r="L336" s="85">
        <f>'DATA - Paineis'!Q316</f>
        <v>0</v>
      </c>
      <c r="M336" s="85">
        <f>'DATA - Paineis'!R316</f>
        <v>0</v>
      </c>
      <c r="N336" s="85">
        <f>'DATA - Paineis'!S316</f>
        <v>0</v>
      </c>
      <c r="O336" s="85">
        <f>'DATA - Paineis'!K316</f>
        <v>0</v>
      </c>
      <c r="P336" s="85">
        <f>'DATA - Paineis'!L316</f>
        <v>0</v>
      </c>
      <c r="Q336" s="85">
        <f>'DATA - Paineis'!M316</f>
        <v>0</v>
      </c>
      <c r="R336" s="85">
        <f>'DATA - Paineis'!N316</f>
        <v>0</v>
      </c>
      <c r="S336" s="85">
        <f>'DATA - Paineis'!T316</f>
        <v>0</v>
      </c>
      <c r="T336" s="79"/>
      <c r="U336" s="23"/>
      <c r="V336" s="22"/>
      <c r="W336" s="22"/>
      <c r="X336" s="22"/>
      <c r="Y336" s="22"/>
      <c r="Z336" s="22"/>
    </row>
    <row r="337" spans="1:26" s="15" customFormat="1" ht="24.95" customHeight="1" x14ac:dyDescent="0.3">
      <c r="A337" s="20">
        <f>'DATA - Paineis'!A317</f>
        <v>0</v>
      </c>
      <c r="B337" s="20" t="str">
        <f>'DATA - Paineis'!C317&amp;" "&amp;'DATA - Paineis'!G317&amp;" "&amp;'DATA - Paineis'!J317</f>
        <v xml:space="preserve">  </v>
      </c>
      <c r="C337" s="21"/>
      <c r="D337" s="85">
        <f>IF((ROSTO!BCL_Units&gt;0),'DATA - Paineis'!D317*ROSTO!BCL_Units,'DATA - Paineis'!D317)</f>
        <v>0</v>
      </c>
      <c r="E337" s="85">
        <f>IF('DATA - Paineis'!J317="CNC",IF('DATA - Paineis'!O317&lt;&gt;"Y",'DATA - Paineis'!E317,'DATA - Paineis'!F317)+6,IF('DATA - Paineis'!J317="CNCPI",IF('DATA - Paineis'!O317&lt;&gt;"Y",'DATA - Paineis'!E317,'DATA - Paineis'!F317)+6,IF('DATA - Paineis'!O317&lt;&gt;"Y",'DATA - Paineis'!E317,'DATA - Paineis'!F317)))</f>
        <v>0</v>
      </c>
      <c r="F337" s="85">
        <f>IF('DATA - Paineis'!J317="CNC",IF('DATA - Paineis'!O317&lt;&gt;"Y",'DATA - Paineis'!F317,'DATA - Paineis'!E317)+6,IF('DATA - Paineis'!O317&lt;&gt;"Y",'DATA - Paineis'!F317,'DATA - Paineis'!E317))</f>
        <v>0</v>
      </c>
      <c r="G337" s="85">
        <f>'DATA - Paineis'!G317</f>
        <v>0</v>
      </c>
      <c r="H337" s="105">
        <f>'DATA - Paineis'!H317</f>
        <v>0</v>
      </c>
      <c r="I337" s="85">
        <f>'DATA - Paineis'!I317</f>
        <v>0</v>
      </c>
      <c r="J337" s="85">
        <f>'DATA - Paineis'!V317</f>
        <v>0</v>
      </c>
      <c r="K337" s="85">
        <f>'DATA - Paineis'!P317</f>
        <v>0</v>
      </c>
      <c r="L337" s="85">
        <f>'DATA - Paineis'!Q317</f>
        <v>0</v>
      </c>
      <c r="M337" s="85">
        <f>'DATA - Paineis'!R317</f>
        <v>0</v>
      </c>
      <c r="N337" s="85">
        <f>'DATA - Paineis'!S317</f>
        <v>0</v>
      </c>
      <c r="O337" s="85">
        <f>'DATA - Paineis'!K317</f>
        <v>0</v>
      </c>
      <c r="P337" s="85">
        <f>'DATA - Paineis'!L317</f>
        <v>0</v>
      </c>
      <c r="Q337" s="85">
        <f>'DATA - Paineis'!M317</f>
        <v>0</v>
      </c>
      <c r="R337" s="85">
        <f>'DATA - Paineis'!N317</f>
        <v>0</v>
      </c>
      <c r="S337" s="85">
        <f>'DATA - Paineis'!T317</f>
        <v>0</v>
      </c>
      <c r="T337" s="79"/>
      <c r="U337" s="23"/>
      <c r="V337" s="22"/>
      <c r="W337" s="22"/>
      <c r="X337" s="22"/>
      <c r="Y337" s="22"/>
      <c r="Z337" s="22"/>
    </row>
    <row r="338" spans="1:26" s="15" customFormat="1" ht="24.95" customHeight="1" x14ac:dyDescent="0.3">
      <c r="A338" s="20">
        <f>'DATA - Paineis'!A318</f>
        <v>0</v>
      </c>
      <c r="B338" s="20" t="str">
        <f>'DATA - Paineis'!C318&amp;" "&amp;'DATA - Paineis'!G318&amp;" "&amp;'DATA - Paineis'!J318</f>
        <v xml:space="preserve">  </v>
      </c>
      <c r="C338" s="21"/>
      <c r="D338" s="85">
        <f>IF((ROSTO!BCL_Units&gt;0),'DATA - Paineis'!D318*ROSTO!BCL_Units,'DATA - Paineis'!D318)</f>
        <v>0</v>
      </c>
      <c r="E338" s="85">
        <f>IF('DATA - Paineis'!J318="CNC",IF('DATA - Paineis'!O318&lt;&gt;"Y",'DATA - Paineis'!E318,'DATA - Paineis'!F318)+6,IF('DATA - Paineis'!J318="CNCPI",IF('DATA - Paineis'!O318&lt;&gt;"Y",'DATA - Paineis'!E318,'DATA - Paineis'!F318)+6,IF('DATA - Paineis'!O318&lt;&gt;"Y",'DATA - Paineis'!E318,'DATA - Paineis'!F318)))</f>
        <v>0</v>
      </c>
      <c r="F338" s="85">
        <f>IF('DATA - Paineis'!J318="CNC",IF('DATA - Paineis'!O318&lt;&gt;"Y",'DATA - Paineis'!F318,'DATA - Paineis'!E318)+6,IF('DATA - Paineis'!O318&lt;&gt;"Y",'DATA - Paineis'!F318,'DATA - Paineis'!E318))</f>
        <v>0</v>
      </c>
      <c r="G338" s="85">
        <f>'DATA - Paineis'!G318</f>
        <v>0</v>
      </c>
      <c r="H338" s="105">
        <f>'DATA - Paineis'!H318</f>
        <v>0</v>
      </c>
      <c r="I338" s="85">
        <f>'DATA - Paineis'!I318</f>
        <v>0</v>
      </c>
      <c r="J338" s="85">
        <f>'DATA - Paineis'!V318</f>
        <v>0</v>
      </c>
      <c r="K338" s="85">
        <f>'DATA - Paineis'!P318</f>
        <v>0</v>
      </c>
      <c r="L338" s="85">
        <f>'DATA - Paineis'!Q318</f>
        <v>0</v>
      </c>
      <c r="M338" s="85">
        <f>'DATA - Paineis'!R318</f>
        <v>0</v>
      </c>
      <c r="N338" s="85">
        <f>'DATA - Paineis'!S318</f>
        <v>0</v>
      </c>
      <c r="O338" s="85">
        <f>'DATA - Paineis'!K318</f>
        <v>0</v>
      </c>
      <c r="P338" s="85">
        <f>'DATA - Paineis'!L318</f>
        <v>0</v>
      </c>
      <c r="Q338" s="85">
        <f>'DATA - Paineis'!M318</f>
        <v>0</v>
      </c>
      <c r="R338" s="85">
        <f>'DATA - Paineis'!N318</f>
        <v>0</v>
      </c>
      <c r="S338" s="85">
        <f>'DATA - Paineis'!T318</f>
        <v>0</v>
      </c>
      <c r="T338" s="79"/>
      <c r="U338" s="23"/>
      <c r="V338" s="22"/>
      <c r="W338" s="22"/>
      <c r="X338" s="22"/>
      <c r="Y338" s="22"/>
      <c r="Z338" s="22"/>
    </row>
    <row r="339" spans="1:26" s="15" customFormat="1" ht="24.95" customHeight="1" x14ac:dyDescent="0.3">
      <c r="A339" s="20">
        <f>'DATA - Paineis'!A319</f>
        <v>0</v>
      </c>
      <c r="B339" s="20" t="str">
        <f>'DATA - Paineis'!C319&amp;" "&amp;'DATA - Paineis'!G319&amp;" "&amp;'DATA - Paineis'!J319</f>
        <v xml:space="preserve">  </v>
      </c>
      <c r="C339" s="21"/>
      <c r="D339" s="85">
        <f>IF((ROSTO!BCL_Units&gt;0),'DATA - Paineis'!D319*ROSTO!BCL_Units,'DATA - Paineis'!D319)</f>
        <v>0</v>
      </c>
      <c r="E339" s="85">
        <f>IF('DATA - Paineis'!J319="CNC",IF('DATA - Paineis'!O319&lt;&gt;"Y",'DATA - Paineis'!E319,'DATA - Paineis'!F319)+6,IF('DATA - Paineis'!J319="CNCPI",IF('DATA - Paineis'!O319&lt;&gt;"Y",'DATA - Paineis'!E319,'DATA - Paineis'!F319)+6,IF('DATA - Paineis'!O319&lt;&gt;"Y",'DATA - Paineis'!E319,'DATA - Paineis'!F319)))</f>
        <v>0</v>
      </c>
      <c r="F339" s="85">
        <f>IF('DATA - Paineis'!J319="CNC",IF('DATA - Paineis'!O319&lt;&gt;"Y",'DATA - Paineis'!F319,'DATA - Paineis'!E319)+6,IF('DATA - Paineis'!O319&lt;&gt;"Y",'DATA - Paineis'!F319,'DATA - Paineis'!E319))</f>
        <v>0</v>
      </c>
      <c r="G339" s="85">
        <f>'DATA - Paineis'!G319</f>
        <v>0</v>
      </c>
      <c r="H339" s="105">
        <f>'DATA - Paineis'!H319</f>
        <v>0</v>
      </c>
      <c r="I339" s="85">
        <f>'DATA - Paineis'!I319</f>
        <v>0</v>
      </c>
      <c r="J339" s="85">
        <f>'DATA - Paineis'!V319</f>
        <v>0</v>
      </c>
      <c r="K339" s="85">
        <f>'DATA - Paineis'!P319</f>
        <v>0</v>
      </c>
      <c r="L339" s="85">
        <f>'DATA - Paineis'!Q319</f>
        <v>0</v>
      </c>
      <c r="M339" s="85">
        <f>'DATA - Paineis'!R319</f>
        <v>0</v>
      </c>
      <c r="N339" s="85">
        <f>'DATA - Paineis'!S319</f>
        <v>0</v>
      </c>
      <c r="O339" s="85">
        <f>'DATA - Paineis'!K319</f>
        <v>0</v>
      </c>
      <c r="P339" s="85">
        <f>'DATA - Paineis'!L319</f>
        <v>0</v>
      </c>
      <c r="Q339" s="85">
        <f>'DATA - Paineis'!M319</f>
        <v>0</v>
      </c>
      <c r="R339" s="85">
        <f>'DATA - Paineis'!N319</f>
        <v>0</v>
      </c>
      <c r="S339" s="85">
        <f>'DATA - Paineis'!T319</f>
        <v>0</v>
      </c>
      <c r="T339" s="79"/>
      <c r="U339" s="23"/>
      <c r="V339" s="22"/>
      <c r="W339" s="22"/>
      <c r="X339" s="22"/>
      <c r="Y339" s="22"/>
      <c r="Z339" s="22"/>
    </row>
    <row r="340" spans="1:26" s="15" customFormat="1" ht="24.95" customHeight="1" x14ac:dyDescent="0.3">
      <c r="A340" s="20">
        <f>'DATA - Paineis'!A320</f>
        <v>0</v>
      </c>
      <c r="B340" s="20" t="str">
        <f>'DATA - Paineis'!C320&amp;" "&amp;'DATA - Paineis'!G320&amp;" "&amp;'DATA - Paineis'!J320</f>
        <v xml:space="preserve">  </v>
      </c>
      <c r="C340" s="21"/>
      <c r="D340" s="85">
        <f>IF((ROSTO!BCL_Units&gt;0),'DATA - Paineis'!D320*ROSTO!BCL_Units,'DATA - Paineis'!D320)</f>
        <v>0</v>
      </c>
      <c r="E340" s="85">
        <f>IF('DATA - Paineis'!J320="CNC",IF('DATA - Paineis'!O320&lt;&gt;"Y",'DATA - Paineis'!E320,'DATA - Paineis'!F320)+6,IF('DATA - Paineis'!J320="CNCPI",IF('DATA - Paineis'!O320&lt;&gt;"Y",'DATA - Paineis'!E320,'DATA - Paineis'!F320)+6,IF('DATA - Paineis'!O320&lt;&gt;"Y",'DATA - Paineis'!E320,'DATA - Paineis'!F320)))</f>
        <v>0</v>
      </c>
      <c r="F340" s="85">
        <f>IF('DATA - Paineis'!J320="CNC",IF('DATA - Paineis'!O320&lt;&gt;"Y",'DATA - Paineis'!F320,'DATA - Paineis'!E320)+6,IF('DATA - Paineis'!O320&lt;&gt;"Y",'DATA - Paineis'!F320,'DATA - Paineis'!E320))</f>
        <v>0</v>
      </c>
      <c r="G340" s="85">
        <f>'DATA - Paineis'!G320</f>
        <v>0</v>
      </c>
      <c r="H340" s="105">
        <f>'DATA - Paineis'!H320</f>
        <v>0</v>
      </c>
      <c r="I340" s="85">
        <f>'DATA - Paineis'!I320</f>
        <v>0</v>
      </c>
      <c r="J340" s="85">
        <f>'DATA - Paineis'!V320</f>
        <v>0</v>
      </c>
      <c r="K340" s="85">
        <f>'DATA - Paineis'!P320</f>
        <v>0</v>
      </c>
      <c r="L340" s="85">
        <f>'DATA - Paineis'!Q320</f>
        <v>0</v>
      </c>
      <c r="M340" s="85">
        <f>'DATA - Paineis'!R320</f>
        <v>0</v>
      </c>
      <c r="N340" s="85">
        <f>'DATA - Paineis'!S320</f>
        <v>0</v>
      </c>
      <c r="O340" s="85">
        <f>'DATA - Paineis'!K320</f>
        <v>0</v>
      </c>
      <c r="P340" s="85">
        <f>'DATA - Paineis'!L320</f>
        <v>0</v>
      </c>
      <c r="Q340" s="85">
        <f>'DATA - Paineis'!M320</f>
        <v>0</v>
      </c>
      <c r="R340" s="85">
        <f>'DATA - Paineis'!N320</f>
        <v>0</v>
      </c>
      <c r="S340" s="85">
        <f>'DATA - Paineis'!T320</f>
        <v>0</v>
      </c>
      <c r="T340" s="79"/>
      <c r="U340" s="23"/>
      <c r="V340" s="22"/>
      <c r="W340" s="22"/>
      <c r="X340" s="22"/>
      <c r="Y340" s="22"/>
      <c r="Z340" s="22"/>
    </row>
    <row r="341" spans="1:26" s="15" customFormat="1" ht="24.95" customHeight="1" x14ac:dyDescent="0.3">
      <c r="A341" s="20">
        <f>'DATA - Paineis'!A321</f>
        <v>0</v>
      </c>
      <c r="B341" s="20" t="str">
        <f>'DATA - Paineis'!C321&amp;" "&amp;'DATA - Paineis'!G321&amp;" "&amp;'DATA - Paineis'!J321</f>
        <v xml:space="preserve">  </v>
      </c>
      <c r="C341" s="21"/>
      <c r="D341" s="85">
        <f>IF((ROSTO!BCL_Units&gt;0),'DATA - Paineis'!D321*ROSTO!BCL_Units,'DATA - Paineis'!D321)</f>
        <v>0</v>
      </c>
      <c r="E341" s="85">
        <f>IF('DATA - Paineis'!J321="CNC",IF('DATA - Paineis'!O321&lt;&gt;"Y",'DATA - Paineis'!E321,'DATA - Paineis'!F321)+6,IF('DATA - Paineis'!J321="CNCPI",IF('DATA - Paineis'!O321&lt;&gt;"Y",'DATA - Paineis'!E321,'DATA - Paineis'!F321)+6,IF('DATA - Paineis'!O321&lt;&gt;"Y",'DATA - Paineis'!E321,'DATA - Paineis'!F321)))</f>
        <v>0</v>
      </c>
      <c r="F341" s="85">
        <f>IF('DATA - Paineis'!J321="CNC",IF('DATA - Paineis'!O321&lt;&gt;"Y",'DATA - Paineis'!F321,'DATA - Paineis'!E321)+6,IF('DATA - Paineis'!O321&lt;&gt;"Y",'DATA - Paineis'!F321,'DATA - Paineis'!E321))</f>
        <v>0</v>
      </c>
      <c r="G341" s="85">
        <f>'DATA - Paineis'!G321</f>
        <v>0</v>
      </c>
      <c r="H341" s="105">
        <f>'DATA - Paineis'!H321</f>
        <v>0</v>
      </c>
      <c r="I341" s="85">
        <f>'DATA - Paineis'!I321</f>
        <v>0</v>
      </c>
      <c r="J341" s="85">
        <f>'DATA - Paineis'!V321</f>
        <v>0</v>
      </c>
      <c r="K341" s="85">
        <f>'DATA - Paineis'!P321</f>
        <v>0</v>
      </c>
      <c r="L341" s="85">
        <f>'DATA - Paineis'!Q321</f>
        <v>0</v>
      </c>
      <c r="M341" s="85">
        <f>'DATA - Paineis'!R321</f>
        <v>0</v>
      </c>
      <c r="N341" s="85">
        <f>'DATA - Paineis'!S321</f>
        <v>0</v>
      </c>
      <c r="O341" s="85">
        <f>'DATA - Paineis'!K321</f>
        <v>0</v>
      </c>
      <c r="P341" s="85">
        <f>'DATA - Paineis'!L321</f>
        <v>0</v>
      </c>
      <c r="Q341" s="85">
        <f>'DATA - Paineis'!M321</f>
        <v>0</v>
      </c>
      <c r="R341" s="85">
        <f>'DATA - Paineis'!N321</f>
        <v>0</v>
      </c>
      <c r="S341" s="85">
        <f>'DATA - Paineis'!T321</f>
        <v>0</v>
      </c>
      <c r="T341" s="79"/>
      <c r="U341" s="23"/>
      <c r="V341" s="22"/>
      <c r="W341" s="22"/>
      <c r="X341" s="22"/>
      <c r="Y341" s="22"/>
      <c r="Z341" s="22"/>
    </row>
    <row r="342" spans="1:26" s="15" customFormat="1" ht="24.95" customHeight="1" x14ac:dyDescent="0.3">
      <c r="A342" s="20">
        <f>'DATA - Paineis'!A322</f>
        <v>0</v>
      </c>
      <c r="B342" s="20" t="str">
        <f>'DATA - Paineis'!C322&amp;" "&amp;'DATA - Paineis'!G322&amp;" "&amp;'DATA - Paineis'!J322</f>
        <v xml:space="preserve">  </v>
      </c>
      <c r="C342" s="21"/>
      <c r="D342" s="85">
        <f>IF((ROSTO!BCL_Units&gt;0),'DATA - Paineis'!D322*ROSTO!BCL_Units,'DATA - Paineis'!D322)</f>
        <v>0</v>
      </c>
      <c r="E342" s="85">
        <f>IF('DATA - Paineis'!J322="CNC",IF('DATA - Paineis'!O322&lt;&gt;"Y",'DATA - Paineis'!E322,'DATA - Paineis'!F322)+6,IF('DATA - Paineis'!J322="CNCPI",IF('DATA - Paineis'!O322&lt;&gt;"Y",'DATA - Paineis'!E322,'DATA - Paineis'!F322)+6,IF('DATA - Paineis'!O322&lt;&gt;"Y",'DATA - Paineis'!E322,'DATA - Paineis'!F322)))</f>
        <v>0</v>
      </c>
      <c r="F342" s="85">
        <f>IF('DATA - Paineis'!J322="CNC",IF('DATA - Paineis'!O322&lt;&gt;"Y",'DATA - Paineis'!F322,'DATA - Paineis'!E322)+6,IF('DATA - Paineis'!O322&lt;&gt;"Y",'DATA - Paineis'!F322,'DATA - Paineis'!E322))</f>
        <v>0</v>
      </c>
      <c r="G342" s="85">
        <f>'DATA - Paineis'!G322</f>
        <v>0</v>
      </c>
      <c r="H342" s="105">
        <f>'DATA - Paineis'!H322</f>
        <v>0</v>
      </c>
      <c r="I342" s="85">
        <f>'DATA - Paineis'!I322</f>
        <v>0</v>
      </c>
      <c r="J342" s="85">
        <f>'DATA - Paineis'!V322</f>
        <v>0</v>
      </c>
      <c r="K342" s="85">
        <f>'DATA - Paineis'!P322</f>
        <v>0</v>
      </c>
      <c r="L342" s="85">
        <f>'DATA - Paineis'!Q322</f>
        <v>0</v>
      </c>
      <c r="M342" s="85">
        <f>'DATA - Paineis'!R322</f>
        <v>0</v>
      </c>
      <c r="N342" s="85">
        <f>'DATA - Paineis'!S322</f>
        <v>0</v>
      </c>
      <c r="O342" s="85">
        <f>'DATA - Paineis'!K322</f>
        <v>0</v>
      </c>
      <c r="P342" s="85">
        <f>'DATA - Paineis'!L322</f>
        <v>0</v>
      </c>
      <c r="Q342" s="85">
        <f>'DATA - Paineis'!M322</f>
        <v>0</v>
      </c>
      <c r="R342" s="85">
        <f>'DATA - Paineis'!N322</f>
        <v>0</v>
      </c>
      <c r="S342" s="85">
        <f>'DATA - Paineis'!T322</f>
        <v>0</v>
      </c>
      <c r="T342" s="79"/>
      <c r="U342" s="23"/>
      <c r="V342" s="22"/>
      <c r="W342" s="22"/>
      <c r="X342" s="22"/>
      <c r="Y342" s="22"/>
      <c r="Z342" s="22"/>
    </row>
    <row r="343" spans="1:26" s="15" customFormat="1" ht="24.95" customHeight="1" x14ac:dyDescent="0.3">
      <c r="A343" s="20">
        <f>'DATA - Paineis'!A323</f>
        <v>0</v>
      </c>
      <c r="B343" s="20" t="str">
        <f>'DATA - Paineis'!C323&amp;" "&amp;'DATA - Paineis'!G323&amp;" "&amp;'DATA - Paineis'!J323</f>
        <v xml:space="preserve">  </v>
      </c>
      <c r="C343" s="21"/>
      <c r="D343" s="85">
        <f>IF((ROSTO!BCL_Units&gt;0),'DATA - Paineis'!D323*ROSTO!BCL_Units,'DATA - Paineis'!D323)</f>
        <v>0</v>
      </c>
      <c r="E343" s="85">
        <f>IF('DATA - Paineis'!J323="CNC",IF('DATA - Paineis'!O323&lt;&gt;"Y",'DATA - Paineis'!E323,'DATA - Paineis'!F323)+6,IF('DATA - Paineis'!J323="CNCPI",IF('DATA - Paineis'!O323&lt;&gt;"Y",'DATA - Paineis'!E323,'DATA - Paineis'!F323)+6,IF('DATA - Paineis'!O323&lt;&gt;"Y",'DATA - Paineis'!E323,'DATA - Paineis'!F323)))</f>
        <v>0</v>
      </c>
      <c r="F343" s="85">
        <f>IF('DATA - Paineis'!J323="CNC",IF('DATA - Paineis'!O323&lt;&gt;"Y",'DATA - Paineis'!F323,'DATA - Paineis'!E323)+6,IF('DATA - Paineis'!O323&lt;&gt;"Y",'DATA - Paineis'!F323,'DATA - Paineis'!E323))</f>
        <v>0</v>
      </c>
      <c r="G343" s="85">
        <f>'DATA - Paineis'!G323</f>
        <v>0</v>
      </c>
      <c r="H343" s="105">
        <f>'DATA - Paineis'!H323</f>
        <v>0</v>
      </c>
      <c r="I343" s="85">
        <f>'DATA - Paineis'!I323</f>
        <v>0</v>
      </c>
      <c r="J343" s="85">
        <f>'DATA - Paineis'!V323</f>
        <v>0</v>
      </c>
      <c r="K343" s="85">
        <f>'DATA - Paineis'!P323</f>
        <v>0</v>
      </c>
      <c r="L343" s="85">
        <f>'DATA - Paineis'!Q323</f>
        <v>0</v>
      </c>
      <c r="M343" s="85">
        <f>'DATA - Paineis'!R323</f>
        <v>0</v>
      </c>
      <c r="N343" s="85">
        <f>'DATA - Paineis'!S323</f>
        <v>0</v>
      </c>
      <c r="O343" s="85">
        <f>'DATA - Paineis'!K323</f>
        <v>0</v>
      </c>
      <c r="P343" s="85">
        <f>'DATA - Paineis'!L323</f>
        <v>0</v>
      </c>
      <c r="Q343" s="85">
        <f>'DATA - Paineis'!M323</f>
        <v>0</v>
      </c>
      <c r="R343" s="85">
        <f>'DATA - Paineis'!N323</f>
        <v>0</v>
      </c>
      <c r="S343" s="85">
        <f>'DATA - Paineis'!T323</f>
        <v>0</v>
      </c>
      <c r="T343" s="79"/>
      <c r="U343" s="23"/>
      <c r="V343" s="22"/>
      <c r="W343" s="22"/>
      <c r="X343" s="22"/>
      <c r="Y343" s="22"/>
      <c r="Z343" s="22"/>
    </row>
    <row r="344" spans="1:26" s="15" customFormat="1" ht="24.95" customHeight="1" x14ac:dyDescent="0.3">
      <c r="A344" s="20">
        <f>'DATA - Paineis'!A324</f>
        <v>0</v>
      </c>
      <c r="B344" s="20" t="str">
        <f>'DATA - Paineis'!C324&amp;" "&amp;'DATA - Paineis'!G324&amp;" "&amp;'DATA - Paineis'!J324</f>
        <v xml:space="preserve">  </v>
      </c>
      <c r="C344" s="21"/>
      <c r="D344" s="85">
        <f>IF((ROSTO!BCL_Units&gt;0),'DATA - Paineis'!D324*ROSTO!BCL_Units,'DATA - Paineis'!D324)</f>
        <v>0</v>
      </c>
      <c r="E344" s="85">
        <f>IF('DATA - Paineis'!J324="CNC",IF('DATA - Paineis'!O324&lt;&gt;"Y",'DATA - Paineis'!E324,'DATA - Paineis'!F324)+6,IF('DATA - Paineis'!J324="CNCPI",IF('DATA - Paineis'!O324&lt;&gt;"Y",'DATA - Paineis'!E324,'DATA - Paineis'!F324)+6,IF('DATA - Paineis'!O324&lt;&gt;"Y",'DATA - Paineis'!E324,'DATA - Paineis'!F324)))</f>
        <v>0</v>
      </c>
      <c r="F344" s="85">
        <f>IF('DATA - Paineis'!J324="CNC",IF('DATA - Paineis'!O324&lt;&gt;"Y",'DATA - Paineis'!F324,'DATA - Paineis'!E324)+6,IF('DATA - Paineis'!O324&lt;&gt;"Y",'DATA - Paineis'!F324,'DATA - Paineis'!E324))</f>
        <v>0</v>
      </c>
      <c r="G344" s="85">
        <f>'DATA - Paineis'!G324</f>
        <v>0</v>
      </c>
      <c r="H344" s="105">
        <f>'DATA - Paineis'!H324</f>
        <v>0</v>
      </c>
      <c r="I344" s="85">
        <f>'DATA - Paineis'!I324</f>
        <v>0</v>
      </c>
      <c r="J344" s="85">
        <f>'DATA - Paineis'!V324</f>
        <v>0</v>
      </c>
      <c r="K344" s="85">
        <f>'DATA - Paineis'!P324</f>
        <v>0</v>
      </c>
      <c r="L344" s="85">
        <f>'DATA - Paineis'!Q324</f>
        <v>0</v>
      </c>
      <c r="M344" s="85">
        <f>'DATA - Paineis'!R324</f>
        <v>0</v>
      </c>
      <c r="N344" s="85">
        <f>'DATA - Paineis'!S324</f>
        <v>0</v>
      </c>
      <c r="O344" s="85">
        <f>'DATA - Paineis'!K324</f>
        <v>0</v>
      </c>
      <c r="P344" s="85">
        <f>'DATA - Paineis'!L324</f>
        <v>0</v>
      </c>
      <c r="Q344" s="85">
        <f>'DATA - Paineis'!M324</f>
        <v>0</v>
      </c>
      <c r="R344" s="85">
        <f>'DATA - Paineis'!N324</f>
        <v>0</v>
      </c>
      <c r="S344" s="85">
        <f>'DATA - Paineis'!T324</f>
        <v>0</v>
      </c>
      <c r="T344" s="79"/>
      <c r="U344" s="23"/>
      <c r="V344" s="22"/>
      <c r="W344" s="22"/>
      <c r="X344" s="22"/>
      <c r="Y344" s="22"/>
      <c r="Z344" s="22"/>
    </row>
    <row r="345" spans="1:26" s="15" customFormat="1" ht="24.95" customHeight="1" x14ac:dyDescent="0.3">
      <c r="A345" s="20">
        <f>'DATA - Paineis'!A325</f>
        <v>0</v>
      </c>
      <c r="B345" s="20" t="str">
        <f>'DATA - Paineis'!C325&amp;" "&amp;'DATA - Paineis'!G325&amp;" "&amp;'DATA - Paineis'!J325</f>
        <v xml:space="preserve">  </v>
      </c>
      <c r="C345" s="21"/>
      <c r="D345" s="85">
        <f>IF((ROSTO!BCL_Units&gt;0),'DATA - Paineis'!D325*ROSTO!BCL_Units,'DATA - Paineis'!D325)</f>
        <v>0</v>
      </c>
      <c r="E345" s="85">
        <f>IF('DATA - Paineis'!J325="CNC",IF('DATA - Paineis'!O325&lt;&gt;"Y",'DATA - Paineis'!E325,'DATA - Paineis'!F325)+6,IF('DATA - Paineis'!J325="CNCPI",IF('DATA - Paineis'!O325&lt;&gt;"Y",'DATA - Paineis'!E325,'DATA - Paineis'!F325)+6,IF('DATA - Paineis'!O325&lt;&gt;"Y",'DATA - Paineis'!E325,'DATA - Paineis'!F325)))</f>
        <v>0</v>
      </c>
      <c r="F345" s="85">
        <f>IF('DATA - Paineis'!J325="CNC",IF('DATA - Paineis'!O325&lt;&gt;"Y",'DATA - Paineis'!F325,'DATA - Paineis'!E325)+6,IF('DATA - Paineis'!O325&lt;&gt;"Y",'DATA - Paineis'!F325,'DATA - Paineis'!E325))</f>
        <v>0</v>
      </c>
      <c r="G345" s="85">
        <f>'DATA - Paineis'!G325</f>
        <v>0</v>
      </c>
      <c r="H345" s="105">
        <f>'DATA - Paineis'!H325</f>
        <v>0</v>
      </c>
      <c r="I345" s="85">
        <f>'DATA - Paineis'!I325</f>
        <v>0</v>
      </c>
      <c r="J345" s="85">
        <f>'DATA - Paineis'!V325</f>
        <v>0</v>
      </c>
      <c r="K345" s="85">
        <f>'DATA - Paineis'!P325</f>
        <v>0</v>
      </c>
      <c r="L345" s="85">
        <f>'DATA - Paineis'!Q325</f>
        <v>0</v>
      </c>
      <c r="M345" s="85">
        <f>'DATA - Paineis'!R325</f>
        <v>0</v>
      </c>
      <c r="N345" s="85">
        <f>'DATA - Paineis'!S325</f>
        <v>0</v>
      </c>
      <c r="O345" s="85">
        <f>'DATA - Paineis'!K325</f>
        <v>0</v>
      </c>
      <c r="P345" s="85">
        <f>'DATA - Paineis'!L325</f>
        <v>0</v>
      </c>
      <c r="Q345" s="85">
        <f>'DATA - Paineis'!M325</f>
        <v>0</v>
      </c>
      <c r="R345" s="85">
        <f>'DATA - Paineis'!N325</f>
        <v>0</v>
      </c>
      <c r="S345" s="85">
        <f>'DATA - Paineis'!T325</f>
        <v>0</v>
      </c>
      <c r="T345" s="79"/>
      <c r="U345" s="23"/>
      <c r="V345" s="22"/>
      <c r="W345" s="22"/>
      <c r="X345" s="22"/>
      <c r="Y345" s="22"/>
      <c r="Z345" s="22"/>
    </row>
    <row r="346" spans="1:26" s="15" customFormat="1" ht="24.95" customHeight="1" x14ac:dyDescent="0.3">
      <c r="A346" s="20">
        <f>'DATA - Paineis'!A326</f>
        <v>0</v>
      </c>
      <c r="B346" s="20" t="str">
        <f>'DATA - Paineis'!C326&amp;" "&amp;'DATA - Paineis'!G326&amp;" "&amp;'DATA - Paineis'!J326</f>
        <v xml:space="preserve">  </v>
      </c>
      <c r="C346" s="21"/>
      <c r="D346" s="85">
        <f>IF((ROSTO!BCL_Units&gt;0),'DATA - Paineis'!D326*ROSTO!BCL_Units,'DATA - Paineis'!D326)</f>
        <v>0</v>
      </c>
      <c r="E346" s="85">
        <f>IF('DATA - Paineis'!J326="CNC",IF('DATA - Paineis'!O326&lt;&gt;"Y",'DATA - Paineis'!E326,'DATA - Paineis'!F326)+6,IF('DATA - Paineis'!J326="CNCPI",IF('DATA - Paineis'!O326&lt;&gt;"Y",'DATA - Paineis'!E326,'DATA - Paineis'!F326)+6,IF('DATA - Paineis'!O326&lt;&gt;"Y",'DATA - Paineis'!E326,'DATA - Paineis'!F326)))</f>
        <v>0</v>
      </c>
      <c r="F346" s="85">
        <f>IF('DATA - Paineis'!J326="CNC",IF('DATA - Paineis'!O326&lt;&gt;"Y",'DATA - Paineis'!F326,'DATA - Paineis'!E326)+6,IF('DATA - Paineis'!O326&lt;&gt;"Y",'DATA - Paineis'!F326,'DATA - Paineis'!E326))</f>
        <v>0</v>
      </c>
      <c r="G346" s="85">
        <f>'DATA - Paineis'!G326</f>
        <v>0</v>
      </c>
      <c r="H346" s="105">
        <f>'DATA - Paineis'!H326</f>
        <v>0</v>
      </c>
      <c r="I346" s="85">
        <f>'DATA - Paineis'!I326</f>
        <v>0</v>
      </c>
      <c r="J346" s="85">
        <f>'DATA - Paineis'!V326</f>
        <v>0</v>
      </c>
      <c r="K346" s="85">
        <f>'DATA - Paineis'!P326</f>
        <v>0</v>
      </c>
      <c r="L346" s="85">
        <f>'DATA - Paineis'!Q326</f>
        <v>0</v>
      </c>
      <c r="M346" s="85">
        <f>'DATA - Paineis'!R326</f>
        <v>0</v>
      </c>
      <c r="N346" s="85">
        <f>'DATA - Paineis'!S326</f>
        <v>0</v>
      </c>
      <c r="O346" s="85">
        <f>'DATA - Paineis'!K326</f>
        <v>0</v>
      </c>
      <c r="P346" s="85">
        <f>'DATA - Paineis'!L326</f>
        <v>0</v>
      </c>
      <c r="Q346" s="85">
        <f>'DATA - Paineis'!M326</f>
        <v>0</v>
      </c>
      <c r="R346" s="85">
        <f>'DATA - Paineis'!N326</f>
        <v>0</v>
      </c>
      <c r="S346" s="85">
        <f>'DATA - Paineis'!T326</f>
        <v>0</v>
      </c>
      <c r="T346" s="79"/>
      <c r="U346" s="23"/>
      <c r="V346" s="22"/>
      <c r="W346" s="22"/>
      <c r="X346" s="22"/>
      <c r="Y346" s="22"/>
      <c r="Z346" s="22"/>
    </row>
    <row r="347" spans="1:26" s="15" customFormat="1" ht="24.95" customHeight="1" x14ac:dyDescent="0.3">
      <c r="A347" s="20">
        <f>'DATA - Paineis'!A327</f>
        <v>0</v>
      </c>
      <c r="B347" s="20" t="str">
        <f>'DATA - Paineis'!C327&amp;" "&amp;'DATA - Paineis'!G327&amp;" "&amp;'DATA - Paineis'!J327</f>
        <v xml:space="preserve">  </v>
      </c>
      <c r="C347" s="21"/>
      <c r="D347" s="85">
        <f>IF((ROSTO!BCL_Units&gt;0),'DATA - Paineis'!D327*ROSTO!BCL_Units,'DATA - Paineis'!D327)</f>
        <v>0</v>
      </c>
      <c r="E347" s="85">
        <f>IF('DATA - Paineis'!J327="CNC",IF('DATA - Paineis'!O327&lt;&gt;"Y",'DATA - Paineis'!E327,'DATA - Paineis'!F327)+6,IF('DATA - Paineis'!J327="CNCPI",IF('DATA - Paineis'!O327&lt;&gt;"Y",'DATA - Paineis'!E327,'DATA - Paineis'!F327)+6,IF('DATA - Paineis'!O327&lt;&gt;"Y",'DATA - Paineis'!E327,'DATA - Paineis'!F327)))</f>
        <v>0</v>
      </c>
      <c r="F347" s="85">
        <f>IF('DATA - Paineis'!J327="CNC",IF('DATA - Paineis'!O327&lt;&gt;"Y",'DATA - Paineis'!F327,'DATA - Paineis'!E327)+6,IF('DATA - Paineis'!O327&lt;&gt;"Y",'DATA - Paineis'!F327,'DATA - Paineis'!E327))</f>
        <v>0</v>
      </c>
      <c r="G347" s="85">
        <f>'DATA - Paineis'!G327</f>
        <v>0</v>
      </c>
      <c r="H347" s="105">
        <f>'DATA - Paineis'!H327</f>
        <v>0</v>
      </c>
      <c r="I347" s="85">
        <f>'DATA - Paineis'!I327</f>
        <v>0</v>
      </c>
      <c r="J347" s="85">
        <f>'DATA - Paineis'!V327</f>
        <v>0</v>
      </c>
      <c r="K347" s="85">
        <f>'DATA - Paineis'!P327</f>
        <v>0</v>
      </c>
      <c r="L347" s="85">
        <f>'DATA - Paineis'!Q327</f>
        <v>0</v>
      </c>
      <c r="M347" s="85">
        <f>'DATA - Paineis'!R327</f>
        <v>0</v>
      </c>
      <c r="N347" s="85">
        <f>'DATA - Paineis'!S327</f>
        <v>0</v>
      </c>
      <c r="O347" s="85">
        <f>'DATA - Paineis'!K327</f>
        <v>0</v>
      </c>
      <c r="P347" s="85">
        <f>'DATA - Paineis'!L327</f>
        <v>0</v>
      </c>
      <c r="Q347" s="85">
        <f>'DATA - Paineis'!M327</f>
        <v>0</v>
      </c>
      <c r="R347" s="85">
        <f>'DATA - Paineis'!N327</f>
        <v>0</v>
      </c>
      <c r="S347" s="85">
        <f>'DATA - Paineis'!T327</f>
        <v>0</v>
      </c>
      <c r="T347" s="79"/>
      <c r="U347" s="23"/>
      <c r="V347" s="22"/>
      <c r="W347" s="22"/>
      <c r="X347" s="22"/>
      <c r="Y347" s="22"/>
      <c r="Z347" s="22"/>
    </row>
    <row r="348" spans="1:26" s="15" customFormat="1" ht="24.95" customHeight="1" x14ac:dyDescent="0.3">
      <c r="A348" s="20">
        <f>'DATA - Paineis'!A328</f>
        <v>0</v>
      </c>
      <c r="B348" s="20" t="str">
        <f>'DATA - Paineis'!C328&amp;" "&amp;'DATA - Paineis'!G328&amp;" "&amp;'DATA - Paineis'!J328</f>
        <v xml:space="preserve">  </v>
      </c>
      <c r="C348" s="21"/>
      <c r="D348" s="85">
        <f>IF((ROSTO!BCL_Units&gt;0),'DATA - Paineis'!D328*ROSTO!BCL_Units,'DATA - Paineis'!D328)</f>
        <v>0</v>
      </c>
      <c r="E348" s="85">
        <f>IF('DATA - Paineis'!J328="CNC",IF('DATA - Paineis'!O328&lt;&gt;"Y",'DATA - Paineis'!E328,'DATA - Paineis'!F328)+6,IF('DATA - Paineis'!J328="CNCPI",IF('DATA - Paineis'!O328&lt;&gt;"Y",'DATA - Paineis'!E328,'DATA - Paineis'!F328)+6,IF('DATA - Paineis'!O328&lt;&gt;"Y",'DATA - Paineis'!E328,'DATA - Paineis'!F328)))</f>
        <v>0</v>
      </c>
      <c r="F348" s="85">
        <f>IF('DATA - Paineis'!J328="CNC",IF('DATA - Paineis'!O328&lt;&gt;"Y",'DATA - Paineis'!F328,'DATA - Paineis'!E328)+6,IF('DATA - Paineis'!O328&lt;&gt;"Y",'DATA - Paineis'!F328,'DATA - Paineis'!E328))</f>
        <v>0</v>
      </c>
      <c r="G348" s="85">
        <f>'DATA - Paineis'!G328</f>
        <v>0</v>
      </c>
      <c r="H348" s="105">
        <f>'DATA - Paineis'!H328</f>
        <v>0</v>
      </c>
      <c r="I348" s="85">
        <f>'DATA - Paineis'!I328</f>
        <v>0</v>
      </c>
      <c r="J348" s="85">
        <f>'DATA - Paineis'!V328</f>
        <v>0</v>
      </c>
      <c r="K348" s="85">
        <f>'DATA - Paineis'!P328</f>
        <v>0</v>
      </c>
      <c r="L348" s="85">
        <f>'DATA - Paineis'!Q328</f>
        <v>0</v>
      </c>
      <c r="M348" s="85">
        <f>'DATA - Paineis'!R328</f>
        <v>0</v>
      </c>
      <c r="N348" s="85">
        <f>'DATA - Paineis'!S328</f>
        <v>0</v>
      </c>
      <c r="O348" s="85">
        <f>'DATA - Paineis'!K328</f>
        <v>0</v>
      </c>
      <c r="P348" s="85">
        <f>'DATA - Paineis'!L328</f>
        <v>0</v>
      </c>
      <c r="Q348" s="85">
        <f>'DATA - Paineis'!M328</f>
        <v>0</v>
      </c>
      <c r="R348" s="85">
        <f>'DATA - Paineis'!N328</f>
        <v>0</v>
      </c>
      <c r="S348" s="85">
        <f>'DATA - Paineis'!T328</f>
        <v>0</v>
      </c>
      <c r="T348" s="79"/>
      <c r="U348" s="23"/>
      <c r="V348" s="22"/>
      <c r="W348" s="22"/>
      <c r="X348" s="22"/>
      <c r="Y348" s="22"/>
      <c r="Z348" s="22"/>
    </row>
    <row r="349" spans="1:26" s="15" customFormat="1" ht="24.95" customHeight="1" x14ac:dyDescent="0.3">
      <c r="A349" s="20">
        <f>'DATA - Paineis'!A329</f>
        <v>0</v>
      </c>
      <c r="B349" s="20" t="str">
        <f>'DATA - Paineis'!C329&amp;" "&amp;'DATA - Paineis'!G329&amp;" "&amp;'DATA - Paineis'!J329</f>
        <v xml:space="preserve">  </v>
      </c>
      <c r="C349" s="21"/>
      <c r="D349" s="85">
        <f>IF((ROSTO!BCL_Units&gt;0),'DATA - Paineis'!D329*ROSTO!BCL_Units,'DATA - Paineis'!D329)</f>
        <v>0</v>
      </c>
      <c r="E349" s="85">
        <f>IF('DATA - Paineis'!J329="CNC",IF('DATA - Paineis'!O329&lt;&gt;"Y",'DATA - Paineis'!E329,'DATA - Paineis'!F329)+6,IF('DATA - Paineis'!J329="CNCPI",IF('DATA - Paineis'!O329&lt;&gt;"Y",'DATA - Paineis'!E329,'DATA - Paineis'!F329)+6,IF('DATA - Paineis'!O329&lt;&gt;"Y",'DATA - Paineis'!E329,'DATA - Paineis'!F329)))</f>
        <v>0</v>
      </c>
      <c r="F349" s="85">
        <f>IF('DATA - Paineis'!J329="CNC",IF('DATA - Paineis'!O329&lt;&gt;"Y",'DATA - Paineis'!F329,'DATA - Paineis'!E329)+6,IF('DATA - Paineis'!O329&lt;&gt;"Y",'DATA - Paineis'!F329,'DATA - Paineis'!E329))</f>
        <v>0</v>
      </c>
      <c r="G349" s="85">
        <f>'DATA - Paineis'!G329</f>
        <v>0</v>
      </c>
      <c r="H349" s="105">
        <f>'DATA - Paineis'!H329</f>
        <v>0</v>
      </c>
      <c r="I349" s="85">
        <f>'DATA - Paineis'!I329</f>
        <v>0</v>
      </c>
      <c r="J349" s="85">
        <f>'DATA - Paineis'!V329</f>
        <v>0</v>
      </c>
      <c r="K349" s="85">
        <f>'DATA - Paineis'!P329</f>
        <v>0</v>
      </c>
      <c r="L349" s="85">
        <f>'DATA - Paineis'!Q329</f>
        <v>0</v>
      </c>
      <c r="M349" s="85">
        <f>'DATA - Paineis'!R329</f>
        <v>0</v>
      </c>
      <c r="N349" s="85">
        <f>'DATA - Paineis'!S329</f>
        <v>0</v>
      </c>
      <c r="O349" s="85">
        <f>'DATA - Paineis'!K329</f>
        <v>0</v>
      </c>
      <c r="P349" s="85">
        <f>'DATA - Paineis'!L329</f>
        <v>0</v>
      </c>
      <c r="Q349" s="85">
        <f>'DATA - Paineis'!M329</f>
        <v>0</v>
      </c>
      <c r="R349" s="85">
        <f>'DATA - Paineis'!N329</f>
        <v>0</v>
      </c>
      <c r="S349" s="85">
        <f>'DATA - Paineis'!T329</f>
        <v>0</v>
      </c>
      <c r="T349" s="79"/>
      <c r="U349" s="23"/>
      <c r="V349" s="22"/>
      <c r="W349" s="22"/>
      <c r="X349" s="22"/>
      <c r="Y349" s="22"/>
      <c r="Z349" s="22"/>
    </row>
    <row r="350" spans="1:26" s="15" customFormat="1" ht="24.95" customHeight="1" x14ac:dyDescent="0.3">
      <c r="A350" s="20">
        <f>'DATA - Paineis'!A330</f>
        <v>0</v>
      </c>
      <c r="B350" s="20" t="str">
        <f>'DATA - Paineis'!C330&amp;" "&amp;'DATA - Paineis'!G330&amp;" "&amp;'DATA - Paineis'!J330</f>
        <v xml:space="preserve">  </v>
      </c>
      <c r="C350" s="21"/>
      <c r="D350" s="85">
        <f>IF((ROSTO!BCL_Units&gt;0),'DATA - Paineis'!D330*ROSTO!BCL_Units,'DATA - Paineis'!D330)</f>
        <v>0</v>
      </c>
      <c r="E350" s="85">
        <f>IF('DATA - Paineis'!J330="CNC",IF('DATA - Paineis'!O330&lt;&gt;"Y",'DATA - Paineis'!E330,'DATA - Paineis'!F330)+6,IF('DATA - Paineis'!J330="CNCPI",IF('DATA - Paineis'!O330&lt;&gt;"Y",'DATA - Paineis'!E330,'DATA - Paineis'!F330)+6,IF('DATA - Paineis'!O330&lt;&gt;"Y",'DATA - Paineis'!E330,'DATA - Paineis'!F330)))</f>
        <v>0</v>
      </c>
      <c r="F350" s="85">
        <f>IF('DATA - Paineis'!J330="CNC",IF('DATA - Paineis'!O330&lt;&gt;"Y",'DATA - Paineis'!F330,'DATA - Paineis'!E330)+6,IF('DATA - Paineis'!O330&lt;&gt;"Y",'DATA - Paineis'!F330,'DATA - Paineis'!E330))</f>
        <v>0</v>
      </c>
      <c r="G350" s="85">
        <f>'DATA - Paineis'!G330</f>
        <v>0</v>
      </c>
      <c r="H350" s="105">
        <f>'DATA - Paineis'!H330</f>
        <v>0</v>
      </c>
      <c r="I350" s="85">
        <f>'DATA - Paineis'!I330</f>
        <v>0</v>
      </c>
      <c r="J350" s="85">
        <f>'DATA - Paineis'!V330</f>
        <v>0</v>
      </c>
      <c r="K350" s="85">
        <f>'DATA - Paineis'!P330</f>
        <v>0</v>
      </c>
      <c r="L350" s="85">
        <f>'DATA - Paineis'!Q330</f>
        <v>0</v>
      </c>
      <c r="M350" s="85">
        <f>'DATA - Paineis'!R330</f>
        <v>0</v>
      </c>
      <c r="N350" s="85">
        <f>'DATA - Paineis'!S330</f>
        <v>0</v>
      </c>
      <c r="O350" s="85">
        <f>'DATA - Paineis'!K330</f>
        <v>0</v>
      </c>
      <c r="P350" s="85">
        <f>'DATA - Paineis'!L330</f>
        <v>0</v>
      </c>
      <c r="Q350" s="85">
        <f>'DATA - Paineis'!M330</f>
        <v>0</v>
      </c>
      <c r="R350" s="85">
        <f>'DATA - Paineis'!N330</f>
        <v>0</v>
      </c>
      <c r="S350" s="85">
        <f>'DATA - Paineis'!T330</f>
        <v>0</v>
      </c>
      <c r="T350" s="79"/>
      <c r="U350" s="23"/>
      <c r="V350" s="22"/>
      <c r="W350" s="22"/>
      <c r="X350" s="22"/>
      <c r="Y350" s="22"/>
      <c r="Z350" s="22"/>
    </row>
    <row r="351" spans="1:26" s="15" customFormat="1" ht="24.95" customHeight="1" x14ac:dyDescent="0.3">
      <c r="A351" s="20">
        <f>'DATA - Paineis'!A331</f>
        <v>0</v>
      </c>
      <c r="B351" s="20" t="str">
        <f>'DATA - Paineis'!C331&amp;" "&amp;'DATA - Paineis'!G331&amp;" "&amp;'DATA - Paineis'!J331</f>
        <v xml:space="preserve">  </v>
      </c>
      <c r="C351" s="21"/>
      <c r="D351" s="85">
        <f>IF((ROSTO!BCL_Units&gt;0),'DATA - Paineis'!D331*ROSTO!BCL_Units,'DATA - Paineis'!D331)</f>
        <v>0</v>
      </c>
      <c r="E351" s="85">
        <f>IF('DATA - Paineis'!J331="CNC",IF('DATA - Paineis'!O331&lt;&gt;"Y",'DATA - Paineis'!E331,'DATA - Paineis'!F331)+6,IF('DATA - Paineis'!J331="CNCPI",IF('DATA - Paineis'!O331&lt;&gt;"Y",'DATA - Paineis'!E331,'DATA - Paineis'!F331)+6,IF('DATA - Paineis'!O331&lt;&gt;"Y",'DATA - Paineis'!E331,'DATA - Paineis'!F331)))</f>
        <v>0</v>
      </c>
      <c r="F351" s="85">
        <f>IF('DATA - Paineis'!J331="CNC",IF('DATA - Paineis'!O331&lt;&gt;"Y",'DATA - Paineis'!F331,'DATA - Paineis'!E331)+6,IF('DATA - Paineis'!O331&lt;&gt;"Y",'DATA - Paineis'!F331,'DATA - Paineis'!E331))</f>
        <v>0</v>
      </c>
      <c r="G351" s="85">
        <f>'DATA - Paineis'!G331</f>
        <v>0</v>
      </c>
      <c r="H351" s="105">
        <f>'DATA - Paineis'!H331</f>
        <v>0</v>
      </c>
      <c r="I351" s="85">
        <f>'DATA - Paineis'!I331</f>
        <v>0</v>
      </c>
      <c r="J351" s="85">
        <f>'DATA - Paineis'!V331</f>
        <v>0</v>
      </c>
      <c r="K351" s="85">
        <f>'DATA - Paineis'!P331</f>
        <v>0</v>
      </c>
      <c r="L351" s="85">
        <f>'DATA - Paineis'!Q331</f>
        <v>0</v>
      </c>
      <c r="M351" s="85">
        <f>'DATA - Paineis'!R331</f>
        <v>0</v>
      </c>
      <c r="N351" s="85">
        <f>'DATA - Paineis'!S331</f>
        <v>0</v>
      </c>
      <c r="O351" s="85">
        <f>'DATA - Paineis'!K331</f>
        <v>0</v>
      </c>
      <c r="P351" s="85">
        <f>'DATA - Paineis'!L331</f>
        <v>0</v>
      </c>
      <c r="Q351" s="85">
        <f>'DATA - Paineis'!M331</f>
        <v>0</v>
      </c>
      <c r="R351" s="85">
        <f>'DATA - Paineis'!N331</f>
        <v>0</v>
      </c>
      <c r="S351" s="85">
        <f>'DATA - Paineis'!T331</f>
        <v>0</v>
      </c>
      <c r="T351" s="79"/>
      <c r="U351" s="23"/>
      <c r="V351" s="22"/>
      <c r="W351" s="22"/>
      <c r="X351" s="22"/>
      <c r="Y351" s="22"/>
      <c r="Z351" s="22"/>
    </row>
    <row r="352" spans="1:26" s="15" customFormat="1" ht="24.95" customHeight="1" x14ac:dyDescent="0.3">
      <c r="A352" s="20">
        <f>'DATA - Paineis'!A332</f>
        <v>0</v>
      </c>
      <c r="B352" s="20" t="str">
        <f>'DATA - Paineis'!C332&amp;" "&amp;'DATA - Paineis'!G332&amp;" "&amp;'DATA - Paineis'!J332</f>
        <v xml:space="preserve">  </v>
      </c>
      <c r="C352" s="21"/>
      <c r="D352" s="85">
        <f>IF((ROSTO!BCL_Units&gt;0),'DATA - Paineis'!D332*ROSTO!BCL_Units,'DATA - Paineis'!D332)</f>
        <v>0</v>
      </c>
      <c r="E352" s="85">
        <f>IF('DATA - Paineis'!J332="CNC",IF('DATA - Paineis'!O332&lt;&gt;"Y",'DATA - Paineis'!E332,'DATA - Paineis'!F332)+6,IF('DATA - Paineis'!J332="CNCPI",IF('DATA - Paineis'!O332&lt;&gt;"Y",'DATA - Paineis'!E332,'DATA - Paineis'!F332)+6,IF('DATA - Paineis'!O332&lt;&gt;"Y",'DATA - Paineis'!E332,'DATA - Paineis'!F332)))</f>
        <v>0</v>
      </c>
      <c r="F352" s="85">
        <f>IF('DATA - Paineis'!J332="CNC",IF('DATA - Paineis'!O332&lt;&gt;"Y",'DATA - Paineis'!F332,'DATA - Paineis'!E332)+6,IF('DATA - Paineis'!O332&lt;&gt;"Y",'DATA - Paineis'!F332,'DATA - Paineis'!E332))</f>
        <v>0</v>
      </c>
      <c r="G352" s="85">
        <f>'DATA - Paineis'!G332</f>
        <v>0</v>
      </c>
      <c r="H352" s="105">
        <f>'DATA - Paineis'!H332</f>
        <v>0</v>
      </c>
      <c r="I352" s="85">
        <f>'DATA - Paineis'!I332</f>
        <v>0</v>
      </c>
      <c r="J352" s="85">
        <f>'DATA - Paineis'!V332</f>
        <v>0</v>
      </c>
      <c r="K352" s="85">
        <f>'DATA - Paineis'!P332</f>
        <v>0</v>
      </c>
      <c r="L352" s="85">
        <f>'DATA - Paineis'!Q332</f>
        <v>0</v>
      </c>
      <c r="M352" s="85">
        <f>'DATA - Paineis'!R332</f>
        <v>0</v>
      </c>
      <c r="N352" s="85">
        <f>'DATA - Paineis'!S332</f>
        <v>0</v>
      </c>
      <c r="O352" s="85">
        <f>'DATA - Paineis'!K332</f>
        <v>0</v>
      </c>
      <c r="P352" s="85">
        <f>'DATA - Paineis'!L332</f>
        <v>0</v>
      </c>
      <c r="Q352" s="85">
        <f>'DATA - Paineis'!M332</f>
        <v>0</v>
      </c>
      <c r="R352" s="85">
        <f>'DATA - Paineis'!N332</f>
        <v>0</v>
      </c>
      <c r="S352" s="85">
        <f>'DATA - Paineis'!T332</f>
        <v>0</v>
      </c>
      <c r="T352" s="79"/>
      <c r="U352" s="23"/>
      <c r="V352" s="22"/>
      <c r="W352" s="22"/>
      <c r="X352" s="22"/>
      <c r="Y352" s="22"/>
      <c r="Z352" s="22"/>
    </row>
    <row r="353" spans="2:20" s="2" customFormat="1" ht="13.5" customHeight="1" x14ac:dyDescent="0.25">
      <c r="D353" s="12"/>
      <c r="E353" s="12"/>
      <c r="F353" s="12"/>
      <c r="G353" s="12"/>
      <c r="S353" s="9"/>
      <c r="T353" s="9"/>
    </row>
    <row r="354" spans="2:20" s="2" customFormat="1" ht="13.5" customHeight="1" x14ac:dyDescent="0.25">
      <c r="D354" s="12"/>
      <c r="E354" s="12"/>
      <c r="F354" s="12"/>
      <c r="G354" s="12"/>
      <c r="S354" s="9"/>
      <c r="T354" s="9"/>
    </row>
    <row r="355" spans="2:20" s="2" customFormat="1" ht="13.5" customHeight="1" x14ac:dyDescent="0.25">
      <c r="D355" s="12"/>
      <c r="E355" s="12"/>
      <c r="F355" s="12"/>
      <c r="G355" s="12"/>
      <c r="S355" s="9"/>
      <c r="T355" s="9"/>
    </row>
    <row r="356" spans="2:20" s="2" customFormat="1" ht="13.5" customHeight="1" x14ac:dyDescent="0.25">
      <c r="D356" s="12"/>
      <c r="E356" s="12"/>
      <c r="F356" s="12"/>
      <c r="G356" s="12"/>
      <c r="S356" s="9"/>
      <c r="T356" s="9"/>
    </row>
    <row r="357" spans="2:20" s="2" customFormat="1" ht="13.5" customHeight="1" x14ac:dyDescent="0.25">
      <c r="D357" s="12"/>
      <c r="E357" s="12"/>
      <c r="F357" s="12"/>
      <c r="G357" s="12"/>
      <c r="S357" s="9"/>
      <c r="T357" s="9"/>
    </row>
    <row r="358" spans="2:20" s="2" customFormat="1" ht="13.5" customHeight="1" x14ac:dyDescent="0.25">
      <c r="D358" s="12"/>
      <c r="E358" s="12"/>
      <c r="F358" s="12"/>
      <c r="G358" s="12"/>
      <c r="S358" s="9"/>
      <c r="T358" s="9"/>
    </row>
    <row r="359" spans="2:20" s="2" customFormat="1" ht="13.5" customHeight="1" x14ac:dyDescent="0.25">
      <c r="D359" s="12"/>
      <c r="E359" s="12"/>
      <c r="F359" s="12"/>
      <c r="G359" s="12"/>
      <c r="S359" s="9"/>
      <c r="T359" s="9"/>
    </row>
    <row r="360" spans="2:20" s="2" customFormat="1" ht="13.5" customHeight="1" x14ac:dyDescent="0.25">
      <c r="D360" s="12"/>
      <c r="E360" s="12"/>
      <c r="F360" s="12"/>
      <c r="G360" s="12"/>
      <c r="S360" s="9"/>
      <c r="T360" s="9"/>
    </row>
    <row r="361" spans="2:20" s="2" customFormat="1" ht="13.5" customHeight="1" x14ac:dyDescent="0.25">
      <c r="B361" s="1"/>
      <c r="C361" s="1"/>
      <c r="D361" s="35"/>
      <c r="E361" s="35"/>
      <c r="F361" s="35"/>
      <c r="G361" s="35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9"/>
      <c r="T361" s="9"/>
    </row>
    <row r="362" spans="2:20" s="2" customFormat="1" ht="13.5" customHeight="1" x14ac:dyDescent="0.25">
      <c r="D362" s="12"/>
      <c r="E362" s="12"/>
      <c r="F362" s="12"/>
      <c r="G362" s="12"/>
      <c r="S362" s="9"/>
      <c r="T362" s="9"/>
    </row>
    <row r="363" spans="2:20" s="10" customFormat="1" ht="12.75" customHeight="1" x14ac:dyDescent="0.25">
      <c r="D363" s="36"/>
      <c r="E363" s="36"/>
      <c r="F363" s="36"/>
      <c r="G363" s="36"/>
      <c r="S363" s="9"/>
      <c r="T363" s="9"/>
    </row>
    <row r="364" spans="2:20" s="10" customFormat="1" ht="12.75" customHeight="1" x14ac:dyDescent="0.2">
      <c r="D364" s="36"/>
      <c r="E364" s="36"/>
      <c r="F364" s="36"/>
      <c r="G364" s="36"/>
      <c r="S364" s="74"/>
      <c r="T364" s="74"/>
    </row>
    <row r="365" spans="2:20" s="10" customFormat="1" ht="12.75" customHeight="1" x14ac:dyDescent="0.2">
      <c r="D365" s="36"/>
      <c r="E365" s="36"/>
      <c r="F365" s="36"/>
      <c r="G365" s="36"/>
      <c r="S365" s="74"/>
      <c r="T365" s="74"/>
    </row>
    <row r="366" spans="2:20" s="10" customFormat="1" ht="12.75" customHeight="1" x14ac:dyDescent="0.2">
      <c r="D366" s="36"/>
      <c r="E366" s="36"/>
      <c r="F366" s="36"/>
      <c r="G366" s="36"/>
      <c r="S366" s="74"/>
      <c r="T366" s="74"/>
    </row>
    <row r="367" spans="2:20" s="10" customFormat="1" ht="12.75" customHeight="1" x14ac:dyDescent="0.2">
      <c r="D367" s="36"/>
      <c r="E367" s="36"/>
      <c r="F367" s="36"/>
      <c r="G367" s="36"/>
      <c r="S367" s="74"/>
      <c r="T367" s="74"/>
    </row>
    <row r="368" spans="2:20" s="10" customFormat="1" ht="12.75" customHeight="1" x14ac:dyDescent="0.2">
      <c r="D368" s="36"/>
      <c r="E368" s="36"/>
      <c r="F368" s="36"/>
      <c r="G368" s="36"/>
      <c r="S368" s="74"/>
      <c r="T368" s="74"/>
    </row>
    <row r="369" spans="4:20" s="10" customFormat="1" ht="12.75" customHeight="1" x14ac:dyDescent="0.2">
      <c r="D369" s="36"/>
      <c r="E369" s="36"/>
      <c r="F369" s="36"/>
      <c r="G369" s="36"/>
      <c r="S369" s="74"/>
      <c r="T369" s="74"/>
    </row>
    <row r="370" spans="4:20" s="10" customFormat="1" ht="12.75" customHeight="1" x14ac:dyDescent="0.2">
      <c r="D370" s="36"/>
      <c r="E370" s="36"/>
      <c r="F370" s="36"/>
      <c r="G370" s="36"/>
      <c r="S370" s="74"/>
      <c r="T370" s="74"/>
    </row>
    <row r="371" spans="4:20" s="10" customFormat="1" ht="12.75" customHeight="1" x14ac:dyDescent="0.2">
      <c r="D371" s="36"/>
      <c r="E371" s="36"/>
      <c r="F371" s="36"/>
      <c r="G371" s="36"/>
      <c r="S371" s="74"/>
      <c r="T371" s="74"/>
    </row>
    <row r="372" spans="4:20" s="10" customFormat="1" ht="12.75" customHeight="1" x14ac:dyDescent="0.2">
      <c r="D372" s="36"/>
      <c r="E372" s="36"/>
      <c r="F372" s="36"/>
      <c r="G372" s="36"/>
      <c r="S372" s="74"/>
      <c r="T372" s="74"/>
    </row>
    <row r="373" spans="4:20" s="10" customFormat="1" ht="12.75" customHeight="1" x14ac:dyDescent="0.2">
      <c r="D373" s="36"/>
      <c r="E373" s="36"/>
      <c r="F373" s="36"/>
      <c r="G373" s="36"/>
      <c r="S373" s="74"/>
      <c r="T373" s="74"/>
    </row>
    <row r="374" spans="4:20" s="10" customFormat="1" ht="12.75" customHeight="1" x14ac:dyDescent="0.2">
      <c r="D374" s="36"/>
      <c r="E374" s="36"/>
      <c r="F374" s="36"/>
      <c r="G374" s="36"/>
      <c r="S374" s="74"/>
      <c r="T374" s="74"/>
    </row>
    <row r="375" spans="4:20" s="10" customFormat="1" ht="12.75" customHeight="1" x14ac:dyDescent="0.2">
      <c r="D375" s="36"/>
      <c r="E375" s="36"/>
      <c r="F375" s="36"/>
      <c r="G375" s="36"/>
      <c r="S375" s="74"/>
      <c r="T375" s="74"/>
    </row>
    <row r="376" spans="4:20" s="10" customFormat="1" ht="12.75" customHeight="1" x14ac:dyDescent="0.2">
      <c r="D376" s="36"/>
      <c r="E376" s="36"/>
      <c r="F376" s="36"/>
      <c r="G376" s="36"/>
      <c r="S376" s="74"/>
      <c r="T376" s="74"/>
    </row>
    <row r="377" spans="4:20" s="10" customFormat="1" ht="12.75" customHeight="1" x14ac:dyDescent="0.2">
      <c r="D377" s="36"/>
      <c r="E377" s="36"/>
      <c r="F377" s="36"/>
      <c r="G377" s="36"/>
      <c r="S377" s="74"/>
      <c r="T377" s="74"/>
    </row>
    <row r="378" spans="4:20" s="10" customFormat="1" ht="12.75" customHeight="1" x14ac:dyDescent="0.2">
      <c r="D378" s="36"/>
      <c r="E378" s="36"/>
      <c r="F378" s="36"/>
      <c r="G378" s="36"/>
      <c r="S378" s="74"/>
      <c r="T378" s="74"/>
    </row>
    <row r="379" spans="4:20" s="10" customFormat="1" ht="12.75" customHeight="1" x14ac:dyDescent="0.2">
      <c r="D379" s="36"/>
      <c r="E379" s="36"/>
      <c r="F379" s="36"/>
      <c r="G379" s="36"/>
      <c r="S379" s="74"/>
      <c r="T379" s="74"/>
    </row>
    <row r="380" spans="4:20" s="10" customFormat="1" ht="12.75" customHeight="1" x14ac:dyDescent="0.2">
      <c r="D380" s="36"/>
      <c r="E380" s="36"/>
      <c r="F380" s="36"/>
      <c r="G380" s="36"/>
      <c r="S380" s="74"/>
      <c r="T380" s="74"/>
    </row>
    <row r="381" spans="4:20" s="10" customFormat="1" ht="12.75" customHeight="1" x14ac:dyDescent="0.2">
      <c r="D381" s="36"/>
      <c r="E381" s="36"/>
      <c r="F381" s="36"/>
      <c r="G381" s="36"/>
      <c r="S381" s="74"/>
      <c r="T381" s="74"/>
    </row>
    <row r="382" spans="4:20" s="10" customFormat="1" ht="12.75" customHeight="1" x14ac:dyDescent="0.2">
      <c r="D382" s="36"/>
      <c r="E382" s="36"/>
      <c r="F382" s="36"/>
      <c r="G382" s="36"/>
      <c r="S382" s="74"/>
      <c r="T382" s="74"/>
    </row>
    <row r="383" spans="4:20" s="10" customFormat="1" ht="12.75" customHeight="1" x14ac:dyDescent="0.2">
      <c r="D383" s="36"/>
      <c r="E383" s="36"/>
      <c r="F383" s="36"/>
      <c r="G383" s="36"/>
      <c r="S383" s="74"/>
      <c r="T383" s="74"/>
    </row>
    <row r="384" spans="4:20" s="10" customFormat="1" ht="12.75" customHeight="1" x14ac:dyDescent="0.2">
      <c r="D384" s="36"/>
      <c r="E384" s="36"/>
      <c r="F384" s="36"/>
      <c r="G384" s="36"/>
      <c r="S384" s="74"/>
      <c r="T384" s="74"/>
    </row>
    <row r="385" spans="4:20" s="10" customFormat="1" ht="12.75" customHeight="1" x14ac:dyDescent="0.2">
      <c r="D385" s="36"/>
      <c r="E385" s="36"/>
      <c r="F385" s="36"/>
      <c r="G385" s="36"/>
      <c r="S385" s="74"/>
      <c r="T385" s="74"/>
    </row>
    <row r="386" spans="4:20" s="10" customFormat="1" ht="12.75" customHeight="1" x14ac:dyDescent="0.2">
      <c r="D386" s="36"/>
      <c r="E386" s="36"/>
      <c r="F386" s="36"/>
      <c r="G386" s="36"/>
      <c r="S386" s="74"/>
      <c r="T386" s="74"/>
    </row>
    <row r="387" spans="4:20" s="10" customFormat="1" ht="12.75" customHeight="1" x14ac:dyDescent="0.2">
      <c r="D387" s="36"/>
      <c r="E387" s="36"/>
      <c r="F387" s="36"/>
      <c r="G387" s="36"/>
      <c r="S387" s="74"/>
      <c r="T387" s="74"/>
    </row>
    <row r="388" spans="4:20" s="10" customFormat="1" ht="12.75" customHeight="1" x14ac:dyDescent="0.2">
      <c r="D388" s="36"/>
      <c r="E388" s="36"/>
      <c r="F388" s="36"/>
      <c r="G388" s="36"/>
      <c r="S388" s="74"/>
      <c r="T388" s="74"/>
    </row>
    <row r="389" spans="4:20" s="10" customFormat="1" ht="12.75" customHeight="1" x14ac:dyDescent="0.2">
      <c r="D389" s="36"/>
      <c r="E389" s="36"/>
      <c r="F389" s="36"/>
      <c r="G389" s="36"/>
      <c r="S389" s="74"/>
      <c r="T389" s="74"/>
    </row>
    <row r="390" spans="4:20" s="10" customFormat="1" ht="12.75" customHeight="1" x14ac:dyDescent="0.2">
      <c r="D390" s="36"/>
      <c r="E390" s="36"/>
      <c r="F390" s="36"/>
      <c r="G390" s="36"/>
      <c r="S390" s="74"/>
      <c r="T390" s="74"/>
    </row>
    <row r="391" spans="4:20" s="10" customFormat="1" ht="12.75" customHeight="1" x14ac:dyDescent="0.2">
      <c r="D391" s="36"/>
      <c r="E391" s="36"/>
      <c r="F391" s="36"/>
      <c r="G391" s="36"/>
      <c r="S391" s="74"/>
      <c r="T391" s="74"/>
    </row>
    <row r="392" spans="4:20" s="10" customFormat="1" ht="12.75" customHeight="1" x14ac:dyDescent="0.2">
      <c r="D392" s="36"/>
      <c r="E392" s="36"/>
      <c r="F392" s="36"/>
      <c r="G392" s="36"/>
      <c r="S392" s="74"/>
      <c r="T392" s="74"/>
    </row>
    <row r="393" spans="4:20" s="10" customFormat="1" ht="12.75" customHeight="1" x14ac:dyDescent="0.2">
      <c r="D393" s="36"/>
      <c r="E393" s="36"/>
      <c r="F393" s="36"/>
      <c r="G393" s="36"/>
      <c r="S393" s="74"/>
      <c r="T393" s="74"/>
    </row>
    <row r="394" spans="4:20" s="10" customFormat="1" ht="12.75" customHeight="1" x14ac:dyDescent="0.2">
      <c r="D394" s="36"/>
      <c r="E394" s="36"/>
      <c r="F394" s="36"/>
      <c r="G394" s="36"/>
      <c r="S394" s="74"/>
      <c r="T394" s="74"/>
    </row>
    <row r="395" spans="4:20" s="10" customFormat="1" ht="12.75" customHeight="1" x14ac:dyDescent="0.2">
      <c r="D395" s="36"/>
      <c r="E395" s="36"/>
      <c r="F395" s="36"/>
      <c r="G395" s="36"/>
      <c r="S395" s="74"/>
      <c r="T395" s="74"/>
    </row>
    <row r="396" spans="4:20" s="10" customFormat="1" ht="12.75" customHeight="1" x14ac:dyDescent="0.2">
      <c r="D396" s="36"/>
      <c r="E396" s="36"/>
      <c r="F396" s="36"/>
      <c r="G396" s="36"/>
      <c r="S396" s="74"/>
      <c r="T396" s="74"/>
    </row>
    <row r="397" spans="4:20" s="10" customFormat="1" ht="12.75" customHeight="1" x14ac:dyDescent="0.2">
      <c r="D397" s="36"/>
      <c r="E397" s="36"/>
      <c r="F397" s="36"/>
      <c r="G397" s="36"/>
      <c r="S397" s="74"/>
      <c r="T397" s="74"/>
    </row>
    <row r="398" spans="4:20" s="10" customFormat="1" ht="12.75" customHeight="1" x14ac:dyDescent="0.2">
      <c r="D398" s="36"/>
      <c r="E398" s="36"/>
      <c r="F398" s="36"/>
      <c r="G398" s="36"/>
      <c r="S398" s="74"/>
      <c r="T398" s="74"/>
    </row>
    <row r="399" spans="4:20" s="10" customFormat="1" ht="12.75" customHeight="1" x14ac:dyDescent="0.2">
      <c r="D399" s="36"/>
      <c r="E399" s="36"/>
      <c r="F399" s="36"/>
      <c r="G399" s="36"/>
      <c r="S399" s="74"/>
      <c r="T399" s="74"/>
    </row>
    <row r="400" spans="4:20" s="10" customFormat="1" ht="12.75" customHeight="1" x14ac:dyDescent="0.2">
      <c r="D400" s="36"/>
      <c r="E400" s="36"/>
      <c r="F400" s="36"/>
      <c r="G400" s="36"/>
      <c r="S400" s="74"/>
      <c r="T400" s="74"/>
    </row>
    <row r="401" spans="4:20" s="10" customFormat="1" ht="12.75" customHeight="1" x14ac:dyDescent="0.2">
      <c r="D401" s="36"/>
      <c r="E401" s="36"/>
      <c r="F401" s="36"/>
      <c r="G401" s="36"/>
      <c r="S401" s="74"/>
      <c r="T401" s="74"/>
    </row>
    <row r="402" spans="4:20" s="10" customFormat="1" ht="12.75" customHeight="1" x14ac:dyDescent="0.2">
      <c r="D402" s="36"/>
      <c r="E402" s="36"/>
      <c r="F402" s="36"/>
      <c r="G402" s="36"/>
      <c r="S402" s="74"/>
      <c r="T402" s="74"/>
    </row>
    <row r="403" spans="4:20" s="10" customFormat="1" ht="12.75" customHeight="1" x14ac:dyDescent="0.2">
      <c r="D403" s="36"/>
      <c r="E403" s="36"/>
      <c r="F403" s="36"/>
      <c r="G403" s="36"/>
      <c r="S403" s="74"/>
      <c r="T403" s="74"/>
    </row>
    <row r="404" spans="4:20" s="10" customFormat="1" ht="12.75" customHeight="1" x14ac:dyDescent="0.2">
      <c r="D404" s="36"/>
      <c r="E404" s="36"/>
      <c r="F404" s="36"/>
      <c r="G404" s="36"/>
      <c r="S404" s="74"/>
      <c r="T404" s="74"/>
    </row>
    <row r="405" spans="4:20" s="10" customFormat="1" ht="12.75" customHeight="1" x14ac:dyDescent="0.2">
      <c r="D405" s="36"/>
      <c r="E405" s="36"/>
      <c r="F405" s="36"/>
      <c r="G405" s="36"/>
      <c r="S405" s="74"/>
      <c r="T405" s="74"/>
    </row>
    <row r="406" spans="4:20" s="10" customFormat="1" ht="12.75" customHeight="1" x14ac:dyDescent="0.2">
      <c r="D406" s="36"/>
      <c r="E406" s="36"/>
      <c r="F406" s="36"/>
      <c r="G406" s="36"/>
      <c r="S406" s="74"/>
      <c r="T406" s="74"/>
    </row>
    <row r="407" spans="4:20" s="10" customFormat="1" ht="12.75" customHeight="1" x14ac:dyDescent="0.2">
      <c r="D407" s="36"/>
      <c r="E407" s="36"/>
      <c r="F407" s="36"/>
      <c r="G407" s="36"/>
      <c r="S407" s="74"/>
      <c r="T407" s="74"/>
    </row>
    <row r="408" spans="4:20" s="10" customFormat="1" ht="12.75" customHeight="1" x14ac:dyDescent="0.2">
      <c r="D408" s="36"/>
      <c r="E408" s="36"/>
      <c r="F408" s="36"/>
      <c r="G408" s="36"/>
      <c r="S408" s="74"/>
      <c r="T408" s="74"/>
    </row>
    <row r="409" spans="4:20" s="10" customFormat="1" ht="12.75" customHeight="1" x14ac:dyDescent="0.2">
      <c r="D409" s="36"/>
      <c r="E409" s="36"/>
      <c r="F409" s="36"/>
      <c r="G409" s="36"/>
      <c r="S409" s="74"/>
      <c r="T409" s="74"/>
    </row>
    <row r="410" spans="4:20" s="10" customFormat="1" ht="12.75" customHeight="1" x14ac:dyDescent="0.2">
      <c r="D410" s="36"/>
      <c r="E410" s="36"/>
      <c r="F410" s="36"/>
      <c r="G410" s="36"/>
      <c r="S410" s="74"/>
      <c r="T410" s="74"/>
    </row>
    <row r="411" spans="4:20" s="10" customFormat="1" ht="12.75" customHeight="1" x14ac:dyDescent="0.2">
      <c r="D411" s="36"/>
      <c r="E411" s="36"/>
      <c r="F411" s="36"/>
      <c r="G411" s="36"/>
      <c r="S411" s="74"/>
      <c r="T411" s="74"/>
    </row>
    <row r="412" spans="4:20" s="10" customFormat="1" ht="12.75" customHeight="1" x14ac:dyDescent="0.2">
      <c r="D412" s="36"/>
      <c r="E412" s="36"/>
      <c r="F412" s="36"/>
      <c r="G412" s="36"/>
      <c r="S412" s="74"/>
      <c r="T412" s="74"/>
    </row>
    <row r="413" spans="4:20" s="10" customFormat="1" ht="12.75" customHeight="1" x14ac:dyDescent="0.2">
      <c r="D413" s="36"/>
      <c r="E413" s="36"/>
      <c r="F413" s="36"/>
      <c r="G413" s="36"/>
      <c r="S413" s="74"/>
      <c r="T413" s="74"/>
    </row>
    <row r="414" spans="4:20" s="10" customFormat="1" ht="12.75" customHeight="1" x14ac:dyDescent="0.2">
      <c r="D414" s="36"/>
      <c r="E414" s="36"/>
      <c r="F414" s="36"/>
      <c r="G414" s="36"/>
      <c r="S414" s="74"/>
      <c r="T414" s="74"/>
    </row>
    <row r="415" spans="4:20" s="10" customFormat="1" ht="12.75" customHeight="1" x14ac:dyDescent="0.2">
      <c r="D415" s="36"/>
      <c r="E415" s="36"/>
      <c r="F415" s="36"/>
      <c r="G415" s="36"/>
      <c r="S415" s="74"/>
      <c r="T415" s="74"/>
    </row>
    <row r="416" spans="4:20" s="10" customFormat="1" ht="12.75" customHeight="1" x14ac:dyDescent="0.2">
      <c r="D416" s="36"/>
      <c r="E416" s="36"/>
      <c r="F416" s="36"/>
      <c r="G416" s="36"/>
      <c r="S416" s="74"/>
      <c r="T416" s="74"/>
    </row>
    <row r="417" spans="4:20" s="10" customFormat="1" ht="12.75" customHeight="1" x14ac:dyDescent="0.2">
      <c r="D417" s="36"/>
      <c r="E417" s="36"/>
      <c r="F417" s="36"/>
      <c r="G417" s="36"/>
      <c r="S417" s="74"/>
      <c r="T417" s="74"/>
    </row>
    <row r="418" spans="4:20" s="10" customFormat="1" ht="12.75" customHeight="1" x14ac:dyDescent="0.2">
      <c r="D418" s="36"/>
      <c r="E418" s="36"/>
      <c r="F418" s="36"/>
      <c r="G418" s="36"/>
      <c r="S418" s="74"/>
      <c r="T418" s="74"/>
    </row>
    <row r="419" spans="4:20" s="10" customFormat="1" ht="12.75" customHeight="1" x14ac:dyDescent="0.2">
      <c r="D419" s="36"/>
      <c r="E419" s="36"/>
      <c r="F419" s="36"/>
      <c r="G419" s="36"/>
      <c r="S419" s="74"/>
      <c r="T419" s="74"/>
    </row>
    <row r="420" spans="4:20" s="10" customFormat="1" ht="12.75" customHeight="1" x14ac:dyDescent="0.2">
      <c r="D420" s="36"/>
      <c r="E420" s="36"/>
      <c r="F420" s="36"/>
      <c r="G420" s="36"/>
      <c r="S420" s="74"/>
      <c r="T420" s="74"/>
    </row>
    <row r="421" spans="4:20" s="10" customFormat="1" ht="12.75" customHeight="1" x14ac:dyDescent="0.2">
      <c r="D421" s="36"/>
      <c r="E421" s="36"/>
      <c r="F421" s="36"/>
      <c r="G421" s="36"/>
      <c r="S421" s="74"/>
      <c r="T421" s="74"/>
    </row>
    <row r="422" spans="4:20" s="10" customFormat="1" ht="12.75" customHeight="1" x14ac:dyDescent="0.2">
      <c r="D422" s="36"/>
      <c r="E422" s="36"/>
      <c r="F422" s="36"/>
      <c r="G422" s="36"/>
      <c r="S422" s="74"/>
      <c r="T422" s="74"/>
    </row>
    <row r="423" spans="4:20" s="10" customFormat="1" ht="12.75" customHeight="1" x14ac:dyDescent="0.2">
      <c r="D423" s="36"/>
      <c r="E423" s="36"/>
      <c r="F423" s="36"/>
      <c r="G423" s="36"/>
      <c r="S423" s="74"/>
      <c r="T423" s="74"/>
    </row>
    <row r="424" spans="4:20" s="10" customFormat="1" ht="12.75" customHeight="1" x14ac:dyDescent="0.2">
      <c r="D424" s="36"/>
      <c r="E424" s="36"/>
      <c r="F424" s="36"/>
      <c r="G424" s="36"/>
      <c r="S424" s="74"/>
      <c r="T424" s="74"/>
    </row>
    <row r="425" spans="4:20" s="10" customFormat="1" ht="12.75" customHeight="1" x14ac:dyDescent="0.2">
      <c r="D425" s="36"/>
      <c r="E425" s="36"/>
      <c r="F425" s="36"/>
      <c r="G425" s="36"/>
      <c r="S425" s="74"/>
      <c r="T425" s="74"/>
    </row>
    <row r="426" spans="4:20" s="10" customFormat="1" ht="12.75" customHeight="1" x14ac:dyDescent="0.2">
      <c r="D426" s="36"/>
      <c r="E426" s="36"/>
      <c r="F426" s="36"/>
      <c r="G426" s="36"/>
      <c r="S426" s="74"/>
      <c r="T426" s="74"/>
    </row>
    <row r="427" spans="4:20" s="10" customFormat="1" ht="12.75" customHeight="1" x14ac:dyDescent="0.2">
      <c r="D427" s="36"/>
      <c r="E427" s="36"/>
      <c r="F427" s="36"/>
      <c r="G427" s="36"/>
      <c r="S427" s="74"/>
      <c r="T427" s="74"/>
    </row>
    <row r="428" spans="4:20" s="10" customFormat="1" ht="12.75" customHeight="1" x14ac:dyDescent="0.2">
      <c r="D428" s="36"/>
      <c r="E428" s="36"/>
      <c r="F428" s="36"/>
      <c r="G428" s="36"/>
      <c r="S428" s="74"/>
      <c r="T428" s="74"/>
    </row>
    <row r="429" spans="4:20" s="10" customFormat="1" ht="12.75" customHeight="1" x14ac:dyDescent="0.2">
      <c r="D429" s="36"/>
      <c r="E429" s="36"/>
      <c r="F429" s="36"/>
      <c r="G429" s="36"/>
      <c r="S429" s="74"/>
      <c r="T429" s="74"/>
    </row>
    <row r="430" spans="4:20" s="10" customFormat="1" ht="12.75" customHeight="1" x14ac:dyDescent="0.2">
      <c r="D430" s="36"/>
      <c r="E430" s="36"/>
      <c r="F430" s="36"/>
      <c r="G430" s="36"/>
      <c r="S430" s="74"/>
      <c r="T430" s="74"/>
    </row>
    <row r="431" spans="4:20" s="10" customFormat="1" ht="12.75" customHeight="1" x14ac:dyDescent="0.2">
      <c r="D431" s="36"/>
      <c r="E431" s="36"/>
      <c r="F431" s="36"/>
      <c r="G431" s="36"/>
      <c r="S431" s="74"/>
      <c r="T431" s="74"/>
    </row>
    <row r="432" spans="4:20" s="10" customFormat="1" ht="12.75" customHeight="1" x14ac:dyDescent="0.2">
      <c r="D432" s="36"/>
      <c r="E432" s="36"/>
      <c r="F432" s="36"/>
      <c r="G432" s="36"/>
      <c r="S432" s="74"/>
      <c r="T432" s="74"/>
    </row>
    <row r="433" spans="4:20" s="10" customFormat="1" ht="12.75" customHeight="1" x14ac:dyDescent="0.2">
      <c r="D433" s="36"/>
      <c r="E433" s="36"/>
      <c r="F433" s="36"/>
      <c r="G433" s="36"/>
      <c r="S433" s="74"/>
      <c r="T433" s="74"/>
    </row>
    <row r="434" spans="4:20" s="10" customFormat="1" ht="12.75" customHeight="1" x14ac:dyDescent="0.2">
      <c r="D434" s="36"/>
      <c r="E434" s="36"/>
      <c r="F434" s="36"/>
      <c r="G434" s="36"/>
      <c r="S434" s="74"/>
      <c r="T434" s="74"/>
    </row>
    <row r="435" spans="4:20" s="10" customFormat="1" ht="12.75" customHeight="1" x14ac:dyDescent="0.2">
      <c r="D435" s="36"/>
      <c r="E435" s="36"/>
      <c r="F435" s="36"/>
      <c r="G435" s="36"/>
      <c r="S435" s="74"/>
      <c r="T435" s="74"/>
    </row>
    <row r="436" spans="4:20" s="10" customFormat="1" ht="12.75" customHeight="1" x14ac:dyDescent="0.2">
      <c r="D436" s="36"/>
      <c r="E436" s="36"/>
      <c r="F436" s="36"/>
      <c r="G436" s="36"/>
      <c r="S436" s="74"/>
      <c r="T436" s="74"/>
    </row>
    <row r="437" spans="4:20" s="10" customFormat="1" ht="12.75" customHeight="1" x14ac:dyDescent="0.2">
      <c r="D437" s="36"/>
      <c r="E437" s="36"/>
      <c r="F437" s="36"/>
      <c r="G437" s="36"/>
      <c r="S437" s="74"/>
      <c r="T437" s="74"/>
    </row>
    <row r="438" spans="4:20" s="10" customFormat="1" ht="12.75" customHeight="1" x14ac:dyDescent="0.2">
      <c r="D438" s="36"/>
      <c r="E438" s="36"/>
      <c r="F438" s="36"/>
      <c r="G438" s="36"/>
      <c r="S438" s="74"/>
      <c r="T438" s="74"/>
    </row>
    <row r="439" spans="4:20" s="10" customFormat="1" ht="12.75" customHeight="1" x14ac:dyDescent="0.2">
      <c r="D439" s="36"/>
      <c r="E439" s="36"/>
      <c r="F439" s="36"/>
      <c r="G439" s="36"/>
      <c r="S439" s="74"/>
      <c r="T439" s="74"/>
    </row>
    <row r="440" spans="4:20" s="10" customFormat="1" ht="12.75" customHeight="1" x14ac:dyDescent="0.2">
      <c r="D440" s="36"/>
      <c r="E440" s="36"/>
      <c r="F440" s="36"/>
      <c r="G440" s="36"/>
      <c r="S440" s="74"/>
      <c r="T440" s="74"/>
    </row>
    <row r="441" spans="4:20" s="10" customFormat="1" ht="12.75" customHeight="1" x14ac:dyDescent="0.2">
      <c r="D441" s="36"/>
      <c r="E441" s="36"/>
      <c r="F441" s="36"/>
      <c r="G441" s="36"/>
      <c r="S441" s="74"/>
      <c r="T441" s="74"/>
    </row>
    <row r="442" spans="4:20" s="10" customFormat="1" ht="12.75" customHeight="1" x14ac:dyDescent="0.2">
      <c r="D442" s="36"/>
      <c r="E442" s="36"/>
      <c r="F442" s="36"/>
      <c r="G442" s="36"/>
      <c r="S442" s="74"/>
      <c r="T442" s="74"/>
    </row>
    <row r="443" spans="4:20" s="10" customFormat="1" ht="12.75" customHeight="1" x14ac:dyDescent="0.2">
      <c r="D443" s="36"/>
      <c r="E443" s="36"/>
      <c r="F443" s="36"/>
      <c r="G443" s="36"/>
      <c r="S443" s="74"/>
      <c r="T443" s="74"/>
    </row>
    <row r="444" spans="4:20" s="10" customFormat="1" ht="12.75" customHeight="1" x14ac:dyDescent="0.2">
      <c r="D444" s="36"/>
      <c r="E444" s="36"/>
      <c r="F444" s="36"/>
      <c r="G444" s="36"/>
      <c r="S444" s="74"/>
      <c r="T444" s="74"/>
    </row>
    <row r="445" spans="4:20" s="10" customFormat="1" ht="12.75" customHeight="1" x14ac:dyDescent="0.2">
      <c r="D445" s="36"/>
      <c r="E445" s="36"/>
      <c r="F445" s="36"/>
      <c r="G445" s="36"/>
      <c r="S445" s="74"/>
      <c r="T445" s="74"/>
    </row>
    <row r="446" spans="4:20" s="10" customFormat="1" ht="12.75" customHeight="1" x14ac:dyDescent="0.2">
      <c r="D446" s="36"/>
      <c r="E446" s="36"/>
      <c r="F446" s="36"/>
      <c r="G446" s="36"/>
      <c r="S446" s="74"/>
      <c r="T446" s="74"/>
    </row>
    <row r="447" spans="4:20" s="10" customFormat="1" ht="12.75" customHeight="1" x14ac:dyDescent="0.2">
      <c r="D447" s="36"/>
      <c r="E447" s="36"/>
      <c r="F447" s="36"/>
      <c r="G447" s="36"/>
      <c r="S447" s="74"/>
      <c r="T447" s="74"/>
    </row>
    <row r="448" spans="4:20" s="10" customFormat="1" ht="12.75" customHeight="1" x14ac:dyDescent="0.2">
      <c r="D448" s="36"/>
      <c r="E448" s="36"/>
      <c r="F448" s="36"/>
      <c r="G448" s="36"/>
      <c r="S448" s="74"/>
      <c r="T448" s="74"/>
    </row>
    <row r="449" spans="4:20" s="10" customFormat="1" ht="12.75" customHeight="1" x14ac:dyDescent="0.2">
      <c r="D449" s="36"/>
      <c r="E449" s="36"/>
      <c r="F449" s="36"/>
      <c r="G449" s="36"/>
      <c r="S449" s="74"/>
      <c r="T449" s="74"/>
    </row>
    <row r="450" spans="4:20" s="10" customFormat="1" ht="12.75" customHeight="1" x14ac:dyDescent="0.2">
      <c r="D450" s="36"/>
      <c r="E450" s="36"/>
      <c r="F450" s="36"/>
      <c r="G450" s="36"/>
      <c r="S450" s="74"/>
      <c r="T450" s="74"/>
    </row>
    <row r="451" spans="4:20" s="10" customFormat="1" ht="12.75" customHeight="1" x14ac:dyDescent="0.2">
      <c r="D451" s="36"/>
      <c r="E451" s="36"/>
      <c r="F451" s="36"/>
      <c r="G451" s="36"/>
      <c r="S451" s="74"/>
      <c r="T451" s="74"/>
    </row>
    <row r="452" spans="4:20" s="10" customFormat="1" ht="12.75" customHeight="1" x14ac:dyDescent="0.2">
      <c r="D452" s="36"/>
      <c r="E452" s="36"/>
      <c r="F452" s="36"/>
      <c r="G452" s="36"/>
      <c r="S452" s="74"/>
      <c r="T452" s="74"/>
    </row>
    <row r="453" spans="4:20" s="10" customFormat="1" ht="12.75" customHeight="1" x14ac:dyDescent="0.2">
      <c r="D453" s="36"/>
      <c r="E453" s="36"/>
      <c r="F453" s="36"/>
      <c r="G453" s="36"/>
      <c r="S453" s="74"/>
      <c r="T453" s="74"/>
    </row>
    <row r="454" spans="4:20" s="10" customFormat="1" ht="12.75" customHeight="1" x14ac:dyDescent="0.2">
      <c r="D454" s="36"/>
      <c r="E454" s="36"/>
      <c r="F454" s="36"/>
      <c r="G454" s="36"/>
      <c r="S454" s="74"/>
      <c r="T454" s="74"/>
    </row>
    <row r="455" spans="4:20" s="10" customFormat="1" ht="12.75" customHeight="1" x14ac:dyDescent="0.2">
      <c r="D455" s="36"/>
      <c r="E455" s="36"/>
      <c r="F455" s="36"/>
      <c r="G455" s="36"/>
      <c r="S455" s="74"/>
      <c r="T455" s="74"/>
    </row>
    <row r="456" spans="4:20" s="10" customFormat="1" ht="12.75" customHeight="1" x14ac:dyDescent="0.2">
      <c r="D456" s="36"/>
      <c r="E456" s="36"/>
      <c r="F456" s="36"/>
      <c r="G456" s="36"/>
      <c r="S456" s="74"/>
      <c r="T456" s="74"/>
    </row>
    <row r="457" spans="4:20" s="10" customFormat="1" ht="12.75" customHeight="1" x14ac:dyDescent="0.2">
      <c r="D457" s="36"/>
      <c r="E457" s="36"/>
      <c r="F457" s="36"/>
      <c r="G457" s="36"/>
      <c r="S457" s="74"/>
      <c r="T457" s="74"/>
    </row>
    <row r="458" spans="4:20" s="10" customFormat="1" ht="12.75" customHeight="1" x14ac:dyDescent="0.2">
      <c r="D458" s="36"/>
      <c r="E458" s="36"/>
      <c r="F458" s="36"/>
      <c r="G458" s="36"/>
      <c r="S458" s="74"/>
      <c r="T458" s="74"/>
    </row>
    <row r="459" spans="4:20" s="10" customFormat="1" ht="12.75" customHeight="1" x14ac:dyDescent="0.2">
      <c r="D459" s="36"/>
      <c r="E459" s="36"/>
      <c r="F459" s="36"/>
      <c r="G459" s="36"/>
      <c r="S459" s="74"/>
      <c r="T459" s="74"/>
    </row>
    <row r="460" spans="4:20" s="10" customFormat="1" ht="12.75" customHeight="1" x14ac:dyDescent="0.2">
      <c r="D460" s="36"/>
      <c r="E460" s="36"/>
      <c r="F460" s="36"/>
      <c r="G460" s="36"/>
      <c r="S460" s="74"/>
      <c r="T460" s="74"/>
    </row>
    <row r="461" spans="4:20" s="10" customFormat="1" ht="12.75" customHeight="1" x14ac:dyDescent="0.2">
      <c r="D461" s="36"/>
      <c r="E461" s="36"/>
      <c r="F461" s="36"/>
      <c r="G461" s="36"/>
      <c r="S461" s="74"/>
      <c r="T461" s="74"/>
    </row>
    <row r="462" spans="4:20" s="10" customFormat="1" ht="12.75" customHeight="1" x14ac:dyDescent="0.2">
      <c r="D462" s="36"/>
      <c r="E462" s="36"/>
      <c r="F462" s="36"/>
      <c r="G462" s="36"/>
      <c r="S462" s="74"/>
      <c r="T462" s="74"/>
    </row>
    <row r="463" spans="4:20" s="10" customFormat="1" ht="12.75" customHeight="1" x14ac:dyDescent="0.2">
      <c r="D463" s="36"/>
      <c r="E463" s="36"/>
      <c r="F463" s="36"/>
      <c r="G463" s="36"/>
      <c r="S463" s="74"/>
      <c r="T463" s="74"/>
    </row>
    <row r="464" spans="4:20" s="10" customFormat="1" ht="12.75" customHeight="1" x14ac:dyDescent="0.2">
      <c r="D464" s="36"/>
      <c r="E464" s="36"/>
      <c r="F464" s="36"/>
      <c r="G464" s="36"/>
      <c r="S464" s="74"/>
      <c r="T464" s="74"/>
    </row>
    <row r="465" spans="4:20" s="10" customFormat="1" ht="12.75" customHeight="1" x14ac:dyDescent="0.2">
      <c r="D465" s="36"/>
      <c r="E465" s="36"/>
      <c r="F465" s="36"/>
      <c r="G465" s="36"/>
      <c r="S465" s="74"/>
      <c r="T465" s="74"/>
    </row>
    <row r="466" spans="4:20" s="10" customFormat="1" ht="12.75" customHeight="1" x14ac:dyDescent="0.2">
      <c r="D466" s="36"/>
      <c r="E466" s="36"/>
      <c r="F466" s="36"/>
      <c r="G466" s="36"/>
      <c r="S466" s="74"/>
      <c r="T466" s="74"/>
    </row>
    <row r="467" spans="4:20" s="10" customFormat="1" ht="12.75" customHeight="1" x14ac:dyDescent="0.2">
      <c r="D467" s="36"/>
      <c r="E467" s="36"/>
      <c r="F467" s="36"/>
      <c r="G467" s="36"/>
      <c r="S467" s="74"/>
      <c r="T467" s="74"/>
    </row>
    <row r="468" spans="4:20" s="10" customFormat="1" ht="12.75" customHeight="1" x14ac:dyDescent="0.2">
      <c r="D468" s="36"/>
      <c r="E468" s="36"/>
      <c r="F468" s="36"/>
      <c r="G468" s="36"/>
      <c r="S468" s="74"/>
      <c r="T468" s="74"/>
    </row>
    <row r="469" spans="4:20" s="10" customFormat="1" ht="12.75" customHeight="1" x14ac:dyDescent="0.2">
      <c r="D469" s="36"/>
      <c r="E469" s="36"/>
      <c r="F469" s="36"/>
      <c r="G469" s="36"/>
      <c r="S469" s="74"/>
      <c r="T469" s="74"/>
    </row>
    <row r="470" spans="4:20" s="10" customFormat="1" ht="12.75" customHeight="1" x14ac:dyDescent="0.2">
      <c r="D470" s="36"/>
      <c r="E470" s="36"/>
      <c r="F470" s="36"/>
      <c r="G470" s="36"/>
      <c r="S470" s="74"/>
      <c r="T470" s="74"/>
    </row>
    <row r="471" spans="4:20" s="10" customFormat="1" ht="12.75" customHeight="1" x14ac:dyDescent="0.2">
      <c r="D471" s="36"/>
      <c r="E471" s="36"/>
      <c r="F471" s="36"/>
      <c r="G471" s="36"/>
      <c r="S471" s="74"/>
      <c r="T471" s="74"/>
    </row>
    <row r="472" spans="4:20" s="10" customFormat="1" ht="12.75" customHeight="1" x14ac:dyDescent="0.2">
      <c r="D472" s="36"/>
      <c r="E472" s="36"/>
      <c r="F472" s="36"/>
      <c r="G472" s="36"/>
      <c r="S472" s="74"/>
      <c r="T472" s="74"/>
    </row>
    <row r="473" spans="4:20" s="10" customFormat="1" ht="12.75" customHeight="1" x14ac:dyDescent="0.2">
      <c r="D473" s="36"/>
      <c r="E473" s="36"/>
      <c r="F473" s="36"/>
      <c r="G473" s="36"/>
      <c r="S473" s="74"/>
      <c r="T473" s="74"/>
    </row>
    <row r="474" spans="4:20" s="10" customFormat="1" ht="12.75" customHeight="1" x14ac:dyDescent="0.2">
      <c r="D474" s="36"/>
      <c r="E474" s="36"/>
      <c r="F474" s="36"/>
      <c r="G474" s="36"/>
      <c r="S474" s="74"/>
      <c r="T474" s="74"/>
    </row>
    <row r="475" spans="4:20" s="10" customFormat="1" ht="12.75" customHeight="1" x14ac:dyDescent="0.2">
      <c r="D475" s="36"/>
      <c r="E475" s="36"/>
      <c r="F475" s="36"/>
      <c r="G475" s="36"/>
      <c r="S475" s="74"/>
      <c r="T475" s="74"/>
    </row>
    <row r="476" spans="4:20" s="10" customFormat="1" ht="12.75" customHeight="1" x14ac:dyDescent="0.2">
      <c r="D476" s="36"/>
      <c r="E476" s="36"/>
      <c r="F476" s="36"/>
      <c r="G476" s="36"/>
      <c r="S476" s="74"/>
      <c r="T476" s="74"/>
    </row>
    <row r="477" spans="4:20" s="10" customFormat="1" ht="12.75" customHeight="1" x14ac:dyDescent="0.2">
      <c r="D477" s="36"/>
      <c r="E477" s="36"/>
      <c r="F477" s="36"/>
      <c r="G477" s="36"/>
      <c r="S477" s="74"/>
      <c r="T477" s="74"/>
    </row>
    <row r="478" spans="4:20" s="10" customFormat="1" ht="12.75" customHeight="1" x14ac:dyDescent="0.2">
      <c r="D478" s="36"/>
      <c r="E478" s="36"/>
      <c r="F478" s="36"/>
      <c r="G478" s="36"/>
      <c r="S478" s="74"/>
      <c r="T478" s="74"/>
    </row>
    <row r="479" spans="4:20" s="10" customFormat="1" ht="12.75" customHeight="1" x14ac:dyDescent="0.2">
      <c r="D479" s="36"/>
      <c r="E479" s="36"/>
      <c r="F479" s="36"/>
      <c r="G479" s="36"/>
      <c r="S479" s="74"/>
      <c r="T479" s="74"/>
    </row>
    <row r="480" spans="4:20" s="10" customFormat="1" ht="12.75" customHeight="1" x14ac:dyDescent="0.2">
      <c r="D480" s="36"/>
      <c r="E480" s="36"/>
      <c r="F480" s="36"/>
      <c r="G480" s="36"/>
      <c r="S480" s="74"/>
      <c r="T480" s="74"/>
    </row>
    <row r="481" spans="4:20" s="10" customFormat="1" ht="12.75" customHeight="1" x14ac:dyDescent="0.2">
      <c r="D481" s="36"/>
      <c r="E481" s="36"/>
      <c r="F481" s="36"/>
      <c r="G481" s="36"/>
      <c r="S481" s="74"/>
      <c r="T481" s="74"/>
    </row>
    <row r="482" spans="4:20" s="10" customFormat="1" ht="12.75" customHeight="1" x14ac:dyDescent="0.2">
      <c r="D482" s="36"/>
      <c r="E482" s="36"/>
      <c r="F482" s="36"/>
      <c r="G482" s="36"/>
      <c r="S482" s="74"/>
      <c r="T482" s="74"/>
    </row>
    <row r="483" spans="4:20" s="10" customFormat="1" ht="12.75" customHeight="1" x14ac:dyDescent="0.2">
      <c r="D483" s="36"/>
      <c r="E483" s="36"/>
      <c r="F483" s="36"/>
      <c r="G483" s="36"/>
      <c r="S483" s="74"/>
      <c r="T483" s="74"/>
    </row>
    <row r="484" spans="4:20" s="10" customFormat="1" ht="12.75" customHeight="1" x14ac:dyDescent="0.2">
      <c r="D484" s="36"/>
      <c r="E484" s="36"/>
      <c r="F484" s="36"/>
      <c r="G484" s="36"/>
      <c r="S484" s="74"/>
      <c r="T484" s="74"/>
    </row>
    <row r="485" spans="4:20" s="10" customFormat="1" ht="12.75" customHeight="1" x14ac:dyDescent="0.2">
      <c r="D485" s="36"/>
      <c r="E485" s="36"/>
      <c r="F485" s="36"/>
      <c r="G485" s="36"/>
      <c r="S485" s="74"/>
      <c r="T485" s="74"/>
    </row>
    <row r="486" spans="4:20" s="10" customFormat="1" ht="12.75" customHeight="1" x14ac:dyDescent="0.2">
      <c r="D486" s="36"/>
      <c r="E486" s="36"/>
      <c r="F486" s="36"/>
      <c r="G486" s="36"/>
      <c r="S486" s="74"/>
      <c r="T486" s="74"/>
    </row>
    <row r="487" spans="4:20" s="10" customFormat="1" ht="12.75" customHeight="1" x14ac:dyDescent="0.2">
      <c r="D487" s="36"/>
      <c r="E487" s="36"/>
      <c r="F487" s="36"/>
      <c r="G487" s="36"/>
      <c r="S487" s="74"/>
      <c r="T487" s="74"/>
    </row>
    <row r="488" spans="4:20" s="10" customFormat="1" ht="12.75" customHeight="1" x14ac:dyDescent="0.2">
      <c r="D488" s="36"/>
      <c r="E488" s="36"/>
      <c r="F488" s="36"/>
      <c r="G488" s="36"/>
      <c r="S488" s="74"/>
      <c r="T488" s="74"/>
    </row>
    <row r="489" spans="4:20" s="10" customFormat="1" ht="12.75" customHeight="1" x14ac:dyDescent="0.2">
      <c r="D489" s="36"/>
      <c r="E489" s="36"/>
      <c r="F489" s="36"/>
      <c r="G489" s="36"/>
      <c r="S489" s="74"/>
      <c r="T489" s="74"/>
    </row>
    <row r="490" spans="4:20" s="10" customFormat="1" ht="12.75" customHeight="1" x14ac:dyDescent="0.2">
      <c r="D490" s="36"/>
      <c r="E490" s="36"/>
      <c r="F490" s="36"/>
      <c r="G490" s="36"/>
      <c r="S490" s="74"/>
      <c r="T490" s="74"/>
    </row>
    <row r="491" spans="4:20" s="10" customFormat="1" ht="12.75" customHeight="1" x14ac:dyDescent="0.2">
      <c r="D491" s="36"/>
      <c r="E491" s="36"/>
      <c r="F491" s="36"/>
      <c r="G491" s="36"/>
      <c r="S491" s="74"/>
      <c r="T491" s="74"/>
    </row>
    <row r="492" spans="4:20" s="10" customFormat="1" ht="12.75" customHeight="1" x14ac:dyDescent="0.2">
      <c r="D492" s="36"/>
      <c r="E492" s="36"/>
      <c r="F492" s="36"/>
      <c r="G492" s="36"/>
      <c r="S492" s="74"/>
      <c r="T492" s="74"/>
    </row>
    <row r="493" spans="4:20" s="10" customFormat="1" ht="12.75" customHeight="1" x14ac:dyDescent="0.2">
      <c r="D493" s="36"/>
      <c r="E493" s="36"/>
      <c r="F493" s="36"/>
      <c r="G493" s="36"/>
      <c r="S493" s="74"/>
      <c r="T493" s="74"/>
    </row>
    <row r="494" spans="4:20" s="10" customFormat="1" ht="12.75" customHeight="1" x14ac:dyDescent="0.2">
      <c r="D494" s="36"/>
      <c r="E494" s="36"/>
      <c r="F494" s="36"/>
      <c r="G494" s="36"/>
      <c r="S494" s="74"/>
      <c r="T494" s="74"/>
    </row>
    <row r="495" spans="4:20" s="10" customFormat="1" ht="12.75" customHeight="1" x14ac:dyDescent="0.2">
      <c r="D495" s="36"/>
      <c r="E495" s="36"/>
      <c r="F495" s="36"/>
      <c r="G495" s="36"/>
      <c r="S495" s="74"/>
      <c r="T495" s="74"/>
    </row>
    <row r="496" spans="4:20" s="10" customFormat="1" ht="12.75" customHeight="1" x14ac:dyDescent="0.2">
      <c r="D496" s="36"/>
      <c r="E496" s="36"/>
      <c r="F496" s="36"/>
      <c r="G496" s="36"/>
      <c r="S496" s="74"/>
      <c r="T496" s="74"/>
    </row>
    <row r="497" spans="4:20" s="10" customFormat="1" ht="12.75" customHeight="1" x14ac:dyDescent="0.2">
      <c r="D497" s="36"/>
      <c r="E497" s="36"/>
      <c r="F497" s="36"/>
      <c r="G497" s="36"/>
      <c r="S497" s="74"/>
      <c r="T497" s="74"/>
    </row>
    <row r="498" spans="4:20" s="10" customFormat="1" ht="12.75" customHeight="1" x14ac:dyDescent="0.2">
      <c r="D498" s="36"/>
      <c r="E498" s="36"/>
      <c r="F498" s="36"/>
      <c r="G498" s="36"/>
      <c r="S498" s="74"/>
      <c r="T498" s="74"/>
    </row>
    <row r="499" spans="4:20" s="10" customFormat="1" ht="12.75" customHeight="1" x14ac:dyDescent="0.2">
      <c r="D499" s="36"/>
      <c r="E499" s="36"/>
      <c r="F499" s="36"/>
      <c r="G499" s="36"/>
      <c r="S499" s="74"/>
      <c r="T499" s="74"/>
    </row>
    <row r="500" spans="4:20" s="10" customFormat="1" ht="12.75" customHeight="1" x14ac:dyDescent="0.2">
      <c r="D500" s="36"/>
      <c r="E500" s="36"/>
      <c r="F500" s="36"/>
      <c r="G500" s="36"/>
      <c r="S500" s="74"/>
      <c r="T500" s="74"/>
    </row>
    <row r="501" spans="4:20" s="10" customFormat="1" ht="12.75" customHeight="1" x14ac:dyDescent="0.2">
      <c r="D501" s="36"/>
      <c r="E501" s="36"/>
      <c r="F501" s="36"/>
      <c r="G501" s="36"/>
      <c r="S501" s="74"/>
      <c r="T501" s="74"/>
    </row>
    <row r="502" spans="4:20" s="10" customFormat="1" ht="12.75" customHeight="1" x14ac:dyDescent="0.2">
      <c r="D502" s="36"/>
      <c r="E502" s="36"/>
      <c r="F502" s="36"/>
      <c r="G502" s="36"/>
      <c r="S502" s="74"/>
      <c r="T502" s="74"/>
    </row>
    <row r="503" spans="4:20" s="10" customFormat="1" ht="12.75" customHeight="1" x14ac:dyDescent="0.2">
      <c r="D503" s="36"/>
      <c r="E503" s="36"/>
      <c r="F503" s="36"/>
      <c r="G503" s="36"/>
      <c r="S503" s="74"/>
      <c r="T503" s="74"/>
    </row>
    <row r="504" spans="4:20" s="10" customFormat="1" ht="12.75" customHeight="1" x14ac:dyDescent="0.2">
      <c r="D504" s="36"/>
      <c r="E504" s="36"/>
      <c r="F504" s="36"/>
      <c r="G504" s="36"/>
      <c r="S504" s="74"/>
      <c r="T504" s="74"/>
    </row>
    <row r="505" spans="4:20" s="10" customFormat="1" ht="12.75" customHeight="1" x14ac:dyDescent="0.2">
      <c r="D505" s="36"/>
      <c r="E505" s="36"/>
      <c r="F505" s="36"/>
      <c r="G505" s="36"/>
      <c r="S505" s="74"/>
      <c r="T505" s="74"/>
    </row>
    <row r="506" spans="4:20" s="10" customFormat="1" ht="12.75" customHeight="1" x14ac:dyDescent="0.2">
      <c r="D506" s="36"/>
      <c r="E506" s="36"/>
      <c r="F506" s="36"/>
      <c r="G506" s="36"/>
      <c r="S506" s="74"/>
      <c r="T506" s="74"/>
    </row>
    <row r="507" spans="4:20" s="10" customFormat="1" ht="12.75" customHeight="1" x14ac:dyDescent="0.2">
      <c r="D507" s="36"/>
      <c r="E507" s="36"/>
      <c r="F507" s="36"/>
      <c r="G507" s="36"/>
      <c r="S507" s="74"/>
      <c r="T507" s="74"/>
    </row>
    <row r="508" spans="4:20" s="10" customFormat="1" ht="12.75" customHeight="1" x14ac:dyDescent="0.2">
      <c r="D508" s="36"/>
      <c r="E508" s="36"/>
      <c r="F508" s="36"/>
      <c r="G508" s="36"/>
      <c r="S508" s="74"/>
      <c r="T508" s="74"/>
    </row>
    <row r="509" spans="4:20" s="10" customFormat="1" ht="12.75" customHeight="1" x14ac:dyDescent="0.2">
      <c r="D509" s="36"/>
      <c r="E509" s="36"/>
      <c r="F509" s="36"/>
      <c r="G509" s="36"/>
      <c r="S509" s="74"/>
      <c r="T509" s="74"/>
    </row>
    <row r="510" spans="4:20" s="10" customFormat="1" ht="12.75" customHeight="1" x14ac:dyDescent="0.2">
      <c r="D510" s="36"/>
      <c r="E510" s="36"/>
      <c r="F510" s="36"/>
      <c r="G510" s="36"/>
      <c r="S510" s="74"/>
      <c r="T510" s="74"/>
    </row>
    <row r="511" spans="4:20" s="10" customFormat="1" ht="12.75" customHeight="1" x14ac:dyDescent="0.2">
      <c r="D511" s="36"/>
      <c r="E511" s="36"/>
      <c r="F511" s="36"/>
      <c r="G511" s="36"/>
      <c r="S511" s="74"/>
      <c r="T511" s="74"/>
    </row>
    <row r="512" spans="4:20" s="10" customFormat="1" ht="12.75" customHeight="1" x14ac:dyDescent="0.2">
      <c r="D512" s="36"/>
      <c r="E512" s="36"/>
      <c r="F512" s="36"/>
      <c r="G512" s="36"/>
      <c r="S512" s="74"/>
      <c r="T512" s="74"/>
    </row>
    <row r="513" spans="4:20" s="10" customFormat="1" ht="12.75" customHeight="1" x14ac:dyDescent="0.2">
      <c r="D513" s="36"/>
      <c r="E513" s="36"/>
      <c r="F513" s="36"/>
      <c r="G513" s="36"/>
      <c r="S513" s="74"/>
      <c r="T513" s="74"/>
    </row>
    <row r="514" spans="4:20" s="10" customFormat="1" ht="12.75" customHeight="1" x14ac:dyDescent="0.2">
      <c r="D514" s="36"/>
      <c r="E514" s="36"/>
      <c r="F514" s="36"/>
      <c r="G514" s="36"/>
      <c r="S514" s="74"/>
      <c r="T514" s="74"/>
    </row>
    <row r="515" spans="4:20" s="10" customFormat="1" ht="12.75" customHeight="1" x14ac:dyDescent="0.2">
      <c r="D515" s="36"/>
      <c r="E515" s="36"/>
      <c r="F515" s="36"/>
      <c r="G515" s="36"/>
      <c r="S515" s="74"/>
      <c r="T515" s="74"/>
    </row>
    <row r="516" spans="4:20" s="10" customFormat="1" ht="12.75" customHeight="1" x14ac:dyDescent="0.2">
      <c r="D516" s="36"/>
      <c r="E516" s="36"/>
      <c r="F516" s="36"/>
      <c r="G516" s="36"/>
      <c r="S516" s="74"/>
      <c r="T516" s="74"/>
    </row>
    <row r="517" spans="4:20" s="10" customFormat="1" ht="12.75" customHeight="1" x14ac:dyDescent="0.2">
      <c r="D517" s="36"/>
      <c r="E517" s="36"/>
      <c r="F517" s="36"/>
      <c r="G517" s="36"/>
      <c r="S517" s="74"/>
      <c r="T517" s="74"/>
    </row>
    <row r="518" spans="4:20" s="10" customFormat="1" ht="12.75" customHeight="1" x14ac:dyDescent="0.2">
      <c r="D518" s="36"/>
      <c r="E518" s="36"/>
      <c r="F518" s="36"/>
      <c r="G518" s="36"/>
      <c r="S518" s="74"/>
      <c r="T518" s="74"/>
    </row>
    <row r="519" spans="4:20" s="10" customFormat="1" ht="12.75" customHeight="1" x14ac:dyDescent="0.2">
      <c r="D519" s="36"/>
      <c r="E519" s="36"/>
      <c r="F519" s="36"/>
      <c r="G519" s="36"/>
      <c r="S519" s="74"/>
      <c r="T519" s="74"/>
    </row>
    <row r="520" spans="4:20" s="10" customFormat="1" ht="12.75" customHeight="1" x14ac:dyDescent="0.2">
      <c r="D520" s="36"/>
      <c r="E520" s="36"/>
      <c r="F520" s="36"/>
      <c r="G520" s="36"/>
      <c r="S520" s="74"/>
      <c r="T520" s="74"/>
    </row>
    <row r="521" spans="4:20" s="10" customFormat="1" ht="12.75" customHeight="1" x14ac:dyDescent="0.2">
      <c r="D521" s="36"/>
      <c r="E521" s="36"/>
      <c r="F521" s="36"/>
      <c r="G521" s="36"/>
      <c r="S521" s="74"/>
      <c r="T521" s="74"/>
    </row>
    <row r="522" spans="4:20" s="10" customFormat="1" ht="12.75" customHeight="1" x14ac:dyDescent="0.2">
      <c r="D522" s="36"/>
      <c r="E522" s="36"/>
      <c r="F522" s="36"/>
      <c r="G522" s="36"/>
      <c r="S522" s="74"/>
      <c r="T522" s="74"/>
    </row>
    <row r="523" spans="4:20" s="10" customFormat="1" ht="12.75" customHeight="1" x14ac:dyDescent="0.2">
      <c r="D523" s="36"/>
      <c r="E523" s="36"/>
      <c r="F523" s="36"/>
      <c r="G523" s="36"/>
      <c r="S523" s="74"/>
      <c r="T523" s="74"/>
    </row>
    <row r="524" spans="4:20" s="10" customFormat="1" ht="12.75" customHeight="1" x14ac:dyDescent="0.2">
      <c r="D524" s="36"/>
      <c r="E524" s="36"/>
      <c r="F524" s="36"/>
      <c r="G524" s="36"/>
      <c r="S524" s="74"/>
      <c r="T524" s="74"/>
    </row>
    <row r="525" spans="4:20" s="10" customFormat="1" ht="12.75" customHeight="1" x14ac:dyDescent="0.2">
      <c r="D525" s="36"/>
      <c r="E525" s="36"/>
      <c r="F525" s="36"/>
      <c r="G525" s="36"/>
      <c r="S525" s="74"/>
      <c r="T525" s="74"/>
    </row>
    <row r="526" spans="4:20" s="10" customFormat="1" ht="12.75" customHeight="1" x14ac:dyDescent="0.2">
      <c r="D526" s="36"/>
      <c r="E526" s="36"/>
      <c r="F526" s="36"/>
      <c r="G526" s="36"/>
      <c r="S526" s="74"/>
      <c r="T526" s="74"/>
    </row>
    <row r="527" spans="4:20" s="10" customFormat="1" ht="12.75" customHeight="1" x14ac:dyDescent="0.2">
      <c r="D527" s="36"/>
      <c r="E527" s="36"/>
      <c r="F527" s="36"/>
      <c r="G527" s="36"/>
      <c r="S527" s="74"/>
      <c r="T527" s="74"/>
    </row>
    <row r="528" spans="4:20" s="10" customFormat="1" ht="12.75" customHeight="1" x14ac:dyDescent="0.2">
      <c r="D528" s="36"/>
      <c r="E528" s="36"/>
      <c r="F528" s="36"/>
      <c r="G528" s="36"/>
      <c r="S528" s="74"/>
      <c r="T528" s="74"/>
    </row>
    <row r="529" spans="4:20" s="10" customFormat="1" ht="12.75" customHeight="1" x14ac:dyDescent="0.2">
      <c r="D529" s="36"/>
      <c r="E529" s="36"/>
      <c r="F529" s="36"/>
      <c r="G529" s="36"/>
      <c r="S529" s="74"/>
      <c r="T529" s="74"/>
    </row>
    <row r="530" spans="4:20" s="10" customFormat="1" ht="12.75" customHeight="1" x14ac:dyDescent="0.2">
      <c r="D530" s="36"/>
      <c r="E530" s="36"/>
      <c r="F530" s="36"/>
      <c r="G530" s="36"/>
      <c r="S530" s="74"/>
      <c r="T530" s="74"/>
    </row>
    <row r="531" spans="4:20" s="10" customFormat="1" ht="12.75" customHeight="1" x14ac:dyDescent="0.2">
      <c r="D531" s="36"/>
      <c r="E531" s="36"/>
      <c r="F531" s="36"/>
      <c r="G531" s="36"/>
      <c r="S531" s="74"/>
      <c r="T531" s="74"/>
    </row>
    <row r="532" spans="4:20" s="10" customFormat="1" ht="12.75" customHeight="1" x14ac:dyDescent="0.2">
      <c r="D532" s="36"/>
      <c r="E532" s="36"/>
      <c r="F532" s="36"/>
      <c r="G532" s="36"/>
      <c r="S532" s="74"/>
      <c r="T532" s="74"/>
    </row>
    <row r="533" spans="4:20" s="10" customFormat="1" ht="12.75" customHeight="1" x14ac:dyDescent="0.2">
      <c r="D533" s="36"/>
      <c r="E533" s="36"/>
      <c r="F533" s="36"/>
      <c r="G533" s="36"/>
      <c r="S533" s="74"/>
      <c r="T533" s="74"/>
    </row>
    <row r="534" spans="4:20" s="10" customFormat="1" ht="12.75" customHeight="1" x14ac:dyDescent="0.2">
      <c r="D534" s="36"/>
      <c r="E534" s="36"/>
      <c r="F534" s="36"/>
      <c r="G534" s="36"/>
      <c r="S534" s="74"/>
      <c r="T534" s="74"/>
    </row>
    <row r="535" spans="4:20" s="10" customFormat="1" ht="12.75" customHeight="1" x14ac:dyDescent="0.2">
      <c r="D535" s="36"/>
      <c r="E535" s="36"/>
      <c r="F535" s="36"/>
      <c r="G535" s="36"/>
      <c r="S535" s="74"/>
      <c r="T535" s="74"/>
    </row>
    <row r="536" spans="4:20" s="10" customFormat="1" ht="12.75" customHeight="1" x14ac:dyDescent="0.2">
      <c r="D536" s="36"/>
      <c r="E536" s="36"/>
      <c r="F536" s="36"/>
      <c r="G536" s="36"/>
      <c r="S536" s="74"/>
      <c r="T536" s="74"/>
    </row>
    <row r="537" spans="4:20" s="10" customFormat="1" ht="12.75" customHeight="1" x14ac:dyDescent="0.2">
      <c r="D537" s="36"/>
      <c r="E537" s="36"/>
      <c r="F537" s="36"/>
      <c r="G537" s="36"/>
      <c r="S537" s="74"/>
      <c r="T537" s="74"/>
    </row>
    <row r="538" spans="4:20" s="10" customFormat="1" ht="12.75" customHeight="1" x14ac:dyDescent="0.2">
      <c r="D538" s="36"/>
      <c r="E538" s="36"/>
      <c r="F538" s="36"/>
      <c r="G538" s="36"/>
      <c r="S538" s="74"/>
      <c r="T538" s="74"/>
    </row>
    <row r="539" spans="4:20" s="10" customFormat="1" ht="12.75" customHeight="1" x14ac:dyDescent="0.2">
      <c r="D539" s="36"/>
      <c r="E539" s="36"/>
      <c r="F539" s="36"/>
      <c r="G539" s="36"/>
      <c r="S539" s="74"/>
      <c r="T539" s="74"/>
    </row>
    <row r="540" spans="4:20" s="10" customFormat="1" ht="12.75" customHeight="1" x14ac:dyDescent="0.2">
      <c r="D540" s="36"/>
      <c r="E540" s="36"/>
      <c r="F540" s="36"/>
      <c r="G540" s="36"/>
      <c r="S540" s="74"/>
      <c r="T540" s="74"/>
    </row>
    <row r="541" spans="4:20" s="10" customFormat="1" ht="12.75" customHeight="1" x14ac:dyDescent="0.2">
      <c r="D541" s="36"/>
      <c r="E541" s="36"/>
      <c r="F541" s="36"/>
      <c r="G541" s="36"/>
      <c r="S541" s="74"/>
      <c r="T541" s="74"/>
    </row>
    <row r="542" spans="4:20" s="10" customFormat="1" ht="12.75" customHeight="1" x14ac:dyDescent="0.2">
      <c r="D542" s="36"/>
      <c r="E542" s="36"/>
      <c r="F542" s="36"/>
      <c r="G542" s="36"/>
      <c r="S542" s="74"/>
      <c r="T542" s="74"/>
    </row>
    <row r="543" spans="4:20" s="10" customFormat="1" ht="12.75" customHeight="1" x14ac:dyDescent="0.2">
      <c r="D543" s="36"/>
      <c r="E543" s="36"/>
      <c r="F543" s="36"/>
      <c r="G543" s="36"/>
      <c r="S543" s="74"/>
      <c r="T543" s="74"/>
    </row>
    <row r="544" spans="4:20" s="10" customFormat="1" ht="12.75" customHeight="1" x14ac:dyDescent="0.2">
      <c r="D544" s="36"/>
      <c r="E544" s="36"/>
      <c r="F544" s="36"/>
      <c r="G544" s="36"/>
      <c r="S544" s="74"/>
      <c r="T544" s="74"/>
    </row>
    <row r="545" spans="4:20" s="10" customFormat="1" ht="12.75" customHeight="1" x14ac:dyDescent="0.2">
      <c r="D545" s="36"/>
      <c r="E545" s="36"/>
      <c r="F545" s="36"/>
      <c r="G545" s="36"/>
      <c r="S545" s="74"/>
      <c r="T545" s="74"/>
    </row>
    <row r="546" spans="4:20" s="10" customFormat="1" ht="12.75" customHeight="1" x14ac:dyDescent="0.2">
      <c r="D546" s="36"/>
      <c r="E546" s="36"/>
      <c r="F546" s="36"/>
      <c r="G546" s="36"/>
      <c r="S546" s="74"/>
      <c r="T546" s="74"/>
    </row>
    <row r="547" spans="4:20" s="10" customFormat="1" ht="12.75" customHeight="1" x14ac:dyDescent="0.2">
      <c r="D547" s="36"/>
      <c r="E547" s="36"/>
      <c r="F547" s="36"/>
      <c r="G547" s="36"/>
      <c r="S547" s="74"/>
      <c r="T547" s="74"/>
    </row>
    <row r="548" spans="4:20" s="10" customFormat="1" ht="12.75" customHeight="1" x14ac:dyDescent="0.2">
      <c r="D548" s="36"/>
      <c r="E548" s="36"/>
      <c r="F548" s="36"/>
      <c r="G548" s="36"/>
      <c r="S548" s="74"/>
      <c r="T548" s="74"/>
    </row>
    <row r="549" spans="4:20" s="10" customFormat="1" ht="12.75" customHeight="1" x14ac:dyDescent="0.2">
      <c r="D549" s="36"/>
      <c r="E549" s="36"/>
      <c r="F549" s="36"/>
      <c r="G549" s="36"/>
      <c r="S549" s="74"/>
      <c r="T549" s="74"/>
    </row>
    <row r="550" spans="4:20" s="10" customFormat="1" ht="12.75" customHeight="1" x14ac:dyDescent="0.2">
      <c r="D550" s="36"/>
      <c r="E550" s="36"/>
      <c r="F550" s="36"/>
      <c r="G550" s="36"/>
      <c r="S550" s="74"/>
      <c r="T550" s="74"/>
    </row>
    <row r="551" spans="4:20" s="10" customFormat="1" ht="12.75" customHeight="1" x14ac:dyDescent="0.2">
      <c r="D551" s="36"/>
      <c r="E551" s="36"/>
      <c r="F551" s="36"/>
      <c r="G551" s="36"/>
      <c r="S551" s="74"/>
      <c r="T551" s="74"/>
    </row>
    <row r="552" spans="4:20" s="10" customFormat="1" ht="12.75" customHeight="1" x14ac:dyDescent="0.2">
      <c r="D552" s="36"/>
      <c r="E552" s="36"/>
      <c r="F552" s="36"/>
      <c r="G552" s="36"/>
      <c r="S552" s="74"/>
      <c r="T552" s="74"/>
    </row>
    <row r="553" spans="4:20" s="10" customFormat="1" ht="12.75" customHeight="1" x14ac:dyDescent="0.2">
      <c r="D553" s="36"/>
      <c r="E553" s="36"/>
      <c r="F553" s="36"/>
      <c r="G553" s="36"/>
      <c r="S553" s="74"/>
      <c r="T553" s="74"/>
    </row>
    <row r="554" spans="4:20" s="10" customFormat="1" ht="12.75" customHeight="1" x14ac:dyDescent="0.2">
      <c r="D554" s="36"/>
      <c r="E554" s="36"/>
      <c r="F554" s="36"/>
      <c r="G554" s="36"/>
      <c r="S554" s="74"/>
      <c r="T554" s="74"/>
    </row>
    <row r="555" spans="4:20" s="10" customFormat="1" ht="12.75" customHeight="1" x14ac:dyDescent="0.2">
      <c r="D555" s="36"/>
      <c r="E555" s="36"/>
      <c r="F555" s="36"/>
      <c r="G555" s="36"/>
      <c r="S555" s="74"/>
      <c r="T555" s="74"/>
    </row>
    <row r="556" spans="4:20" s="10" customFormat="1" ht="12.75" customHeight="1" x14ac:dyDescent="0.2">
      <c r="D556" s="36"/>
      <c r="E556" s="36"/>
      <c r="F556" s="36"/>
      <c r="G556" s="36"/>
      <c r="S556" s="74"/>
      <c r="T556" s="74"/>
    </row>
    <row r="557" spans="4:20" s="10" customFormat="1" ht="12.75" customHeight="1" x14ac:dyDescent="0.2">
      <c r="D557" s="36"/>
      <c r="E557" s="36"/>
      <c r="F557" s="36"/>
      <c r="G557" s="36"/>
      <c r="S557" s="74"/>
      <c r="T557" s="74"/>
    </row>
    <row r="558" spans="4:20" s="10" customFormat="1" ht="12.75" customHeight="1" x14ac:dyDescent="0.2">
      <c r="D558" s="36"/>
      <c r="E558" s="36"/>
      <c r="F558" s="36"/>
      <c r="G558" s="36"/>
      <c r="S558" s="74"/>
      <c r="T558" s="74"/>
    </row>
    <row r="559" spans="4:20" s="10" customFormat="1" ht="12.75" customHeight="1" x14ac:dyDescent="0.2">
      <c r="D559" s="36"/>
      <c r="E559" s="36"/>
      <c r="F559" s="36"/>
      <c r="G559" s="36"/>
      <c r="S559" s="74"/>
      <c r="T559" s="74"/>
    </row>
    <row r="560" spans="4:20" s="10" customFormat="1" ht="12.75" customHeight="1" x14ac:dyDescent="0.2">
      <c r="D560" s="36"/>
      <c r="E560" s="36"/>
      <c r="F560" s="36"/>
      <c r="G560" s="36"/>
      <c r="S560" s="74"/>
      <c r="T560" s="74"/>
    </row>
    <row r="561" spans="4:20" s="10" customFormat="1" ht="12.75" customHeight="1" x14ac:dyDescent="0.2">
      <c r="D561" s="36"/>
      <c r="E561" s="36"/>
      <c r="F561" s="36"/>
      <c r="G561" s="36"/>
      <c r="S561" s="74"/>
      <c r="T561" s="74"/>
    </row>
    <row r="562" spans="4:20" s="10" customFormat="1" ht="12.75" customHeight="1" x14ac:dyDescent="0.2">
      <c r="D562" s="36"/>
      <c r="E562" s="36"/>
      <c r="F562" s="36"/>
      <c r="G562" s="36"/>
      <c r="S562" s="74"/>
      <c r="T562" s="74"/>
    </row>
    <row r="563" spans="4:20" s="10" customFormat="1" ht="12.75" customHeight="1" x14ac:dyDescent="0.2">
      <c r="D563" s="36"/>
      <c r="E563" s="36"/>
      <c r="F563" s="36"/>
      <c r="G563" s="36"/>
      <c r="S563" s="74"/>
      <c r="T563" s="74"/>
    </row>
    <row r="564" spans="4:20" s="10" customFormat="1" ht="12.75" customHeight="1" x14ac:dyDescent="0.2">
      <c r="D564" s="36"/>
      <c r="E564" s="36"/>
      <c r="F564" s="36"/>
      <c r="G564" s="36"/>
      <c r="S564" s="74"/>
      <c r="T564" s="74"/>
    </row>
    <row r="565" spans="4:20" s="10" customFormat="1" ht="12.75" customHeight="1" x14ac:dyDescent="0.2">
      <c r="D565" s="36"/>
      <c r="E565" s="36"/>
      <c r="F565" s="36"/>
      <c r="G565" s="36"/>
      <c r="S565" s="74"/>
      <c r="T565" s="74"/>
    </row>
    <row r="566" spans="4:20" s="10" customFormat="1" ht="12.75" customHeight="1" x14ac:dyDescent="0.2">
      <c r="D566" s="36"/>
      <c r="E566" s="36"/>
      <c r="F566" s="36"/>
      <c r="G566" s="36"/>
      <c r="S566" s="74"/>
      <c r="T566" s="74"/>
    </row>
    <row r="567" spans="4:20" s="10" customFormat="1" ht="12.75" customHeight="1" x14ac:dyDescent="0.2">
      <c r="D567" s="36"/>
      <c r="E567" s="36"/>
      <c r="F567" s="36"/>
      <c r="G567" s="36"/>
      <c r="S567" s="74"/>
      <c r="T567" s="74"/>
    </row>
    <row r="568" spans="4:20" s="10" customFormat="1" ht="12.75" customHeight="1" x14ac:dyDescent="0.2">
      <c r="D568" s="36"/>
      <c r="E568" s="36"/>
      <c r="F568" s="36"/>
      <c r="G568" s="36"/>
      <c r="S568" s="74"/>
      <c r="T568" s="74"/>
    </row>
    <row r="569" spans="4:20" s="10" customFormat="1" ht="12.75" customHeight="1" x14ac:dyDescent="0.2">
      <c r="D569" s="36"/>
      <c r="E569" s="36"/>
      <c r="F569" s="36"/>
      <c r="G569" s="36"/>
      <c r="S569" s="74"/>
      <c r="T569" s="74"/>
    </row>
    <row r="570" spans="4:20" s="10" customFormat="1" ht="12.75" customHeight="1" x14ac:dyDescent="0.2">
      <c r="D570" s="36"/>
      <c r="E570" s="36"/>
      <c r="F570" s="36"/>
      <c r="G570" s="36"/>
      <c r="S570" s="74"/>
      <c r="T570" s="74"/>
    </row>
    <row r="571" spans="4:20" s="10" customFormat="1" ht="12.75" customHeight="1" x14ac:dyDescent="0.2">
      <c r="D571" s="36"/>
      <c r="E571" s="36"/>
      <c r="F571" s="36"/>
      <c r="G571" s="36"/>
      <c r="S571" s="74"/>
      <c r="T571" s="74"/>
    </row>
    <row r="572" spans="4:20" s="10" customFormat="1" ht="12.75" customHeight="1" x14ac:dyDescent="0.2">
      <c r="D572" s="36"/>
      <c r="E572" s="36"/>
      <c r="F572" s="36"/>
      <c r="G572" s="36"/>
      <c r="S572" s="74"/>
      <c r="T572" s="74"/>
    </row>
    <row r="573" spans="4:20" s="10" customFormat="1" ht="12.75" customHeight="1" x14ac:dyDescent="0.2">
      <c r="D573" s="36"/>
      <c r="E573" s="36"/>
      <c r="F573" s="36"/>
      <c r="G573" s="36"/>
      <c r="S573" s="74"/>
      <c r="T573" s="74"/>
    </row>
    <row r="574" spans="4:20" s="10" customFormat="1" ht="12.75" customHeight="1" x14ac:dyDescent="0.2">
      <c r="D574" s="36"/>
      <c r="E574" s="36"/>
      <c r="F574" s="36"/>
      <c r="G574" s="36"/>
      <c r="S574" s="74"/>
      <c r="T574" s="74"/>
    </row>
    <row r="575" spans="4:20" s="10" customFormat="1" ht="12.75" customHeight="1" x14ac:dyDescent="0.2">
      <c r="D575" s="36"/>
      <c r="E575" s="36"/>
      <c r="F575" s="36"/>
      <c r="G575" s="36"/>
      <c r="S575" s="74"/>
      <c r="T575" s="74"/>
    </row>
    <row r="576" spans="4:20" s="10" customFormat="1" ht="12.75" customHeight="1" x14ac:dyDescent="0.2">
      <c r="D576" s="36"/>
      <c r="E576" s="36"/>
      <c r="F576" s="36"/>
      <c r="G576" s="36"/>
      <c r="S576" s="74"/>
      <c r="T576" s="74"/>
    </row>
    <row r="577" spans="4:20" s="10" customFormat="1" ht="12.75" customHeight="1" x14ac:dyDescent="0.2">
      <c r="D577" s="36"/>
      <c r="E577" s="36"/>
      <c r="F577" s="36"/>
      <c r="G577" s="36"/>
      <c r="S577" s="74"/>
      <c r="T577" s="74"/>
    </row>
    <row r="578" spans="4:20" s="10" customFormat="1" ht="12.75" customHeight="1" x14ac:dyDescent="0.2">
      <c r="D578" s="36"/>
      <c r="E578" s="36"/>
      <c r="F578" s="36"/>
      <c r="G578" s="36"/>
      <c r="S578" s="74"/>
      <c r="T578" s="74"/>
    </row>
    <row r="579" spans="4:20" s="10" customFormat="1" ht="12.75" customHeight="1" x14ac:dyDescent="0.2">
      <c r="D579" s="36"/>
      <c r="E579" s="36"/>
      <c r="F579" s="36"/>
      <c r="G579" s="36"/>
      <c r="S579" s="74"/>
      <c r="T579" s="74"/>
    </row>
    <row r="580" spans="4:20" s="10" customFormat="1" ht="12.75" customHeight="1" x14ac:dyDescent="0.2">
      <c r="D580" s="36"/>
      <c r="E580" s="36"/>
      <c r="F580" s="36"/>
      <c r="G580" s="36"/>
      <c r="S580" s="74"/>
      <c r="T580" s="74"/>
    </row>
    <row r="581" spans="4:20" s="10" customFormat="1" ht="12.75" customHeight="1" x14ac:dyDescent="0.2">
      <c r="D581" s="36"/>
      <c r="E581" s="36"/>
      <c r="F581" s="36"/>
      <c r="G581" s="36"/>
      <c r="S581" s="74"/>
      <c r="T581" s="74"/>
    </row>
    <row r="582" spans="4:20" s="10" customFormat="1" ht="12.75" customHeight="1" x14ac:dyDescent="0.2">
      <c r="D582" s="36"/>
      <c r="E582" s="36"/>
      <c r="F582" s="36"/>
      <c r="G582" s="36"/>
      <c r="S582" s="74"/>
      <c r="T582" s="74"/>
    </row>
    <row r="583" spans="4:20" s="10" customFormat="1" ht="12.75" customHeight="1" x14ac:dyDescent="0.2">
      <c r="D583" s="36"/>
      <c r="E583" s="36"/>
      <c r="F583" s="36"/>
      <c r="G583" s="36"/>
      <c r="S583" s="74"/>
      <c r="T583" s="74"/>
    </row>
    <row r="584" spans="4:20" s="10" customFormat="1" ht="12.75" customHeight="1" x14ac:dyDescent="0.2">
      <c r="D584" s="36"/>
      <c r="E584" s="36"/>
      <c r="F584" s="36"/>
      <c r="G584" s="36"/>
      <c r="S584" s="74"/>
      <c r="T584" s="74"/>
    </row>
    <row r="585" spans="4:20" s="10" customFormat="1" ht="12.75" customHeight="1" x14ac:dyDescent="0.2">
      <c r="D585" s="36"/>
      <c r="E585" s="36"/>
      <c r="F585" s="36"/>
      <c r="G585" s="36"/>
      <c r="S585" s="74"/>
      <c r="T585" s="74"/>
    </row>
    <row r="586" spans="4:20" s="10" customFormat="1" ht="12.75" customHeight="1" x14ac:dyDescent="0.2">
      <c r="D586" s="36"/>
      <c r="E586" s="36"/>
      <c r="F586" s="36"/>
      <c r="G586" s="36"/>
      <c r="S586" s="74"/>
      <c r="T586" s="74"/>
    </row>
    <row r="587" spans="4:20" s="10" customFormat="1" ht="12.75" customHeight="1" x14ac:dyDescent="0.2">
      <c r="D587" s="36"/>
      <c r="E587" s="36"/>
      <c r="F587" s="36"/>
      <c r="G587" s="36"/>
      <c r="S587" s="74"/>
      <c r="T587" s="74"/>
    </row>
    <row r="588" spans="4:20" s="10" customFormat="1" ht="12.75" customHeight="1" x14ac:dyDescent="0.2">
      <c r="D588" s="36"/>
      <c r="E588" s="36"/>
      <c r="F588" s="36"/>
      <c r="G588" s="36"/>
      <c r="S588" s="74"/>
      <c r="T588" s="74"/>
    </row>
    <row r="589" spans="4:20" s="10" customFormat="1" ht="12.75" customHeight="1" x14ac:dyDescent="0.2">
      <c r="D589" s="36"/>
      <c r="E589" s="36"/>
      <c r="F589" s="36"/>
      <c r="G589" s="36"/>
      <c r="S589" s="74"/>
      <c r="T589" s="74"/>
    </row>
    <row r="590" spans="4:20" s="10" customFormat="1" ht="12.75" customHeight="1" x14ac:dyDescent="0.2">
      <c r="D590" s="36"/>
      <c r="E590" s="36"/>
      <c r="F590" s="36"/>
      <c r="G590" s="36"/>
      <c r="S590" s="74"/>
      <c r="T590" s="74"/>
    </row>
    <row r="591" spans="4:20" s="10" customFormat="1" ht="12.75" customHeight="1" x14ac:dyDescent="0.2">
      <c r="D591" s="36"/>
      <c r="E591" s="36"/>
      <c r="F591" s="36"/>
      <c r="G591" s="36"/>
      <c r="S591" s="74"/>
      <c r="T591" s="74"/>
    </row>
    <row r="592" spans="4:20" s="10" customFormat="1" ht="12.75" customHeight="1" x14ac:dyDescent="0.2">
      <c r="D592" s="36"/>
      <c r="E592" s="36"/>
      <c r="F592" s="36"/>
      <c r="G592" s="36"/>
      <c r="S592" s="74"/>
      <c r="T592" s="74"/>
    </row>
    <row r="593" spans="4:20" s="10" customFormat="1" ht="12.75" customHeight="1" x14ac:dyDescent="0.2">
      <c r="D593" s="36"/>
      <c r="E593" s="36"/>
      <c r="F593" s="36"/>
      <c r="G593" s="36"/>
      <c r="S593" s="74"/>
      <c r="T593" s="74"/>
    </row>
    <row r="594" spans="4:20" s="10" customFormat="1" ht="12.75" customHeight="1" x14ac:dyDescent="0.2">
      <c r="D594" s="36"/>
      <c r="E594" s="36"/>
      <c r="F594" s="36"/>
      <c r="G594" s="36"/>
      <c r="S594" s="74"/>
      <c r="T594" s="74"/>
    </row>
    <row r="595" spans="4:20" s="10" customFormat="1" ht="12.75" customHeight="1" x14ac:dyDescent="0.2">
      <c r="D595" s="36"/>
      <c r="E595" s="36"/>
      <c r="F595" s="36"/>
      <c r="G595" s="36"/>
      <c r="S595" s="74"/>
      <c r="T595" s="74"/>
    </row>
    <row r="596" spans="4:20" s="10" customFormat="1" ht="12.75" customHeight="1" x14ac:dyDescent="0.2">
      <c r="D596" s="36"/>
      <c r="E596" s="36"/>
      <c r="F596" s="36"/>
      <c r="G596" s="36"/>
      <c r="S596" s="74"/>
      <c r="T596" s="74"/>
    </row>
    <row r="597" spans="4:20" s="10" customFormat="1" ht="12.75" customHeight="1" x14ac:dyDescent="0.2">
      <c r="D597" s="36"/>
      <c r="E597" s="36"/>
      <c r="F597" s="36"/>
      <c r="G597" s="36"/>
      <c r="S597" s="74"/>
      <c r="T597" s="74"/>
    </row>
    <row r="598" spans="4:20" s="10" customFormat="1" ht="12.75" customHeight="1" x14ac:dyDescent="0.2">
      <c r="D598" s="36"/>
      <c r="E598" s="36"/>
      <c r="F598" s="36"/>
      <c r="G598" s="36"/>
      <c r="S598" s="74"/>
      <c r="T598" s="74"/>
    </row>
    <row r="599" spans="4:20" s="10" customFormat="1" ht="12.75" customHeight="1" x14ac:dyDescent="0.2">
      <c r="D599" s="36"/>
      <c r="E599" s="36"/>
      <c r="F599" s="36"/>
      <c r="G599" s="36"/>
      <c r="S599" s="74"/>
      <c r="T599" s="74"/>
    </row>
    <row r="600" spans="4:20" s="10" customFormat="1" ht="12.75" customHeight="1" x14ac:dyDescent="0.2">
      <c r="D600" s="36"/>
      <c r="E600" s="36"/>
      <c r="F600" s="36"/>
      <c r="G600" s="36"/>
      <c r="S600" s="74"/>
      <c r="T600" s="74"/>
    </row>
    <row r="601" spans="4:20" s="10" customFormat="1" ht="12.75" customHeight="1" x14ac:dyDescent="0.2">
      <c r="D601" s="36"/>
      <c r="E601" s="36"/>
      <c r="F601" s="36"/>
      <c r="G601" s="36"/>
      <c r="S601" s="74"/>
      <c r="T601" s="74"/>
    </row>
    <row r="602" spans="4:20" s="10" customFormat="1" ht="12.75" customHeight="1" x14ac:dyDescent="0.2">
      <c r="D602" s="36"/>
      <c r="E602" s="36"/>
      <c r="F602" s="36"/>
      <c r="G602" s="36"/>
      <c r="S602" s="74"/>
      <c r="T602" s="74"/>
    </row>
    <row r="603" spans="4:20" s="10" customFormat="1" ht="12.75" customHeight="1" x14ac:dyDescent="0.2">
      <c r="D603" s="36"/>
      <c r="E603" s="36"/>
      <c r="F603" s="36"/>
      <c r="G603" s="36"/>
      <c r="S603" s="74"/>
      <c r="T603" s="74"/>
    </row>
    <row r="604" spans="4:20" s="10" customFormat="1" ht="12.75" customHeight="1" x14ac:dyDescent="0.2">
      <c r="D604" s="36"/>
      <c r="E604" s="36"/>
      <c r="F604" s="36"/>
      <c r="G604" s="36"/>
      <c r="S604" s="74"/>
      <c r="T604" s="74"/>
    </row>
    <row r="605" spans="4:20" s="10" customFormat="1" ht="12.75" customHeight="1" x14ac:dyDescent="0.2">
      <c r="D605" s="36"/>
      <c r="E605" s="36"/>
      <c r="F605" s="36"/>
      <c r="G605" s="36"/>
      <c r="S605" s="74"/>
      <c r="T605" s="74"/>
    </row>
    <row r="606" spans="4:20" s="10" customFormat="1" ht="12.75" customHeight="1" x14ac:dyDescent="0.2">
      <c r="D606" s="36"/>
      <c r="E606" s="36"/>
      <c r="F606" s="36"/>
      <c r="G606" s="36"/>
      <c r="S606" s="74"/>
      <c r="T606" s="74"/>
    </row>
    <row r="607" spans="4:20" s="10" customFormat="1" ht="12.75" customHeight="1" x14ac:dyDescent="0.2">
      <c r="D607" s="36"/>
      <c r="E607" s="36"/>
      <c r="F607" s="36"/>
      <c r="G607" s="36"/>
      <c r="S607" s="74"/>
      <c r="T607" s="74"/>
    </row>
    <row r="608" spans="4:20" s="10" customFormat="1" ht="12.75" customHeight="1" x14ac:dyDescent="0.2">
      <c r="D608" s="36"/>
      <c r="E608" s="36"/>
      <c r="F608" s="36"/>
      <c r="G608" s="36"/>
      <c r="S608" s="74"/>
      <c r="T608" s="74"/>
    </row>
    <row r="609" spans="4:20" s="10" customFormat="1" ht="12.75" customHeight="1" x14ac:dyDescent="0.2">
      <c r="D609" s="36"/>
      <c r="E609" s="36"/>
      <c r="F609" s="36"/>
      <c r="G609" s="36"/>
      <c r="S609" s="74"/>
      <c r="T609" s="74"/>
    </row>
    <row r="610" spans="4:20" s="10" customFormat="1" ht="12.75" customHeight="1" x14ac:dyDescent="0.2">
      <c r="D610" s="36"/>
      <c r="E610" s="36"/>
      <c r="F610" s="36"/>
      <c r="G610" s="36"/>
      <c r="S610" s="74"/>
      <c r="T610" s="74"/>
    </row>
    <row r="611" spans="4:20" s="10" customFormat="1" ht="12.75" customHeight="1" x14ac:dyDescent="0.2">
      <c r="D611" s="36"/>
      <c r="E611" s="36"/>
      <c r="F611" s="36"/>
      <c r="G611" s="36"/>
      <c r="S611" s="74"/>
      <c r="T611" s="74"/>
    </row>
    <row r="612" spans="4:20" s="10" customFormat="1" ht="12.75" customHeight="1" x14ac:dyDescent="0.2">
      <c r="D612" s="36"/>
      <c r="E612" s="36"/>
      <c r="F612" s="36"/>
      <c r="G612" s="36"/>
      <c r="S612" s="74"/>
      <c r="T612" s="74"/>
    </row>
    <row r="613" spans="4:20" s="10" customFormat="1" ht="12.75" customHeight="1" x14ac:dyDescent="0.2">
      <c r="D613" s="36"/>
      <c r="E613" s="36"/>
      <c r="F613" s="36"/>
      <c r="G613" s="36"/>
      <c r="S613" s="74"/>
      <c r="T613" s="74"/>
    </row>
    <row r="614" spans="4:20" s="10" customFormat="1" ht="12.75" customHeight="1" x14ac:dyDescent="0.2">
      <c r="D614" s="36"/>
      <c r="E614" s="36"/>
      <c r="F614" s="36"/>
      <c r="G614" s="36"/>
      <c r="S614" s="74"/>
      <c r="T614" s="74"/>
    </row>
    <row r="615" spans="4:20" s="10" customFormat="1" ht="12.75" customHeight="1" x14ac:dyDescent="0.2">
      <c r="D615" s="36"/>
      <c r="E615" s="36"/>
      <c r="F615" s="36"/>
      <c r="G615" s="36"/>
      <c r="S615" s="74"/>
      <c r="T615" s="74"/>
    </row>
    <row r="616" spans="4:20" s="10" customFormat="1" ht="12.75" customHeight="1" x14ac:dyDescent="0.2">
      <c r="D616" s="36"/>
      <c r="E616" s="36"/>
      <c r="F616" s="36"/>
      <c r="G616" s="36"/>
      <c r="S616" s="74"/>
      <c r="T616" s="74"/>
    </row>
    <row r="617" spans="4:20" s="10" customFormat="1" ht="12.75" customHeight="1" x14ac:dyDescent="0.2">
      <c r="D617" s="36"/>
      <c r="E617" s="36"/>
      <c r="F617" s="36"/>
      <c r="G617" s="36"/>
      <c r="S617" s="74"/>
      <c r="T617" s="74"/>
    </row>
    <row r="618" spans="4:20" s="10" customFormat="1" ht="12.75" customHeight="1" x14ac:dyDescent="0.2">
      <c r="D618" s="36"/>
      <c r="E618" s="36"/>
      <c r="F618" s="36"/>
      <c r="G618" s="36"/>
      <c r="S618" s="74"/>
      <c r="T618" s="74"/>
    </row>
    <row r="619" spans="4:20" s="10" customFormat="1" ht="12.75" customHeight="1" x14ac:dyDescent="0.2">
      <c r="D619" s="36"/>
      <c r="E619" s="36"/>
      <c r="F619" s="36"/>
      <c r="G619" s="36"/>
      <c r="S619" s="74"/>
      <c r="T619" s="74"/>
    </row>
    <row r="620" spans="4:20" s="10" customFormat="1" ht="12.75" customHeight="1" x14ac:dyDescent="0.2">
      <c r="D620" s="36"/>
      <c r="E620" s="36"/>
      <c r="F620" s="36"/>
      <c r="G620" s="36"/>
      <c r="S620" s="74"/>
      <c r="T620" s="74"/>
    </row>
    <row r="621" spans="4:20" s="10" customFormat="1" ht="12.75" customHeight="1" x14ac:dyDescent="0.2">
      <c r="D621" s="36"/>
      <c r="E621" s="36"/>
      <c r="F621" s="36"/>
      <c r="G621" s="36"/>
      <c r="S621" s="74"/>
      <c r="T621" s="74"/>
    </row>
    <row r="622" spans="4:20" s="10" customFormat="1" ht="12.75" customHeight="1" x14ac:dyDescent="0.2">
      <c r="D622" s="36"/>
      <c r="E622" s="36"/>
      <c r="F622" s="36"/>
      <c r="G622" s="36"/>
      <c r="S622" s="74"/>
      <c r="T622" s="74"/>
    </row>
    <row r="623" spans="4:20" s="10" customFormat="1" ht="12.75" customHeight="1" x14ac:dyDescent="0.2">
      <c r="D623" s="36"/>
      <c r="E623" s="36"/>
      <c r="F623" s="36"/>
      <c r="G623" s="36"/>
      <c r="S623" s="74"/>
      <c r="T623" s="74"/>
    </row>
    <row r="624" spans="4:20" s="10" customFormat="1" ht="12.75" customHeight="1" x14ac:dyDescent="0.2">
      <c r="D624" s="36"/>
      <c r="E624" s="36"/>
      <c r="F624" s="36"/>
      <c r="G624" s="36"/>
      <c r="S624" s="74"/>
      <c r="T624" s="74"/>
    </row>
    <row r="625" spans="4:20" s="10" customFormat="1" ht="12.75" customHeight="1" x14ac:dyDescent="0.2">
      <c r="D625" s="36"/>
      <c r="E625" s="36"/>
      <c r="F625" s="36"/>
      <c r="G625" s="36"/>
      <c r="S625" s="74"/>
      <c r="T625" s="74"/>
    </row>
    <row r="626" spans="4:20" s="10" customFormat="1" ht="12.75" customHeight="1" x14ac:dyDescent="0.2">
      <c r="D626" s="36"/>
      <c r="E626" s="36"/>
      <c r="F626" s="36"/>
      <c r="G626" s="36"/>
      <c r="S626" s="74"/>
      <c r="T626" s="74"/>
    </row>
    <row r="627" spans="4:20" s="10" customFormat="1" ht="12.75" customHeight="1" x14ac:dyDescent="0.2">
      <c r="D627" s="36"/>
      <c r="E627" s="36"/>
      <c r="F627" s="36"/>
      <c r="G627" s="36"/>
      <c r="S627" s="74"/>
      <c r="T627" s="74"/>
    </row>
    <row r="628" spans="4:20" s="10" customFormat="1" ht="12.75" customHeight="1" x14ac:dyDescent="0.2">
      <c r="D628" s="36"/>
      <c r="E628" s="36"/>
      <c r="F628" s="36"/>
      <c r="G628" s="36"/>
      <c r="S628" s="74"/>
      <c r="T628" s="74"/>
    </row>
    <row r="629" spans="4:20" s="10" customFormat="1" ht="12.75" customHeight="1" x14ac:dyDescent="0.2">
      <c r="D629" s="36"/>
      <c r="E629" s="36"/>
      <c r="F629" s="36"/>
      <c r="G629" s="36"/>
      <c r="S629" s="74"/>
      <c r="T629" s="74"/>
    </row>
    <row r="630" spans="4:20" s="10" customFormat="1" ht="12.75" customHeight="1" x14ac:dyDescent="0.2">
      <c r="D630" s="36"/>
      <c r="E630" s="36"/>
      <c r="F630" s="36"/>
      <c r="G630" s="36"/>
      <c r="S630" s="74"/>
      <c r="T630" s="74"/>
    </row>
    <row r="631" spans="4:20" s="10" customFormat="1" ht="12.75" customHeight="1" x14ac:dyDescent="0.2">
      <c r="D631" s="36"/>
      <c r="E631" s="36"/>
      <c r="F631" s="36"/>
      <c r="G631" s="36"/>
      <c r="S631" s="74"/>
      <c r="T631" s="74"/>
    </row>
    <row r="632" spans="4:20" s="10" customFormat="1" ht="12.75" customHeight="1" x14ac:dyDescent="0.2">
      <c r="D632" s="36"/>
      <c r="E632" s="36"/>
      <c r="F632" s="36"/>
      <c r="G632" s="36"/>
      <c r="S632" s="74"/>
      <c r="T632" s="74"/>
    </row>
    <row r="633" spans="4:20" s="10" customFormat="1" ht="12.75" customHeight="1" x14ac:dyDescent="0.2">
      <c r="D633" s="36"/>
      <c r="E633" s="36"/>
      <c r="F633" s="36"/>
      <c r="G633" s="36"/>
      <c r="S633" s="74"/>
      <c r="T633" s="74"/>
    </row>
    <row r="634" spans="4:20" s="10" customFormat="1" ht="12.75" customHeight="1" x14ac:dyDescent="0.2">
      <c r="D634" s="36"/>
      <c r="E634" s="36"/>
      <c r="F634" s="36"/>
      <c r="G634" s="36"/>
      <c r="S634" s="74"/>
      <c r="T634" s="74"/>
    </row>
    <row r="635" spans="4:20" s="10" customFormat="1" ht="12.75" customHeight="1" x14ac:dyDescent="0.2">
      <c r="D635" s="36"/>
      <c r="E635" s="36"/>
      <c r="F635" s="36"/>
      <c r="G635" s="36"/>
      <c r="S635" s="74"/>
      <c r="T635" s="74"/>
    </row>
    <row r="636" spans="4:20" s="10" customFormat="1" ht="12.75" customHeight="1" x14ac:dyDescent="0.2">
      <c r="D636" s="36"/>
      <c r="E636" s="36"/>
      <c r="F636" s="36"/>
      <c r="G636" s="36"/>
      <c r="S636" s="74"/>
      <c r="T636" s="74"/>
    </row>
    <row r="637" spans="4:20" s="10" customFormat="1" ht="12.75" customHeight="1" x14ac:dyDescent="0.2">
      <c r="D637" s="36"/>
      <c r="E637" s="36"/>
      <c r="F637" s="36"/>
      <c r="G637" s="36"/>
      <c r="S637" s="74"/>
      <c r="T637" s="74"/>
    </row>
    <row r="638" spans="4:20" s="10" customFormat="1" ht="12.75" customHeight="1" x14ac:dyDescent="0.2">
      <c r="D638" s="36"/>
      <c r="E638" s="36"/>
      <c r="F638" s="36"/>
      <c r="G638" s="36"/>
      <c r="S638" s="74"/>
      <c r="T638" s="74"/>
    </row>
    <row r="639" spans="4:20" s="10" customFormat="1" ht="12.75" customHeight="1" x14ac:dyDescent="0.2">
      <c r="D639" s="36"/>
      <c r="E639" s="36"/>
      <c r="F639" s="36"/>
      <c r="G639" s="36"/>
      <c r="S639" s="74"/>
      <c r="T639" s="74"/>
    </row>
    <row r="640" spans="4:20" s="10" customFormat="1" ht="12.75" customHeight="1" x14ac:dyDescent="0.2">
      <c r="D640" s="36"/>
      <c r="E640" s="36"/>
      <c r="F640" s="36"/>
      <c r="G640" s="36"/>
      <c r="S640" s="74"/>
      <c r="T640" s="74"/>
    </row>
    <row r="641" spans="4:20" s="10" customFormat="1" ht="12.75" customHeight="1" x14ac:dyDescent="0.2">
      <c r="D641" s="36"/>
      <c r="E641" s="36"/>
      <c r="F641" s="36"/>
      <c r="G641" s="36"/>
      <c r="S641" s="74"/>
      <c r="T641" s="74"/>
    </row>
    <row r="642" spans="4:20" s="10" customFormat="1" ht="12.75" customHeight="1" x14ac:dyDescent="0.2">
      <c r="D642" s="36"/>
      <c r="E642" s="36"/>
      <c r="F642" s="36"/>
      <c r="G642" s="36"/>
      <c r="S642" s="74"/>
      <c r="T642" s="74"/>
    </row>
    <row r="643" spans="4:20" s="10" customFormat="1" ht="12.75" customHeight="1" x14ac:dyDescent="0.2">
      <c r="D643" s="36"/>
      <c r="E643" s="36"/>
      <c r="F643" s="36"/>
      <c r="G643" s="36"/>
      <c r="S643" s="74"/>
      <c r="T643" s="74"/>
    </row>
    <row r="644" spans="4:20" s="10" customFormat="1" ht="12.75" customHeight="1" x14ac:dyDescent="0.2">
      <c r="D644" s="36"/>
      <c r="E644" s="36"/>
      <c r="F644" s="36"/>
      <c r="G644" s="36"/>
      <c r="S644" s="74"/>
      <c r="T644" s="74"/>
    </row>
    <row r="645" spans="4:20" s="10" customFormat="1" ht="12.75" customHeight="1" x14ac:dyDescent="0.2">
      <c r="D645" s="36"/>
      <c r="E645" s="36"/>
      <c r="F645" s="36"/>
      <c r="G645" s="36"/>
      <c r="S645" s="74"/>
      <c r="T645" s="74"/>
    </row>
    <row r="646" spans="4:20" s="10" customFormat="1" ht="12.75" customHeight="1" x14ac:dyDescent="0.2">
      <c r="D646" s="36"/>
      <c r="E646" s="36"/>
      <c r="F646" s="36"/>
      <c r="G646" s="36"/>
      <c r="S646" s="74"/>
      <c r="T646" s="74"/>
    </row>
    <row r="647" spans="4:20" s="10" customFormat="1" ht="12.75" customHeight="1" x14ac:dyDescent="0.2">
      <c r="D647" s="36"/>
      <c r="E647" s="36"/>
      <c r="F647" s="36"/>
      <c r="G647" s="36"/>
      <c r="S647" s="74"/>
      <c r="T647" s="74"/>
    </row>
    <row r="648" spans="4:20" s="10" customFormat="1" ht="12.75" customHeight="1" x14ac:dyDescent="0.2">
      <c r="D648" s="36"/>
      <c r="E648" s="36"/>
      <c r="F648" s="36"/>
      <c r="G648" s="36"/>
      <c r="S648" s="74"/>
      <c r="T648" s="74"/>
    </row>
    <row r="649" spans="4:20" s="10" customFormat="1" ht="12.75" customHeight="1" x14ac:dyDescent="0.2">
      <c r="D649" s="36"/>
      <c r="E649" s="36"/>
      <c r="F649" s="36"/>
      <c r="G649" s="36"/>
      <c r="S649" s="74"/>
      <c r="T649" s="74"/>
    </row>
    <row r="650" spans="4:20" s="10" customFormat="1" ht="12.75" customHeight="1" x14ac:dyDescent="0.2">
      <c r="D650" s="36"/>
      <c r="E650" s="36"/>
      <c r="F650" s="36"/>
      <c r="G650" s="36"/>
      <c r="S650" s="74"/>
      <c r="T650" s="74"/>
    </row>
    <row r="651" spans="4:20" s="10" customFormat="1" ht="12.75" customHeight="1" x14ac:dyDescent="0.2">
      <c r="D651" s="36"/>
      <c r="E651" s="36"/>
      <c r="F651" s="36"/>
      <c r="G651" s="36"/>
      <c r="S651" s="74"/>
      <c r="T651" s="74"/>
    </row>
    <row r="652" spans="4:20" s="10" customFormat="1" ht="12.75" customHeight="1" x14ac:dyDescent="0.2">
      <c r="D652" s="36"/>
      <c r="E652" s="36"/>
      <c r="F652" s="36"/>
      <c r="G652" s="36"/>
      <c r="S652" s="74"/>
      <c r="T652" s="74"/>
    </row>
    <row r="653" spans="4:20" s="10" customFormat="1" ht="12.75" customHeight="1" x14ac:dyDescent="0.2">
      <c r="D653" s="36"/>
      <c r="E653" s="36"/>
      <c r="F653" s="36"/>
      <c r="G653" s="36"/>
      <c r="S653" s="74"/>
      <c r="T653" s="74"/>
    </row>
    <row r="654" spans="4:20" s="10" customFormat="1" ht="12.75" customHeight="1" x14ac:dyDescent="0.2">
      <c r="D654" s="36"/>
      <c r="E654" s="36"/>
      <c r="F654" s="36"/>
      <c r="G654" s="36"/>
      <c r="S654" s="74"/>
      <c r="T654" s="74"/>
    </row>
    <row r="655" spans="4:20" s="10" customFormat="1" ht="12.75" customHeight="1" x14ac:dyDescent="0.2">
      <c r="D655" s="36"/>
      <c r="E655" s="36"/>
      <c r="F655" s="36"/>
      <c r="G655" s="36"/>
      <c r="S655" s="74"/>
      <c r="T655" s="74"/>
    </row>
    <row r="656" spans="4:20" s="10" customFormat="1" ht="12.75" customHeight="1" x14ac:dyDescent="0.2">
      <c r="D656" s="36"/>
      <c r="E656" s="36"/>
      <c r="F656" s="36"/>
      <c r="G656" s="36"/>
      <c r="S656" s="74"/>
      <c r="T656" s="74"/>
    </row>
    <row r="657" spans="4:20" s="10" customFormat="1" ht="12.75" customHeight="1" x14ac:dyDescent="0.2">
      <c r="D657" s="36"/>
      <c r="E657" s="36"/>
      <c r="F657" s="36"/>
      <c r="G657" s="36"/>
      <c r="S657" s="74"/>
      <c r="T657" s="74"/>
    </row>
    <row r="658" spans="4:20" s="10" customFormat="1" ht="12.75" customHeight="1" x14ac:dyDescent="0.2">
      <c r="D658" s="36"/>
      <c r="E658" s="36"/>
      <c r="F658" s="36"/>
      <c r="G658" s="36"/>
      <c r="S658" s="74"/>
      <c r="T658" s="74"/>
    </row>
    <row r="659" spans="4:20" s="10" customFormat="1" ht="12.75" customHeight="1" x14ac:dyDescent="0.2">
      <c r="D659" s="36"/>
      <c r="E659" s="36"/>
      <c r="F659" s="36"/>
      <c r="G659" s="36"/>
      <c r="S659" s="74"/>
      <c r="T659" s="74"/>
    </row>
    <row r="660" spans="4:20" s="10" customFormat="1" ht="12.75" customHeight="1" x14ac:dyDescent="0.2">
      <c r="D660" s="36"/>
      <c r="E660" s="36"/>
      <c r="F660" s="36"/>
      <c r="G660" s="36"/>
      <c r="S660" s="74"/>
      <c r="T660" s="74"/>
    </row>
    <row r="661" spans="4:20" s="10" customFormat="1" ht="12.75" customHeight="1" x14ac:dyDescent="0.2">
      <c r="D661" s="36"/>
      <c r="E661" s="36"/>
      <c r="F661" s="36"/>
      <c r="G661" s="36"/>
      <c r="S661" s="74"/>
      <c r="T661" s="74"/>
    </row>
    <row r="662" spans="4:20" s="10" customFormat="1" ht="12.75" customHeight="1" x14ac:dyDescent="0.2">
      <c r="D662" s="36"/>
      <c r="E662" s="36"/>
      <c r="F662" s="36"/>
      <c r="G662" s="36"/>
      <c r="S662" s="74"/>
      <c r="T662" s="74"/>
    </row>
    <row r="663" spans="4:20" s="10" customFormat="1" ht="12.75" customHeight="1" x14ac:dyDescent="0.2">
      <c r="D663" s="36"/>
      <c r="E663" s="36"/>
      <c r="F663" s="36"/>
      <c r="G663" s="36"/>
      <c r="S663" s="74"/>
      <c r="T663" s="74"/>
    </row>
    <row r="664" spans="4:20" s="10" customFormat="1" ht="12.75" customHeight="1" x14ac:dyDescent="0.2">
      <c r="D664" s="36"/>
      <c r="E664" s="36"/>
      <c r="F664" s="36"/>
      <c r="G664" s="36"/>
      <c r="S664" s="74"/>
      <c r="T664" s="74"/>
    </row>
    <row r="665" spans="4:20" s="10" customFormat="1" ht="12.75" customHeight="1" x14ac:dyDescent="0.2">
      <c r="D665" s="36"/>
      <c r="E665" s="36"/>
      <c r="F665" s="36"/>
      <c r="G665" s="36"/>
      <c r="S665" s="74"/>
      <c r="T665" s="74"/>
    </row>
    <row r="666" spans="4:20" s="10" customFormat="1" ht="12.75" customHeight="1" x14ac:dyDescent="0.2">
      <c r="D666" s="36"/>
      <c r="E666" s="36"/>
      <c r="F666" s="36"/>
      <c r="G666" s="36"/>
      <c r="S666" s="74"/>
      <c r="T666" s="74"/>
    </row>
    <row r="667" spans="4:20" s="10" customFormat="1" ht="12.75" customHeight="1" x14ac:dyDescent="0.2">
      <c r="D667" s="36"/>
      <c r="E667" s="36"/>
      <c r="F667" s="36"/>
      <c r="G667" s="36"/>
      <c r="S667" s="74"/>
      <c r="T667" s="74"/>
    </row>
    <row r="668" spans="4:20" s="10" customFormat="1" ht="12.75" customHeight="1" x14ac:dyDescent="0.2">
      <c r="D668" s="36"/>
      <c r="E668" s="36"/>
      <c r="F668" s="36"/>
      <c r="G668" s="36"/>
      <c r="S668" s="74"/>
      <c r="T668" s="74"/>
    </row>
    <row r="669" spans="4:20" s="10" customFormat="1" ht="12.75" customHeight="1" x14ac:dyDescent="0.2">
      <c r="D669" s="36"/>
      <c r="E669" s="36"/>
      <c r="F669" s="36"/>
      <c r="G669" s="36"/>
      <c r="S669" s="74"/>
      <c r="T669" s="74"/>
    </row>
    <row r="670" spans="4:20" s="10" customFormat="1" ht="12.75" customHeight="1" x14ac:dyDescent="0.2">
      <c r="D670" s="36"/>
      <c r="E670" s="36"/>
      <c r="F670" s="36"/>
      <c r="G670" s="36"/>
      <c r="S670" s="74"/>
      <c r="T670" s="74"/>
    </row>
    <row r="671" spans="4:20" s="10" customFormat="1" ht="12.75" customHeight="1" x14ac:dyDescent="0.2">
      <c r="D671" s="36"/>
      <c r="E671" s="36"/>
      <c r="F671" s="36"/>
      <c r="G671" s="36"/>
      <c r="S671" s="74"/>
      <c r="T671" s="74"/>
    </row>
    <row r="672" spans="4:20" s="10" customFormat="1" ht="12.75" customHeight="1" x14ac:dyDescent="0.2">
      <c r="D672" s="36"/>
      <c r="E672" s="36"/>
      <c r="F672" s="36"/>
      <c r="G672" s="36"/>
      <c r="S672" s="74"/>
      <c r="T672" s="74"/>
    </row>
    <row r="673" spans="4:20" s="10" customFormat="1" ht="12.75" customHeight="1" x14ac:dyDescent="0.2">
      <c r="D673" s="36"/>
      <c r="E673" s="36"/>
      <c r="F673" s="36"/>
      <c r="G673" s="36"/>
      <c r="S673" s="74"/>
      <c r="T673" s="74"/>
    </row>
    <row r="674" spans="4:20" s="10" customFormat="1" ht="12.75" customHeight="1" x14ac:dyDescent="0.2">
      <c r="D674" s="36"/>
      <c r="E674" s="36"/>
      <c r="F674" s="36"/>
      <c r="G674" s="36"/>
      <c r="S674" s="74"/>
      <c r="T674" s="74"/>
    </row>
    <row r="675" spans="4:20" s="10" customFormat="1" ht="12.75" customHeight="1" x14ac:dyDescent="0.2">
      <c r="D675" s="36"/>
      <c r="E675" s="36"/>
      <c r="F675" s="36"/>
      <c r="G675" s="36"/>
      <c r="S675" s="74"/>
      <c r="T675" s="74"/>
    </row>
    <row r="676" spans="4:20" s="10" customFormat="1" ht="12.75" customHeight="1" x14ac:dyDescent="0.2">
      <c r="D676" s="36"/>
      <c r="E676" s="36"/>
      <c r="F676" s="36"/>
      <c r="G676" s="36"/>
      <c r="S676" s="74"/>
      <c r="T676" s="74"/>
    </row>
    <row r="677" spans="4:20" s="10" customFormat="1" ht="12.75" customHeight="1" x14ac:dyDescent="0.2">
      <c r="D677" s="36"/>
      <c r="E677" s="36"/>
      <c r="F677" s="36"/>
      <c r="G677" s="36"/>
      <c r="S677" s="74"/>
      <c r="T677" s="74"/>
    </row>
    <row r="678" spans="4:20" s="10" customFormat="1" ht="12.75" customHeight="1" x14ac:dyDescent="0.2">
      <c r="D678" s="36"/>
      <c r="E678" s="36"/>
      <c r="F678" s="36"/>
      <c r="G678" s="36"/>
      <c r="S678" s="74"/>
      <c r="T678" s="74"/>
    </row>
    <row r="679" spans="4:20" s="10" customFormat="1" ht="12.75" customHeight="1" x14ac:dyDescent="0.2">
      <c r="D679" s="36"/>
      <c r="E679" s="36"/>
      <c r="F679" s="36"/>
      <c r="G679" s="36"/>
      <c r="S679" s="74"/>
      <c r="T679" s="74"/>
    </row>
    <row r="680" spans="4:20" s="10" customFormat="1" ht="12.75" customHeight="1" x14ac:dyDescent="0.2">
      <c r="D680" s="36"/>
      <c r="E680" s="36"/>
      <c r="F680" s="36"/>
      <c r="G680" s="36"/>
      <c r="S680" s="74"/>
      <c r="T680" s="74"/>
    </row>
    <row r="681" spans="4:20" s="10" customFormat="1" ht="12.75" customHeight="1" x14ac:dyDescent="0.2">
      <c r="D681" s="36"/>
      <c r="E681" s="36"/>
      <c r="F681" s="36"/>
      <c r="G681" s="36"/>
      <c r="S681" s="74"/>
      <c r="T681" s="74"/>
    </row>
    <row r="682" spans="4:20" s="10" customFormat="1" ht="12.75" customHeight="1" x14ac:dyDescent="0.2">
      <c r="D682" s="36"/>
      <c r="E682" s="36"/>
      <c r="F682" s="36"/>
      <c r="G682" s="36"/>
      <c r="S682" s="74"/>
      <c r="T682" s="74"/>
    </row>
    <row r="683" spans="4:20" s="10" customFormat="1" ht="12.75" customHeight="1" x14ac:dyDescent="0.2">
      <c r="D683" s="36"/>
      <c r="E683" s="36"/>
      <c r="F683" s="36"/>
      <c r="G683" s="36"/>
      <c r="S683" s="74"/>
      <c r="T683" s="74"/>
    </row>
    <row r="684" spans="4:20" s="10" customFormat="1" ht="12.75" customHeight="1" x14ac:dyDescent="0.2">
      <c r="D684" s="36"/>
      <c r="E684" s="36"/>
      <c r="F684" s="36"/>
      <c r="G684" s="36"/>
      <c r="S684" s="74"/>
      <c r="T684" s="74"/>
    </row>
    <row r="685" spans="4:20" s="10" customFormat="1" ht="12.75" customHeight="1" x14ac:dyDescent="0.2">
      <c r="D685" s="36"/>
      <c r="E685" s="36"/>
      <c r="F685" s="36"/>
      <c r="G685" s="36"/>
      <c r="S685" s="74"/>
      <c r="T685" s="74"/>
    </row>
    <row r="686" spans="4:20" s="10" customFormat="1" ht="12.75" customHeight="1" x14ac:dyDescent="0.2">
      <c r="D686" s="36"/>
      <c r="E686" s="36"/>
      <c r="F686" s="36"/>
      <c r="G686" s="36"/>
      <c r="S686" s="74"/>
      <c r="T686" s="74"/>
    </row>
    <row r="687" spans="4:20" s="10" customFormat="1" ht="12.75" customHeight="1" x14ac:dyDescent="0.2">
      <c r="D687" s="36"/>
      <c r="E687" s="36"/>
      <c r="F687" s="36"/>
      <c r="G687" s="36"/>
      <c r="S687" s="74"/>
      <c r="T687" s="74"/>
    </row>
    <row r="688" spans="4:20" s="10" customFormat="1" ht="12.75" customHeight="1" x14ac:dyDescent="0.2">
      <c r="D688" s="36"/>
      <c r="E688" s="36"/>
      <c r="F688" s="36"/>
      <c r="G688" s="36"/>
      <c r="S688" s="74"/>
      <c r="T688" s="74"/>
    </row>
    <row r="689" spans="4:20" s="10" customFormat="1" ht="12.75" customHeight="1" x14ac:dyDescent="0.2">
      <c r="D689" s="36"/>
      <c r="E689" s="36"/>
      <c r="F689" s="36"/>
      <c r="G689" s="36"/>
      <c r="S689" s="74"/>
      <c r="T689" s="74"/>
    </row>
    <row r="690" spans="4:20" s="10" customFormat="1" ht="12.75" customHeight="1" x14ac:dyDescent="0.2">
      <c r="D690" s="36"/>
      <c r="E690" s="36"/>
      <c r="F690" s="36"/>
      <c r="G690" s="36"/>
      <c r="S690" s="74"/>
      <c r="T690" s="74"/>
    </row>
    <row r="691" spans="4:20" s="10" customFormat="1" ht="12.75" customHeight="1" x14ac:dyDescent="0.2">
      <c r="D691" s="36"/>
      <c r="E691" s="36"/>
      <c r="F691" s="36"/>
      <c r="G691" s="36"/>
      <c r="S691" s="74"/>
      <c r="T691" s="74"/>
    </row>
    <row r="692" spans="4:20" s="10" customFormat="1" ht="12.75" customHeight="1" x14ac:dyDescent="0.2">
      <c r="D692" s="36"/>
      <c r="E692" s="36"/>
      <c r="F692" s="36"/>
      <c r="G692" s="36"/>
      <c r="S692" s="74"/>
      <c r="T692" s="74"/>
    </row>
    <row r="693" spans="4:20" s="10" customFormat="1" ht="12.75" customHeight="1" x14ac:dyDescent="0.2">
      <c r="D693" s="36"/>
      <c r="E693" s="36"/>
      <c r="F693" s="36"/>
      <c r="G693" s="36"/>
      <c r="S693" s="74"/>
      <c r="T693" s="74"/>
    </row>
    <row r="694" spans="4:20" s="10" customFormat="1" ht="12.75" customHeight="1" x14ac:dyDescent="0.2">
      <c r="D694" s="36"/>
      <c r="E694" s="36"/>
      <c r="F694" s="36"/>
      <c r="G694" s="36"/>
      <c r="S694" s="74"/>
      <c r="T694" s="74"/>
    </row>
    <row r="695" spans="4:20" s="10" customFormat="1" ht="12.75" customHeight="1" x14ac:dyDescent="0.2">
      <c r="D695" s="36"/>
      <c r="E695" s="36"/>
      <c r="F695" s="36"/>
      <c r="G695" s="36"/>
      <c r="S695" s="74"/>
      <c r="T695" s="74"/>
    </row>
    <row r="696" spans="4:20" s="10" customFormat="1" ht="12.75" customHeight="1" x14ac:dyDescent="0.2">
      <c r="D696" s="36"/>
      <c r="E696" s="36"/>
      <c r="F696" s="36"/>
      <c r="G696" s="36"/>
      <c r="S696" s="74"/>
      <c r="T696" s="74"/>
    </row>
    <row r="697" spans="4:20" s="10" customFormat="1" ht="12.75" customHeight="1" x14ac:dyDescent="0.2">
      <c r="D697" s="36"/>
      <c r="E697" s="36"/>
      <c r="F697" s="36"/>
      <c r="G697" s="36"/>
      <c r="S697" s="74"/>
      <c r="T697" s="74"/>
    </row>
    <row r="698" spans="4:20" s="10" customFormat="1" ht="12.75" customHeight="1" x14ac:dyDescent="0.2">
      <c r="D698" s="36"/>
      <c r="E698" s="36"/>
      <c r="F698" s="36"/>
      <c r="G698" s="36"/>
      <c r="S698" s="74"/>
      <c r="T698" s="74"/>
    </row>
    <row r="699" spans="4:20" s="10" customFormat="1" ht="12.75" customHeight="1" x14ac:dyDescent="0.2">
      <c r="D699" s="36"/>
      <c r="E699" s="36"/>
      <c r="F699" s="36"/>
      <c r="G699" s="36"/>
      <c r="S699" s="74"/>
      <c r="T699" s="74"/>
    </row>
    <row r="700" spans="4:20" s="10" customFormat="1" ht="12.75" customHeight="1" x14ac:dyDescent="0.2">
      <c r="D700" s="36"/>
      <c r="E700" s="36"/>
      <c r="F700" s="36"/>
      <c r="G700" s="36"/>
      <c r="S700" s="74"/>
      <c r="T700" s="74"/>
    </row>
    <row r="701" spans="4:20" s="10" customFormat="1" ht="12.75" customHeight="1" x14ac:dyDescent="0.2">
      <c r="D701" s="36"/>
      <c r="E701" s="36"/>
      <c r="F701" s="36"/>
      <c r="G701" s="36"/>
      <c r="S701" s="74"/>
      <c r="T701" s="74"/>
    </row>
    <row r="702" spans="4:20" s="10" customFormat="1" ht="12.75" customHeight="1" x14ac:dyDescent="0.2">
      <c r="D702" s="36"/>
      <c r="E702" s="36"/>
      <c r="F702" s="36"/>
      <c r="G702" s="36"/>
      <c r="S702" s="74"/>
      <c r="T702" s="74"/>
    </row>
    <row r="703" spans="4:20" s="10" customFormat="1" ht="12.75" customHeight="1" x14ac:dyDescent="0.2">
      <c r="D703" s="36"/>
      <c r="E703" s="36"/>
      <c r="F703" s="36"/>
      <c r="G703" s="36"/>
      <c r="S703" s="74"/>
      <c r="T703" s="74"/>
    </row>
    <row r="704" spans="4:20" s="10" customFormat="1" ht="12.75" customHeight="1" x14ac:dyDescent="0.2">
      <c r="D704" s="36"/>
      <c r="E704" s="36"/>
      <c r="F704" s="36"/>
      <c r="G704" s="36"/>
      <c r="S704" s="74"/>
      <c r="T704" s="74"/>
    </row>
    <row r="705" spans="4:20" s="10" customFormat="1" ht="12.75" customHeight="1" x14ac:dyDescent="0.2">
      <c r="D705" s="36"/>
      <c r="E705" s="36"/>
      <c r="F705" s="36"/>
      <c r="G705" s="36"/>
      <c r="S705" s="74"/>
      <c r="T705" s="74"/>
    </row>
    <row r="706" spans="4:20" s="10" customFormat="1" ht="12.75" customHeight="1" x14ac:dyDescent="0.2">
      <c r="D706" s="36"/>
      <c r="E706" s="36"/>
      <c r="F706" s="36"/>
      <c r="G706" s="36"/>
      <c r="S706" s="74"/>
      <c r="T706" s="74"/>
    </row>
    <row r="707" spans="4:20" s="10" customFormat="1" ht="12.75" customHeight="1" x14ac:dyDescent="0.2">
      <c r="D707" s="36"/>
      <c r="E707" s="36"/>
      <c r="F707" s="36"/>
      <c r="G707" s="36"/>
      <c r="S707" s="74"/>
      <c r="T707" s="74"/>
    </row>
    <row r="708" spans="4:20" s="10" customFormat="1" ht="12.75" customHeight="1" x14ac:dyDescent="0.2">
      <c r="D708" s="36"/>
      <c r="E708" s="36"/>
      <c r="F708" s="36"/>
      <c r="G708" s="36"/>
      <c r="S708" s="74"/>
      <c r="T708" s="74"/>
    </row>
    <row r="709" spans="4:20" s="10" customFormat="1" ht="12.75" customHeight="1" x14ac:dyDescent="0.2">
      <c r="D709" s="36"/>
      <c r="E709" s="36"/>
      <c r="F709" s="36"/>
      <c r="G709" s="36"/>
      <c r="S709" s="74"/>
      <c r="T709" s="74"/>
    </row>
    <row r="710" spans="4:20" s="10" customFormat="1" ht="12.75" customHeight="1" x14ac:dyDescent="0.2">
      <c r="D710" s="36"/>
      <c r="E710" s="36"/>
      <c r="F710" s="36"/>
      <c r="G710" s="36"/>
      <c r="S710" s="74"/>
      <c r="T710" s="74"/>
    </row>
    <row r="711" spans="4:20" s="10" customFormat="1" ht="12.75" customHeight="1" x14ac:dyDescent="0.2">
      <c r="D711" s="36"/>
      <c r="E711" s="36"/>
      <c r="F711" s="36"/>
      <c r="G711" s="36"/>
      <c r="S711" s="74"/>
      <c r="T711" s="74"/>
    </row>
    <row r="712" spans="4:20" s="10" customFormat="1" ht="12.75" customHeight="1" x14ac:dyDescent="0.2">
      <c r="D712" s="36"/>
      <c r="E712" s="36"/>
      <c r="F712" s="36"/>
      <c r="G712" s="36"/>
      <c r="S712" s="74"/>
      <c r="T712" s="74"/>
    </row>
    <row r="713" spans="4:20" s="10" customFormat="1" ht="12.75" customHeight="1" x14ac:dyDescent="0.2">
      <c r="D713" s="36"/>
      <c r="E713" s="36"/>
      <c r="F713" s="36"/>
      <c r="G713" s="36"/>
      <c r="S713" s="74"/>
      <c r="T713" s="74"/>
    </row>
    <row r="714" spans="4:20" s="10" customFormat="1" ht="12.75" customHeight="1" x14ac:dyDescent="0.2">
      <c r="D714" s="36"/>
      <c r="E714" s="36"/>
      <c r="F714" s="36"/>
      <c r="G714" s="36"/>
      <c r="S714" s="74"/>
      <c r="T714" s="74"/>
    </row>
    <row r="715" spans="4:20" s="10" customFormat="1" ht="12.75" customHeight="1" x14ac:dyDescent="0.2">
      <c r="D715" s="36"/>
      <c r="E715" s="36"/>
      <c r="F715" s="36"/>
      <c r="G715" s="36"/>
      <c r="S715" s="74"/>
      <c r="T715" s="74"/>
    </row>
    <row r="716" spans="4:20" s="10" customFormat="1" ht="12.75" customHeight="1" x14ac:dyDescent="0.2">
      <c r="D716" s="36"/>
      <c r="E716" s="36"/>
      <c r="F716" s="36"/>
      <c r="G716" s="36"/>
      <c r="S716" s="74"/>
      <c r="T716" s="74"/>
    </row>
    <row r="717" spans="4:20" s="10" customFormat="1" ht="12.75" customHeight="1" x14ac:dyDescent="0.2">
      <c r="D717" s="36"/>
      <c r="E717" s="36"/>
      <c r="F717" s="36"/>
      <c r="G717" s="36"/>
      <c r="S717" s="74"/>
      <c r="T717" s="74"/>
    </row>
    <row r="718" spans="4:20" s="10" customFormat="1" ht="12.75" customHeight="1" x14ac:dyDescent="0.2">
      <c r="D718" s="36"/>
      <c r="E718" s="36"/>
      <c r="F718" s="36"/>
      <c r="G718" s="36"/>
      <c r="S718" s="74"/>
      <c r="T718" s="74"/>
    </row>
    <row r="719" spans="4:20" s="10" customFormat="1" ht="12.75" customHeight="1" x14ac:dyDescent="0.2">
      <c r="D719" s="36"/>
      <c r="E719" s="36"/>
      <c r="F719" s="36"/>
      <c r="G719" s="36"/>
      <c r="S719" s="74"/>
      <c r="T719" s="74"/>
    </row>
    <row r="720" spans="4:20" s="10" customFormat="1" ht="12.75" customHeight="1" x14ac:dyDescent="0.2">
      <c r="D720" s="36"/>
      <c r="E720" s="36"/>
      <c r="F720" s="36"/>
      <c r="G720" s="36"/>
      <c r="S720" s="74"/>
      <c r="T720" s="74"/>
    </row>
    <row r="721" spans="4:20" s="10" customFormat="1" ht="12.75" customHeight="1" x14ac:dyDescent="0.2">
      <c r="D721" s="36"/>
      <c r="E721" s="36"/>
      <c r="F721" s="36"/>
      <c r="G721" s="36"/>
      <c r="S721" s="74"/>
      <c r="T721" s="74"/>
    </row>
    <row r="722" spans="4:20" s="10" customFormat="1" ht="12.75" customHeight="1" x14ac:dyDescent="0.2">
      <c r="D722" s="36"/>
      <c r="E722" s="36"/>
      <c r="F722" s="36"/>
      <c r="G722" s="36"/>
      <c r="S722" s="74"/>
      <c r="T722" s="74"/>
    </row>
    <row r="723" spans="4:20" s="10" customFormat="1" ht="12.75" customHeight="1" x14ac:dyDescent="0.2">
      <c r="D723" s="36"/>
      <c r="E723" s="36"/>
      <c r="F723" s="36"/>
      <c r="G723" s="36"/>
      <c r="S723" s="74"/>
      <c r="T723" s="74"/>
    </row>
    <row r="724" spans="4:20" s="10" customFormat="1" ht="12.75" customHeight="1" x14ac:dyDescent="0.2">
      <c r="D724" s="36"/>
      <c r="E724" s="36"/>
      <c r="F724" s="36"/>
      <c r="G724" s="36"/>
      <c r="S724" s="74"/>
      <c r="T724" s="74"/>
    </row>
    <row r="725" spans="4:20" s="10" customFormat="1" ht="12.75" customHeight="1" x14ac:dyDescent="0.2">
      <c r="D725" s="36"/>
      <c r="E725" s="36"/>
      <c r="F725" s="36"/>
      <c r="G725" s="36"/>
      <c r="S725" s="74"/>
      <c r="T725" s="74"/>
    </row>
    <row r="726" spans="4:20" s="10" customFormat="1" ht="12.75" customHeight="1" x14ac:dyDescent="0.2">
      <c r="D726" s="36"/>
      <c r="E726" s="36"/>
      <c r="F726" s="36"/>
      <c r="G726" s="36"/>
      <c r="S726" s="74"/>
      <c r="T726" s="74"/>
    </row>
    <row r="727" spans="4:20" s="10" customFormat="1" ht="12.75" customHeight="1" x14ac:dyDescent="0.2">
      <c r="D727" s="36"/>
      <c r="E727" s="36"/>
      <c r="F727" s="36"/>
      <c r="G727" s="36"/>
      <c r="S727" s="74"/>
      <c r="T727" s="74"/>
    </row>
    <row r="728" spans="4:20" s="10" customFormat="1" ht="12.75" customHeight="1" x14ac:dyDescent="0.2">
      <c r="D728" s="36"/>
      <c r="E728" s="36"/>
      <c r="F728" s="36"/>
      <c r="G728" s="36"/>
      <c r="S728" s="74"/>
      <c r="T728" s="74"/>
    </row>
    <row r="729" spans="4:20" s="10" customFormat="1" ht="13.5" customHeight="1" x14ac:dyDescent="0.2">
      <c r="D729" s="36"/>
      <c r="E729" s="36"/>
      <c r="F729" s="36"/>
      <c r="G729" s="36"/>
      <c r="S729" s="74"/>
      <c r="T729" s="74"/>
    </row>
    <row r="730" spans="4:20" x14ac:dyDescent="0.2">
      <c r="S730" s="74"/>
      <c r="T730" s="74"/>
    </row>
  </sheetData>
  <sortState xmlns:xlrd2="http://schemas.microsoft.com/office/spreadsheetml/2017/richdata2" caseSensitive="1" ref="A22:S352">
    <sortCondition ref="B22:B352"/>
    <sortCondition ref="G22:G352"/>
    <sortCondition ref="A22:A352"/>
  </sortState>
  <mergeCells count="19">
    <mergeCell ref="B2:F3"/>
    <mergeCell ref="B4:F4"/>
    <mergeCell ref="B5:F5"/>
    <mergeCell ref="J20:J21"/>
    <mergeCell ref="S20:S21"/>
    <mergeCell ref="K20:K21"/>
    <mergeCell ref="L20:L21"/>
    <mergeCell ref="M20:M21"/>
    <mergeCell ref="N20:N21"/>
    <mergeCell ref="O20:O21"/>
    <mergeCell ref="P20:P21"/>
    <mergeCell ref="Q20:Q21"/>
    <mergeCell ref="R20:R21"/>
    <mergeCell ref="A20:A21"/>
    <mergeCell ref="D20:D21"/>
    <mergeCell ref="H20:H21"/>
    <mergeCell ref="I20:I21"/>
    <mergeCell ref="E20:G20"/>
    <mergeCell ref="B20:B21"/>
  </mergeCells>
  <phoneticPr fontId="1" type="noConversion"/>
  <pageMargins left="0.23622047244094491" right="0.23622047244094491" top="0.74803149606299213" bottom="0.74803149606299213" header="0.31496062992125984" footer="0.31496062992125984"/>
  <pageSetup scale="48" fitToHeight="0" orientation="landscape" horizontalDpi="4294967293" vertic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3">
    <tabColor theme="6" tint="0.79998168889431442"/>
  </sheetPr>
  <dimension ref="A1:AD742"/>
  <sheetViews>
    <sheetView showZeros="0" view="pageBreakPreview" zoomScale="90" zoomScaleNormal="100" zoomScaleSheetLayoutView="90" workbookViewId="0">
      <selection activeCell="A21" sqref="A21"/>
    </sheetView>
  </sheetViews>
  <sheetFormatPr defaultColWidth="9.140625" defaultRowHeight="20.25" x14ac:dyDescent="0.3"/>
  <cols>
    <col min="1" max="1" width="56.42578125" style="16" customWidth="1"/>
    <col min="2" max="2" width="52.5703125" style="16" customWidth="1"/>
    <col min="3" max="3" width="0.28515625" style="16" customWidth="1"/>
    <col min="4" max="4" width="18.7109375" style="34" customWidth="1"/>
    <col min="5" max="5" width="8.42578125" style="34" customWidth="1"/>
    <col min="6" max="6" width="7.28515625" style="34" customWidth="1"/>
    <col min="7" max="7" width="7.140625" style="34" customWidth="1"/>
    <col min="8" max="8" width="15" style="16" hidden="1" customWidth="1"/>
    <col min="9" max="9" width="13.140625" style="16" hidden="1" customWidth="1"/>
    <col min="10" max="10" width="7.85546875" style="37" customWidth="1"/>
    <col min="11" max="11" width="10.140625" customWidth="1"/>
    <col min="12" max="13" width="9.7109375" customWidth="1"/>
    <col min="14" max="17" width="4.5703125" customWidth="1"/>
    <col min="18" max="18" width="15.140625" style="16" customWidth="1"/>
    <col min="19" max="19" width="12.5703125" style="16" bestFit="1" customWidth="1"/>
    <col min="20" max="16384" width="9.140625" style="16"/>
  </cols>
  <sheetData>
    <row r="1" spans="1:30" ht="21" thickBot="1" x14ac:dyDescent="0.35">
      <c r="A1" s="176"/>
      <c r="B1" s="176"/>
      <c r="C1" s="176"/>
      <c r="D1" s="176"/>
      <c r="E1" s="176"/>
      <c r="F1" s="176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34"/>
    </row>
    <row r="2" spans="1:30" s="15" customFormat="1" ht="41.25" customHeight="1" thickBot="1" x14ac:dyDescent="0.3">
      <c r="A2" s="51" t="s">
        <v>16</v>
      </c>
      <c r="B2" s="187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GLISY_CUIS_D</v>
      </c>
      <c r="C2" s="188"/>
      <c r="D2" s="188"/>
      <c r="E2" s="188"/>
      <c r="F2" s="18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34"/>
      <c r="S2"/>
      <c r="T2"/>
      <c r="U2"/>
      <c r="V2"/>
      <c r="W2"/>
      <c r="X2"/>
      <c r="Y2"/>
      <c r="Z2"/>
      <c r="AA2"/>
      <c r="AB2"/>
      <c r="AC2"/>
      <c r="AD2"/>
    </row>
    <row r="3" spans="1:30" s="15" customFormat="1" ht="20.25" customHeight="1" thickBot="1" x14ac:dyDescent="0.3">
      <c r="A3" s="42" t="s">
        <v>17</v>
      </c>
      <c r="B3" s="158">
        <f ca="1">TODAY()</f>
        <v>44872</v>
      </c>
      <c r="C3" s="159"/>
      <c r="D3" s="159"/>
      <c r="E3" s="159"/>
      <c r="F3" s="160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34"/>
      <c r="S3"/>
      <c r="T3"/>
      <c r="U3"/>
      <c r="V3"/>
      <c r="W3"/>
      <c r="X3"/>
      <c r="Y3"/>
      <c r="Z3"/>
      <c r="AA3"/>
      <c r="AB3"/>
      <c r="AC3"/>
      <c r="AD3"/>
    </row>
    <row r="4" spans="1:30" s="2" customFormat="1" ht="24.95" customHeight="1" thickBot="1" x14ac:dyDescent="0.3">
      <c r="A4" s="56" t="s">
        <v>28</v>
      </c>
      <c r="B4" s="184"/>
      <c r="C4" s="185"/>
      <c r="D4" s="185"/>
      <c r="E4" s="185"/>
      <c r="F4" s="186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34"/>
      <c r="S4" s="1"/>
      <c r="T4" s="1"/>
      <c r="U4" s="1"/>
      <c r="V4" s="1"/>
      <c r="W4" s="1"/>
      <c r="X4" s="1"/>
      <c r="Y4" s="1"/>
    </row>
    <row r="5" spans="1:30" s="15" customFormat="1" ht="19.5" customHeight="1" x14ac:dyDescent="0.25">
      <c r="A5" s="46"/>
      <c r="B5" s="53"/>
      <c r="C5" s="53"/>
      <c r="D5" s="53"/>
      <c r="E5" s="53"/>
      <c r="F5" s="53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34"/>
      <c r="S5"/>
      <c r="T5"/>
      <c r="U5"/>
      <c r="V5"/>
      <c r="W5"/>
      <c r="X5"/>
      <c r="Y5"/>
      <c r="Z5"/>
      <c r="AA5"/>
      <c r="AB5"/>
      <c r="AC5"/>
      <c r="AD5"/>
    </row>
    <row r="6" spans="1:30" s="15" customFormat="1" ht="19.5" customHeight="1" x14ac:dyDescent="0.25">
      <c r="A6" s="182"/>
      <c r="B6" s="182"/>
      <c r="C6" s="182"/>
      <c r="D6" s="182"/>
      <c r="E6" s="182"/>
      <c r="F6" s="182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34"/>
      <c r="S6"/>
      <c r="T6"/>
      <c r="U6"/>
      <c r="V6"/>
      <c r="W6"/>
      <c r="X6"/>
      <c r="Y6"/>
      <c r="Z6"/>
      <c r="AA6"/>
      <c r="AB6"/>
      <c r="AC6"/>
      <c r="AD6"/>
    </row>
    <row r="7" spans="1:30" s="15" customFormat="1" ht="20.25" customHeight="1" thickBot="1" x14ac:dyDescent="0.3">
      <c r="A7" s="183"/>
      <c r="B7" s="183"/>
      <c r="C7" s="183"/>
      <c r="D7" s="183"/>
      <c r="E7" s="183"/>
      <c r="F7" s="183"/>
      <c r="G7" s="180"/>
      <c r="H7" s="180"/>
      <c r="I7" s="180"/>
      <c r="J7" s="181"/>
      <c r="K7" s="181"/>
      <c r="L7" s="181"/>
      <c r="M7" s="181"/>
      <c r="N7" s="181"/>
      <c r="O7" s="181"/>
      <c r="P7" s="181"/>
      <c r="Q7" s="181"/>
      <c r="R7" s="57"/>
      <c r="S7"/>
      <c r="T7"/>
      <c r="U7"/>
      <c r="V7"/>
      <c r="W7"/>
      <c r="X7"/>
      <c r="Y7"/>
      <c r="Z7"/>
      <c r="AA7"/>
      <c r="AB7"/>
      <c r="AC7"/>
      <c r="AD7"/>
    </row>
    <row r="8" spans="1:30" s="2" customFormat="1" ht="21.95" customHeight="1" thickBot="1" x14ac:dyDescent="0.3">
      <c r="A8" s="49" t="s">
        <v>18</v>
      </c>
      <c r="B8" s="54" t="s">
        <v>19</v>
      </c>
      <c r="C8" s="43"/>
      <c r="D8" s="199" t="s">
        <v>20</v>
      </c>
      <c r="E8" s="200"/>
      <c r="F8" s="200"/>
      <c r="G8" s="200"/>
      <c r="H8" s="70"/>
      <c r="I8" s="70"/>
      <c r="J8" s="190" t="s">
        <v>19</v>
      </c>
      <c r="K8" s="191"/>
      <c r="L8" s="191"/>
      <c r="M8" s="191"/>
      <c r="N8" s="191"/>
      <c r="O8" s="191"/>
      <c r="P8" s="192"/>
      <c r="Q8" s="62"/>
      <c r="R8" s="1"/>
      <c r="S8" s="1"/>
      <c r="T8" s="1"/>
      <c r="U8" s="1"/>
      <c r="V8" s="1"/>
      <c r="W8" s="1"/>
    </row>
    <row r="9" spans="1:30" s="2" customFormat="1" ht="21.95" customHeight="1" thickBot="1" x14ac:dyDescent="0.3">
      <c r="A9" s="49" t="s">
        <v>21</v>
      </c>
      <c r="B9" s="54" t="s">
        <v>19</v>
      </c>
      <c r="C9" s="43"/>
      <c r="D9" s="199" t="s">
        <v>22</v>
      </c>
      <c r="E9" s="200"/>
      <c r="F9" s="200"/>
      <c r="G9" s="200"/>
      <c r="H9" s="70"/>
      <c r="I9" s="70"/>
      <c r="J9" s="193" t="s">
        <v>19</v>
      </c>
      <c r="K9" s="194"/>
      <c r="L9" s="194"/>
      <c r="M9" s="194"/>
      <c r="N9" s="194"/>
      <c r="O9" s="194"/>
      <c r="P9" s="195"/>
      <c r="Q9" s="62"/>
      <c r="R9" s="1"/>
      <c r="S9" s="1"/>
      <c r="T9" s="1"/>
      <c r="U9" s="1"/>
      <c r="V9" s="1"/>
      <c r="W9" s="1"/>
    </row>
    <row r="10" spans="1:30" s="2" customFormat="1" ht="21.95" customHeight="1" thickBot="1" x14ac:dyDescent="0.3">
      <c r="A10" s="49" t="s">
        <v>23</v>
      </c>
      <c r="B10" s="54" t="s">
        <v>19</v>
      </c>
      <c r="C10" s="43"/>
      <c r="D10" s="199" t="s">
        <v>24</v>
      </c>
      <c r="E10" s="200"/>
      <c r="F10" s="200"/>
      <c r="G10" s="200"/>
      <c r="H10" s="70"/>
      <c r="I10" s="70"/>
      <c r="J10" s="193" t="s">
        <v>19</v>
      </c>
      <c r="K10" s="194"/>
      <c r="L10" s="194"/>
      <c r="M10" s="194"/>
      <c r="N10" s="194"/>
      <c r="O10" s="194"/>
      <c r="P10" s="195"/>
      <c r="Q10" s="62"/>
      <c r="R10" s="1"/>
      <c r="S10" s="1"/>
      <c r="T10" s="1"/>
      <c r="U10" s="1"/>
      <c r="V10" s="1"/>
      <c r="W10" s="1"/>
    </row>
    <row r="11" spans="1:30" s="2" customFormat="1" ht="21.95" customHeight="1" thickBot="1" x14ac:dyDescent="0.3">
      <c r="A11" s="49" t="s">
        <v>25</v>
      </c>
      <c r="B11" s="54" t="s">
        <v>19</v>
      </c>
      <c r="C11" s="43"/>
      <c r="D11" s="199" t="s">
        <v>26</v>
      </c>
      <c r="E11" s="200"/>
      <c r="F11" s="200"/>
      <c r="G11" s="200"/>
      <c r="H11" s="70"/>
      <c r="I11" s="70"/>
      <c r="J11" s="196" t="s">
        <v>19</v>
      </c>
      <c r="K11" s="197"/>
      <c r="L11" s="197"/>
      <c r="M11" s="197"/>
      <c r="N11" s="197"/>
      <c r="O11" s="197"/>
      <c r="P11" s="198"/>
      <c r="Q11" s="63"/>
      <c r="R11" s="1"/>
      <c r="S11" s="1"/>
      <c r="T11" s="1"/>
      <c r="U11" s="1"/>
      <c r="V11" s="1"/>
      <c r="W11" s="1"/>
    </row>
    <row r="12" spans="1:30" s="2" customFormat="1" ht="13.5" x14ac:dyDescent="0.25">
      <c r="A12" s="167"/>
      <c r="B12" s="167"/>
      <c r="C12" s="167"/>
      <c r="D12" s="167"/>
      <c r="E12" s="167"/>
      <c r="F12" s="167"/>
      <c r="G12" s="167"/>
      <c r="H12" s="167"/>
      <c r="I12" s="167"/>
      <c r="J12" s="168"/>
      <c r="K12" s="168"/>
      <c r="L12" s="168"/>
      <c r="M12" s="168"/>
      <c r="N12" s="168"/>
      <c r="O12" s="168"/>
      <c r="P12" s="168"/>
      <c r="Q12" s="168"/>
      <c r="R12" s="58"/>
      <c r="S12" s="1"/>
      <c r="T12" s="1"/>
      <c r="U12" s="1"/>
      <c r="V12" s="1"/>
      <c r="W12" s="1"/>
      <c r="X12" s="1"/>
    </row>
    <row r="13" spans="1:30" s="15" customFormat="1" thickBot="1" x14ac:dyDescent="0.3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58"/>
      <c r="S13"/>
      <c r="T13"/>
      <c r="U13"/>
      <c r="V13"/>
      <c r="W13"/>
      <c r="X13"/>
      <c r="Y13"/>
      <c r="Z13"/>
      <c r="AA13"/>
      <c r="AB13"/>
      <c r="AC13"/>
      <c r="AD13"/>
    </row>
    <row r="14" spans="1:30" s="15" customFormat="1" ht="40.5" customHeight="1" thickBot="1" x14ac:dyDescent="0.3">
      <c r="A14" s="177" t="s">
        <v>9</v>
      </c>
      <c r="B14" s="178"/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59"/>
      <c r="S14"/>
      <c r="T14"/>
      <c r="U14"/>
      <c r="V14"/>
      <c r="W14"/>
      <c r="X14"/>
      <c r="Y14"/>
      <c r="Z14"/>
      <c r="AA14"/>
      <c r="AB14"/>
      <c r="AC14"/>
      <c r="AD14"/>
    </row>
    <row r="15" spans="1:30" s="15" customFormat="1" ht="19.5" x14ac:dyDescent="0.25">
      <c r="A15" s="4"/>
      <c r="B15" s="4"/>
      <c r="C15" s="4"/>
      <c r="D15" s="27"/>
      <c r="E15" s="27"/>
      <c r="F15" s="27"/>
      <c r="G15" s="27"/>
      <c r="H15" s="4"/>
      <c r="I15" s="4"/>
      <c r="J15" s="81"/>
      <c r="K15" s="93"/>
      <c r="L15" s="93"/>
      <c r="M15" s="93"/>
      <c r="N15" s="93"/>
      <c r="O15" s="93"/>
      <c r="P15" s="93"/>
      <c r="Q15" s="93"/>
      <c r="R15" s="5"/>
      <c r="S15"/>
      <c r="T15"/>
      <c r="U15"/>
      <c r="V15"/>
      <c r="W15"/>
      <c r="X15"/>
      <c r="Y15"/>
      <c r="Z15"/>
      <c r="AA15"/>
      <c r="AB15"/>
      <c r="AC15"/>
      <c r="AD15"/>
    </row>
    <row r="16" spans="1:30" s="15" customFormat="1" thickBot="1" x14ac:dyDescent="0.3">
      <c r="A16" s="4"/>
      <c r="B16" s="4"/>
      <c r="C16" s="4"/>
      <c r="D16" s="27"/>
      <c r="E16" s="27"/>
      <c r="F16" s="27"/>
      <c r="G16" s="27"/>
      <c r="H16" s="4"/>
      <c r="I16" s="4"/>
      <c r="J16" s="27"/>
      <c r="K16" s="94"/>
      <c r="L16" s="94"/>
      <c r="M16" s="94"/>
      <c r="N16" s="94"/>
      <c r="O16" s="94"/>
      <c r="P16" s="94"/>
      <c r="Q16" s="94"/>
      <c r="R16" s="4"/>
      <c r="S16"/>
      <c r="T16"/>
      <c r="U16"/>
      <c r="V16"/>
      <c r="W16"/>
      <c r="X16"/>
      <c r="Y16"/>
      <c r="Z16"/>
      <c r="AA16"/>
      <c r="AB16"/>
      <c r="AC16"/>
      <c r="AD16"/>
    </row>
    <row r="17" spans="1:30" s="15" customFormat="1" ht="21" thickBot="1" x14ac:dyDescent="0.35">
      <c r="A17" s="125" t="s">
        <v>13</v>
      </c>
      <c r="B17" s="92">
        <f>ROSTO!BCL_Units</f>
        <v>1</v>
      </c>
      <c r="C17" s="5"/>
      <c r="D17" s="171" t="s">
        <v>2</v>
      </c>
      <c r="E17" s="172"/>
      <c r="F17" s="172"/>
      <c r="G17" s="174" t="s">
        <v>51</v>
      </c>
      <c r="H17" s="174"/>
      <c r="I17" s="174"/>
      <c r="J17" s="174"/>
      <c r="K17" s="175"/>
      <c r="L17" s="94"/>
      <c r="M17" s="94"/>
      <c r="N17" s="94"/>
      <c r="O17" s="94"/>
      <c r="P17" s="94"/>
      <c r="Q17" s="94"/>
      <c r="R17" s="4"/>
      <c r="S17"/>
      <c r="T17"/>
      <c r="U17"/>
      <c r="V17"/>
      <c r="W17"/>
      <c r="X17"/>
      <c r="Y17"/>
      <c r="Z17"/>
      <c r="AA17"/>
      <c r="AB17"/>
      <c r="AC17"/>
      <c r="AD17"/>
    </row>
    <row r="18" spans="1:30" s="15" customFormat="1" ht="21" thickBot="1" x14ac:dyDescent="0.35">
      <c r="A18" s="8"/>
      <c r="B18" s="8"/>
      <c r="C18" s="8"/>
      <c r="D18" s="30"/>
      <c r="E18" s="30"/>
      <c r="F18" s="30"/>
      <c r="G18" s="30"/>
      <c r="H18" s="8"/>
      <c r="I18" s="8"/>
      <c r="J18" s="82"/>
      <c r="K18" s="95"/>
      <c r="L18" s="95"/>
      <c r="M18" s="95"/>
      <c r="N18" s="95"/>
      <c r="O18" s="95"/>
      <c r="P18" s="95"/>
      <c r="Q18" s="95"/>
      <c r="R18" s="5"/>
      <c r="S18"/>
      <c r="T18"/>
      <c r="U18"/>
      <c r="V18"/>
      <c r="W18"/>
      <c r="X18"/>
      <c r="Y18"/>
      <c r="Z18"/>
      <c r="AA18"/>
      <c r="AB18"/>
      <c r="AC18"/>
      <c r="AD18"/>
    </row>
    <row r="19" spans="1:30" s="15" customFormat="1" thickBot="1" x14ac:dyDescent="0.3">
      <c r="A19" s="32" t="s">
        <v>14</v>
      </c>
      <c r="B19" s="164" t="s">
        <v>11</v>
      </c>
      <c r="C19" s="18"/>
      <c r="D19" s="164" t="s">
        <v>8</v>
      </c>
      <c r="E19" s="171" t="s">
        <v>1</v>
      </c>
      <c r="F19" s="172"/>
      <c r="G19" s="173"/>
      <c r="H19" s="17"/>
      <c r="I19" s="19"/>
      <c r="J19" s="147" t="s">
        <v>12</v>
      </c>
      <c r="K19" s="147" t="s">
        <v>27</v>
      </c>
      <c r="L19" s="147" t="s">
        <v>35</v>
      </c>
      <c r="M19" s="147" t="s">
        <v>49</v>
      </c>
      <c r="N19" s="147" t="s">
        <v>45</v>
      </c>
      <c r="O19" s="147" t="s">
        <v>46</v>
      </c>
      <c r="P19" s="147" t="s">
        <v>47</v>
      </c>
      <c r="Q19" s="147" t="s">
        <v>48</v>
      </c>
      <c r="R19" s="60"/>
      <c r="S19"/>
      <c r="T19"/>
      <c r="U19"/>
      <c r="V19"/>
      <c r="W19"/>
      <c r="X19"/>
      <c r="Y19"/>
      <c r="Z19"/>
      <c r="AA19"/>
      <c r="AB19"/>
      <c r="AC19"/>
      <c r="AD19"/>
    </row>
    <row r="20" spans="1:30" s="15" customFormat="1" thickBot="1" x14ac:dyDescent="0.3">
      <c r="A20" s="97"/>
      <c r="B20" s="165"/>
      <c r="C20" s="13" t="s">
        <v>4</v>
      </c>
      <c r="D20" s="165"/>
      <c r="E20" s="29" t="s">
        <v>5</v>
      </c>
      <c r="F20" s="80" t="s">
        <v>6</v>
      </c>
      <c r="G20" s="80" t="s">
        <v>7</v>
      </c>
      <c r="H20" s="98" t="s">
        <v>3</v>
      </c>
      <c r="I20" s="99" t="s">
        <v>0</v>
      </c>
      <c r="J20" s="170"/>
      <c r="K20" s="170"/>
      <c r="L20" s="170"/>
      <c r="M20" s="170"/>
      <c r="N20" s="170"/>
      <c r="O20" s="170"/>
      <c r="P20" s="170"/>
      <c r="Q20" s="170"/>
      <c r="R20" s="60"/>
      <c r="S20"/>
      <c r="T20"/>
      <c r="U20"/>
      <c r="V20"/>
      <c r="W20"/>
      <c r="X20"/>
      <c r="Y20"/>
      <c r="Z20"/>
      <c r="AA20"/>
      <c r="AB20"/>
      <c r="AC20"/>
      <c r="AD20"/>
    </row>
    <row r="21" spans="1:30" s="15" customFormat="1" ht="21" thickBot="1" x14ac:dyDescent="0.35">
      <c r="A21" s="110">
        <f>'DATA - Macicos'!A2</f>
        <v>0</v>
      </c>
      <c r="B21" s="123" t="str">
        <f>'DATA - Macicos'!C2&amp;" "&amp;'DATA - Macicos'!J2</f>
        <v xml:space="preserve"> </v>
      </c>
      <c r="C21" s="101"/>
      <c r="D21" s="102">
        <f>IF((ROSTO!BCL_Units&gt;0),'DATA - Macicos'!D2*ROSTO!BCL_Units,'DATA - Macicos'!D2)</f>
        <v>0</v>
      </c>
      <c r="E21" s="124">
        <f>IF('DATA - Macicos'!J2="CNC",'DATA - Macicos'!E2+6,IF('DATA - Macicos'!J2="CNCPI",'DATA - Macicos'!E2+6,'DATA - Macicos'!E2))</f>
        <v>0</v>
      </c>
      <c r="F21" s="102">
        <f>IF('DATA - Macicos'!J2="CNC",'DATA - Macicos'!F2+6,IF('DATA - Macicos'!J2="CNCPI",'DATA - Macicos'!F2,'DATA - Macicos'!F2))</f>
        <v>0</v>
      </c>
      <c r="G21" s="102">
        <f>'DATA - Macicos'!G2</f>
        <v>0</v>
      </c>
      <c r="H21" s="102"/>
      <c r="I21" s="102"/>
      <c r="J21" s="106">
        <f>'DATA - Macicos'!H2</f>
        <v>0</v>
      </c>
      <c r="K21" s="119">
        <f>'DATA - Macicos'!I2</f>
        <v>0</v>
      </c>
      <c r="L21" s="102">
        <f>'DATA - Macicos'!I2</f>
        <v>0</v>
      </c>
      <c r="M21" s="119">
        <f>'DATA - Macicos'!K2</f>
        <v>0</v>
      </c>
      <c r="N21" s="102">
        <f>'DATA - Macicos'!K2</f>
        <v>0</v>
      </c>
      <c r="O21" s="102">
        <f>'DATA - Macicos'!L2</f>
        <v>0</v>
      </c>
      <c r="P21" s="102">
        <f>'DATA - Macicos'!M2</f>
        <v>0</v>
      </c>
      <c r="Q21" s="107">
        <f>'DATA - Macicos'!N2</f>
        <v>0</v>
      </c>
      <c r="R21" s="61"/>
      <c r="S21"/>
      <c r="T21"/>
      <c r="U21"/>
      <c r="V21"/>
      <c r="W21"/>
      <c r="X21"/>
      <c r="Y21"/>
      <c r="Z21"/>
      <c r="AA21"/>
      <c r="AB21"/>
      <c r="AC21"/>
      <c r="AD21"/>
    </row>
    <row r="22" spans="1:30" s="15" customFormat="1" ht="21" thickBot="1" x14ac:dyDescent="0.35">
      <c r="A22" s="110">
        <f>'DATA - Macicos'!A3</f>
        <v>0</v>
      </c>
      <c r="B22" s="123" t="str">
        <f>'DATA - Macicos'!C3&amp;" "&amp;'DATA - Macicos'!J3</f>
        <v xml:space="preserve"> </v>
      </c>
      <c r="C22" s="21"/>
      <c r="D22" s="102">
        <f>IF((ROSTO!BCL_Units&gt;0),'DATA - Macicos'!D3*ROSTO!BCL_Units,'DATA - Macicos'!D3)</f>
        <v>0</v>
      </c>
      <c r="E22" s="124">
        <f>IF('DATA - Macicos'!J3="CNC",'DATA - Macicos'!E3+6,IF('DATA - Macicos'!J3="CNCPI",'DATA - Macicos'!E3+6,'DATA - Macicos'!E3))</f>
        <v>0</v>
      </c>
      <c r="F22" s="102">
        <f>IF('DATA - Macicos'!J3="CNC",'DATA - Macicos'!F3+6,IF('DATA - Macicos'!J3="CNCPI",'DATA - Macicos'!F3,'DATA - Macicos'!F3))</f>
        <v>0</v>
      </c>
      <c r="G22" s="102">
        <f>'DATA - Macicos'!G3</f>
        <v>0</v>
      </c>
      <c r="H22" s="100"/>
      <c r="I22" s="100"/>
      <c r="J22" s="106">
        <f>'DATA - Macicos'!H3</f>
        <v>0</v>
      </c>
      <c r="K22" s="119">
        <f>'DATA - Macicos'!I3</f>
        <v>0</v>
      </c>
      <c r="L22" s="102">
        <f>'DATA - Macicos'!I3</f>
        <v>0</v>
      </c>
      <c r="M22" s="119">
        <f>'DATA - Macicos'!K3</f>
        <v>0</v>
      </c>
      <c r="N22" s="102">
        <f>'DATA - Macicos'!K3</f>
        <v>0</v>
      </c>
      <c r="O22" s="102">
        <f>'DATA - Macicos'!L3</f>
        <v>0</v>
      </c>
      <c r="P22" s="102">
        <f>'DATA - Macicos'!M3</f>
        <v>0</v>
      </c>
      <c r="Q22" s="107">
        <f>'DATA - Macicos'!N3</f>
        <v>0</v>
      </c>
      <c r="R22" s="61"/>
      <c r="S22"/>
      <c r="T22"/>
      <c r="U22"/>
      <c r="V22"/>
      <c r="W22"/>
      <c r="X22"/>
      <c r="Y22"/>
      <c r="Z22"/>
      <c r="AA22"/>
      <c r="AB22"/>
      <c r="AC22"/>
      <c r="AD22"/>
    </row>
    <row r="23" spans="1:30" s="15" customFormat="1" ht="21" thickBot="1" x14ac:dyDescent="0.35">
      <c r="A23" s="110">
        <f>'DATA - Macicos'!A4</f>
        <v>0</v>
      </c>
      <c r="B23" s="123" t="str">
        <f>'DATA - Macicos'!C4&amp;" "&amp;'DATA - Macicos'!J4</f>
        <v xml:space="preserve"> </v>
      </c>
      <c r="C23" s="21"/>
      <c r="D23" s="102">
        <f>IF((ROSTO!BCL_Units&gt;0),'DATA - Macicos'!D4*ROSTO!BCL_Units,'DATA - Macicos'!D4)</f>
        <v>0</v>
      </c>
      <c r="E23" s="124">
        <f>IF('DATA - Macicos'!J4="CNC",'DATA - Macicos'!E4+6,IF('DATA - Macicos'!J4="CNCPI",'DATA - Macicos'!E4+6,'DATA - Macicos'!E4))</f>
        <v>0</v>
      </c>
      <c r="F23" s="102">
        <f>IF('DATA - Macicos'!J4="CNC",'DATA - Macicos'!F4+6,IF('DATA - Macicos'!J4="CNCPI",'DATA - Macicos'!F4,'DATA - Macicos'!F4))</f>
        <v>0</v>
      </c>
      <c r="G23" s="102">
        <f>'DATA - Macicos'!G4</f>
        <v>0</v>
      </c>
      <c r="H23" s="100"/>
      <c r="I23" s="100"/>
      <c r="J23" s="106">
        <f>'DATA - Macicos'!H4</f>
        <v>0</v>
      </c>
      <c r="K23" s="119">
        <f>'DATA - Macicos'!I4</f>
        <v>0</v>
      </c>
      <c r="L23" s="102">
        <f>'DATA - Macicos'!I4</f>
        <v>0</v>
      </c>
      <c r="M23" s="119">
        <f>'DATA - Macicos'!K4</f>
        <v>0</v>
      </c>
      <c r="N23" s="102">
        <f>'DATA - Macicos'!K4</f>
        <v>0</v>
      </c>
      <c r="O23" s="102">
        <f>'DATA - Macicos'!L4</f>
        <v>0</v>
      </c>
      <c r="P23" s="102">
        <f>'DATA - Macicos'!M4</f>
        <v>0</v>
      </c>
      <c r="Q23" s="107">
        <f>'DATA - Macicos'!N4</f>
        <v>0</v>
      </c>
      <c r="R23" s="61"/>
      <c r="S23"/>
      <c r="T23"/>
      <c r="U23"/>
      <c r="V23"/>
      <c r="W23"/>
      <c r="X23"/>
      <c r="Y23"/>
      <c r="Z23"/>
      <c r="AA23"/>
      <c r="AB23"/>
      <c r="AC23"/>
      <c r="AD23"/>
    </row>
    <row r="24" spans="1:30" s="15" customFormat="1" ht="21" thickBot="1" x14ac:dyDescent="0.35">
      <c r="A24" s="110">
        <f>'DATA - Macicos'!A5</f>
        <v>0</v>
      </c>
      <c r="B24" s="123" t="str">
        <f>'DATA - Macicos'!C5&amp;" "&amp;'DATA - Macicos'!J5</f>
        <v xml:space="preserve"> </v>
      </c>
      <c r="C24" s="21"/>
      <c r="D24" s="102">
        <f>IF((ROSTO!BCL_Units&gt;0),'DATA - Macicos'!D5*ROSTO!BCL_Units,'DATA - Macicos'!D5)</f>
        <v>0</v>
      </c>
      <c r="E24" s="124">
        <f>IF('DATA - Macicos'!J5="CNC",'DATA - Macicos'!E5+6,IF('DATA - Macicos'!J5="CNCPI",'DATA - Macicos'!E5+6,'DATA - Macicos'!E5))</f>
        <v>0</v>
      </c>
      <c r="F24" s="102">
        <f>IF('DATA - Macicos'!J5="CNC",'DATA - Macicos'!F5+6,IF('DATA - Macicos'!J5="CNCPI",'DATA - Macicos'!F5,'DATA - Macicos'!F5))</f>
        <v>0</v>
      </c>
      <c r="G24" s="102">
        <f>'DATA - Macicos'!G5</f>
        <v>0</v>
      </c>
      <c r="H24" s="100"/>
      <c r="I24" s="100"/>
      <c r="J24" s="106">
        <f>'DATA - Macicos'!H5</f>
        <v>0</v>
      </c>
      <c r="K24" s="119">
        <f>'DATA - Macicos'!I5</f>
        <v>0</v>
      </c>
      <c r="L24" s="102">
        <f>'DATA - Macicos'!I5</f>
        <v>0</v>
      </c>
      <c r="M24" s="119">
        <f>'DATA - Macicos'!K5</f>
        <v>0</v>
      </c>
      <c r="N24" s="102">
        <f>'DATA - Macicos'!K5</f>
        <v>0</v>
      </c>
      <c r="O24" s="102">
        <f>'DATA - Macicos'!L5</f>
        <v>0</v>
      </c>
      <c r="P24" s="102">
        <f>'DATA - Macicos'!M5</f>
        <v>0</v>
      </c>
      <c r="Q24" s="107">
        <f>'DATA - Macicos'!N5</f>
        <v>0</v>
      </c>
      <c r="R24" s="61"/>
      <c r="S24"/>
      <c r="T24"/>
      <c r="U24"/>
      <c r="V24"/>
      <c r="W24"/>
      <c r="X24"/>
      <c r="Y24"/>
      <c r="Z24"/>
      <c r="AA24"/>
      <c r="AB24"/>
      <c r="AC24"/>
      <c r="AD24"/>
    </row>
    <row r="25" spans="1:30" s="15" customFormat="1" ht="21" thickBot="1" x14ac:dyDescent="0.35">
      <c r="A25" s="110">
        <f>'DATA - Macicos'!A6</f>
        <v>0</v>
      </c>
      <c r="B25" s="123" t="str">
        <f>'DATA - Macicos'!C6&amp;" "&amp;'DATA - Macicos'!J6</f>
        <v xml:space="preserve"> </v>
      </c>
      <c r="C25" s="21"/>
      <c r="D25" s="102">
        <f>IF((ROSTO!BCL_Units&gt;0),'DATA - Macicos'!D6*ROSTO!BCL_Units,'DATA - Macicos'!D6)</f>
        <v>0</v>
      </c>
      <c r="E25" s="124">
        <f>IF('DATA - Macicos'!J6="CNC",'DATA - Macicos'!E6+6,IF('DATA - Macicos'!J6="CNCPI",'DATA - Macicos'!E6+6,'DATA - Macicos'!E6))</f>
        <v>0</v>
      </c>
      <c r="F25" s="102">
        <f>IF('DATA - Macicos'!J6="CNC",'DATA - Macicos'!F6+6,IF('DATA - Macicos'!J6="CNCPI",'DATA - Macicos'!F6,'DATA - Macicos'!F6))</f>
        <v>0</v>
      </c>
      <c r="G25" s="102">
        <f>'DATA - Macicos'!G6</f>
        <v>0</v>
      </c>
      <c r="H25" s="100"/>
      <c r="I25" s="100"/>
      <c r="J25" s="106">
        <f>'DATA - Macicos'!H6</f>
        <v>0</v>
      </c>
      <c r="K25" s="119">
        <f>'DATA - Macicos'!I6</f>
        <v>0</v>
      </c>
      <c r="L25" s="102">
        <f>'DATA - Macicos'!I6</f>
        <v>0</v>
      </c>
      <c r="M25" s="119">
        <f>'DATA - Macicos'!K6</f>
        <v>0</v>
      </c>
      <c r="N25" s="102">
        <f>'DATA - Macicos'!K6</f>
        <v>0</v>
      </c>
      <c r="O25" s="102">
        <f>'DATA - Macicos'!L6</f>
        <v>0</v>
      </c>
      <c r="P25" s="102">
        <f>'DATA - Macicos'!M6</f>
        <v>0</v>
      </c>
      <c r="Q25" s="107">
        <f>'DATA - Macicos'!N6</f>
        <v>0</v>
      </c>
      <c r="R25" s="61"/>
      <c r="S25"/>
      <c r="T25"/>
      <c r="U25"/>
      <c r="V25"/>
      <c r="W25"/>
      <c r="X25"/>
      <c r="Y25"/>
      <c r="Z25"/>
      <c r="AA25"/>
      <c r="AB25"/>
      <c r="AC25"/>
      <c r="AD25"/>
    </row>
    <row r="26" spans="1:30" s="15" customFormat="1" ht="21" thickBot="1" x14ac:dyDescent="0.35">
      <c r="A26" s="110">
        <f>'DATA - Macicos'!A7</f>
        <v>0</v>
      </c>
      <c r="B26" s="123" t="str">
        <f>'DATA - Macicos'!C7&amp;" "&amp;'DATA - Macicos'!J7</f>
        <v xml:space="preserve"> </v>
      </c>
      <c r="C26" s="21"/>
      <c r="D26" s="102">
        <f>IF((ROSTO!BCL_Units&gt;0),'DATA - Macicos'!D7*ROSTO!BCL_Units,'DATA - Macicos'!D7)</f>
        <v>0</v>
      </c>
      <c r="E26" s="124">
        <f>IF('DATA - Macicos'!J7="CNC",'DATA - Macicos'!E7+6,IF('DATA - Macicos'!J7="CNCPI",'DATA - Macicos'!E7+6,'DATA - Macicos'!E7))</f>
        <v>0</v>
      </c>
      <c r="F26" s="102">
        <f>IF('DATA - Macicos'!J7="CNC",'DATA - Macicos'!F7+6,IF('DATA - Macicos'!J7="CNCPI",'DATA - Macicos'!F7,'DATA - Macicos'!F7))</f>
        <v>0</v>
      </c>
      <c r="G26" s="102">
        <f>'DATA - Macicos'!G7</f>
        <v>0</v>
      </c>
      <c r="H26" s="100"/>
      <c r="I26" s="100"/>
      <c r="J26" s="106">
        <f>'DATA - Macicos'!H7</f>
        <v>0</v>
      </c>
      <c r="K26" s="119">
        <f>'DATA - Macicos'!I7</f>
        <v>0</v>
      </c>
      <c r="L26" s="102">
        <f>'DATA - Macicos'!I7</f>
        <v>0</v>
      </c>
      <c r="M26" s="119">
        <f>'DATA - Macicos'!K7</f>
        <v>0</v>
      </c>
      <c r="N26" s="102">
        <f>'DATA - Macicos'!K7</f>
        <v>0</v>
      </c>
      <c r="O26" s="102">
        <f>'DATA - Macicos'!L7</f>
        <v>0</v>
      </c>
      <c r="P26" s="102">
        <f>'DATA - Macicos'!M7</f>
        <v>0</v>
      </c>
      <c r="Q26" s="107">
        <f>'DATA - Macicos'!N7</f>
        <v>0</v>
      </c>
      <c r="R26" s="61"/>
      <c r="S26"/>
      <c r="T26"/>
      <c r="U26"/>
      <c r="V26"/>
      <c r="W26"/>
      <c r="X26"/>
      <c r="Y26"/>
      <c r="Z26"/>
      <c r="AA26"/>
      <c r="AB26"/>
      <c r="AC26"/>
      <c r="AD26"/>
    </row>
    <row r="27" spans="1:30" s="15" customFormat="1" ht="21" thickBot="1" x14ac:dyDescent="0.35">
      <c r="A27" s="110">
        <f>'DATA - Macicos'!A8</f>
        <v>0</v>
      </c>
      <c r="B27" s="123" t="str">
        <f>'DATA - Macicos'!C8&amp;" "&amp;'DATA - Macicos'!J8</f>
        <v xml:space="preserve"> </v>
      </c>
      <c r="C27" s="21"/>
      <c r="D27" s="102">
        <f>IF((ROSTO!BCL_Units&gt;0),'DATA - Macicos'!D8*ROSTO!BCL_Units,'DATA - Macicos'!D8)</f>
        <v>0</v>
      </c>
      <c r="E27" s="124">
        <f>IF('DATA - Macicos'!J8="CNC",'DATA - Macicos'!E8+6,IF('DATA - Macicos'!J8="CNCPI",'DATA - Macicos'!E8+6,'DATA - Macicos'!E8))</f>
        <v>0</v>
      </c>
      <c r="F27" s="102">
        <f>IF('DATA - Macicos'!J8="CNC",'DATA - Macicos'!F8+6,IF('DATA - Macicos'!J8="CNCPI",'DATA - Macicos'!F8,'DATA - Macicos'!F8))</f>
        <v>0</v>
      </c>
      <c r="G27" s="102">
        <f>'DATA - Macicos'!G8</f>
        <v>0</v>
      </c>
      <c r="H27" s="100"/>
      <c r="I27" s="100"/>
      <c r="J27" s="106">
        <f>'DATA - Macicos'!H8</f>
        <v>0</v>
      </c>
      <c r="K27" s="119">
        <f>'DATA - Macicos'!I8</f>
        <v>0</v>
      </c>
      <c r="L27" s="102">
        <f>'DATA - Macicos'!I8</f>
        <v>0</v>
      </c>
      <c r="M27" s="119">
        <f>'DATA - Macicos'!K8</f>
        <v>0</v>
      </c>
      <c r="N27" s="102">
        <f>'DATA - Macicos'!K8</f>
        <v>0</v>
      </c>
      <c r="O27" s="102">
        <f>'DATA - Macicos'!L8</f>
        <v>0</v>
      </c>
      <c r="P27" s="102">
        <f>'DATA - Macicos'!M8</f>
        <v>0</v>
      </c>
      <c r="Q27" s="107">
        <f>'DATA - Macicos'!N8</f>
        <v>0</v>
      </c>
      <c r="R27" s="61"/>
      <c r="S27"/>
      <c r="T27"/>
      <c r="U27"/>
      <c r="V27"/>
      <c r="W27"/>
      <c r="X27"/>
      <c r="Y27"/>
      <c r="Z27"/>
      <c r="AA27"/>
      <c r="AB27"/>
      <c r="AC27"/>
      <c r="AD27"/>
    </row>
    <row r="28" spans="1:30" s="15" customFormat="1" ht="21" thickBot="1" x14ac:dyDescent="0.35">
      <c r="A28" s="110">
        <f>'DATA - Macicos'!A9</f>
        <v>0</v>
      </c>
      <c r="B28" s="123" t="str">
        <f>'DATA - Macicos'!C9&amp;" "&amp;'DATA - Macicos'!J9</f>
        <v xml:space="preserve"> </v>
      </c>
      <c r="C28" s="21"/>
      <c r="D28" s="102">
        <f>IF((ROSTO!BCL_Units&gt;0),'DATA - Macicos'!D9*ROSTO!BCL_Units,'DATA - Macicos'!D9)</f>
        <v>0</v>
      </c>
      <c r="E28" s="124">
        <f>IF('DATA - Macicos'!J9="CNC",'DATA - Macicos'!E9+6,IF('DATA - Macicos'!J9="CNCPI",'DATA - Macicos'!E9+6,'DATA - Macicos'!E9))</f>
        <v>0</v>
      </c>
      <c r="F28" s="102">
        <f>IF('DATA - Macicos'!J9="CNC",'DATA - Macicos'!F9+6,IF('DATA - Macicos'!J9="CNCPI",'DATA - Macicos'!F9,'DATA - Macicos'!F9))</f>
        <v>0</v>
      </c>
      <c r="G28" s="102">
        <f>'DATA - Macicos'!G9</f>
        <v>0</v>
      </c>
      <c r="H28" s="100"/>
      <c r="I28" s="100"/>
      <c r="J28" s="106">
        <f>'DATA - Macicos'!H9</f>
        <v>0</v>
      </c>
      <c r="K28" s="119">
        <f>'DATA - Macicos'!I9</f>
        <v>0</v>
      </c>
      <c r="L28" s="102">
        <f>'DATA - Macicos'!I9</f>
        <v>0</v>
      </c>
      <c r="M28" s="119">
        <f>'DATA - Macicos'!K9</f>
        <v>0</v>
      </c>
      <c r="N28" s="102">
        <f>'DATA - Macicos'!K9</f>
        <v>0</v>
      </c>
      <c r="O28" s="102">
        <f>'DATA - Macicos'!L9</f>
        <v>0</v>
      </c>
      <c r="P28" s="102">
        <f>'DATA - Macicos'!M9</f>
        <v>0</v>
      </c>
      <c r="Q28" s="107">
        <f>'DATA - Macicos'!N9</f>
        <v>0</v>
      </c>
      <c r="R28" s="61"/>
      <c r="S28"/>
      <c r="T28"/>
      <c r="U28"/>
      <c r="V28"/>
      <c r="W28"/>
      <c r="X28"/>
      <c r="Y28"/>
      <c r="Z28"/>
      <c r="AA28"/>
      <c r="AB28"/>
      <c r="AC28"/>
      <c r="AD28"/>
    </row>
    <row r="29" spans="1:30" s="15" customFormat="1" ht="21" thickBot="1" x14ac:dyDescent="0.35">
      <c r="A29" s="110">
        <f>'DATA - Macicos'!A10</f>
        <v>0</v>
      </c>
      <c r="B29" s="123" t="str">
        <f>'DATA - Macicos'!C10&amp;" "&amp;'DATA - Macicos'!J10</f>
        <v xml:space="preserve"> </v>
      </c>
      <c r="C29" s="21"/>
      <c r="D29" s="102">
        <f>IF((ROSTO!BCL_Units&gt;0),'DATA - Macicos'!D10*ROSTO!BCL_Units,'DATA - Macicos'!D10)</f>
        <v>0</v>
      </c>
      <c r="E29" s="124">
        <f>IF('DATA - Macicos'!J10="CNC",'DATA - Macicos'!E10+6,IF('DATA - Macicos'!J10="CNCPI",'DATA - Macicos'!E10+6,'DATA - Macicos'!E10))</f>
        <v>0</v>
      </c>
      <c r="F29" s="102">
        <f>IF('DATA - Macicos'!J10="CNC",'DATA - Macicos'!F10+6,IF('DATA - Macicos'!J10="CNCPI",'DATA - Macicos'!F10,'DATA - Macicos'!F10))</f>
        <v>0</v>
      </c>
      <c r="G29" s="102">
        <f>'DATA - Macicos'!G10</f>
        <v>0</v>
      </c>
      <c r="H29" s="100"/>
      <c r="I29" s="100"/>
      <c r="J29" s="106">
        <f>'DATA - Macicos'!H10</f>
        <v>0</v>
      </c>
      <c r="K29" s="119">
        <f>'DATA - Macicos'!I10</f>
        <v>0</v>
      </c>
      <c r="L29" s="102">
        <f>'DATA - Macicos'!I10</f>
        <v>0</v>
      </c>
      <c r="M29" s="119">
        <f>'DATA - Macicos'!K10</f>
        <v>0</v>
      </c>
      <c r="N29" s="102">
        <f>'DATA - Macicos'!K10</f>
        <v>0</v>
      </c>
      <c r="O29" s="102">
        <f>'DATA - Macicos'!L10</f>
        <v>0</v>
      </c>
      <c r="P29" s="102">
        <f>'DATA - Macicos'!M10</f>
        <v>0</v>
      </c>
      <c r="Q29" s="107">
        <f>'DATA - Macicos'!N10</f>
        <v>0</v>
      </c>
      <c r="R29" s="61"/>
      <c r="S29"/>
      <c r="T29"/>
      <c r="U29"/>
      <c r="V29"/>
      <c r="W29"/>
      <c r="X29"/>
      <c r="Y29"/>
      <c r="Z29"/>
      <c r="AA29"/>
      <c r="AB29"/>
      <c r="AC29"/>
      <c r="AD29"/>
    </row>
    <row r="30" spans="1:30" s="15" customFormat="1" ht="21" thickBot="1" x14ac:dyDescent="0.35">
      <c r="A30" s="110">
        <f>'DATA - Macicos'!A11</f>
        <v>0</v>
      </c>
      <c r="B30" s="123" t="str">
        <f>'DATA - Macicos'!C11&amp;" "&amp;'DATA - Macicos'!J11</f>
        <v xml:space="preserve"> </v>
      </c>
      <c r="C30" s="21"/>
      <c r="D30" s="102">
        <f>IF((ROSTO!BCL_Units&gt;0),'DATA - Macicos'!D11*ROSTO!BCL_Units,'DATA - Macicos'!D11)</f>
        <v>0</v>
      </c>
      <c r="E30" s="124">
        <f>IF('DATA - Macicos'!J11="CNC",'DATA - Macicos'!E11+6,IF('DATA - Macicos'!J11="CNCPI",'DATA - Macicos'!E11+6,'DATA - Macicos'!E11))</f>
        <v>0</v>
      </c>
      <c r="F30" s="102">
        <f>IF('DATA - Macicos'!J11="CNC",'DATA - Macicos'!F11+6,IF('DATA - Macicos'!J11="CNCPI",'DATA - Macicos'!F11,'DATA - Macicos'!F11))</f>
        <v>0</v>
      </c>
      <c r="G30" s="102">
        <f>'DATA - Macicos'!G11</f>
        <v>0</v>
      </c>
      <c r="H30" s="100"/>
      <c r="I30" s="100"/>
      <c r="J30" s="106">
        <f>'DATA - Macicos'!H11</f>
        <v>0</v>
      </c>
      <c r="K30" s="119">
        <f>'DATA - Macicos'!I11</f>
        <v>0</v>
      </c>
      <c r="L30" s="102">
        <f>'DATA - Macicos'!I11</f>
        <v>0</v>
      </c>
      <c r="M30" s="119">
        <f>'DATA - Macicos'!K11</f>
        <v>0</v>
      </c>
      <c r="N30" s="102">
        <f>'DATA - Macicos'!K11</f>
        <v>0</v>
      </c>
      <c r="O30" s="102">
        <f>'DATA - Macicos'!L11</f>
        <v>0</v>
      </c>
      <c r="P30" s="102">
        <f>'DATA - Macicos'!M11</f>
        <v>0</v>
      </c>
      <c r="Q30" s="107">
        <f>'DATA - Macicos'!N11</f>
        <v>0</v>
      </c>
      <c r="R30" s="61"/>
      <c r="S30"/>
      <c r="T30"/>
      <c r="U30"/>
      <c r="V30"/>
      <c r="W30"/>
      <c r="X30"/>
      <c r="Y30"/>
      <c r="Z30"/>
      <c r="AA30"/>
      <c r="AB30"/>
      <c r="AC30"/>
      <c r="AD30"/>
    </row>
    <row r="31" spans="1:30" s="15" customFormat="1" ht="21" thickBot="1" x14ac:dyDescent="0.35">
      <c r="A31" s="110">
        <f>'DATA - Macicos'!A12</f>
        <v>0</v>
      </c>
      <c r="B31" s="123" t="str">
        <f>'DATA - Macicos'!C12&amp;" "&amp;'DATA - Macicos'!J12</f>
        <v xml:space="preserve"> </v>
      </c>
      <c r="C31" s="21"/>
      <c r="D31" s="102">
        <f>IF((ROSTO!BCL_Units&gt;0),'DATA - Macicos'!D12*ROSTO!BCL_Units,'DATA - Macicos'!D12)</f>
        <v>0</v>
      </c>
      <c r="E31" s="124">
        <f>IF('DATA - Macicos'!J12="CNC",'DATA - Macicos'!E12+6,IF('DATA - Macicos'!J12="CNCPI",'DATA - Macicos'!E12+6,'DATA - Macicos'!E12))</f>
        <v>0</v>
      </c>
      <c r="F31" s="102">
        <f>IF('DATA - Macicos'!J12="CNC",'DATA - Macicos'!F12+6,IF('DATA - Macicos'!J12="CNCPI",'DATA - Macicos'!F12,'DATA - Macicos'!F12))</f>
        <v>0</v>
      </c>
      <c r="G31" s="102">
        <f>'DATA - Macicos'!G12</f>
        <v>0</v>
      </c>
      <c r="H31" s="100"/>
      <c r="I31" s="100"/>
      <c r="J31" s="106">
        <f>'DATA - Macicos'!H12</f>
        <v>0</v>
      </c>
      <c r="K31" s="119">
        <f>'DATA - Macicos'!I12</f>
        <v>0</v>
      </c>
      <c r="L31" s="102">
        <f>'DATA - Macicos'!I12</f>
        <v>0</v>
      </c>
      <c r="M31" s="119">
        <f>'DATA - Macicos'!K12</f>
        <v>0</v>
      </c>
      <c r="N31" s="102">
        <f>'DATA - Macicos'!K12</f>
        <v>0</v>
      </c>
      <c r="O31" s="102">
        <f>'DATA - Macicos'!L12</f>
        <v>0</v>
      </c>
      <c r="P31" s="102">
        <f>'DATA - Macicos'!M12</f>
        <v>0</v>
      </c>
      <c r="Q31" s="107">
        <f>'DATA - Macicos'!N12</f>
        <v>0</v>
      </c>
      <c r="R31" s="61"/>
      <c r="S31"/>
      <c r="T31"/>
      <c r="U31"/>
      <c r="V31"/>
      <c r="W31"/>
      <c r="X31"/>
      <c r="Y31"/>
      <c r="Z31"/>
      <c r="AA31"/>
      <c r="AB31"/>
      <c r="AC31"/>
      <c r="AD31"/>
    </row>
    <row r="32" spans="1:30" s="15" customFormat="1" ht="21" thickBot="1" x14ac:dyDescent="0.35">
      <c r="A32" s="110">
        <f>'DATA - Macicos'!A13</f>
        <v>0</v>
      </c>
      <c r="B32" s="123" t="str">
        <f>'DATA - Macicos'!C13&amp;" "&amp;'DATA - Macicos'!J13</f>
        <v xml:space="preserve"> </v>
      </c>
      <c r="C32" s="21"/>
      <c r="D32" s="102">
        <f>IF((ROSTO!BCL_Units&gt;0),'DATA - Macicos'!D13*ROSTO!BCL_Units,'DATA - Macicos'!D13)</f>
        <v>0</v>
      </c>
      <c r="E32" s="124">
        <f>IF('DATA - Macicos'!J13="CNC",'DATA - Macicos'!E13+6,IF('DATA - Macicos'!J13="CNCPI",'DATA - Macicos'!E13+6,'DATA - Macicos'!E13))</f>
        <v>0</v>
      </c>
      <c r="F32" s="102">
        <f>IF('DATA - Macicos'!J13="CNC",'DATA - Macicos'!F13+6,IF('DATA - Macicos'!J13="CNCPI",'DATA - Macicos'!F13,'DATA - Macicos'!F13))</f>
        <v>0</v>
      </c>
      <c r="G32" s="102">
        <f>'DATA - Macicos'!G13</f>
        <v>0</v>
      </c>
      <c r="H32" s="100"/>
      <c r="I32" s="100"/>
      <c r="J32" s="106">
        <f>'DATA - Macicos'!H13</f>
        <v>0</v>
      </c>
      <c r="K32" s="119">
        <f>'DATA - Macicos'!I13</f>
        <v>0</v>
      </c>
      <c r="L32" s="102">
        <f>'DATA - Macicos'!I13</f>
        <v>0</v>
      </c>
      <c r="M32" s="119">
        <f>'DATA - Macicos'!K13</f>
        <v>0</v>
      </c>
      <c r="N32" s="102">
        <f>'DATA - Macicos'!K13</f>
        <v>0</v>
      </c>
      <c r="O32" s="102">
        <f>'DATA - Macicos'!L13</f>
        <v>0</v>
      </c>
      <c r="P32" s="102">
        <f>'DATA - Macicos'!M13</f>
        <v>0</v>
      </c>
      <c r="Q32" s="107">
        <f>'DATA - Macicos'!N13</f>
        <v>0</v>
      </c>
      <c r="R32" s="61"/>
      <c r="S32"/>
      <c r="T32"/>
      <c r="U32"/>
      <c r="V32"/>
      <c r="W32"/>
      <c r="X32"/>
      <c r="Y32"/>
      <c r="Z32"/>
      <c r="AA32"/>
      <c r="AB32"/>
      <c r="AC32"/>
      <c r="AD32"/>
    </row>
    <row r="33" spans="1:30" s="15" customFormat="1" ht="21" thickBot="1" x14ac:dyDescent="0.35">
      <c r="A33" s="110">
        <f>'DATA - Macicos'!A14</f>
        <v>0</v>
      </c>
      <c r="B33" s="123" t="str">
        <f>'DATA - Macicos'!C14&amp;" "&amp;'DATA - Macicos'!J14</f>
        <v xml:space="preserve"> </v>
      </c>
      <c r="C33" s="21"/>
      <c r="D33" s="102">
        <f>IF((ROSTO!BCL_Units&gt;0),'DATA - Macicos'!D14*ROSTO!BCL_Units,'DATA - Macicos'!D14)</f>
        <v>0</v>
      </c>
      <c r="E33" s="124">
        <f>IF('DATA - Macicos'!J14="CNC",'DATA - Macicos'!E14+6,IF('DATA - Macicos'!J14="CNCPI",'DATA - Macicos'!E14+6,'DATA - Macicos'!E14))</f>
        <v>0</v>
      </c>
      <c r="F33" s="102">
        <f>IF('DATA - Macicos'!J14="CNC",'DATA - Macicos'!F14+6,IF('DATA - Macicos'!J14="CNCPI",'DATA - Macicos'!F14,'DATA - Macicos'!F14))</f>
        <v>0</v>
      </c>
      <c r="G33" s="102">
        <f>'DATA - Macicos'!G14</f>
        <v>0</v>
      </c>
      <c r="H33" s="100"/>
      <c r="I33" s="100"/>
      <c r="J33" s="106">
        <f>'DATA - Macicos'!H14</f>
        <v>0</v>
      </c>
      <c r="K33" s="119">
        <f>'DATA - Macicos'!I14</f>
        <v>0</v>
      </c>
      <c r="L33" s="102">
        <f>'DATA - Macicos'!I14</f>
        <v>0</v>
      </c>
      <c r="M33" s="119">
        <f>'DATA - Macicos'!K14</f>
        <v>0</v>
      </c>
      <c r="N33" s="102">
        <f>'DATA - Macicos'!K14</f>
        <v>0</v>
      </c>
      <c r="O33" s="102">
        <f>'DATA - Macicos'!L14</f>
        <v>0</v>
      </c>
      <c r="P33" s="102">
        <f>'DATA - Macicos'!M14</f>
        <v>0</v>
      </c>
      <c r="Q33" s="107">
        <f>'DATA - Macicos'!N14</f>
        <v>0</v>
      </c>
      <c r="R33" s="61"/>
      <c r="S33"/>
      <c r="T33"/>
      <c r="U33"/>
      <c r="V33"/>
      <c r="W33"/>
      <c r="X33"/>
      <c r="Y33"/>
      <c r="Z33"/>
      <c r="AA33"/>
      <c r="AB33"/>
      <c r="AC33"/>
      <c r="AD33"/>
    </row>
    <row r="34" spans="1:30" s="15" customFormat="1" ht="21" thickBot="1" x14ac:dyDescent="0.35">
      <c r="A34" s="110">
        <f>'DATA - Macicos'!A15</f>
        <v>0</v>
      </c>
      <c r="B34" s="123" t="str">
        <f>'DATA - Macicos'!C15&amp;" "&amp;'DATA - Macicos'!J15</f>
        <v xml:space="preserve"> </v>
      </c>
      <c r="C34" s="21"/>
      <c r="D34" s="102">
        <f>IF((ROSTO!BCL_Units&gt;0),'DATA - Macicos'!D15*ROSTO!BCL_Units,'DATA - Macicos'!D15)</f>
        <v>0</v>
      </c>
      <c r="E34" s="124">
        <f>IF('DATA - Macicos'!J15="CNC",'DATA - Macicos'!E15+6,IF('DATA - Macicos'!J15="CNCPI",'DATA - Macicos'!E15+6,'DATA - Macicos'!E15))</f>
        <v>0</v>
      </c>
      <c r="F34" s="102">
        <f>IF('DATA - Macicos'!J15="CNC",'DATA - Macicos'!F15+6,IF('DATA - Macicos'!J15="CNCPI",'DATA - Macicos'!F15,'DATA - Macicos'!F15))</f>
        <v>0</v>
      </c>
      <c r="G34" s="102">
        <f>'DATA - Macicos'!G15</f>
        <v>0</v>
      </c>
      <c r="H34" s="100"/>
      <c r="I34" s="100"/>
      <c r="J34" s="106">
        <f>'DATA - Macicos'!H15</f>
        <v>0</v>
      </c>
      <c r="K34" s="119">
        <f>'DATA - Macicos'!I15</f>
        <v>0</v>
      </c>
      <c r="L34" s="102">
        <f>'DATA - Macicos'!I15</f>
        <v>0</v>
      </c>
      <c r="M34" s="119">
        <f>'DATA - Macicos'!K15</f>
        <v>0</v>
      </c>
      <c r="N34" s="102">
        <f>'DATA - Macicos'!K15</f>
        <v>0</v>
      </c>
      <c r="O34" s="102">
        <f>'DATA - Macicos'!L15</f>
        <v>0</v>
      </c>
      <c r="P34" s="102">
        <f>'DATA - Macicos'!M15</f>
        <v>0</v>
      </c>
      <c r="Q34" s="107">
        <f>'DATA - Macicos'!N15</f>
        <v>0</v>
      </c>
      <c r="R34" s="61"/>
      <c r="S34"/>
      <c r="T34"/>
      <c r="U34"/>
      <c r="V34"/>
      <c r="W34"/>
      <c r="X34"/>
      <c r="Y34"/>
      <c r="Z34"/>
      <c r="AA34"/>
      <c r="AB34"/>
      <c r="AC34"/>
      <c r="AD34"/>
    </row>
    <row r="35" spans="1:30" s="15" customFormat="1" ht="21" thickBot="1" x14ac:dyDescent="0.35">
      <c r="A35" s="110">
        <f>'DATA - Macicos'!A16</f>
        <v>0</v>
      </c>
      <c r="B35" s="123" t="str">
        <f>'DATA - Macicos'!C16&amp;" "&amp;'DATA - Macicos'!J16</f>
        <v xml:space="preserve"> </v>
      </c>
      <c r="C35" s="21"/>
      <c r="D35" s="102">
        <f>IF((ROSTO!BCL_Units&gt;0),'DATA - Macicos'!D16*ROSTO!BCL_Units,'DATA - Macicos'!D16)</f>
        <v>0</v>
      </c>
      <c r="E35" s="124">
        <f>IF('DATA - Macicos'!J16="CNC",'DATA - Macicos'!E16+6,IF('DATA - Macicos'!J16="CNCPI",'DATA - Macicos'!E16+6,'DATA - Macicos'!E16))</f>
        <v>0</v>
      </c>
      <c r="F35" s="102">
        <f>IF('DATA - Macicos'!J16="CNC",'DATA - Macicos'!F16+6,IF('DATA - Macicos'!J16="CNCPI",'DATA - Macicos'!F16,'DATA - Macicos'!F16))</f>
        <v>0</v>
      </c>
      <c r="G35" s="102">
        <f>'DATA - Macicos'!G16</f>
        <v>0</v>
      </c>
      <c r="H35" s="100"/>
      <c r="I35" s="100"/>
      <c r="J35" s="106">
        <f>'DATA - Macicos'!H16</f>
        <v>0</v>
      </c>
      <c r="K35" s="119">
        <f>'DATA - Macicos'!I16</f>
        <v>0</v>
      </c>
      <c r="L35" s="102">
        <f>'DATA - Macicos'!I16</f>
        <v>0</v>
      </c>
      <c r="M35" s="119">
        <f>'DATA - Macicos'!K16</f>
        <v>0</v>
      </c>
      <c r="N35" s="102">
        <f>'DATA - Macicos'!K16</f>
        <v>0</v>
      </c>
      <c r="O35" s="102">
        <f>'DATA - Macicos'!L16</f>
        <v>0</v>
      </c>
      <c r="P35" s="102">
        <f>'DATA - Macicos'!M16</f>
        <v>0</v>
      </c>
      <c r="Q35" s="107">
        <f>'DATA - Macicos'!N16</f>
        <v>0</v>
      </c>
      <c r="R35" s="61"/>
      <c r="S35"/>
      <c r="T35"/>
      <c r="U35"/>
      <c r="V35"/>
      <c r="W35"/>
      <c r="X35"/>
      <c r="Y35"/>
      <c r="Z35"/>
      <c r="AA35"/>
      <c r="AB35"/>
      <c r="AC35"/>
      <c r="AD35"/>
    </row>
    <row r="36" spans="1:30" s="15" customFormat="1" ht="21" thickBot="1" x14ac:dyDescent="0.35">
      <c r="A36" s="110">
        <f>'DATA - Macicos'!A17</f>
        <v>0</v>
      </c>
      <c r="B36" s="123" t="str">
        <f>'DATA - Macicos'!C17&amp;" "&amp;'DATA - Macicos'!J17</f>
        <v xml:space="preserve"> </v>
      </c>
      <c r="C36" s="21"/>
      <c r="D36" s="102">
        <f>IF((ROSTO!BCL_Units&gt;0),'DATA - Macicos'!D17*ROSTO!BCL_Units,'DATA - Macicos'!D17)</f>
        <v>0</v>
      </c>
      <c r="E36" s="124">
        <f>IF('DATA - Macicos'!J17="CNC",'DATA - Macicos'!E17+6,IF('DATA - Macicos'!J17="CNCPI",'DATA - Macicos'!E17+6,'DATA - Macicos'!E17))</f>
        <v>0</v>
      </c>
      <c r="F36" s="102">
        <f>IF('DATA - Macicos'!J17="CNC",'DATA - Macicos'!F17+6,IF('DATA - Macicos'!J17="CNCPI",'DATA - Macicos'!F17,'DATA - Macicos'!F17))</f>
        <v>0</v>
      </c>
      <c r="G36" s="102">
        <f>'DATA - Macicos'!G17</f>
        <v>0</v>
      </c>
      <c r="H36" s="100"/>
      <c r="I36" s="100"/>
      <c r="J36" s="106">
        <f>'DATA - Macicos'!H17</f>
        <v>0</v>
      </c>
      <c r="K36" s="119">
        <f>'DATA - Macicos'!I17</f>
        <v>0</v>
      </c>
      <c r="L36" s="102">
        <f>'DATA - Macicos'!I17</f>
        <v>0</v>
      </c>
      <c r="M36" s="119">
        <f>'DATA - Macicos'!K17</f>
        <v>0</v>
      </c>
      <c r="N36" s="102">
        <f>'DATA - Macicos'!K17</f>
        <v>0</v>
      </c>
      <c r="O36" s="102">
        <f>'DATA - Macicos'!L17</f>
        <v>0</v>
      </c>
      <c r="P36" s="102">
        <f>'DATA - Macicos'!M17</f>
        <v>0</v>
      </c>
      <c r="Q36" s="107">
        <f>'DATA - Macicos'!N17</f>
        <v>0</v>
      </c>
      <c r="R36" s="61"/>
      <c r="S36"/>
      <c r="T36"/>
      <c r="U36"/>
      <c r="V36"/>
      <c r="W36"/>
      <c r="X36"/>
      <c r="Y36"/>
      <c r="Z36"/>
      <c r="AA36"/>
      <c r="AB36"/>
      <c r="AC36"/>
      <c r="AD36"/>
    </row>
    <row r="37" spans="1:30" s="15" customFormat="1" ht="21" thickBot="1" x14ac:dyDescent="0.35">
      <c r="A37" s="110">
        <f>'DATA - Macicos'!A18</f>
        <v>0</v>
      </c>
      <c r="B37" s="123" t="str">
        <f>'DATA - Macicos'!C18&amp;" "&amp;'DATA - Macicos'!J18</f>
        <v xml:space="preserve"> </v>
      </c>
      <c r="C37" s="21"/>
      <c r="D37" s="102">
        <f>IF((ROSTO!BCL_Units&gt;0),'DATA - Macicos'!D18*ROSTO!BCL_Units,'DATA - Macicos'!D18)</f>
        <v>0</v>
      </c>
      <c r="E37" s="124">
        <f>IF('DATA - Macicos'!J18="CNC",'DATA - Macicos'!E18+6,IF('DATA - Macicos'!J18="CNCPI",'DATA - Macicos'!E18+6,'DATA - Macicos'!E18))</f>
        <v>0</v>
      </c>
      <c r="F37" s="102">
        <f>IF('DATA - Macicos'!J18="CNC",'DATA - Macicos'!F18+6,IF('DATA - Macicos'!J18="CNCPI",'DATA - Macicos'!F18,'DATA - Macicos'!F18))</f>
        <v>0</v>
      </c>
      <c r="G37" s="102">
        <f>'DATA - Macicos'!G18</f>
        <v>0</v>
      </c>
      <c r="H37" s="100"/>
      <c r="I37" s="100"/>
      <c r="J37" s="106">
        <f>'DATA - Macicos'!H18</f>
        <v>0</v>
      </c>
      <c r="K37" s="119">
        <f>'DATA - Macicos'!I18</f>
        <v>0</v>
      </c>
      <c r="L37" s="102">
        <f>'DATA - Macicos'!I18</f>
        <v>0</v>
      </c>
      <c r="M37" s="119">
        <f>'DATA - Macicos'!K18</f>
        <v>0</v>
      </c>
      <c r="N37" s="102">
        <f>'DATA - Macicos'!K18</f>
        <v>0</v>
      </c>
      <c r="O37" s="102">
        <f>'DATA - Macicos'!L18</f>
        <v>0</v>
      </c>
      <c r="P37" s="102">
        <f>'DATA - Macicos'!M18</f>
        <v>0</v>
      </c>
      <c r="Q37" s="107">
        <f>'DATA - Macicos'!N18</f>
        <v>0</v>
      </c>
      <c r="R37" s="61"/>
      <c r="S37"/>
      <c r="T37"/>
      <c r="U37"/>
      <c r="V37"/>
      <c r="W37"/>
      <c r="X37"/>
      <c r="Y37"/>
      <c r="Z37"/>
      <c r="AA37"/>
      <c r="AB37"/>
      <c r="AC37"/>
      <c r="AD37"/>
    </row>
    <row r="38" spans="1:30" s="15" customFormat="1" ht="21" thickBot="1" x14ac:dyDescent="0.35">
      <c r="A38" s="110">
        <f>'DATA - Macicos'!A19</f>
        <v>0</v>
      </c>
      <c r="B38" s="123" t="str">
        <f>'DATA - Macicos'!C19&amp;" "&amp;'DATA - Macicos'!J19</f>
        <v xml:space="preserve"> </v>
      </c>
      <c r="C38" s="21"/>
      <c r="D38" s="102">
        <f>IF((ROSTO!BCL_Units&gt;0),'DATA - Macicos'!D19*ROSTO!BCL_Units,'DATA - Macicos'!D19)</f>
        <v>0</v>
      </c>
      <c r="E38" s="124">
        <f>IF('DATA - Macicos'!J19="CNC",'DATA - Macicos'!E19+6,IF('DATA - Macicos'!J19="CNCPI",'DATA - Macicos'!E19+6,'DATA - Macicos'!E19))</f>
        <v>0</v>
      </c>
      <c r="F38" s="102">
        <f>IF('DATA - Macicos'!J19="CNC",'DATA - Macicos'!F19+6,IF('DATA - Macicos'!J19="CNCPI",'DATA - Macicos'!F19,'DATA - Macicos'!F19))</f>
        <v>0</v>
      </c>
      <c r="G38" s="102">
        <f>'DATA - Macicos'!G19</f>
        <v>0</v>
      </c>
      <c r="H38" s="100"/>
      <c r="I38" s="100"/>
      <c r="J38" s="106">
        <f>'DATA - Macicos'!H19</f>
        <v>0</v>
      </c>
      <c r="K38" s="119">
        <f>'DATA - Macicos'!I19</f>
        <v>0</v>
      </c>
      <c r="L38" s="102">
        <f>'DATA - Macicos'!I19</f>
        <v>0</v>
      </c>
      <c r="M38" s="119">
        <f>'DATA - Macicos'!K19</f>
        <v>0</v>
      </c>
      <c r="N38" s="102">
        <f>'DATA - Macicos'!K19</f>
        <v>0</v>
      </c>
      <c r="O38" s="102">
        <f>'DATA - Macicos'!L19</f>
        <v>0</v>
      </c>
      <c r="P38" s="102">
        <f>'DATA - Macicos'!M19</f>
        <v>0</v>
      </c>
      <c r="Q38" s="107">
        <f>'DATA - Macicos'!N19</f>
        <v>0</v>
      </c>
      <c r="R38" s="61"/>
      <c r="S38"/>
      <c r="T38"/>
      <c r="U38"/>
      <c r="V38"/>
      <c r="W38"/>
      <c r="X38"/>
      <c r="Y38"/>
      <c r="Z38"/>
      <c r="AA38"/>
      <c r="AB38"/>
      <c r="AC38"/>
      <c r="AD38"/>
    </row>
    <row r="39" spans="1:30" s="15" customFormat="1" ht="21" thickBot="1" x14ac:dyDescent="0.35">
      <c r="A39" s="110">
        <f>'DATA - Macicos'!A20</f>
        <v>0</v>
      </c>
      <c r="B39" s="123" t="str">
        <f>'DATA - Macicos'!C20&amp;" "&amp;'DATA - Macicos'!J20</f>
        <v xml:space="preserve"> </v>
      </c>
      <c r="C39" s="21"/>
      <c r="D39" s="102">
        <f>IF((ROSTO!BCL_Units&gt;0),'DATA - Macicos'!D20*ROSTO!BCL_Units,'DATA - Macicos'!D20)</f>
        <v>0</v>
      </c>
      <c r="E39" s="124">
        <f>IF('DATA - Macicos'!J20="CNC",'DATA - Macicos'!E20+6,IF('DATA - Macicos'!J20="CNCPI",'DATA - Macicos'!E20+6,'DATA - Macicos'!E20))</f>
        <v>0</v>
      </c>
      <c r="F39" s="102">
        <f>IF('DATA - Macicos'!J20="CNC",'DATA - Macicos'!F20+6,IF('DATA - Macicos'!J20="CNCPI",'DATA - Macicos'!F20,'DATA - Macicos'!F20))</f>
        <v>0</v>
      </c>
      <c r="G39" s="102">
        <f>'DATA - Macicos'!G20</f>
        <v>0</v>
      </c>
      <c r="H39" s="100"/>
      <c r="I39" s="100"/>
      <c r="J39" s="106">
        <f>'DATA - Macicos'!H20</f>
        <v>0</v>
      </c>
      <c r="K39" s="119">
        <f>'DATA - Macicos'!I20</f>
        <v>0</v>
      </c>
      <c r="L39" s="102">
        <f>'DATA - Macicos'!I20</f>
        <v>0</v>
      </c>
      <c r="M39" s="119">
        <f>'DATA - Macicos'!K20</f>
        <v>0</v>
      </c>
      <c r="N39" s="102">
        <f>'DATA - Macicos'!K20</f>
        <v>0</v>
      </c>
      <c r="O39" s="102">
        <f>'DATA - Macicos'!L20</f>
        <v>0</v>
      </c>
      <c r="P39" s="102">
        <f>'DATA - Macicos'!M20</f>
        <v>0</v>
      </c>
      <c r="Q39" s="107">
        <f>'DATA - Macicos'!N20</f>
        <v>0</v>
      </c>
      <c r="R39" s="61"/>
      <c r="S39"/>
      <c r="T39"/>
      <c r="U39"/>
      <c r="V39"/>
      <c r="W39"/>
      <c r="X39"/>
      <c r="Y39"/>
      <c r="Z39"/>
      <c r="AA39"/>
      <c r="AB39"/>
      <c r="AC39"/>
      <c r="AD39"/>
    </row>
    <row r="40" spans="1:30" s="15" customFormat="1" ht="21" thickBot="1" x14ac:dyDescent="0.35">
      <c r="A40" s="110">
        <f>'DATA - Macicos'!A21</f>
        <v>0</v>
      </c>
      <c r="B40" s="123" t="str">
        <f>'DATA - Macicos'!C21&amp;" "&amp;'DATA - Macicos'!J21</f>
        <v xml:space="preserve"> </v>
      </c>
      <c r="C40" s="21"/>
      <c r="D40" s="102">
        <f>IF((ROSTO!BCL_Units&gt;0),'DATA - Macicos'!D21*ROSTO!BCL_Units,'DATA - Macicos'!D21)</f>
        <v>0</v>
      </c>
      <c r="E40" s="124">
        <f>IF('DATA - Macicos'!J21="CNC",'DATA - Macicos'!E21+6,IF('DATA - Macicos'!J21="CNCPI",'DATA - Macicos'!E21+6,'DATA - Macicos'!E21))</f>
        <v>0</v>
      </c>
      <c r="F40" s="102">
        <f>IF('DATA - Macicos'!J21="CNC",'DATA - Macicos'!F21+6,IF('DATA - Macicos'!J21="CNCPI",'DATA - Macicos'!F21,'DATA - Macicos'!F21))</f>
        <v>0</v>
      </c>
      <c r="G40" s="102">
        <f>'DATA - Macicos'!G21</f>
        <v>0</v>
      </c>
      <c r="H40" s="100"/>
      <c r="I40" s="100"/>
      <c r="J40" s="106">
        <f>'DATA - Macicos'!H21</f>
        <v>0</v>
      </c>
      <c r="K40" s="119">
        <f>'DATA - Macicos'!I21</f>
        <v>0</v>
      </c>
      <c r="L40" s="102">
        <f>'DATA - Macicos'!I21</f>
        <v>0</v>
      </c>
      <c r="M40" s="119">
        <f>'DATA - Macicos'!K21</f>
        <v>0</v>
      </c>
      <c r="N40" s="102">
        <f>'DATA - Macicos'!K21</f>
        <v>0</v>
      </c>
      <c r="O40" s="102">
        <f>'DATA - Macicos'!L21</f>
        <v>0</v>
      </c>
      <c r="P40" s="102">
        <f>'DATA - Macicos'!M21</f>
        <v>0</v>
      </c>
      <c r="Q40" s="107">
        <f>'DATA - Macicos'!N21</f>
        <v>0</v>
      </c>
      <c r="R40" s="61"/>
      <c r="S40"/>
      <c r="T40"/>
      <c r="U40"/>
      <c r="V40"/>
      <c r="W40"/>
      <c r="X40"/>
      <c r="Y40"/>
      <c r="Z40"/>
      <c r="AA40"/>
      <c r="AB40"/>
      <c r="AC40"/>
      <c r="AD40"/>
    </row>
    <row r="41" spans="1:30" s="15" customFormat="1" ht="21" thickBot="1" x14ac:dyDescent="0.35">
      <c r="A41" s="110">
        <f>'DATA - Macicos'!A22</f>
        <v>0</v>
      </c>
      <c r="B41" s="123" t="str">
        <f>'DATA - Macicos'!C22&amp;" "&amp;'DATA - Macicos'!J22</f>
        <v xml:space="preserve"> </v>
      </c>
      <c r="C41" s="21"/>
      <c r="D41" s="102">
        <f>IF((ROSTO!BCL_Units&gt;0),'DATA - Macicos'!D22*ROSTO!BCL_Units,'DATA - Macicos'!D22)</f>
        <v>0</v>
      </c>
      <c r="E41" s="124">
        <f>IF('DATA - Macicos'!J22="CNC",'DATA - Macicos'!E22+6,IF('DATA - Macicos'!J22="CNCPI",'DATA - Macicos'!E22+6,'DATA - Macicos'!E22))</f>
        <v>0</v>
      </c>
      <c r="F41" s="102">
        <f>IF('DATA - Macicos'!J22="CNC",'DATA - Macicos'!F22+6,IF('DATA - Macicos'!J22="CNCPI",'DATA - Macicos'!F22,'DATA - Macicos'!F22))</f>
        <v>0</v>
      </c>
      <c r="G41" s="102">
        <f>'DATA - Macicos'!G22</f>
        <v>0</v>
      </c>
      <c r="H41" s="100"/>
      <c r="I41" s="100"/>
      <c r="J41" s="106">
        <f>'DATA - Macicos'!H22</f>
        <v>0</v>
      </c>
      <c r="K41" s="119">
        <f>'DATA - Macicos'!I22</f>
        <v>0</v>
      </c>
      <c r="L41" s="102">
        <f>'DATA - Macicos'!I22</f>
        <v>0</v>
      </c>
      <c r="M41" s="119">
        <f>'DATA - Macicos'!K22</f>
        <v>0</v>
      </c>
      <c r="N41" s="102">
        <f>'DATA - Macicos'!K22</f>
        <v>0</v>
      </c>
      <c r="O41" s="102">
        <f>'DATA - Macicos'!L22</f>
        <v>0</v>
      </c>
      <c r="P41" s="102">
        <f>'DATA - Macicos'!M22</f>
        <v>0</v>
      </c>
      <c r="Q41" s="107">
        <f>'DATA - Macicos'!N22</f>
        <v>0</v>
      </c>
      <c r="R41" s="61"/>
      <c r="S41"/>
      <c r="T41"/>
      <c r="U41"/>
      <c r="V41"/>
      <c r="W41"/>
      <c r="X41"/>
      <c r="Y41"/>
      <c r="Z41"/>
      <c r="AA41"/>
      <c r="AB41"/>
      <c r="AC41"/>
      <c r="AD41"/>
    </row>
    <row r="42" spans="1:30" s="15" customFormat="1" ht="21" thickBot="1" x14ac:dyDescent="0.35">
      <c r="A42" s="110">
        <f>'DATA - Macicos'!A23</f>
        <v>0</v>
      </c>
      <c r="B42" s="123" t="str">
        <f>'DATA - Macicos'!C23&amp;" "&amp;'DATA - Macicos'!J23</f>
        <v xml:space="preserve"> </v>
      </c>
      <c r="C42" s="21"/>
      <c r="D42" s="102">
        <f>IF((ROSTO!BCL_Units&gt;0),'DATA - Macicos'!D23*ROSTO!BCL_Units,'DATA - Macicos'!D23)</f>
        <v>0</v>
      </c>
      <c r="E42" s="124">
        <f>IF('DATA - Macicos'!J23="CNC",'DATA - Macicos'!E23+6,IF('DATA - Macicos'!J23="CNCPI",'DATA - Macicos'!E23+6,'DATA - Macicos'!E23))</f>
        <v>0</v>
      </c>
      <c r="F42" s="102">
        <f>IF('DATA - Macicos'!J23="CNC",'DATA - Macicos'!F23+6,IF('DATA - Macicos'!J23="CNCPI",'DATA - Macicos'!F23,'DATA - Macicos'!F23))</f>
        <v>0</v>
      </c>
      <c r="G42" s="102">
        <f>'DATA - Macicos'!G23</f>
        <v>0</v>
      </c>
      <c r="H42" s="100"/>
      <c r="I42" s="100"/>
      <c r="J42" s="106">
        <f>'DATA - Macicos'!H23</f>
        <v>0</v>
      </c>
      <c r="K42" s="119">
        <f>'DATA - Macicos'!I23</f>
        <v>0</v>
      </c>
      <c r="L42" s="102">
        <f>'DATA - Macicos'!I23</f>
        <v>0</v>
      </c>
      <c r="M42" s="119">
        <f>'DATA - Macicos'!K23</f>
        <v>0</v>
      </c>
      <c r="N42" s="102">
        <f>'DATA - Macicos'!K23</f>
        <v>0</v>
      </c>
      <c r="O42" s="102">
        <f>'DATA - Macicos'!L23</f>
        <v>0</v>
      </c>
      <c r="P42" s="102">
        <f>'DATA - Macicos'!M23</f>
        <v>0</v>
      </c>
      <c r="Q42" s="107">
        <f>'DATA - Macicos'!N23</f>
        <v>0</v>
      </c>
      <c r="R42" s="61"/>
      <c r="S42"/>
      <c r="T42"/>
      <c r="U42"/>
      <c r="V42"/>
      <c r="W42"/>
      <c r="X42"/>
      <c r="Y42"/>
      <c r="Z42"/>
      <c r="AA42"/>
      <c r="AB42"/>
      <c r="AC42"/>
      <c r="AD42"/>
    </row>
    <row r="43" spans="1:30" s="15" customFormat="1" ht="21" thickBot="1" x14ac:dyDescent="0.35">
      <c r="A43" s="110">
        <f>'DATA - Macicos'!A24</f>
        <v>0</v>
      </c>
      <c r="B43" s="123" t="str">
        <f>'DATA - Macicos'!C24&amp;" "&amp;'DATA - Macicos'!J24</f>
        <v xml:space="preserve"> </v>
      </c>
      <c r="C43" s="21"/>
      <c r="D43" s="102">
        <f>IF((ROSTO!BCL_Units&gt;0),'DATA - Macicos'!D24*ROSTO!BCL_Units,'DATA - Macicos'!D24)</f>
        <v>0</v>
      </c>
      <c r="E43" s="124">
        <f>IF('DATA - Macicos'!J24="CNC",'DATA - Macicos'!E24+6,IF('DATA - Macicos'!J24="CNCPI",'DATA - Macicos'!E24+6,'DATA - Macicos'!E24))</f>
        <v>0</v>
      </c>
      <c r="F43" s="102">
        <f>IF('DATA - Macicos'!J24="CNC",'DATA - Macicos'!F24+6,IF('DATA - Macicos'!J24="CNCPI",'DATA - Macicos'!F24,'DATA - Macicos'!F24))</f>
        <v>0</v>
      </c>
      <c r="G43" s="102">
        <f>'DATA - Macicos'!G24</f>
        <v>0</v>
      </c>
      <c r="H43" s="100"/>
      <c r="I43" s="100"/>
      <c r="J43" s="106">
        <f>'DATA - Macicos'!H24</f>
        <v>0</v>
      </c>
      <c r="K43" s="119">
        <f>'DATA - Macicos'!I24</f>
        <v>0</v>
      </c>
      <c r="L43" s="102">
        <f>'DATA - Macicos'!I24</f>
        <v>0</v>
      </c>
      <c r="M43" s="119">
        <f>'DATA - Macicos'!K24</f>
        <v>0</v>
      </c>
      <c r="N43" s="102">
        <f>'DATA - Macicos'!K24</f>
        <v>0</v>
      </c>
      <c r="O43" s="102">
        <f>'DATA - Macicos'!L24</f>
        <v>0</v>
      </c>
      <c r="P43" s="102">
        <f>'DATA - Macicos'!M24</f>
        <v>0</v>
      </c>
      <c r="Q43" s="107">
        <f>'DATA - Macicos'!N24</f>
        <v>0</v>
      </c>
      <c r="R43" s="61"/>
      <c r="S43"/>
      <c r="T43"/>
      <c r="U43"/>
      <c r="V43"/>
      <c r="W43"/>
      <c r="X43"/>
      <c r="Y43"/>
      <c r="Z43"/>
      <c r="AA43"/>
      <c r="AB43"/>
      <c r="AC43"/>
      <c r="AD43"/>
    </row>
    <row r="44" spans="1:30" s="15" customFormat="1" ht="21" thickBot="1" x14ac:dyDescent="0.35">
      <c r="A44" s="110">
        <f>'DATA - Macicos'!A25</f>
        <v>0</v>
      </c>
      <c r="B44" s="123" t="str">
        <f>'DATA - Macicos'!C25&amp;" "&amp;'DATA - Macicos'!J25</f>
        <v xml:space="preserve"> </v>
      </c>
      <c r="C44" s="21"/>
      <c r="D44" s="102">
        <f>IF((ROSTO!BCL_Units&gt;0),'DATA - Macicos'!D25*ROSTO!BCL_Units,'DATA - Macicos'!D25)</f>
        <v>0</v>
      </c>
      <c r="E44" s="124">
        <f>IF('DATA - Macicos'!J25="CNC",'DATA - Macicos'!E25+6,IF('DATA - Macicos'!J25="CNCPI",'DATA - Macicos'!E25+6,'DATA - Macicos'!E25))</f>
        <v>0</v>
      </c>
      <c r="F44" s="102">
        <f>IF('DATA - Macicos'!J25="CNC",'DATA - Macicos'!F25+6,IF('DATA - Macicos'!J25="CNCPI",'DATA - Macicos'!F25,'DATA - Macicos'!F25))</f>
        <v>0</v>
      </c>
      <c r="G44" s="102">
        <f>'DATA - Macicos'!G25</f>
        <v>0</v>
      </c>
      <c r="H44" s="100"/>
      <c r="I44" s="100"/>
      <c r="J44" s="106">
        <f>'DATA - Macicos'!H25</f>
        <v>0</v>
      </c>
      <c r="K44" s="119">
        <f>'DATA - Macicos'!I25</f>
        <v>0</v>
      </c>
      <c r="L44" s="102">
        <f>'DATA - Macicos'!I25</f>
        <v>0</v>
      </c>
      <c r="M44" s="119">
        <f>'DATA - Macicos'!K25</f>
        <v>0</v>
      </c>
      <c r="N44" s="102">
        <f>'DATA - Macicos'!K25</f>
        <v>0</v>
      </c>
      <c r="O44" s="102">
        <f>'DATA - Macicos'!L25</f>
        <v>0</v>
      </c>
      <c r="P44" s="102">
        <f>'DATA - Macicos'!M25</f>
        <v>0</v>
      </c>
      <c r="Q44" s="107">
        <f>'DATA - Macicos'!N25</f>
        <v>0</v>
      </c>
      <c r="R44" s="61"/>
      <c r="S44"/>
      <c r="T44"/>
      <c r="U44"/>
      <c r="V44"/>
      <c r="W44"/>
      <c r="X44"/>
      <c r="Y44"/>
      <c r="Z44"/>
      <c r="AA44"/>
      <c r="AB44"/>
      <c r="AC44"/>
      <c r="AD44"/>
    </row>
    <row r="45" spans="1:30" s="15" customFormat="1" ht="21" thickBot="1" x14ac:dyDescent="0.35">
      <c r="A45" s="110">
        <f>'DATA - Macicos'!A26</f>
        <v>0</v>
      </c>
      <c r="B45" s="123" t="str">
        <f>'DATA - Macicos'!C26&amp;" "&amp;'DATA - Macicos'!J26</f>
        <v xml:space="preserve"> </v>
      </c>
      <c r="C45" s="21"/>
      <c r="D45" s="102">
        <f>IF((ROSTO!BCL_Units&gt;0),'DATA - Macicos'!D26*ROSTO!BCL_Units,'DATA - Macicos'!D26)</f>
        <v>0</v>
      </c>
      <c r="E45" s="124">
        <f>IF('DATA - Macicos'!J26="CNC",'DATA - Macicos'!E26+6,IF('DATA - Macicos'!J26="CNCPI",'DATA - Macicos'!E26+6,'DATA - Macicos'!E26))</f>
        <v>0</v>
      </c>
      <c r="F45" s="102">
        <f>IF('DATA - Macicos'!J26="CNC",'DATA - Macicos'!F26+6,IF('DATA - Macicos'!J26="CNCPI",'DATA - Macicos'!F26,'DATA - Macicos'!F26))</f>
        <v>0</v>
      </c>
      <c r="G45" s="102">
        <f>'DATA - Macicos'!G26</f>
        <v>0</v>
      </c>
      <c r="H45" s="100"/>
      <c r="I45" s="100"/>
      <c r="J45" s="106">
        <f>'DATA - Macicos'!H26</f>
        <v>0</v>
      </c>
      <c r="K45" s="119">
        <f>'DATA - Macicos'!I26</f>
        <v>0</v>
      </c>
      <c r="L45" s="102">
        <f>'DATA - Macicos'!I26</f>
        <v>0</v>
      </c>
      <c r="M45" s="119">
        <f>'DATA - Macicos'!K26</f>
        <v>0</v>
      </c>
      <c r="N45" s="102">
        <f>'DATA - Macicos'!K26</f>
        <v>0</v>
      </c>
      <c r="O45" s="102">
        <f>'DATA - Macicos'!L26</f>
        <v>0</v>
      </c>
      <c r="P45" s="102">
        <f>'DATA - Macicos'!M26</f>
        <v>0</v>
      </c>
      <c r="Q45" s="107">
        <f>'DATA - Macicos'!N26</f>
        <v>0</v>
      </c>
      <c r="R45" s="61"/>
      <c r="S45"/>
      <c r="T45"/>
      <c r="U45"/>
      <c r="V45"/>
      <c r="W45"/>
      <c r="X45"/>
      <c r="Y45"/>
      <c r="Z45"/>
      <c r="AA45"/>
      <c r="AB45"/>
      <c r="AC45"/>
      <c r="AD45"/>
    </row>
    <row r="46" spans="1:30" s="15" customFormat="1" ht="21" thickBot="1" x14ac:dyDescent="0.35">
      <c r="A46" s="110">
        <f>'DATA - Macicos'!A27</f>
        <v>0</v>
      </c>
      <c r="B46" s="123" t="str">
        <f>'DATA - Macicos'!C27&amp;" "&amp;'DATA - Macicos'!J27</f>
        <v xml:space="preserve"> </v>
      </c>
      <c r="C46" s="21"/>
      <c r="D46" s="102">
        <f>IF((ROSTO!BCL_Units&gt;0),'DATA - Macicos'!D27*ROSTO!BCL_Units,'DATA - Macicos'!D27)</f>
        <v>0</v>
      </c>
      <c r="E46" s="124">
        <f>IF('DATA - Macicos'!J27="CNC",'DATA - Macicos'!E27+6,IF('DATA - Macicos'!J27="CNCPI",'DATA - Macicos'!E27+6,'DATA - Macicos'!E27))</f>
        <v>0</v>
      </c>
      <c r="F46" s="102">
        <f>IF('DATA - Macicos'!J27="CNC",'DATA - Macicos'!F27+6,IF('DATA - Macicos'!J27="CNCPI",'DATA - Macicos'!F27,'DATA - Macicos'!F27))</f>
        <v>0</v>
      </c>
      <c r="G46" s="102">
        <f>'DATA - Macicos'!G27</f>
        <v>0</v>
      </c>
      <c r="H46" s="100"/>
      <c r="I46" s="100"/>
      <c r="J46" s="106">
        <f>'DATA - Macicos'!H27</f>
        <v>0</v>
      </c>
      <c r="K46" s="119">
        <f>'DATA - Macicos'!I27</f>
        <v>0</v>
      </c>
      <c r="L46" s="102">
        <f>'DATA - Macicos'!I27</f>
        <v>0</v>
      </c>
      <c r="M46" s="119">
        <f>'DATA - Macicos'!K27</f>
        <v>0</v>
      </c>
      <c r="N46" s="102">
        <f>'DATA - Macicos'!K27</f>
        <v>0</v>
      </c>
      <c r="O46" s="102">
        <f>'DATA - Macicos'!L27</f>
        <v>0</v>
      </c>
      <c r="P46" s="102">
        <f>'DATA - Macicos'!M27</f>
        <v>0</v>
      </c>
      <c r="Q46" s="107">
        <f>'DATA - Macicos'!N27</f>
        <v>0</v>
      </c>
      <c r="R46" s="61"/>
      <c r="S46"/>
      <c r="T46"/>
      <c r="U46"/>
      <c r="V46"/>
      <c r="W46"/>
      <c r="X46"/>
      <c r="Y46"/>
      <c r="Z46"/>
      <c r="AA46"/>
      <c r="AB46"/>
      <c r="AC46"/>
      <c r="AD46"/>
    </row>
    <row r="47" spans="1:30" s="15" customFormat="1" ht="21" thickBot="1" x14ac:dyDescent="0.35">
      <c r="A47" s="110">
        <f>'DATA - Macicos'!A28</f>
        <v>0</v>
      </c>
      <c r="B47" s="123" t="str">
        <f>'DATA - Macicos'!C28&amp;" "&amp;'DATA - Macicos'!J28</f>
        <v xml:space="preserve"> </v>
      </c>
      <c r="C47" s="21"/>
      <c r="D47" s="102">
        <f>IF((ROSTO!BCL_Units&gt;0),'DATA - Macicos'!D28*ROSTO!BCL_Units,'DATA - Macicos'!D28)</f>
        <v>0</v>
      </c>
      <c r="E47" s="124">
        <f>IF('DATA - Macicos'!J28="CNC",'DATA - Macicos'!E28+6,IF('DATA - Macicos'!J28="CNCPI",'DATA - Macicos'!E28+6,'DATA - Macicos'!E28))</f>
        <v>0</v>
      </c>
      <c r="F47" s="102">
        <f>IF('DATA - Macicos'!J28="CNC",'DATA - Macicos'!F28+6,IF('DATA - Macicos'!J28="CNCPI",'DATA - Macicos'!F28,'DATA - Macicos'!F28))</f>
        <v>0</v>
      </c>
      <c r="G47" s="102">
        <f>'DATA - Macicos'!G28</f>
        <v>0</v>
      </c>
      <c r="H47" s="100"/>
      <c r="I47" s="100"/>
      <c r="J47" s="106">
        <f>'DATA - Macicos'!H28</f>
        <v>0</v>
      </c>
      <c r="K47" s="119">
        <f>'DATA - Macicos'!I28</f>
        <v>0</v>
      </c>
      <c r="L47" s="102">
        <f>'DATA - Macicos'!I28</f>
        <v>0</v>
      </c>
      <c r="M47" s="119">
        <f>'DATA - Macicos'!K28</f>
        <v>0</v>
      </c>
      <c r="N47" s="102">
        <f>'DATA - Macicos'!K28</f>
        <v>0</v>
      </c>
      <c r="O47" s="102">
        <f>'DATA - Macicos'!L28</f>
        <v>0</v>
      </c>
      <c r="P47" s="102">
        <f>'DATA - Macicos'!M28</f>
        <v>0</v>
      </c>
      <c r="Q47" s="107">
        <f>'DATA - Macicos'!N28</f>
        <v>0</v>
      </c>
      <c r="R47" s="61"/>
      <c r="S47"/>
      <c r="T47"/>
      <c r="U47"/>
      <c r="V47"/>
      <c r="W47"/>
      <c r="X47"/>
      <c r="Y47"/>
      <c r="Z47"/>
      <c r="AA47"/>
      <c r="AB47"/>
      <c r="AC47"/>
      <c r="AD47"/>
    </row>
    <row r="48" spans="1:30" s="15" customFormat="1" ht="21" thickBot="1" x14ac:dyDescent="0.35">
      <c r="A48" s="110">
        <f>'DATA - Macicos'!A29</f>
        <v>0</v>
      </c>
      <c r="B48" s="123" t="str">
        <f>'DATA - Macicos'!C29&amp;" "&amp;'DATA - Macicos'!J29</f>
        <v xml:space="preserve"> </v>
      </c>
      <c r="C48" s="21"/>
      <c r="D48" s="102">
        <f>IF((ROSTO!BCL_Units&gt;0),'DATA - Macicos'!D29*ROSTO!BCL_Units,'DATA - Macicos'!D29)</f>
        <v>0</v>
      </c>
      <c r="E48" s="124">
        <f>IF('DATA - Macicos'!J29="CNC",'DATA - Macicos'!E29+6,IF('DATA - Macicos'!J29="CNCPI",'DATA - Macicos'!E29+6,'DATA - Macicos'!E29))</f>
        <v>0</v>
      </c>
      <c r="F48" s="102">
        <f>IF('DATA - Macicos'!J29="CNC",'DATA - Macicos'!F29+6,IF('DATA - Macicos'!J29="CNCPI",'DATA - Macicos'!F29,'DATA - Macicos'!F29))</f>
        <v>0</v>
      </c>
      <c r="G48" s="102">
        <f>'DATA - Macicos'!G29</f>
        <v>0</v>
      </c>
      <c r="H48" s="100"/>
      <c r="I48" s="100"/>
      <c r="J48" s="106">
        <f>'DATA - Macicos'!H29</f>
        <v>0</v>
      </c>
      <c r="K48" s="119">
        <f>'DATA - Macicos'!I29</f>
        <v>0</v>
      </c>
      <c r="L48" s="102">
        <f>'DATA - Macicos'!I29</f>
        <v>0</v>
      </c>
      <c r="M48" s="119">
        <f>'DATA - Macicos'!K29</f>
        <v>0</v>
      </c>
      <c r="N48" s="102">
        <f>'DATA - Macicos'!K29</f>
        <v>0</v>
      </c>
      <c r="O48" s="102">
        <f>'DATA - Macicos'!L29</f>
        <v>0</v>
      </c>
      <c r="P48" s="102">
        <f>'DATA - Macicos'!M29</f>
        <v>0</v>
      </c>
      <c r="Q48" s="107">
        <f>'DATA - Macicos'!N29</f>
        <v>0</v>
      </c>
      <c r="R48" s="61"/>
      <c r="S48"/>
      <c r="T48"/>
      <c r="U48"/>
      <c r="V48"/>
      <c r="W48"/>
      <c r="X48"/>
      <c r="Y48"/>
      <c r="Z48"/>
      <c r="AA48"/>
      <c r="AB48"/>
      <c r="AC48"/>
      <c r="AD48"/>
    </row>
    <row r="49" spans="1:30" s="15" customFormat="1" ht="21" thickBot="1" x14ac:dyDescent="0.35">
      <c r="A49" s="110">
        <f>'DATA - Macicos'!A30</f>
        <v>0</v>
      </c>
      <c r="B49" s="123" t="str">
        <f>'DATA - Macicos'!C30&amp;" "&amp;'DATA - Macicos'!J30</f>
        <v xml:space="preserve"> </v>
      </c>
      <c r="C49" s="21"/>
      <c r="D49" s="102">
        <f>IF((ROSTO!BCL_Units&gt;0),'DATA - Macicos'!D30*ROSTO!BCL_Units,'DATA - Macicos'!D30)</f>
        <v>0</v>
      </c>
      <c r="E49" s="124">
        <f>IF('DATA - Macicos'!J30="CNC",'DATA - Macicos'!E30+6,IF('DATA - Macicos'!J30="CNCPI",'DATA - Macicos'!E30+6,'DATA - Macicos'!E30))</f>
        <v>0</v>
      </c>
      <c r="F49" s="102">
        <f>IF('DATA - Macicos'!J30="CNC",'DATA - Macicos'!F30+6,IF('DATA - Macicos'!J30="CNCPI",'DATA - Macicos'!F30,'DATA - Macicos'!F30))</f>
        <v>0</v>
      </c>
      <c r="G49" s="102">
        <f>'DATA - Macicos'!G30</f>
        <v>0</v>
      </c>
      <c r="H49" s="100"/>
      <c r="I49" s="100"/>
      <c r="J49" s="106">
        <f>'DATA - Macicos'!H30</f>
        <v>0</v>
      </c>
      <c r="K49" s="119">
        <f>'DATA - Macicos'!I30</f>
        <v>0</v>
      </c>
      <c r="L49" s="102">
        <f>'DATA - Macicos'!I30</f>
        <v>0</v>
      </c>
      <c r="M49" s="119">
        <f>'DATA - Macicos'!K30</f>
        <v>0</v>
      </c>
      <c r="N49" s="102">
        <f>'DATA - Macicos'!K30</f>
        <v>0</v>
      </c>
      <c r="O49" s="102">
        <f>'DATA - Macicos'!L30</f>
        <v>0</v>
      </c>
      <c r="P49" s="102">
        <f>'DATA - Macicos'!M30</f>
        <v>0</v>
      </c>
      <c r="Q49" s="107">
        <f>'DATA - Macicos'!N30</f>
        <v>0</v>
      </c>
      <c r="R49" s="61"/>
      <c r="S49"/>
      <c r="T49"/>
      <c r="U49"/>
      <c r="V49"/>
      <c r="W49"/>
      <c r="X49"/>
      <c r="Y49"/>
      <c r="Z49"/>
      <c r="AA49"/>
      <c r="AB49"/>
      <c r="AC49"/>
      <c r="AD49"/>
    </row>
    <row r="50" spans="1:30" s="15" customFormat="1" ht="21" thickBot="1" x14ac:dyDescent="0.35">
      <c r="A50" s="110">
        <f>'DATA - Macicos'!A31</f>
        <v>0</v>
      </c>
      <c r="B50" s="123" t="str">
        <f>'DATA - Macicos'!C31&amp;" "&amp;'DATA - Macicos'!J31</f>
        <v xml:space="preserve"> </v>
      </c>
      <c r="C50" s="21"/>
      <c r="D50" s="102">
        <f>IF((ROSTO!BCL_Units&gt;0),'DATA - Macicos'!D31*ROSTO!BCL_Units,'DATA - Macicos'!D31)</f>
        <v>0</v>
      </c>
      <c r="E50" s="124">
        <f>IF('DATA - Macicos'!J31="CNC",'DATA - Macicos'!E31+6,IF('DATA - Macicos'!J31="CNCPI",'DATA - Macicos'!E31+6,'DATA - Macicos'!E31))</f>
        <v>0</v>
      </c>
      <c r="F50" s="102">
        <f>IF('DATA - Macicos'!J31="CNC",'DATA - Macicos'!F31+6,IF('DATA - Macicos'!J31="CNCPI",'DATA - Macicos'!F31,'DATA - Macicos'!F31))</f>
        <v>0</v>
      </c>
      <c r="G50" s="102">
        <f>'DATA - Macicos'!G31</f>
        <v>0</v>
      </c>
      <c r="H50" s="100"/>
      <c r="I50" s="100"/>
      <c r="J50" s="106">
        <f>'DATA - Macicos'!H31</f>
        <v>0</v>
      </c>
      <c r="K50" s="119">
        <f>'DATA - Macicos'!I31</f>
        <v>0</v>
      </c>
      <c r="L50" s="102">
        <f>'DATA - Macicos'!I31</f>
        <v>0</v>
      </c>
      <c r="M50" s="119">
        <f>'DATA - Macicos'!K31</f>
        <v>0</v>
      </c>
      <c r="N50" s="102">
        <f>'DATA - Macicos'!K31</f>
        <v>0</v>
      </c>
      <c r="O50" s="102">
        <f>'DATA - Macicos'!L31</f>
        <v>0</v>
      </c>
      <c r="P50" s="102">
        <f>'DATA - Macicos'!M31</f>
        <v>0</v>
      </c>
      <c r="Q50" s="107">
        <f>'DATA - Macicos'!N31</f>
        <v>0</v>
      </c>
      <c r="R50" s="61"/>
      <c r="S50"/>
      <c r="T50"/>
      <c r="U50"/>
      <c r="V50"/>
      <c r="W50"/>
      <c r="X50"/>
      <c r="Y50"/>
      <c r="Z50"/>
      <c r="AA50"/>
      <c r="AB50"/>
      <c r="AC50"/>
      <c r="AD50"/>
    </row>
    <row r="51" spans="1:30" s="15" customFormat="1" ht="21" thickBot="1" x14ac:dyDescent="0.35">
      <c r="A51" s="110">
        <f>'DATA - Macicos'!A32</f>
        <v>0</v>
      </c>
      <c r="B51" s="123" t="str">
        <f>'DATA - Macicos'!C32&amp;" "&amp;'DATA - Macicos'!J32</f>
        <v xml:space="preserve"> </v>
      </c>
      <c r="C51" s="21"/>
      <c r="D51" s="102">
        <f>IF((ROSTO!BCL_Units&gt;0),'DATA - Macicos'!D32*ROSTO!BCL_Units,'DATA - Macicos'!D32)</f>
        <v>0</v>
      </c>
      <c r="E51" s="124">
        <f>IF('DATA - Macicos'!J32="CNC",'DATA - Macicos'!E32+6,IF('DATA - Macicos'!J32="CNCPI",'DATA - Macicos'!E32+6,'DATA - Macicos'!E32))</f>
        <v>0</v>
      </c>
      <c r="F51" s="102">
        <f>IF('DATA - Macicos'!J32="CNC",'DATA - Macicos'!F32+6,IF('DATA - Macicos'!J32="CNCPI",'DATA - Macicos'!F32,'DATA - Macicos'!F32))</f>
        <v>0</v>
      </c>
      <c r="G51" s="102">
        <f>'DATA - Macicos'!G32</f>
        <v>0</v>
      </c>
      <c r="H51" s="100"/>
      <c r="I51" s="100"/>
      <c r="J51" s="106">
        <f>'DATA - Macicos'!H32</f>
        <v>0</v>
      </c>
      <c r="K51" s="119">
        <f>'DATA - Macicos'!I32</f>
        <v>0</v>
      </c>
      <c r="L51" s="102">
        <f>'DATA - Macicos'!I32</f>
        <v>0</v>
      </c>
      <c r="M51" s="119">
        <f>'DATA - Macicos'!K32</f>
        <v>0</v>
      </c>
      <c r="N51" s="102">
        <f>'DATA - Macicos'!K32</f>
        <v>0</v>
      </c>
      <c r="O51" s="102">
        <f>'DATA - Macicos'!L32</f>
        <v>0</v>
      </c>
      <c r="P51" s="102">
        <f>'DATA - Macicos'!M32</f>
        <v>0</v>
      </c>
      <c r="Q51" s="107">
        <f>'DATA - Macicos'!N32</f>
        <v>0</v>
      </c>
      <c r="R51" s="61"/>
      <c r="S51"/>
      <c r="T51"/>
      <c r="U51"/>
      <c r="V51"/>
      <c r="W51"/>
      <c r="X51"/>
      <c r="Y51"/>
      <c r="Z51"/>
      <c r="AA51"/>
      <c r="AB51"/>
      <c r="AC51"/>
      <c r="AD51"/>
    </row>
    <row r="52" spans="1:30" s="15" customFormat="1" ht="21" thickBot="1" x14ac:dyDescent="0.35">
      <c r="A52" s="110">
        <f>'DATA - Macicos'!A33</f>
        <v>0</v>
      </c>
      <c r="B52" s="123" t="str">
        <f>'DATA - Macicos'!C33&amp;" "&amp;'DATA - Macicos'!J33</f>
        <v xml:space="preserve"> </v>
      </c>
      <c r="C52" s="21"/>
      <c r="D52" s="102">
        <f>IF((ROSTO!BCL_Units&gt;0),'DATA - Macicos'!D33*ROSTO!BCL_Units,'DATA - Macicos'!D33)</f>
        <v>0</v>
      </c>
      <c r="E52" s="124">
        <f>IF('DATA - Macicos'!J33="CNC",'DATA - Macicos'!E33+6,IF('DATA - Macicos'!J33="CNCPI",'DATA - Macicos'!E33+6,'DATA - Macicos'!E33))</f>
        <v>0</v>
      </c>
      <c r="F52" s="102">
        <f>IF('DATA - Macicos'!J33="CNC",'DATA - Macicos'!F33+6,IF('DATA - Macicos'!J33="CNCPI",'DATA - Macicos'!F33,'DATA - Macicos'!F33))</f>
        <v>0</v>
      </c>
      <c r="G52" s="102">
        <f>'DATA - Macicos'!G33</f>
        <v>0</v>
      </c>
      <c r="H52" s="100"/>
      <c r="I52" s="100"/>
      <c r="J52" s="106">
        <f>'DATA - Macicos'!H33</f>
        <v>0</v>
      </c>
      <c r="K52" s="119">
        <f>'DATA - Macicos'!I33</f>
        <v>0</v>
      </c>
      <c r="L52" s="102">
        <f>'DATA - Macicos'!I33</f>
        <v>0</v>
      </c>
      <c r="M52" s="119">
        <f>'DATA - Macicos'!K33</f>
        <v>0</v>
      </c>
      <c r="N52" s="102">
        <f>'DATA - Macicos'!K33</f>
        <v>0</v>
      </c>
      <c r="O52" s="102">
        <f>'DATA - Macicos'!L33</f>
        <v>0</v>
      </c>
      <c r="P52" s="102">
        <f>'DATA - Macicos'!M33</f>
        <v>0</v>
      </c>
      <c r="Q52" s="107">
        <f>'DATA - Macicos'!N33</f>
        <v>0</v>
      </c>
      <c r="R52" s="61"/>
      <c r="S52"/>
      <c r="T52"/>
      <c r="U52"/>
      <c r="V52"/>
      <c r="W52"/>
      <c r="X52"/>
      <c r="Y52"/>
      <c r="Z52"/>
      <c r="AA52"/>
      <c r="AB52"/>
      <c r="AC52"/>
      <c r="AD52"/>
    </row>
    <row r="53" spans="1:30" s="15" customFormat="1" ht="21" thickBot="1" x14ac:dyDescent="0.35">
      <c r="A53" s="110">
        <f>'DATA - Macicos'!A34</f>
        <v>0</v>
      </c>
      <c r="B53" s="123" t="str">
        <f>'DATA - Macicos'!C34&amp;" "&amp;'DATA - Macicos'!J34</f>
        <v xml:space="preserve"> </v>
      </c>
      <c r="C53" s="21"/>
      <c r="D53" s="102">
        <f>IF((ROSTO!BCL_Units&gt;0),'DATA - Macicos'!D34*ROSTO!BCL_Units,'DATA - Macicos'!D34)</f>
        <v>0</v>
      </c>
      <c r="E53" s="124">
        <f>IF('DATA - Macicos'!J34="CNC",'DATA - Macicos'!E34+6,IF('DATA - Macicos'!J34="CNCPI",'DATA - Macicos'!E34+6,'DATA - Macicos'!E34))</f>
        <v>0</v>
      </c>
      <c r="F53" s="102">
        <f>IF('DATA - Macicos'!J34="CNC",'DATA - Macicos'!F34+6,IF('DATA - Macicos'!J34="CNCPI",'DATA - Macicos'!F34,'DATA - Macicos'!F34))</f>
        <v>0</v>
      </c>
      <c r="G53" s="102">
        <f>'DATA - Macicos'!G34</f>
        <v>0</v>
      </c>
      <c r="H53" s="100"/>
      <c r="I53" s="100"/>
      <c r="J53" s="106">
        <f>'DATA - Macicos'!H34</f>
        <v>0</v>
      </c>
      <c r="K53" s="119">
        <f>'DATA - Macicos'!I34</f>
        <v>0</v>
      </c>
      <c r="L53" s="102">
        <f>'DATA - Macicos'!I34</f>
        <v>0</v>
      </c>
      <c r="M53" s="119">
        <f>'DATA - Macicos'!K34</f>
        <v>0</v>
      </c>
      <c r="N53" s="102">
        <f>'DATA - Macicos'!K34</f>
        <v>0</v>
      </c>
      <c r="O53" s="102">
        <f>'DATA - Macicos'!L34</f>
        <v>0</v>
      </c>
      <c r="P53" s="102">
        <f>'DATA - Macicos'!M34</f>
        <v>0</v>
      </c>
      <c r="Q53" s="107">
        <f>'DATA - Macicos'!N34</f>
        <v>0</v>
      </c>
      <c r="R53" s="61"/>
      <c r="S53"/>
      <c r="T53"/>
      <c r="U53"/>
      <c r="V53"/>
      <c r="W53"/>
      <c r="X53"/>
      <c r="Y53"/>
      <c r="Z53"/>
      <c r="AA53"/>
      <c r="AB53"/>
      <c r="AC53"/>
      <c r="AD53"/>
    </row>
    <row r="54" spans="1:30" s="15" customFormat="1" ht="21" thickBot="1" x14ac:dyDescent="0.35">
      <c r="A54" s="110">
        <f>'DATA - Macicos'!A35</f>
        <v>0</v>
      </c>
      <c r="B54" s="123" t="str">
        <f>'DATA - Macicos'!C35&amp;" "&amp;'DATA - Macicos'!J35</f>
        <v xml:space="preserve"> </v>
      </c>
      <c r="C54" s="21"/>
      <c r="D54" s="102">
        <f>IF((ROSTO!BCL_Units&gt;0),'DATA - Macicos'!D35*ROSTO!BCL_Units,'DATA - Macicos'!D35)</f>
        <v>0</v>
      </c>
      <c r="E54" s="124">
        <f>IF('DATA - Macicos'!J35="CNC",'DATA - Macicos'!E35+6,IF('DATA - Macicos'!J35="CNCPI",'DATA - Macicos'!E35+6,'DATA - Macicos'!E35))</f>
        <v>0</v>
      </c>
      <c r="F54" s="102">
        <f>IF('DATA - Macicos'!J35="CNC",'DATA - Macicos'!F35+6,IF('DATA - Macicos'!J35="CNCPI",'DATA - Macicos'!F35,'DATA - Macicos'!F35))</f>
        <v>0</v>
      </c>
      <c r="G54" s="102">
        <f>'DATA - Macicos'!G35</f>
        <v>0</v>
      </c>
      <c r="H54" s="100"/>
      <c r="I54" s="100"/>
      <c r="J54" s="106">
        <f>'DATA - Macicos'!H35</f>
        <v>0</v>
      </c>
      <c r="K54" s="119">
        <f>'DATA - Macicos'!I35</f>
        <v>0</v>
      </c>
      <c r="L54" s="102">
        <f>'DATA - Macicos'!I35</f>
        <v>0</v>
      </c>
      <c r="M54" s="119">
        <f>'DATA - Macicos'!K35</f>
        <v>0</v>
      </c>
      <c r="N54" s="102">
        <f>'DATA - Macicos'!K35</f>
        <v>0</v>
      </c>
      <c r="O54" s="102">
        <f>'DATA - Macicos'!L35</f>
        <v>0</v>
      </c>
      <c r="P54" s="102">
        <f>'DATA - Macicos'!M35</f>
        <v>0</v>
      </c>
      <c r="Q54" s="107">
        <f>'DATA - Macicos'!N35</f>
        <v>0</v>
      </c>
      <c r="R54" s="61"/>
      <c r="S54"/>
      <c r="T54"/>
      <c r="U54"/>
      <c r="V54"/>
      <c r="W54"/>
      <c r="X54"/>
      <c r="Y54"/>
      <c r="Z54"/>
      <c r="AA54"/>
      <c r="AB54"/>
      <c r="AC54"/>
      <c r="AD54"/>
    </row>
    <row r="55" spans="1:30" s="15" customFormat="1" ht="21" thickBot="1" x14ac:dyDescent="0.35">
      <c r="A55" s="110">
        <f>'DATA - Macicos'!A36</f>
        <v>0</v>
      </c>
      <c r="B55" s="123" t="str">
        <f>'DATA - Macicos'!C36&amp;" "&amp;'DATA - Macicos'!J36</f>
        <v xml:space="preserve"> </v>
      </c>
      <c r="C55" s="21"/>
      <c r="D55" s="102">
        <f>IF((ROSTO!BCL_Units&gt;0),'DATA - Macicos'!D36*ROSTO!BCL_Units,'DATA - Macicos'!D36)</f>
        <v>0</v>
      </c>
      <c r="E55" s="124">
        <f>IF('DATA - Macicos'!J36="CNC",'DATA - Macicos'!E36+6,IF('DATA - Macicos'!J36="CNCPI",'DATA - Macicos'!E36+6,'DATA - Macicos'!E36))</f>
        <v>0</v>
      </c>
      <c r="F55" s="102">
        <f>IF('DATA - Macicos'!J36="CNC",'DATA - Macicos'!F36+6,IF('DATA - Macicos'!J36="CNCPI",'DATA - Macicos'!F36,'DATA - Macicos'!F36))</f>
        <v>0</v>
      </c>
      <c r="G55" s="102">
        <f>'DATA - Macicos'!G36</f>
        <v>0</v>
      </c>
      <c r="H55" s="100"/>
      <c r="I55" s="100"/>
      <c r="J55" s="106">
        <f>'DATA - Macicos'!H36</f>
        <v>0</v>
      </c>
      <c r="K55" s="119">
        <f>'DATA - Macicos'!I36</f>
        <v>0</v>
      </c>
      <c r="L55" s="102">
        <f>'DATA - Macicos'!I36</f>
        <v>0</v>
      </c>
      <c r="M55" s="119">
        <f>'DATA - Macicos'!K36</f>
        <v>0</v>
      </c>
      <c r="N55" s="102">
        <f>'DATA - Macicos'!K36</f>
        <v>0</v>
      </c>
      <c r="O55" s="102">
        <f>'DATA - Macicos'!L36</f>
        <v>0</v>
      </c>
      <c r="P55" s="102">
        <f>'DATA - Macicos'!M36</f>
        <v>0</v>
      </c>
      <c r="Q55" s="107">
        <f>'DATA - Macicos'!N36</f>
        <v>0</v>
      </c>
      <c r="R55" s="61"/>
      <c r="S55"/>
      <c r="T55"/>
      <c r="U55"/>
      <c r="V55"/>
      <c r="W55"/>
      <c r="X55"/>
      <c r="Y55"/>
      <c r="Z55"/>
      <c r="AA55"/>
      <c r="AB55"/>
      <c r="AC55"/>
      <c r="AD55"/>
    </row>
    <row r="56" spans="1:30" s="15" customFormat="1" ht="21" thickBot="1" x14ac:dyDescent="0.35">
      <c r="A56" s="110">
        <f>'DATA - Macicos'!A37</f>
        <v>0</v>
      </c>
      <c r="B56" s="123" t="str">
        <f>'DATA - Macicos'!C37&amp;" "&amp;'DATA - Macicos'!J37</f>
        <v xml:space="preserve"> </v>
      </c>
      <c r="C56" s="21"/>
      <c r="D56" s="102">
        <f>IF((ROSTO!BCL_Units&gt;0),'DATA - Macicos'!D37*ROSTO!BCL_Units,'DATA - Macicos'!D37)</f>
        <v>0</v>
      </c>
      <c r="E56" s="124">
        <f>IF('DATA - Macicos'!J37="CNC",'DATA - Macicos'!E37+6,IF('DATA - Macicos'!J37="CNCPI",'DATA - Macicos'!E37+6,'DATA - Macicos'!E37))</f>
        <v>0</v>
      </c>
      <c r="F56" s="102">
        <f>IF('DATA - Macicos'!J37="CNC",'DATA - Macicos'!F37+6,IF('DATA - Macicos'!J37="CNCPI",'DATA - Macicos'!F37,'DATA - Macicos'!F37))</f>
        <v>0</v>
      </c>
      <c r="G56" s="102">
        <f>'DATA - Macicos'!G37</f>
        <v>0</v>
      </c>
      <c r="H56" s="100"/>
      <c r="I56" s="100"/>
      <c r="J56" s="106">
        <f>'DATA - Macicos'!H37</f>
        <v>0</v>
      </c>
      <c r="K56" s="119">
        <f>'DATA - Macicos'!I37</f>
        <v>0</v>
      </c>
      <c r="L56" s="102">
        <f>'DATA - Macicos'!I37</f>
        <v>0</v>
      </c>
      <c r="M56" s="119">
        <f>'DATA - Macicos'!K37</f>
        <v>0</v>
      </c>
      <c r="N56" s="102">
        <f>'DATA - Macicos'!K37</f>
        <v>0</v>
      </c>
      <c r="O56" s="102">
        <f>'DATA - Macicos'!L37</f>
        <v>0</v>
      </c>
      <c r="P56" s="102">
        <f>'DATA - Macicos'!M37</f>
        <v>0</v>
      </c>
      <c r="Q56" s="107">
        <f>'DATA - Macicos'!N37</f>
        <v>0</v>
      </c>
      <c r="R56" s="61"/>
      <c r="S56"/>
      <c r="T56"/>
      <c r="U56"/>
      <c r="V56"/>
      <c r="W56"/>
      <c r="X56"/>
      <c r="Y56"/>
      <c r="Z56"/>
      <c r="AA56"/>
      <c r="AB56"/>
      <c r="AC56"/>
      <c r="AD56"/>
    </row>
    <row r="57" spans="1:30" s="15" customFormat="1" ht="21" thickBot="1" x14ac:dyDescent="0.35">
      <c r="A57" s="110">
        <f>'DATA - Macicos'!A38</f>
        <v>0</v>
      </c>
      <c r="B57" s="123" t="str">
        <f>'DATA - Macicos'!C38&amp;" "&amp;'DATA - Macicos'!J38</f>
        <v xml:space="preserve"> </v>
      </c>
      <c r="C57" s="21"/>
      <c r="D57" s="102">
        <f>IF((ROSTO!BCL_Units&gt;0),'DATA - Macicos'!D38*ROSTO!BCL_Units,'DATA - Macicos'!D38)</f>
        <v>0</v>
      </c>
      <c r="E57" s="124">
        <f>IF('DATA - Macicos'!J38="CNC",'DATA - Macicos'!E38+6,IF('DATA - Macicos'!J38="CNCPI",'DATA - Macicos'!E38+6,'DATA - Macicos'!E38))</f>
        <v>0</v>
      </c>
      <c r="F57" s="102">
        <f>IF('DATA - Macicos'!J38="CNC",'DATA - Macicos'!F38+6,IF('DATA - Macicos'!J38="CNCPI",'DATA - Macicos'!F38,'DATA - Macicos'!F38))</f>
        <v>0</v>
      </c>
      <c r="G57" s="102">
        <f>'DATA - Macicos'!G38</f>
        <v>0</v>
      </c>
      <c r="H57" s="100"/>
      <c r="I57" s="100"/>
      <c r="J57" s="106">
        <f>'DATA - Macicos'!H38</f>
        <v>0</v>
      </c>
      <c r="K57" s="119">
        <f>'DATA - Macicos'!I38</f>
        <v>0</v>
      </c>
      <c r="L57" s="102">
        <f>'DATA - Macicos'!I38</f>
        <v>0</v>
      </c>
      <c r="M57" s="119">
        <f>'DATA - Macicos'!K38</f>
        <v>0</v>
      </c>
      <c r="N57" s="102">
        <f>'DATA - Macicos'!K38</f>
        <v>0</v>
      </c>
      <c r="O57" s="102">
        <f>'DATA - Macicos'!L38</f>
        <v>0</v>
      </c>
      <c r="P57" s="102">
        <f>'DATA - Macicos'!M38</f>
        <v>0</v>
      </c>
      <c r="Q57" s="107">
        <f>'DATA - Macicos'!N38</f>
        <v>0</v>
      </c>
      <c r="R57" s="61"/>
      <c r="S57"/>
      <c r="T57"/>
      <c r="U57"/>
      <c r="V57"/>
      <c r="W57"/>
      <c r="X57"/>
      <c r="Y57"/>
      <c r="Z57"/>
      <c r="AA57"/>
      <c r="AB57"/>
      <c r="AC57"/>
      <c r="AD57"/>
    </row>
    <row r="58" spans="1:30" s="15" customFormat="1" ht="21" thickBot="1" x14ac:dyDescent="0.35">
      <c r="A58" s="110">
        <f>'DATA - Macicos'!A39</f>
        <v>0</v>
      </c>
      <c r="B58" s="123" t="str">
        <f>'DATA - Macicos'!C39&amp;" "&amp;'DATA - Macicos'!J39</f>
        <v xml:space="preserve"> </v>
      </c>
      <c r="C58" s="21"/>
      <c r="D58" s="102">
        <f>IF((ROSTO!BCL_Units&gt;0),'DATA - Macicos'!D39*ROSTO!BCL_Units,'DATA - Macicos'!D39)</f>
        <v>0</v>
      </c>
      <c r="E58" s="124">
        <f>IF('DATA - Macicos'!J39="CNC",'DATA - Macicos'!E39+6,IF('DATA - Macicos'!J39="CNCPI",'DATA - Macicos'!E39+6,'DATA - Macicos'!E39))</f>
        <v>0</v>
      </c>
      <c r="F58" s="102">
        <f>IF('DATA - Macicos'!J39="CNC",'DATA - Macicos'!F39+6,IF('DATA - Macicos'!J39="CNCPI",'DATA - Macicos'!F39,'DATA - Macicos'!F39))</f>
        <v>0</v>
      </c>
      <c r="G58" s="102">
        <f>'DATA - Macicos'!G39</f>
        <v>0</v>
      </c>
      <c r="H58" s="100"/>
      <c r="I58" s="100"/>
      <c r="J58" s="106">
        <f>'DATA - Macicos'!H39</f>
        <v>0</v>
      </c>
      <c r="K58" s="119">
        <f>'DATA - Macicos'!I39</f>
        <v>0</v>
      </c>
      <c r="L58" s="102">
        <f>'DATA - Macicos'!I39</f>
        <v>0</v>
      </c>
      <c r="M58" s="119">
        <f>'DATA - Macicos'!K39</f>
        <v>0</v>
      </c>
      <c r="N58" s="102">
        <f>'DATA - Macicos'!K39</f>
        <v>0</v>
      </c>
      <c r="O58" s="102">
        <f>'DATA - Macicos'!L39</f>
        <v>0</v>
      </c>
      <c r="P58" s="102">
        <f>'DATA - Macicos'!M39</f>
        <v>0</v>
      </c>
      <c r="Q58" s="107">
        <f>'DATA - Macicos'!N39</f>
        <v>0</v>
      </c>
      <c r="R58" s="61"/>
      <c r="S58"/>
      <c r="T58"/>
      <c r="U58"/>
      <c r="V58"/>
      <c r="W58"/>
      <c r="X58"/>
      <c r="Y58"/>
      <c r="Z58"/>
      <c r="AA58"/>
      <c r="AB58"/>
      <c r="AC58"/>
      <c r="AD58"/>
    </row>
    <row r="59" spans="1:30" s="15" customFormat="1" ht="21" thickBot="1" x14ac:dyDescent="0.35">
      <c r="A59" s="110">
        <f>'DATA - Macicos'!A40</f>
        <v>0</v>
      </c>
      <c r="B59" s="123" t="str">
        <f>'DATA - Macicos'!C40&amp;" "&amp;'DATA - Macicos'!J40</f>
        <v xml:space="preserve"> </v>
      </c>
      <c r="C59" s="21"/>
      <c r="D59" s="102">
        <f>IF((ROSTO!BCL_Units&gt;0),'DATA - Macicos'!D40*ROSTO!BCL_Units,'DATA - Macicos'!D40)</f>
        <v>0</v>
      </c>
      <c r="E59" s="124">
        <f>IF('DATA - Macicos'!J40="CNC",'DATA - Macicos'!E40+6,IF('DATA - Macicos'!J40="CNCPI",'DATA - Macicos'!E40+6,'DATA - Macicos'!E40))</f>
        <v>0</v>
      </c>
      <c r="F59" s="102">
        <f>IF('DATA - Macicos'!J40="CNC",'DATA - Macicos'!F40+6,IF('DATA - Macicos'!J40="CNCPI",'DATA - Macicos'!F40,'DATA - Macicos'!F40))</f>
        <v>0</v>
      </c>
      <c r="G59" s="102">
        <f>'DATA - Macicos'!G40</f>
        <v>0</v>
      </c>
      <c r="H59" s="100"/>
      <c r="I59" s="100"/>
      <c r="J59" s="106">
        <f>'DATA - Macicos'!H40</f>
        <v>0</v>
      </c>
      <c r="K59" s="119">
        <f>'DATA - Macicos'!I40</f>
        <v>0</v>
      </c>
      <c r="L59" s="102">
        <f>'DATA - Macicos'!I40</f>
        <v>0</v>
      </c>
      <c r="M59" s="119">
        <f>'DATA - Macicos'!K40</f>
        <v>0</v>
      </c>
      <c r="N59" s="102">
        <f>'DATA - Macicos'!K40</f>
        <v>0</v>
      </c>
      <c r="O59" s="102">
        <f>'DATA - Macicos'!L40</f>
        <v>0</v>
      </c>
      <c r="P59" s="102">
        <f>'DATA - Macicos'!M40</f>
        <v>0</v>
      </c>
      <c r="Q59" s="107">
        <f>'DATA - Macicos'!N40</f>
        <v>0</v>
      </c>
      <c r="R59" s="61"/>
      <c r="S59"/>
      <c r="T59"/>
      <c r="U59"/>
      <c r="V59"/>
      <c r="W59"/>
      <c r="X59"/>
      <c r="Y59"/>
      <c r="Z59"/>
      <c r="AA59"/>
      <c r="AB59"/>
      <c r="AC59"/>
      <c r="AD59"/>
    </row>
    <row r="60" spans="1:30" s="15" customFormat="1" ht="21" thickBot="1" x14ac:dyDescent="0.35">
      <c r="A60" s="110">
        <f>'DATA - Macicos'!A41</f>
        <v>0</v>
      </c>
      <c r="B60" s="123" t="str">
        <f>'DATA - Macicos'!C41&amp;" "&amp;'DATA - Macicos'!J41</f>
        <v xml:space="preserve"> </v>
      </c>
      <c r="C60" s="21"/>
      <c r="D60" s="102">
        <f>IF((ROSTO!BCL_Units&gt;0),'DATA - Macicos'!D41*ROSTO!BCL_Units,'DATA - Macicos'!D41)</f>
        <v>0</v>
      </c>
      <c r="E60" s="124">
        <f>IF('DATA - Macicos'!J41="CNC",'DATA - Macicos'!E41+6,IF('DATA - Macicos'!J41="CNCPI",'DATA - Macicos'!E41+6,'DATA - Macicos'!E41))</f>
        <v>0</v>
      </c>
      <c r="F60" s="102">
        <f>IF('DATA - Macicos'!J41="CNC",'DATA - Macicos'!F41+6,IF('DATA - Macicos'!J41="CNCPI",'DATA - Macicos'!F41,'DATA - Macicos'!F41))</f>
        <v>0</v>
      </c>
      <c r="G60" s="102">
        <f>'DATA - Macicos'!G41</f>
        <v>0</v>
      </c>
      <c r="H60" s="100"/>
      <c r="I60" s="100"/>
      <c r="J60" s="106">
        <f>'DATA - Macicos'!H41</f>
        <v>0</v>
      </c>
      <c r="K60" s="119">
        <f>'DATA - Macicos'!I41</f>
        <v>0</v>
      </c>
      <c r="L60" s="102">
        <f>'DATA - Macicos'!I41</f>
        <v>0</v>
      </c>
      <c r="M60" s="119">
        <f>'DATA - Macicos'!K41</f>
        <v>0</v>
      </c>
      <c r="N60" s="102">
        <f>'DATA - Macicos'!K41</f>
        <v>0</v>
      </c>
      <c r="O60" s="102">
        <f>'DATA - Macicos'!L41</f>
        <v>0</v>
      </c>
      <c r="P60" s="102">
        <f>'DATA - Macicos'!M41</f>
        <v>0</v>
      </c>
      <c r="Q60" s="107">
        <f>'DATA - Macicos'!N41</f>
        <v>0</v>
      </c>
      <c r="R60" s="61"/>
      <c r="S60"/>
      <c r="T60"/>
      <c r="U60"/>
      <c r="V60"/>
      <c r="W60"/>
      <c r="X60"/>
      <c r="Y60"/>
      <c r="Z60"/>
      <c r="AA60"/>
      <c r="AB60"/>
      <c r="AC60"/>
      <c r="AD60"/>
    </row>
    <row r="61" spans="1:30" s="15" customFormat="1" ht="21" thickBot="1" x14ac:dyDescent="0.35">
      <c r="A61" s="110">
        <f>'DATA - Macicos'!A42</f>
        <v>0</v>
      </c>
      <c r="B61" s="123" t="str">
        <f>'DATA - Macicos'!C42&amp;" "&amp;'DATA - Macicos'!J42</f>
        <v xml:space="preserve"> </v>
      </c>
      <c r="C61" s="21"/>
      <c r="D61" s="102">
        <f>IF((ROSTO!BCL_Units&gt;0),'DATA - Macicos'!D42*ROSTO!BCL_Units,'DATA - Macicos'!D42)</f>
        <v>0</v>
      </c>
      <c r="E61" s="124">
        <f>IF('DATA - Macicos'!J42="CNC",'DATA - Macicos'!E42+6,IF('DATA - Macicos'!J42="CNCPI",'DATA - Macicos'!E42+6,'DATA - Macicos'!E42))</f>
        <v>0</v>
      </c>
      <c r="F61" s="102">
        <f>IF('DATA - Macicos'!J42="CNC",'DATA - Macicos'!F42+6,IF('DATA - Macicos'!J42="CNCPI",'DATA - Macicos'!F42,'DATA - Macicos'!F42))</f>
        <v>0</v>
      </c>
      <c r="G61" s="102">
        <f>'DATA - Macicos'!G42</f>
        <v>0</v>
      </c>
      <c r="H61" s="100"/>
      <c r="I61" s="100"/>
      <c r="J61" s="106">
        <f>'DATA - Macicos'!H42</f>
        <v>0</v>
      </c>
      <c r="K61" s="119">
        <f>'DATA - Macicos'!I42</f>
        <v>0</v>
      </c>
      <c r="L61" s="102">
        <f>'DATA - Macicos'!I42</f>
        <v>0</v>
      </c>
      <c r="M61" s="119">
        <f>'DATA - Macicos'!K42</f>
        <v>0</v>
      </c>
      <c r="N61" s="102">
        <f>'DATA - Macicos'!K42</f>
        <v>0</v>
      </c>
      <c r="O61" s="102">
        <f>'DATA - Macicos'!L42</f>
        <v>0</v>
      </c>
      <c r="P61" s="102">
        <f>'DATA - Macicos'!M42</f>
        <v>0</v>
      </c>
      <c r="Q61" s="107">
        <f>'DATA - Macicos'!N42</f>
        <v>0</v>
      </c>
      <c r="R61" s="61"/>
      <c r="S61"/>
      <c r="T61"/>
      <c r="U61"/>
      <c r="V61"/>
      <c r="W61"/>
      <c r="X61"/>
      <c r="Y61"/>
      <c r="Z61"/>
      <c r="AA61"/>
      <c r="AB61"/>
      <c r="AC61"/>
      <c r="AD61"/>
    </row>
    <row r="62" spans="1:30" s="15" customFormat="1" ht="21" thickBot="1" x14ac:dyDescent="0.35">
      <c r="A62" s="110">
        <f>'DATA - Macicos'!A43</f>
        <v>0</v>
      </c>
      <c r="B62" s="123" t="str">
        <f>'DATA - Macicos'!C43&amp;" "&amp;'DATA - Macicos'!J43</f>
        <v xml:space="preserve"> </v>
      </c>
      <c r="C62" s="21"/>
      <c r="D62" s="102">
        <f>IF((ROSTO!BCL_Units&gt;0),'DATA - Macicos'!D43*ROSTO!BCL_Units,'DATA - Macicos'!D43)</f>
        <v>0</v>
      </c>
      <c r="E62" s="124">
        <f>IF('DATA - Macicos'!J43="CNC",'DATA - Macicos'!E43+6,IF('DATA - Macicos'!J43="CNCPI",'DATA - Macicos'!E43+6,'DATA - Macicos'!E43))</f>
        <v>0</v>
      </c>
      <c r="F62" s="102">
        <f>IF('DATA - Macicos'!J43="CNC",'DATA - Macicos'!F43+6,IF('DATA - Macicos'!J43="CNCPI",'DATA - Macicos'!F43,'DATA - Macicos'!F43))</f>
        <v>0</v>
      </c>
      <c r="G62" s="102">
        <f>'DATA - Macicos'!G43</f>
        <v>0</v>
      </c>
      <c r="H62" s="100"/>
      <c r="I62" s="100"/>
      <c r="J62" s="106">
        <f>'DATA - Macicos'!H43</f>
        <v>0</v>
      </c>
      <c r="K62" s="119">
        <f>'DATA - Macicos'!I43</f>
        <v>0</v>
      </c>
      <c r="L62" s="102">
        <f>'DATA - Macicos'!I43</f>
        <v>0</v>
      </c>
      <c r="M62" s="119">
        <f>'DATA - Macicos'!K43</f>
        <v>0</v>
      </c>
      <c r="N62" s="102">
        <f>'DATA - Macicos'!K43</f>
        <v>0</v>
      </c>
      <c r="O62" s="102">
        <f>'DATA - Macicos'!L43</f>
        <v>0</v>
      </c>
      <c r="P62" s="102">
        <f>'DATA - Macicos'!M43</f>
        <v>0</v>
      </c>
      <c r="Q62" s="107">
        <f>'DATA - Macicos'!N43</f>
        <v>0</v>
      </c>
      <c r="R62" s="61"/>
      <c r="S62"/>
      <c r="T62"/>
      <c r="U62"/>
      <c r="V62"/>
      <c r="W62"/>
      <c r="X62"/>
      <c r="Y62"/>
      <c r="Z62"/>
      <c r="AA62"/>
      <c r="AB62"/>
      <c r="AC62"/>
      <c r="AD62"/>
    </row>
    <row r="63" spans="1:30" s="15" customFormat="1" ht="21" thickBot="1" x14ac:dyDescent="0.35">
      <c r="A63" s="110">
        <f>'DATA - Macicos'!A44</f>
        <v>0</v>
      </c>
      <c r="B63" s="123" t="str">
        <f>'DATA - Macicos'!C44&amp;" "&amp;'DATA - Macicos'!J44</f>
        <v xml:space="preserve"> </v>
      </c>
      <c r="C63" s="21"/>
      <c r="D63" s="102">
        <f>IF((ROSTO!BCL_Units&gt;0),'DATA - Macicos'!D44*ROSTO!BCL_Units,'DATA - Macicos'!D44)</f>
        <v>0</v>
      </c>
      <c r="E63" s="124">
        <f>IF('DATA - Macicos'!J44="CNC",'DATA - Macicos'!E44+6,IF('DATA - Macicos'!J44="CNCPI",'DATA - Macicos'!E44+6,'DATA - Macicos'!E44))</f>
        <v>0</v>
      </c>
      <c r="F63" s="102">
        <f>IF('DATA - Macicos'!J44="CNC",'DATA - Macicos'!F44+6,IF('DATA - Macicos'!J44="CNCPI",'DATA - Macicos'!F44,'DATA - Macicos'!F44))</f>
        <v>0</v>
      </c>
      <c r="G63" s="102">
        <f>'DATA - Macicos'!G44</f>
        <v>0</v>
      </c>
      <c r="H63" s="100"/>
      <c r="I63" s="100"/>
      <c r="J63" s="106">
        <f>'DATA - Macicos'!H44</f>
        <v>0</v>
      </c>
      <c r="K63" s="119">
        <f>'DATA - Macicos'!I44</f>
        <v>0</v>
      </c>
      <c r="L63" s="102">
        <f>'DATA - Macicos'!I44</f>
        <v>0</v>
      </c>
      <c r="M63" s="119">
        <f>'DATA - Macicos'!K44</f>
        <v>0</v>
      </c>
      <c r="N63" s="102">
        <f>'DATA - Macicos'!K44</f>
        <v>0</v>
      </c>
      <c r="O63" s="102">
        <f>'DATA - Macicos'!L44</f>
        <v>0</v>
      </c>
      <c r="P63" s="102">
        <f>'DATA - Macicos'!M44</f>
        <v>0</v>
      </c>
      <c r="Q63" s="107">
        <f>'DATA - Macicos'!N44</f>
        <v>0</v>
      </c>
      <c r="R63" s="61"/>
      <c r="S63"/>
      <c r="T63"/>
      <c r="U63"/>
      <c r="V63"/>
      <c r="W63"/>
      <c r="X63"/>
      <c r="Y63"/>
      <c r="Z63"/>
      <c r="AA63"/>
      <c r="AB63"/>
      <c r="AC63"/>
      <c r="AD63"/>
    </row>
    <row r="64" spans="1:30" s="15" customFormat="1" ht="21" thickBot="1" x14ac:dyDescent="0.35">
      <c r="A64" s="110">
        <f>'DATA - Macicos'!A45</f>
        <v>0</v>
      </c>
      <c r="B64" s="123" t="str">
        <f>'DATA - Macicos'!C45&amp;" "&amp;'DATA - Macicos'!J45</f>
        <v xml:space="preserve"> </v>
      </c>
      <c r="C64" s="21"/>
      <c r="D64" s="102">
        <f>IF((ROSTO!BCL_Units&gt;0),'DATA - Macicos'!D45*ROSTO!BCL_Units,'DATA - Macicos'!D45)</f>
        <v>0</v>
      </c>
      <c r="E64" s="124">
        <f>IF('DATA - Macicos'!J45="CNC",'DATA - Macicos'!E45+6,IF('DATA - Macicos'!J45="CNCPI",'DATA - Macicos'!E45+6,'DATA - Macicos'!E45))</f>
        <v>0</v>
      </c>
      <c r="F64" s="102">
        <f>IF('DATA - Macicos'!J45="CNC",'DATA - Macicos'!F45+6,IF('DATA - Macicos'!J45="CNCPI",'DATA - Macicos'!F45,'DATA - Macicos'!F45))</f>
        <v>0</v>
      </c>
      <c r="G64" s="102">
        <f>'DATA - Macicos'!G45</f>
        <v>0</v>
      </c>
      <c r="H64" s="100"/>
      <c r="I64" s="100"/>
      <c r="J64" s="106">
        <f>'DATA - Macicos'!H45</f>
        <v>0</v>
      </c>
      <c r="K64" s="119">
        <f>'DATA - Macicos'!I45</f>
        <v>0</v>
      </c>
      <c r="L64" s="102">
        <f>'DATA - Macicos'!I45</f>
        <v>0</v>
      </c>
      <c r="M64" s="119">
        <f>'DATA - Macicos'!K45</f>
        <v>0</v>
      </c>
      <c r="N64" s="102">
        <f>'DATA - Macicos'!K45</f>
        <v>0</v>
      </c>
      <c r="O64" s="102">
        <f>'DATA - Macicos'!L45</f>
        <v>0</v>
      </c>
      <c r="P64" s="102">
        <f>'DATA - Macicos'!M45</f>
        <v>0</v>
      </c>
      <c r="Q64" s="107">
        <f>'DATA - Macicos'!N45</f>
        <v>0</v>
      </c>
      <c r="R64" s="61"/>
      <c r="S64"/>
      <c r="T64"/>
      <c r="U64"/>
      <c r="V64"/>
      <c r="W64"/>
      <c r="X64"/>
      <c r="Y64"/>
      <c r="Z64"/>
      <c r="AA64"/>
      <c r="AB64"/>
      <c r="AC64"/>
      <c r="AD64"/>
    </row>
    <row r="65" spans="1:30" s="15" customFormat="1" ht="21" thickBot="1" x14ac:dyDescent="0.35">
      <c r="A65" s="110">
        <f>'DATA - Macicos'!A46</f>
        <v>0</v>
      </c>
      <c r="B65" s="123" t="str">
        <f>'DATA - Macicos'!C46&amp;" "&amp;'DATA - Macicos'!J46</f>
        <v xml:space="preserve"> </v>
      </c>
      <c r="C65" s="21"/>
      <c r="D65" s="102">
        <f>IF((ROSTO!BCL_Units&gt;0),'DATA - Macicos'!D46*ROSTO!BCL_Units,'DATA - Macicos'!D46)</f>
        <v>0</v>
      </c>
      <c r="E65" s="124">
        <f>IF('DATA - Macicos'!J46="CNC",'DATA - Macicos'!E46+6,IF('DATA - Macicos'!J46="CNCPI",'DATA - Macicos'!E46+6,'DATA - Macicos'!E46))</f>
        <v>0</v>
      </c>
      <c r="F65" s="102">
        <f>IF('DATA - Macicos'!J46="CNC",'DATA - Macicos'!F46+6,IF('DATA - Macicos'!J46="CNCPI",'DATA - Macicos'!F46,'DATA - Macicos'!F46))</f>
        <v>0</v>
      </c>
      <c r="G65" s="102">
        <f>'DATA - Macicos'!G46</f>
        <v>0</v>
      </c>
      <c r="H65" s="100"/>
      <c r="I65" s="100"/>
      <c r="J65" s="106">
        <f>'DATA - Macicos'!H46</f>
        <v>0</v>
      </c>
      <c r="K65" s="119">
        <f>'DATA - Macicos'!I46</f>
        <v>0</v>
      </c>
      <c r="L65" s="102">
        <f>'DATA - Macicos'!I46</f>
        <v>0</v>
      </c>
      <c r="M65" s="119">
        <f>'DATA - Macicos'!K46</f>
        <v>0</v>
      </c>
      <c r="N65" s="102">
        <f>'DATA - Macicos'!K46</f>
        <v>0</v>
      </c>
      <c r="O65" s="102">
        <f>'DATA - Macicos'!L46</f>
        <v>0</v>
      </c>
      <c r="P65" s="102">
        <f>'DATA - Macicos'!M46</f>
        <v>0</v>
      </c>
      <c r="Q65" s="107">
        <f>'DATA - Macicos'!N46</f>
        <v>0</v>
      </c>
      <c r="R65" s="61"/>
      <c r="S65"/>
      <c r="T65"/>
      <c r="U65"/>
      <c r="V65"/>
      <c r="W65"/>
      <c r="X65"/>
      <c r="Y65"/>
      <c r="Z65"/>
      <c r="AA65"/>
      <c r="AB65"/>
      <c r="AC65"/>
      <c r="AD65"/>
    </row>
    <row r="66" spans="1:30" s="15" customFormat="1" ht="21" thickBot="1" x14ac:dyDescent="0.35">
      <c r="A66" s="110">
        <f>'DATA - Macicos'!A47</f>
        <v>0</v>
      </c>
      <c r="B66" s="123" t="str">
        <f>'DATA - Macicos'!C47&amp;" "&amp;'DATA - Macicos'!J47</f>
        <v xml:space="preserve"> </v>
      </c>
      <c r="C66" s="21"/>
      <c r="D66" s="102">
        <f>IF((ROSTO!BCL_Units&gt;0),'DATA - Macicos'!D47*ROSTO!BCL_Units,'DATA - Macicos'!D47)</f>
        <v>0</v>
      </c>
      <c r="E66" s="124">
        <f>IF('DATA - Macicos'!J47="CNC",'DATA - Macicos'!E47+6,IF('DATA - Macicos'!J47="CNCPI",'DATA - Macicos'!E47+6,'DATA - Macicos'!E47))</f>
        <v>0</v>
      </c>
      <c r="F66" s="102">
        <f>IF('DATA - Macicos'!J47="CNC",'DATA - Macicos'!F47+6,IF('DATA - Macicos'!J47="CNCPI",'DATA - Macicos'!F47,'DATA - Macicos'!F47))</f>
        <v>0</v>
      </c>
      <c r="G66" s="102">
        <f>'DATA - Macicos'!G47</f>
        <v>0</v>
      </c>
      <c r="H66" s="100"/>
      <c r="I66" s="100"/>
      <c r="J66" s="106">
        <f>'DATA - Macicos'!H47</f>
        <v>0</v>
      </c>
      <c r="K66" s="119">
        <f>'DATA - Macicos'!I47</f>
        <v>0</v>
      </c>
      <c r="L66" s="102">
        <f>'DATA - Macicos'!I47</f>
        <v>0</v>
      </c>
      <c r="M66" s="119">
        <f>'DATA - Macicos'!K47</f>
        <v>0</v>
      </c>
      <c r="N66" s="102">
        <f>'DATA - Macicos'!K47</f>
        <v>0</v>
      </c>
      <c r="O66" s="102">
        <f>'DATA - Macicos'!L47</f>
        <v>0</v>
      </c>
      <c r="P66" s="102">
        <f>'DATA - Macicos'!M47</f>
        <v>0</v>
      </c>
      <c r="Q66" s="107">
        <f>'DATA - Macicos'!N47</f>
        <v>0</v>
      </c>
      <c r="R66" s="61"/>
      <c r="S66"/>
      <c r="T66"/>
      <c r="U66"/>
      <c r="V66"/>
      <c r="W66"/>
      <c r="X66"/>
      <c r="Y66"/>
      <c r="Z66"/>
      <c r="AA66"/>
      <c r="AB66"/>
      <c r="AC66"/>
      <c r="AD66"/>
    </row>
    <row r="67" spans="1:30" s="15" customFormat="1" ht="21" thickBot="1" x14ac:dyDescent="0.35">
      <c r="A67" s="110">
        <f>'DATA - Macicos'!A48</f>
        <v>0</v>
      </c>
      <c r="B67" s="123" t="str">
        <f>'DATA - Macicos'!C48&amp;" "&amp;'DATA - Macicos'!J48</f>
        <v xml:space="preserve"> </v>
      </c>
      <c r="C67" s="21"/>
      <c r="D67" s="102">
        <f>IF((ROSTO!BCL_Units&gt;0),'DATA - Macicos'!D48*ROSTO!BCL_Units,'DATA - Macicos'!D48)</f>
        <v>0</v>
      </c>
      <c r="E67" s="124">
        <f>IF('DATA - Macicos'!J48="CNC",'DATA - Macicos'!E48+6,IF('DATA - Macicos'!J48="CNCPI",'DATA - Macicos'!E48+6,'DATA - Macicos'!E48))</f>
        <v>0</v>
      </c>
      <c r="F67" s="102">
        <f>IF('DATA - Macicos'!J48="CNC",'DATA - Macicos'!F48+6,IF('DATA - Macicos'!J48="CNCPI",'DATA - Macicos'!F48,'DATA - Macicos'!F48))</f>
        <v>0</v>
      </c>
      <c r="G67" s="102">
        <f>'DATA - Macicos'!G48</f>
        <v>0</v>
      </c>
      <c r="H67" s="100"/>
      <c r="I67" s="100"/>
      <c r="J67" s="106">
        <f>'DATA - Macicos'!H48</f>
        <v>0</v>
      </c>
      <c r="K67" s="119">
        <f>'DATA - Macicos'!I48</f>
        <v>0</v>
      </c>
      <c r="L67" s="102">
        <f>'DATA - Macicos'!I48</f>
        <v>0</v>
      </c>
      <c r="M67" s="119">
        <f>'DATA - Macicos'!K48</f>
        <v>0</v>
      </c>
      <c r="N67" s="102">
        <f>'DATA - Macicos'!K48</f>
        <v>0</v>
      </c>
      <c r="O67" s="102">
        <f>'DATA - Macicos'!L48</f>
        <v>0</v>
      </c>
      <c r="P67" s="102">
        <f>'DATA - Macicos'!M48</f>
        <v>0</v>
      </c>
      <c r="Q67" s="107">
        <f>'DATA - Macicos'!N48</f>
        <v>0</v>
      </c>
      <c r="R67" s="61"/>
      <c r="S67"/>
      <c r="T67"/>
      <c r="U67"/>
      <c r="V67"/>
      <c r="W67"/>
      <c r="X67"/>
      <c r="Y67"/>
      <c r="Z67"/>
      <c r="AA67"/>
      <c r="AB67"/>
      <c r="AC67"/>
      <c r="AD67"/>
    </row>
    <row r="68" spans="1:30" s="15" customFormat="1" ht="21" thickBot="1" x14ac:dyDescent="0.35">
      <c r="A68" s="110">
        <f>'DATA - Macicos'!A49</f>
        <v>0</v>
      </c>
      <c r="B68" s="123" t="str">
        <f>'DATA - Macicos'!C49&amp;" "&amp;'DATA - Macicos'!J49</f>
        <v xml:space="preserve"> </v>
      </c>
      <c r="C68" s="21"/>
      <c r="D68" s="102">
        <f>IF((ROSTO!BCL_Units&gt;0),'DATA - Macicos'!D49*ROSTO!BCL_Units,'DATA - Macicos'!D49)</f>
        <v>0</v>
      </c>
      <c r="E68" s="124">
        <f>IF('DATA - Macicos'!J49="CNC",'DATA - Macicos'!E49+6,IF('DATA - Macicos'!J49="CNCPI",'DATA - Macicos'!E49+6,'DATA - Macicos'!E49))</f>
        <v>0</v>
      </c>
      <c r="F68" s="102">
        <f>IF('DATA - Macicos'!J49="CNC",'DATA - Macicos'!F49+6,IF('DATA - Macicos'!J49="CNCPI",'DATA - Macicos'!F49,'DATA - Macicos'!F49))</f>
        <v>0</v>
      </c>
      <c r="G68" s="102">
        <f>'DATA - Macicos'!G49</f>
        <v>0</v>
      </c>
      <c r="H68" s="100"/>
      <c r="I68" s="100"/>
      <c r="J68" s="106">
        <f>'DATA - Macicos'!H49</f>
        <v>0</v>
      </c>
      <c r="K68" s="119">
        <f>'DATA - Macicos'!I49</f>
        <v>0</v>
      </c>
      <c r="L68" s="102">
        <f>'DATA - Macicos'!I49</f>
        <v>0</v>
      </c>
      <c r="M68" s="119">
        <f>'DATA - Macicos'!K49</f>
        <v>0</v>
      </c>
      <c r="N68" s="102">
        <f>'DATA - Macicos'!K49</f>
        <v>0</v>
      </c>
      <c r="O68" s="102">
        <f>'DATA - Macicos'!L49</f>
        <v>0</v>
      </c>
      <c r="P68" s="102">
        <f>'DATA - Macicos'!M49</f>
        <v>0</v>
      </c>
      <c r="Q68" s="107">
        <f>'DATA - Macicos'!N49</f>
        <v>0</v>
      </c>
      <c r="R68" s="61"/>
      <c r="S68"/>
      <c r="T68"/>
      <c r="U68"/>
      <c r="V68"/>
      <c r="W68"/>
      <c r="X68"/>
      <c r="Y68"/>
      <c r="Z68"/>
      <c r="AA68"/>
      <c r="AB68"/>
      <c r="AC68"/>
      <c r="AD68"/>
    </row>
    <row r="69" spans="1:30" s="15" customFormat="1" ht="21" thickBot="1" x14ac:dyDescent="0.35">
      <c r="A69" s="110">
        <f>'DATA - Macicos'!A50</f>
        <v>0</v>
      </c>
      <c r="B69" s="123" t="str">
        <f>'DATA - Macicos'!C50&amp;" "&amp;'DATA - Macicos'!J50</f>
        <v xml:space="preserve"> </v>
      </c>
      <c r="C69" s="21"/>
      <c r="D69" s="102">
        <f>IF((ROSTO!BCL_Units&gt;0),'DATA - Macicos'!D50*ROSTO!BCL_Units,'DATA - Macicos'!D50)</f>
        <v>0</v>
      </c>
      <c r="E69" s="124">
        <f>IF('DATA - Macicos'!J50="CNC",'DATA - Macicos'!E50+6,IF('DATA - Macicos'!J50="CNCPI",'DATA - Macicos'!E50+6,'DATA - Macicos'!E50))</f>
        <v>0</v>
      </c>
      <c r="F69" s="102">
        <f>IF('DATA - Macicos'!J50="CNC",'DATA - Macicos'!F50+6,IF('DATA - Macicos'!J50="CNCPI",'DATA - Macicos'!F50,'DATA - Macicos'!F50))</f>
        <v>0</v>
      </c>
      <c r="G69" s="102">
        <f>'DATA - Macicos'!G50</f>
        <v>0</v>
      </c>
      <c r="H69" s="100"/>
      <c r="I69" s="100"/>
      <c r="J69" s="106">
        <f>'DATA - Macicos'!H50</f>
        <v>0</v>
      </c>
      <c r="K69" s="119">
        <f>'DATA - Macicos'!I50</f>
        <v>0</v>
      </c>
      <c r="L69" s="102">
        <f>'DATA - Macicos'!I50</f>
        <v>0</v>
      </c>
      <c r="M69" s="119">
        <f>'DATA - Macicos'!K50</f>
        <v>0</v>
      </c>
      <c r="N69" s="102">
        <f>'DATA - Macicos'!K50</f>
        <v>0</v>
      </c>
      <c r="O69" s="102">
        <f>'DATA - Macicos'!L50</f>
        <v>0</v>
      </c>
      <c r="P69" s="102">
        <f>'DATA - Macicos'!M50</f>
        <v>0</v>
      </c>
      <c r="Q69" s="107">
        <f>'DATA - Macicos'!N50</f>
        <v>0</v>
      </c>
      <c r="R69" s="61"/>
      <c r="S69"/>
      <c r="T69"/>
      <c r="U69"/>
      <c r="V69"/>
      <c r="W69"/>
      <c r="X69"/>
      <c r="Y69"/>
      <c r="Z69"/>
      <c r="AA69"/>
      <c r="AB69"/>
      <c r="AC69"/>
      <c r="AD69"/>
    </row>
    <row r="70" spans="1:30" s="15" customFormat="1" ht="21" thickBot="1" x14ac:dyDescent="0.35">
      <c r="A70" s="110">
        <f>'DATA - Macicos'!A51</f>
        <v>0</v>
      </c>
      <c r="B70" s="123" t="str">
        <f>'DATA - Macicos'!C51&amp;" "&amp;'DATA - Macicos'!J51</f>
        <v xml:space="preserve"> </v>
      </c>
      <c r="C70" s="21"/>
      <c r="D70" s="102">
        <f>IF((ROSTO!BCL_Units&gt;0),'DATA - Macicos'!D51*ROSTO!BCL_Units,'DATA - Macicos'!D51)</f>
        <v>0</v>
      </c>
      <c r="E70" s="124">
        <f>IF('DATA - Macicos'!J51="CNC",'DATA - Macicos'!E51+6,IF('DATA - Macicos'!J51="CNCPI",'DATA - Macicos'!E51+6,'DATA - Macicos'!E51))</f>
        <v>0</v>
      </c>
      <c r="F70" s="102">
        <f>IF('DATA - Macicos'!J51="CNC",'DATA - Macicos'!F51+6,IF('DATA - Macicos'!J51="CNCPI",'DATA - Macicos'!F51,'DATA - Macicos'!F51))</f>
        <v>0</v>
      </c>
      <c r="G70" s="102">
        <f>'DATA - Macicos'!G51</f>
        <v>0</v>
      </c>
      <c r="H70" s="100"/>
      <c r="I70" s="100"/>
      <c r="J70" s="106">
        <f>'DATA - Macicos'!H51</f>
        <v>0</v>
      </c>
      <c r="K70" s="119">
        <f>'DATA - Macicos'!I51</f>
        <v>0</v>
      </c>
      <c r="L70" s="102">
        <f>'DATA - Macicos'!I51</f>
        <v>0</v>
      </c>
      <c r="M70" s="119">
        <f>'DATA - Macicos'!K51</f>
        <v>0</v>
      </c>
      <c r="N70" s="102">
        <f>'DATA - Macicos'!K51</f>
        <v>0</v>
      </c>
      <c r="O70" s="102">
        <f>'DATA - Macicos'!L51</f>
        <v>0</v>
      </c>
      <c r="P70" s="102">
        <f>'DATA - Macicos'!M51</f>
        <v>0</v>
      </c>
      <c r="Q70" s="107">
        <f>'DATA - Macicos'!N51</f>
        <v>0</v>
      </c>
      <c r="R70" s="61"/>
      <c r="S70"/>
      <c r="T70"/>
      <c r="U70"/>
      <c r="V70"/>
      <c r="W70"/>
      <c r="X70"/>
      <c r="Y70"/>
      <c r="Z70"/>
      <c r="AA70"/>
      <c r="AB70"/>
      <c r="AC70"/>
      <c r="AD70"/>
    </row>
    <row r="71" spans="1:30" s="15" customFormat="1" ht="21" thickBot="1" x14ac:dyDescent="0.35">
      <c r="A71" s="110">
        <f>'DATA - Macicos'!A52</f>
        <v>0</v>
      </c>
      <c r="B71" s="123" t="str">
        <f>'DATA - Macicos'!C52&amp;" "&amp;'DATA - Macicos'!J52</f>
        <v xml:space="preserve"> </v>
      </c>
      <c r="C71" s="21"/>
      <c r="D71" s="102">
        <f>IF((ROSTO!BCL_Units&gt;0),'DATA - Macicos'!D52*ROSTO!BCL_Units,'DATA - Macicos'!D52)</f>
        <v>0</v>
      </c>
      <c r="E71" s="124">
        <f>IF('DATA - Macicos'!J52="CNC",'DATA - Macicos'!E52+6,IF('DATA - Macicos'!J52="CNCPI",'DATA - Macicos'!E52+6,'DATA - Macicos'!E52))</f>
        <v>0</v>
      </c>
      <c r="F71" s="102">
        <f>IF('DATA - Macicos'!J52="CNC",'DATA - Macicos'!F52+6,IF('DATA - Macicos'!J52="CNCPI",'DATA - Macicos'!F52,'DATA - Macicos'!F52))</f>
        <v>0</v>
      </c>
      <c r="G71" s="102">
        <f>'DATA - Macicos'!G52</f>
        <v>0</v>
      </c>
      <c r="H71" s="100"/>
      <c r="I71" s="100"/>
      <c r="J71" s="106">
        <f>'DATA - Macicos'!H52</f>
        <v>0</v>
      </c>
      <c r="K71" s="119">
        <f>'DATA - Macicos'!I52</f>
        <v>0</v>
      </c>
      <c r="L71" s="102">
        <f>'DATA - Macicos'!I52</f>
        <v>0</v>
      </c>
      <c r="M71" s="119">
        <f>'DATA - Macicos'!K52</f>
        <v>0</v>
      </c>
      <c r="N71" s="102">
        <f>'DATA - Macicos'!K52</f>
        <v>0</v>
      </c>
      <c r="O71" s="102">
        <f>'DATA - Macicos'!L52</f>
        <v>0</v>
      </c>
      <c r="P71" s="102">
        <f>'DATA - Macicos'!M52</f>
        <v>0</v>
      </c>
      <c r="Q71" s="107">
        <f>'DATA - Macicos'!N52</f>
        <v>0</v>
      </c>
      <c r="R71" s="61"/>
      <c r="S71"/>
      <c r="T71"/>
      <c r="U71"/>
      <c r="V71"/>
      <c r="W71"/>
      <c r="X71"/>
      <c r="Y71"/>
      <c r="Z71"/>
      <c r="AA71"/>
      <c r="AB71"/>
      <c r="AC71"/>
      <c r="AD71"/>
    </row>
    <row r="72" spans="1:30" s="15" customFormat="1" ht="21" thickBot="1" x14ac:dyDescent="0.35">
      <c r="A72" s="110">
        <f>'DATA - Macicos'!A53</f>
        <v>0</v>
      </c>
      <c r="B72" s="123" t="str">
        <f>'DATA - Macicos'!C53&amp;" "&amp;'DATA - Macicos'!J53</f>
        <v xml:space="preserve"> </v>
      </c>
      <c r="C72" s="21"/>
      <c r="D72" s="102">
        <f>IF((ROSTO!BCL_Units&gt;0),'DATA - Macicos'!D53*ROSTO!BCL_Units,'DATA - Macicos'!D53)</f>
        <v>0</v>
      </c>
      <c r="E72" s="124">
        <f>IF('DATA - Macicos'!J53="CNC",'DATA - Macicos'!E53+6,IF('DATA - Macicos'!J53="CNCPI",'DATA - Macicos'!E53+6,'DATA - Macicos'!E53))</f>
        <v>0</v>
      </c>
      <c r="F72" s="102">
        <f>IF('DATA - Macicos'!J53="CNC",'DATA - Macicos'!F53+6,IF('DATA - Macicos'!J53="CNCPI",'DATA - Macicos'!F53,'DATA - Macicos'!F53))</f>
        <v>0</v>
      </c>
      <c r="G72" s="102">
        <f>'DATA - Macicos'!G53</f>
        <v>0</v>
      </c>
      <c r="H72" s="100"/>
      <c r="I72" s="100"/>
      <c r="J72" s="106">
        <f>'DATA - Macicos'!H53</f>
        <v>0</v>
      </c>
      <c r="K72" s="119">
        <f>'DATA - Macicos'!I53</f>
        <v>0</v>
      </c>
      <c r="L72" s="102">
        <f>'DATA - Macicos'!I53</f>
        <v>0</v>
      </c>
      <c r="M72" s="119">
        <f>'DATA - Macicos'!K53</f>
        <v>0</v>
      </c>
      <c r="N72" s="102">
        <f>'DATA - Macicos'!K53</f>
        <v>0</v>
      </c>
      <c r="O72" s="102">
        <f>'DATA - Macicos'!L53</f>
        <v>0</v>
      </c>
      <c r="P72" s="102">
        <f>'DATA - Macicos'!M53</f>
        <v>0</v>
      </c>
      <c r="Q72" s="107">
        <f>'DATA - Macicos'!N53</f>
        <v>0</v>
      </c>
      <c r="R72" s="61"/>
      <c r="S72"/>
      <c r="T72"/>
      <c r="U72"/>
      <c r="V72"/>
      <c r="W72"/>
      <c r="X72"/>
      <c r="Y72"/>
      <c r="Z72"/>
      <c r="AA72"/>
      <c r="AB72"/>
      <c r="AC72"/>
      <c r="AD72"/>
    </row>
    <row r="73" spans="1:30" s="15" customFormat="1" ht="21" thickBot="1" x14ac:dyDescent="0.35">
      <c r="A73" s="110">
        <f>'DATA - Macicos'!A54</f>
        <v>0</v>
      </c>
      <c r="B73" s="123" t="str">
        <f>'DATA - Macicos'!C54&amp;" "&amp;'DATA - Macicos'!J54</f>
        <v xml:space="preserve"> </v>
      </c>
      <c r="C73" s="21"/>
      <c r="D73" s="102">
        <f>IF((ROSTO!BCL_Units&gt;0),'DATA - Macicos'!D54*ROSTO!BCL_Units,'DATA - Macicos'!D54)</f>
        <v>0</v>
      </c>
      <c r="E73" s="124">
        <f>IF('DATA - Macicos'!J54="CNC",'DATA - Macicos'!E54+6,IF('DATA - Macicos'!J54="CNCPI",'DATA - Macicos'!E54+6,'DATA - Macicos'!E54))</f>
        <v>0</v>
      </c>
      <c r="F73" s="102">
        <f>IF('DATA - Macicos'!J54="CNC",'DATA - Macicos'!F54+6,IF('DATA - Macicos'!J54="CNCPI",'DATA - Macicos'!F54,'DATA - Macicos'!F54))</f>
        <v>0</v>
      </c>
      <c r="G73" s="102">
        <f>'DATA - Macicos'!G54</f>
        <v>0</v>
      </c>
      <c r="H73" s="100"/>
      <c r="I73" s="100"/>
      <c r="J73" s="106">
        <f>'DATA - Macicos'!H54</f>
        <v>0</v>
      </c>
      <c r="K73" s="119">
        <f>'DATA - Macicos'!I54</f>
        <v>0</v>
      </c>
      <c r="L73" s="102">
        <f>'DATA - Macicos'!I54</f>
        <v>0</v>
      </c>
      <c r="M73" s="119">
        <f>'DATA - Macicos'!K54</f>
        <v>0</v>
      </c>
      <c r="N73" s="102">
        <f>'DATA - Macicos'!K54</f>
        <v>0</v>
      </c>
      <c r="O73" s="102">
        <f>'DATA - Macicos'!L54</f>
        <v>0</v>
      </c>
      <c r="P73" s="102">
        <f>'DATA - Macicos'!M54</f>
        <v>0</v>
      </c>
      <c r="Q73" s="107">
        <f>'DATA - Macicos'!N54</f>
        <v>0</v>
      </c>
      <c r="R73" s="61"/>
      <c r="S73"/>
      <c r="T73"/>
      <c r="U73"/>
      <c r="V73"/>
      <c r="W73"/>
      <c r="X73"/>
      <c r="Y73"/>
      <c r="Z73"/>
      <c r="AA73"/>
      <c r="AB73"/>
      <c r="AC73"/>
      <c r="AD73"/>
    </row>
    <row r="74" spans="1:30" s="15" customFormat="1" ht="21" thickBot="1" x14ac:dyDescent="0.35">
      <c r="A74" s="110">
        <f>'DATA - Macicos'!A55</f>
        <v>0</v>
      </c>
      <c r="B74" s="123" t="str">
        <f>'DATA - Macicos'!C55&amp;" "&amp;'DATA - Macicos'!J55</f>
        <v xml:space="preserve"> </v>
      </c>
      <c r="C74" s="21"/>
      <c r="D74" s="102">
        <f>IF((ROSTO!BCL_Units&gt;0),'DATA - Macicos'!D55*ROSTO!BCL_Units,'DATA - Macicos'!D55)</f>
        <v>0</v>
      </c>
      <c r="E74" s="124">
        <f>IF('DATA - Macicos'!J55="CNC",'DATA - Macicos'!E55+6,IF('DATA - Macicos'!J55="CNCPI",'DATA - Macicos'!E55+6,'DATA - Macicos'!E55))</f>
        <v>0</v>
      </c>
      <c r="F74" s="102">
        <f>IF('DATA - Macicos'!J55="CNC",'DATA - Macicos'!F55+6,IF('DATA - Macicos'!J55="CNCPI",'DATA - Macicos'!F55,'DATA - Macicos'!F55))</f>
        <v>0</v>
      </c>
      <c r="G74" s="102">
        <f>'DATA - Macicos'!G55</f>
        <v>0</v>
      </c>
      <c r="H74" s="100"/>
      <c r="I74" s="100"/>
      <c r="J74" s="106">
        <f>'DATA - Macicos'!H55</f>
        <v>0</v>
      </c>
      <c r="K74" s="119">
        <f>'DATA - Macicos'!I55</f>
        <v>0</v>
      </c>
      <c r="L74" s="102">
        <f>'DATA - Macicos'!I55</f>
        <v>0</v>
      </c>
      <c r="M74" s="119">
        <f>'DATA - Macicos'!K55</f>
        <v>0</v>
      </c>
      <c r="N74" s="102">
        <f>'DATA - Macicos'!K55</f>
        <v>0</v>
      </c>
      <c r="O74" s="102">
        <f>'DATA - Macicos'!L55</f>
        <v>0</v>
      </c>
      <c r="P74" s="102">
        <f>'DATA - Macicos'!M55</f>
        <v>0</v>
      </c>
      <c r="Q74" s="107">
        <f>'DATA - Macicos'!N55</f>
        <v>0</v>
      </c>
      <c r="R74" s="61"/>
      <c r="S74"/>
      <c r="T74"/>
      <c r="U74"/>
      <c r="V74"/>
      <c r="W74"/>
      <c r="X74"/>
      <c r="Y74"/>
      <c r="Z74"/>
      <c r="AA74"/>
      <c r="AB74"/>
      <c r="AC74"/>
      <c r="AD74"/>
    </row>
    <row r="75" spans="1:30" s="15" customFormat="1" ht="21" thickBot="1" x14ac:dyDescent="0.35">
      <c r="A75" s="110">
        <f>'DATA - Macicos'!A56</f>
        <v>0</v>
      </c>
      <c r="B75" s="123" t="str">
        <f>'DATA - Macicos'!C56&amp;" "&amp;'DATA - Macicos'!J56</f>
        <v xml:space="preserve"> </v>
      </c>
      <c r="C75" s="21"/>
      <c r="D75" s="102">
        <f>IF((ROSTO!BCL_Units&gt;0),'DATA - Macicos'!D56*ROSTO!BCL_Units,'DATA - Macicos'!D56)</f>
        <v>0</v>
      </c>
      <c r="E75" s="124">
        <f>IF('DATA - Macicos'!J56="CNC",'DATA - Macicos'!E56+6,IF('DATA - Macicos'!J56="CNCPI",'DATA - Macicos'!E56+6,'DATA - Macicos'!E56))</f>
        <v>0</v>
      </c>
      <c r="F75" s="102">
        <f>IF('DATA - Macicos'!J56="CNC",'DATA - Macicos'!F56+6,IF('DATA - Macicos'!J56="CNCPI",'DATA - Macicos'!F56,'DATA - Macicos'!F56))</f>
        <v>0</v>
      </c>
      <c r="G75" s="102">
        <f>'DATA - Macicos'!G56</f>
        <v>0</v>
      </c>
      <c r="H75" s="100"/>
      <c r="I75" s="100"/>
      <c r="J75" s="106">
        <f>'DATA - Macicos'!H56</f>
        <v>0</v>
      </c>
      <c r="K75" s="119">
        <f>'DATA - Macicos'!I56</f>
        <v>0</v>
      </c>
      <c r="L75" s="102">
        <f>'DATA - Macicos'!I56</f>
        <v>0</v>
      </c>
      <c r="M75" s="119">
        <f>'DATA - Macicos'!K56</f>
        <v>0</v>
      </c>
      <c r="N75" s="102">
        <f>'DATA - Macicos'!K56</f>
        <v>0</v>
      </c>
      <c r="O75" s="102">
        <f>'DATA - Macicos'!L56</f>
        <v>0</v>
      </c>
      <c r="P75" s="102">
        <f>'DATA - Macicos'!M56</f>
        <v>0</v>
      </c>
      <c r="Q75" s="107">
        <f>'DATA - Macicos'!N56</f>
        <v>0</v>
      </c>
      <c r="R75" s="61"/>
      <c r="S75"/>
      <c r="T75"/>
      <c r="U75"/>
      <c r="V75"/>
      <c r="W75"/>
      <c r="X75"/>
      <c r="Y75"/>
      <c r="Z75"/>
      <c r="AA75"/>
      <c r="AB75"/>
      <c r="AC75"/>
      <c r="AD75"/>
    </row>
    <row r="76" spans="1:30" s="15" customFormat="1" ht="21" thickBot="1" x14ac:dyDescent="0.35">
      <c r="A76" s="110">
        <f>'DATA - Macicos'!A57</f>
        <v>0</v>
      </c>
      <c r="B76" s="123" t="str">
        <f>'DATA - Macicos'!C57&amp;" "&amp;'DATA - Macicos'!J57</f>
        <v xml:space="preserve"> </v>
      </c>
      <c r="C76" s="21"/>
      <c r="D76" s="102">
        <f>IF((ROSTO!BCL_Units&gt;0),'DATA - Macicos'!D57*ROSTO!BCL_Units,'DATA - Macicos'!D57)</f>
        <v>0</v>
      </c>
      <c r="E76" s="124">
        <f>IF('DATA - Macicos'!J57="CNC",'DATA - Macicos'!E57+6,IF('DATA - Macicos'!J57="CNCPI",'DATA - Macicos'!E57+6,'DATA - Macicos'!E57))</f>
        <v>0</v>
      </c>
      <c r="F76" s="102">
        <f>IF('DATA - Macicos'!J57="CNC",'DATA - Macicos'!F57+6,IF('DATA - Macicos'!J57="CNCPI",'DATA - Macicos'!F57,'DATA - Macicos'!F57))</f>
        <v>0</v>
      </c>
      <c r="G76" s="102">
        <f>'DATA - Macicos'!G57</f>
        <v>0</v>
      </c>
      <c r="H76" s="100"/>
      <c r="I76" s="100"/>
      <c r="J76" s="106">
        <f>'DATA - Macicos'!H57</f>
        <v>0</v>
      </c>
      <c r="K76" s="119">
        <f>'DATA - Macicos'!I57</f>
        <v>0</v>
      </c>
      <c r="L76" s="102">
        <f>'DATA - Macicos'!I57</f>
        <v>0</v>
      </c>
      <c r="M76" s="119">
        <f>'DATA - Macicos'!K57</f>
        <v>0</v>
      </c>
      <c r="N76" s="102">
        <f>'DATA - Macicos'!K57</f>
        <v>0</v>
      </c>
      <c r="O76" s="102">
        <f>'DATA - Macicos'!L57</f>
        <v>0</v>
      </c>
      <c r="P76" s="102">
        <f>'DATA - Macicos'!M57</f>
        <v>0</v>
      </c>
      <c r="Q76" s="107">
        <f>'DATA - Macicos'!N57</f>
        <v>0</v>
      </c>
      <c r="R76" s="61"/>
      <c r="S76"/>
      <c r="T76"/>
      <c r="U76"/>
      <c r="V76"/>
      <c r="W76"/>
      <c r="X76"/>
      <c r="Y76"/>
      <c r="Z76"/>
      <c r="AA76"/>
      <c r="AB76"/>
      <c r="AC76"/>
      <c r="AD76"/>
    </row>
    <row r="77" spans="1:30" s="15" customFormat="1" ht="21" thickBot="1" x14ac:dyDescent="0.35">
      <c r="A77" s="110">
        <f>'DATA - Macicos'!A58</f>
        <v>0</v>
      </c>
      <c r="B77" s="123" t="str">
        <f>'DATA - Macicos'!C58&amp;" "&amp;'DATA - Macicos'!J58</f>
        <v xml:space="preserve"> </v>
      </c>
      <c r="C77" s="21"/>
      <c r="D77" s="102">
        <f>IF((ROSTO!BCL_Units&gt;0),'DATA - Macicos'!D58*ROSTO!BCL_Units,'DATA - Macicos'!D58)</f>
        <v>0</v>
      </c>
      <c r="E77" s="124">
        <f>IF('DATA - Macicos'!J58="CNC",'DATA - Macicos'!E58+6,IF('DATA - Macicos'!J58="CNCPI",'DATA - Macicos'!E58+6,'DATA - Macicos'!E58))</f>
        <v>0</v>
      </c>
      <c r="F77" s="102">
        <f>IF('DATA - Macicos'!J58="CNC",'DATA - Macicos'!F58+6,IF('DATA - Macicos'!J58="CNCPI",'DATA - Macicos'!F58,'DATA - Macicos'!F58))</f>
        <v>0</v>
      </c>
      <c r="G77" s="102">
        <f>'DATA - Macicos'!G58</f>
        <v>0</v>
      </c>
      <c r="H77" s="100"/>
      <c r="I77" s="100"/>
      <c r="J77" s="106">
        <f>'DATA - Macicos'!H58</f>
        <v>0</v>
      </c>
      <c r="K77" s="119">
        <f>'DATA - Macicos'!I58</f>
        <v>0</v>
      </c>
      <c r="L77" s="102">
        <f>'DATA - Macicos'!I58</f>
        <v>0</v>
      </c>
      <c r="M77" s="119">
        <f>'DATA - Macicos'!K58</f>
        <v>0</v>
      </c>
      <c r="N77" s="102">
        <f>'DATA - Macicos'!K58</f>
        <v>0</v>
      </c>
      <c r="O77" s="102">
        <f>'DATA - Macicos'!L58</f>
        <v>0</v>
      </c>
      <c r="P77" s="102">
        <f>'DATA - Macicos'!M58</f>
        <v>0</v>
      </c>
      <c r="Q77" s="107">
        <f>'DATA - Macicos'!N58</f>
        <v>0</v>
      </c>
      <c r="R77" s="61"/>
      <c r="S77"/>
      <c r="T77"/>
      <c r="U77"/>
      <c r="V77"/>
      <c r="W77"/>
      <c r="X77"/>
      <c r="Y77"/>
      <c r="Z77"/>
      <c r="AA77"/>
      <c r="AB77"/>
      <c r="AC77"/>
      <c r="AD77"/>
    </row>
    <row r="78" spans="1:30" s="15" customFormat="1" ht="21" thickBot="1" x14ac:dyDescent="0.35">
      <c r="A78" s="110">
        <f>'DATA - Macicos'!A59</f>
        <v>0</v>
      </c>
      <c r="B78" s="123" t="str">
        <f>'DATA - Macicos'!C59&amp;" "&amp;'DATA - Macicos'!J59</f>
        <v xml:space="preserve"> </v>
      </c>
      <c r="C78" s="21"/>
      <c r="D78" s="102">
        <f>IF((ROSTO!BCL_Units&gt;0),'DATA - Macicos'!D59*ROSTO!BCL_Units,'DATA - Macicos'!D59)</f>
        <v>0</v>
      </c>
      <c r="E78" s="124">
        <f>IF('DATA - Macicos'!J59="CNC",'DATA - Macicos'!E59+6,IF('DATA - Macicos'!J59="CNCPI",'DATA - Macicos'!E59+6,'DATA - Macicos'!E59))</f>
        <v>0</v>
      </c>
      <c r="F78" s="102">
        <f>IF('DATA - Macicos'!J59="CNC",'DATA - Macicos'!F59+6,IF('DATA - Macicos'!J59="CNCPI",'DATA - Macicos'!F59,'DATA - Macicos'!F59))</f>
        <v>0</v>
      </c>
      <c r="G78" s="102">
        <f>'DATA - Macicos'!G59</f>
        <v>0</v>
      </c>
      <c r="H78" s="100"/>
      <c r="I78" s="100"/>
      <c r="J78" s="106">
        <f>'DATA - Macicos'!H59</f>
        <v>0</v>
      </c>
      <c r="K78" s="119">
        <f>'DATA - Macicos'!I59</f>
        <v>0</v>
      </c>
      <c r="L78" s="102">
        <f>'DATA - Macicos'!I59</f>
        <v>0</v>
      </c>
      <c r="M78" s="119">
        <f>'DATA - Macicos'!K59</f>
        <v>0</v>
      </c>
      <c r="N78" s="102">
        <f>'DATA - Macicos'!K59</f>
        <v>0</v>
      </c>
      <c r="O78" s="102">
        <f>'DATA - Macicos'!L59</f>
        <v>0</v>
      </c>
      <c r="P78" s="102">
        <f>'DATA - Macicos'!M59</f>
        <v>0</v>
      </c>
      <c r="Q78" s="107">
        <f>'DATA - Macicos'!N59</f>
        <v>0</v>
      </c>
      <c r="R78" s="61"/>
      <c r="S78"/>
      <c r="T78"/>
      <c r="U78"/>
      <c r="V78"/>
      <c r="W78"/>
      <c r="X78"/>
      <c r="Y78"/>
      <c r="Z78"/>
      <c r="AA78"/>
      <c r="AB78"/>
      <c r="AC78"/>
      <c r="AD78"/>
    </row>
    <row r="79" spans="1:30" s="15" customFormat="1" ht="21" thickBot="1" x14ac:dyDescent="0.35">
      <c r="A79" s="110">
        <f>'DATA - Macicos'!A60</f>
        <v>0</v>
      </c>
      <c r="B79" s="123" t="str">
        <f>'DATA - Macicos'!C60&amp;" "&amp;'DATA - Macicos'!J60</f>
        <v xml:space="preserve"> </v>
      </c>
      <c r="C79" s="21"/>
      <c r="D79" s="102">
        <f>IF((ROSTO!BCL_Units&gt;0),'DATA - Macicos'!D60*ROSTO!BCL_Units,'DATA - Macicos'!D60)</f>
        <v>0</v>
      </c>
      <c r="E79" s="124">
        <f>IF('DATA - Macicos'!J60="CNC",'DATA - Macicos'!E60+6,IF('DATA - Macicos'!J60="CNCPI",'DATA - Macicos'!E60+6,'DATA - Macicos'!E60))</f>
        <v>0</v>
      </c>
      <c r="F79" s="102">
        <f>IF('DATA - Macicos'!J60="CNC",'DATA - Macicos'!F60+6,IF('DATA - Macicos'!J60="CNCPI",'DATA - Macicos'!F60,'DATA - Macicos'!F60))</f>
        <v>0</v>
      </c>
      <c r="G79" s="102">
        <f>'DATA - Macicos'!G60</f>
        <v>0</v>
      </c>
      <c r="H79" s="100"/>
      <c r="I79" s="100"/>
      <c r="J79" s="106">
        <f>'DATA - Macicos'!H60</f>
        <v>0</v>
      </c>
      <c r="K79" s="119">
        <f>'DATA - Macicos'!I60</f>
        <v>0</v>
      </c>
      <c r="L79" s="102">
        <f>'DATA - Macicos'!I60</f>
        <v>0</v>
      </c>
      <c r="M79" s="119">
        <f>'DATA - Macicos'!K60</f>
        <v>0</v>
      </c>
      <c r="N79" s="102">
        <f>'DATA - Macicos'!K60</f>
        <v>0</v>
      </c>
      <c r="O79" s="102">
        <f>'DATA - Macicos'!L60</f>
        <v>0</v>
      </c>
      <c r="P79" s="102">
        <f>'DATA - Macicos'!M60</f>
        <v>0</v>
      </c>
      <c r="Q79" s="107">
        <f>'DATA - Macicos'!N60</f>
        <v>0</v>
      </c>
      <c r="R79" s="61"/>
      <c r="S79"/>
      <c r="T79"/>
      <c r="U79"/>
      <c r="V79"/>
      <c r="W79"/>
      <c r="X79"/>
      <c r="Y79"/>
      <c r="Z79"/>
      <c r="AA79"/>
      <c r="AB79"/>
      <c r="AC79"/>
      <c r="AD79"/>
    </row>
    <row r="80" spans="1:30" s="15" customFormat="1" ht="21" thickBot="1" x14ac:dyDescent="0.35">
      <c r="A80" s="110">
        <f>'DATA - Macicos'!A61</f>
        <v>0</v>
      </c>
      <c r="B80" s="123" t="str">
        <f>'DATA - Macicos'!C61&amp;" "&amp;'DATA - Macicos'!J61</f>
        <v xml:space="preserve"> </v>
      </c>
      <c r="C80" s="21"/>
      <c r="D80" s="102">
        <f>IF((ROSTO!BCL_Units&gt;0),'DATA - Macicos'!D61*ROSTO!BCL_Units,'DATA - Macicos'!D61)</f>
        <v>0</v>
      </c>
      <c r="E80" s="124">
        <f>IF('DATA - Macicos'!J61="CNC",'DATA - Macicos'!E61+6,IF('DATA - Macicos'!J61="CNCPI",'DATA - Macicos'!E61+6,'DATA - Macicos'!E61))</f>
        <v>0</v>
      </c>
      <c r="F80" s="102">
        <f>IF('DATA - Macicos'!J61="CNC",'DATA - Macicos'!F61+6,IF('DATA - Macicos'!J61="CNCPI",'DATA - Macicos'!F61,'DATA - Macicos'!F61))</f>
        <v>0</v>
      </c>
      <c r="G80" s="102">
        <f>'DATA - Macicos'!G61</f>
        <v>0</v>
      </c>
      <c r="H80" s="100"/>
      <c r="I80" s="100"/>
      <c r="J80" s="106">
        <f>'DATA - Macicos'!H61</f>
        <v>0</v>
      </c>
      <c r="K80" s="119">
        <f>'DATA - Macicos'!I61</f>
        <v>0</v>
      </c>
      <c r="L80" s="102">
        <f>'DATA - Macicos'!I61</f>
        <v>0</v>
      </c>
      <c r="M80" s="119">
        <f>'DATA - Macicos'!K61</f>
        <v>0</v>
      </c>
      <c r="N80" s="102">
        <f>'DATA - Macicos'!K61</f>
        <v>0</v>
      </c>
      <c r="O80" s="102">
        <f>'DATA - Macicos'!L61</f>
        <v>0</v>
      </c>
      <c r="P80" s="102">
        <f>'DATA - Macicos'!M61</f>
        <v>0</v>
      </c>
      <c r="Q80" s="107">
        <f>'DATA - Macicos'!N61</f>
        <v>0</v>
      </c>
      <c r="R80" s="61"/>
      <c r="S80"/>
      <c r="T80"/>
      <c r="U80"/>
      <c r="V80"/>
      <c r="W80"/>
      <c r="X80"/>
      <c r="Y80"/>
      <c r="Z80"/>
      <c r="AA80"/>
      <c r="AB80"/>
      <c r="AC80"/>
      <c r="AD80"/>
    </row>
    <row r="81" spans="1:30" s="15" customFormat="1" ht="21" thickBot="1" x14ac:dyDescent="0.35">
      <c r="A81" s="110">
        <f>'DATA - Macicos'!A62</f>
        <v>0</v>
      </c>
      <c r="B81" s="123" t="str">
        <f>'DATA - Macicos'!C62&amp;" "&amp;'DATA - Macicos'!J62</f>
        <v xml:space="preserve"> </v>
      </c>
      <c r="C81" s="21"/>
      <c r="D81" s="102">
        <f>IF((ROSTO!BCL_Units&gt;0),'DATA - Macicos'!D62*ROSTO!BCL_Units,'DATA - Macicos'!D62)</f>
        <v>0</v>
      </c>
      <c r="E81" s="124">
        <f>IF('DATA - Macicos'!J62="CNC",'DATA - Macicos'!E62+6,IF('DATA - Macicos'!J62="CNCPI",'DATA - Macicos'!E62+6,'DATA - Macicos'!E62))</f>
        <v>0</v>
      </c>
      <c r="F81" s="102">
        <f>IF('DATA - Macicos'!J62="CNC",'DATA - Macicos'!F62+6,IF('DATA - Macicos'!J62="CNCPI",'DATA - Macicos'!F62,'DATA - Macicos'!F62))</f>
        <v>0</v>
      </c>
      <c r="G81" s="102">
        <f>'DATA - Macicos'!G62</f>
        <v>0</v>
      </c>
      <c r="H81" s="100"/>
      <c r="I81" s="100"/>
      <c r="J81" s="106">
        <f>'DATA - Macicos'!H62</f>
        <v>0</v>
      </c>
      <c r="K81" s="119">
        <f>'DATA - Macicos'!I62</f>
        <v>0</v>
      </c>
      <c r="L81" s="102">
        <f>'DATA - Macicos'!I62</f>
        <v>0</v>
      </c>
      <c r="M81" s="119">
        <f>'DATA - Macicos'!K62</f>
        <v>0</v>
      </c>
      <c r="N81" s="102">
        <f>'DATA - Macicos'!K62</f>
        <v>0</v>
      </c>
      <c r="O81" s="102">
        <f>'DATA - Macicos'!L62</f>
        <v>0</v>
      </c>
      <c r="P81" s="102">
        <f>'DATA - Macicos'!M62</f>
        <v>0</v>
      </c>
      <c r="Q81" s="107">
        <f>'DATA - Macicos'!N62</f>
        <v>0</v>
      </c>
      <c r="R81" s="61"/>
      <c r="S81"/>
      <c r="T81"/>
      <c r="U81"/>
      <c r="V81"/>
      <c r="W81"/>
      <c r="X81"/>
      <c r="Y81"/>
      <c r="Z81"/>
      <c r="AA81"/>
      <c r="AB81"/>
      <c r="AC81"/>
      <c r="AD81"/>
    </row>
    <row r="82" spans="1:30" s="15" customFormat="1" ht="21" thickBot="1" x14ac:dyDescent="0.35">
      <c r="A82" s="110">
        <f>'DATA - Macicos'!A63</f>
        <v>0</v>
      </c>
      <c r="B82" s="123" t="str">
        <f>'DATA - Macicos'!C63&amp;" "&amp;'DATA - Macicos'!J63</f>
        <v xml:space="preserve"> </v>
      </c>
      <c r="C82" s="21"/>
      <c r="D82" s="102">
        <f>IF((ROSTO!BCL_Units&gt;0),'DATA - Macicos'!D63*ROSTO!BCL_Units,'DATA - Macicos'!D63)</f>
        <v>0</v>
      </c>
      <c r="E82" s="124">
        <f>IF('DATA - Macicos'!J63="CNC",'DATA - Macicos'!E63+6,IF('DATA - Macicos'!J63="CNCPI",'DATA - Macicos'!E63+6,'DATA - Macicos'!E63))</f>
        <v>0</v>
      </c>
      <c r="F82" s="102">
        <f>IF('DATA - Macicos'!J63="CNC",'DATA - Macicos'!F63+6,IF('DATA - Macicos'!J63="CNCPI",'DATA - Macicos'!F63,'DATA - Macicos'!F63))</f>
        <v>0</v>
      </c>
      <c r="G82" s="102">
        <f>'DATA - Macicos'!G63</f>
        <v>0</v>
      </c>
      <c r="H82" s="100"/>
      <c r="I82" s="100"/>
      <c r="J82" s="106">
        <f>'DATA - Macicos'!H63</f>
        <v>0</v>
      </c>
      <c r="K82" s="119">
        <f>'DATA - Macicos'!I63</f>
        <v>0</v>
      </c>
      <c r="L82" s="102">
        <f>'DATA - Macicos'!I63</f>
        <v>0</v>
      </c>
      <c r="M82" s="119">
        <f>'DATA - Macicos'!K63</f>
        <v>0</v>
      </c>
      <c r="N82" s="102">
        <f>'DATA - Macicos'!K63</f>
        <v>0</v>
      </c>
      <c r="O82" s="102">
        <f>'DATA - Macicos'!L63</f>
        <v>0</v>
      </c>
      <c r="P82" s="102">
        <f>'DATA - Macicos'!M63</f>
        <v>0</v>
      </c>
      <c r="Q82" s="107">
        <f>'DATA - Macicos'!N63</f>
        <v>0</v>
      </c>
      <c r="R82" s="61"/>
      <c r="S82"/>
      <c r="T82"/>
      <c r="U82"/>
      <c r="V82"/>
      <c r="W82"/>
      <c r="X82"/>
      <c r="Y82"/>
      <c r="Z82"/>
      <c r="AA82"/>
      <c r="AB82"/>
      <c r="AC82"/>
      <c r="AD82"/>
    </row>
    <row r="83" spans="1:30" s="15" customFormat="1" ht="21" thickBot="1" x14ac:dyDescent="0.35">
      <c r="A83" s="110">
        <f>'DATA - Macicos'!A64</f>
        <v>0</v>
      </c>
      <c r="B83" s="123" t="str">
        <f>'DATA - Macicos'!C64&amp;" "&amp;'DATA - Macicos'!J64</f>
        <v xml:space="preserve"> </v>
      </c>
      <c r="C83" s="21"/>
      <c r="D83" s="102">
        <f>IF((ROSTO!BCL_Units&gt;0),'DATA - Macicos'!D64*ROSTO!BCL_Units,'DATA - Macicos'!D64)</f>
        <v>0</v>
      </c>
      <c r="E83" s="124">
        <f>IF('DATA - Macicos'!J64="CNC",'DATA - Macicos'!E64+6,IF('DATA - Macicos'!J64="CNCPI",'DATA - Macicos'!E64+6,'DATA - Macicos'!E64))</f>
        <v>0</v>
      </c>
      <c r="F83" s="102">
        <f>IF('DATA - Macicos'!J64="CNC",'DATA - Macicos'!F64+6,IF('DATA - Macicos'!J64="CNCPI",'DATA - Macicos'!F64,'DATA - Macicos'!F64))</f>
        <v>0</v>
      </c>
      <c r="G83" s="102">
        <f>'DATA - Macicos'!G64</f>
        <v>0</v>
      </c>
      <c r="H83" s="100"/>
      <c r="I83" s="100"/>
      <c r="J83" s="106">
        <f>'DATA - Macicos'!H64</f>
        <v>0</v>
      </c>
      <c r="K83" s="119">
        <f>'DATA - Macicos'!I64</f>
        <v>0</v>
      </c>
      <c r="L83" s="102">
        <f>'DATA - Macicos'!I64</f>
        <v>0</v>
      </c>
      <c r="M83" s="119">
        <f>'DATA - Macicos'!K64</f>
        <v>0</v>
      </c>
      <c r="N83" s="102">
        <f>'DATA - Macicos'!K64</f>
        <v>0</v>
      </c>
      <c r="O83" s="102">
        <f>'DATA - Macicos'!L64</f>
        <v>0</v>
      </c>
      <c r="P83" s="102">
        <f>'DATA - Macicos'!M64</f>
        <v>0</v>
      </c>
      <c r="Q83" s="107">
        <f>'DATA - Macicos'!N64</f>
        <v>0</v>
      </c>
      <c r="R83" s="61"/>
      <c r="S83"/>
      <c r="T83"/>
      <c r="U83"/>
      <c r="V83"/>
      <c r="W83"/>
      <c r="X83"/>
      <c r="Y83"/>
      <c r="Z83"/>
      <c r="AA83"/>
      <c r="AB83"/>
      <c r="AC83"/>
      <c r="AD83"/>
    </row>
    <row r="84" spans="1:30" s="15" customFormat="1" ht="21" thickBot="1" x14ac:dyDescent="0.35">
      <c r="A84" s="110">
        <f>'DATA - Macicos'!A65</f>
        <v>0</v>
      </c>
      <c r="B84" s="123" t="str">
        <f>'DATA - Macicos'!C65&amp;" "&amp;'DATA - Macicos'!J65</f>
        <v xml:space="preserve"> </v>
      </c>
      <c r="C84" s="21"/>
      <c r="D84" s="102">
        <f>IF((ROSTO!BCL_Units&gt;0),'DATA - Macicos'!D65*ROSTO!BCL_Units,'DATA - Macicos'!D65)</f>
        <v>0</v>
      </c>
      <c r="E84" s="124">
        <f>IF('DATA - Macicos'!J65="CNC",'DATA - Macicos'!E65+6,IF('DATA - Macicos'!J65="CNCPI",'DATA - Macicos'!E65+6,'DATA - Macicos'!E65))</f>
        <v>0</v>
      </c>
      <c r="F84" s="102">
        <f>IF('DATA - Macicos'!J65="CNC",'DATA - Macicos'!F65+6,IF('DATA - Macicos'!J65="CNCPI",'DATA - Macicos'!F65,'DATA - Macicos'!F65))</f>
        <v>0</v>
      </c>
      <c r="G84" s="102">
        <f>'DATA - Macicos'!G65</f>
        <v>0</v>
      </c>
      <c r="H84" s="100"/>
      <c r="I84" s="100"/>
      <c r="J84" s="106">
        <f>'DATA - Macicos'!H65</f>
        <v>0</v>
      </c>
      <c r="K84" s="119">
        <f>'DATA - Macicos'!I65</f>
        <v>0</v>
      </c>
      <c r="L84" s="102">
        <f>'DATA - Macicos'!I65</f>
        <v>0</v>
      </c>
      <c r="M84" s="119">
        <f>'DATA - Macicos'!K65</f>
        <v>0</v>
      </c>
      <c r="N84" s="102">
        <f>'DATA - Macicos'!K65</f>
        <v>0</v>
      </c>
      <c r="O84" s="102">
        <f>'DATA - Macicos'!L65</f>
        <v>0</v>
      </c>
      <c r="P84" s="102">
        <f>'DATA - Macicos'!M65</f>
        <v>0</v>
      </c>
      <c r="Q84" s="107">
        <f>'DATA - Macicos'!N65</f>
        <v>0</v>
      </c>
      <c r="R84" s="61"/>
      <c r="S84"/>
      <c r="T84"/>
      <c r="U84"/>
      <c r="V84"/>
      <c r="W84"/>
      <c r="X84"/>
      <c r="Y84"/>
      <c r="Z84"/>
      <c r="AA84"/>
      <c r="AB84"/>
      <c r="AC84"/>
      <c r="AD84"/>
    </row>
    <row r="85" spans="1:30" s="15" customFormat="1" ht="21" thickBot="1" x14ac:dyDescent="0.35">
      <c r="A85" s="110">
        <f>'DATA - Macicos'!A66</f>
        <v>0</v>
      </c>
      <c r="B85" s="123" t="str">
        <f>'DATA - Macicos'!C66&amp;" "&amp;'DATA - Macicos'!J66</f>
        <v xml:space="preserve"> </v>
      </c>
      <c r="C85" s="21"/>
      <c r="D85" s="102">
        <f>IF((ROSTO!BCL_Units&gt;0),'DATA - Macicos'!D66*ROSTO!BCL_Units,'DATA - Macicos'!D66)</f>
        <v>0</v>
      </c>
      <c r="E85" s="124">
        <f>IF('DATA - Macicos'!J66="CNC",'DATA - Macicos'!E66+6,IF('DATA - Macicos'!J66="CNCPI",'DATA - Macicos'!E66+6,'DATA - Macicos'!E66))</f>
        <v>0</v>
      </c>
      <c r="F85" s="102">
        <f>IF('DATA - Macicos'!J66="CNC",'DATA - Macicos'!F66+6,IF('DATA - Macicos'!J66="CNCPI",'DATA - Macicos'!F66,'DATA - Macicos'!F66))</f>
        <v>0</v>
      </c>
      <c r="G85" s="102">
        <f>'DATA - Macicos'!G66</f>
        <v>0</v>
      </c>
      <c r="H85" s="100"/>
      <c r="I85" s="100"/>
      <c r="J85" s="106">
        <f>'DATA - Macicos'!H66</f>
        <v>0</v>
      </c>
      <c r="K85" s="119">
        <f>'DATA - Macicos'!I66</f>
        <v>0</v>
      </c>
      <c r="L85" s="102">
        <f>'DATA - Macicos'!I66</f>
        <v>0</v>
      </c>
      <c r="M85" s="119">
        <f>'DATA - Macicos'!K66</f>
        <v>0</v>
      </c>
      <c r="N85" s="102">
        <f>'DATA - Macicos'!K66</f>
        <v>0</v>
      </c>
      <c r="O85" s="102">
        <f>'DATA - Macicos'!L66</f>
        <v>0</v>
      </c>
      <c r="P85" s="102">
        <f>'DATA - Macicos'!M66</f>
        <v>0</v>
      </c>
      <c r="Q85" s="107">
        <f>'DATA - Macicos'!N66</f>
        <v>0</v>
      </c>
      <c r="R85" s="61"/>
      <c r="S85"/>
      <c r="T85"/>
      <c r="U85"/>
      <c r="V85"/>
      <c r="W85"/>
      <c r="X85"/>
      <c r="Y85"/>
      <c r="Z85"/>
      <c r="AA85"/>
      <c r="AB85"/>
      <c r="AC85"/>
      <c r="AD85"/>
    </row>
    <row r="86" spans="1:30" s="15" customFormat="1" ht="21" thickBot="1" x14ac:dyDescent="0.35">
      <c r="A86" s="110">
        <f>'DATA - Macicos'!A67</f>
        <v>0</v>
      </c>
      <c r="B86" s="123" t="str">
        <f>'DATA - Macicos'!C67&amp;" "&amp;'DATA - Macicos'!J67</f>
        <v xml:space="preserve"> </v>
      </c>
      <c r="C86" s="21"/>
      <c r="D86" s="102">
        <f>IF((ROSTO!BCL_Units&gt;0),'DATA - Macicos'!D67*ROSTO!BCL_Units,'DATA - Macicos'!D67)</f>
        <v>0</v>
      </c>
      <c r="E86" s="124">
        <f>IF('DATA - Macicos'!J67="CNC",'DATA - Macicos'!E67+6,IF('DATA - Macicos'!J67="CNCPI",'DATA - Macicos'!E67+6,'DATA - Macicos'!E67))</f>
        <v>0</v>
      </c>
      <c r="F86" s="102">
        <f>IF('DATA - Macicos'!J67="CNC",'DATA - Macicos'!F67+6,IF('DATA - Macicos'!J67="CNCPI",'DATA - Macicos'!F67,'DATA - Macicos'!F67))</f>
        <v>0</v>
      </c>
      <c r="G86" s="102">
        <f>'DATA - Macicos'!G67</f>
        <v>0</v>
      </c>
      <c r="H86" s="100"/>
      <c r="I86" s="100"/>
      <c r="J86" s="106">
        <f>'DATA - Macicos'!H67</f>
        <v>0</v>
      </c>
      <c r="K86" s="119">
        <f>'DATA - Macicos'!I67</f>
        <v>0</v>
      </c>
      <c r="L86" s="102">
        <f>'DATA - Macicos'!I67</f>
        <v>0</v>
      </c>
      <c r="M86" s="119">
        <f>'DATA - Macicos'!K67</f>
        <v>0</v>
      </c>
      <c r="N86" s="102">
        <f>'DATA - Macicos'!K67</f>
        <v>0</v>
      </c>
      <c r="O86" s="102">
        <f>'DATA - Macicos'!L67</f>
        <v>0</v>
      </c>
      <c r="P86" s="102">
        <f>'DATA - Macicos'!M67</f>
        <v>0</v>
      </c>
      <c r="Q86" s="107">
        <f>'DATA - Macicos'!N67</f>
        <v>0</v>
      </c>
      <c r="R86" s="61"/>
      <c r="S86"/>
      <c r="T86"/>
      <c r="U86"/>
      <c r="V86"/>
      <c r="W86"/>
      <c r="X86"/>
      <c r="Y86"/>
      <c r="Z86"/>
      <c r="AA86"/>
      <c r="AB86"/>
      <c r="AC86"/>
      <c r="AD86"/>
    </row>
    <row r="87" spans="1:30" s="15" customFormat="1" ht="21" thickBot="1" x14ac:dyDescent="0.35">
      <c r="A87" s="110">
        <f>'DATA - Macicos'!A68</f>
        <v>0</v>
      </c>
      <c r="B87" s="123" t="str">
        <f>'DATA - Macicos'!C68&amp;" "&amp;'DATA - Macicos'!J68</f>
        <v xml:space="preserve"> </v>
      </c>
      <c r="C87" s="21"/>
      <c r="D87" s="102">
        <f>IF((ROSTO!BCL_Units&gt;0),'DATA - Macicos'!D68*ROSTO!BCL_Units,'DATA - Macicos'!D68)</f>
        <v>0</v>
      </c>
      <c r="E87" s="124">
        <f>IF('DATA - Macicos'!J68="CNC",'DATA - Macicos'!E68+6,IF('DATA - Macicos'!J68="CNCPI",'DATA - Macicos'!E68+6,'DATA - Macicos'!E68))</f>
        <v>0</v>
      </c>
      <c r="F87" s="102">
        <f>IF('DATA - Macicos'!J68="CNC",'DATA - Macicos'!F68+6,IF('DATA - Macicos'!J68="CNCPI",'DATA - Macicos'!F68,'DATA - Macicos'!F68))</f>
        <v>0</v>
      </c>
      <c r="G87" s="102">
        <f>'DATA - Macicos'!G68</f>
        <v>0</v>
      </c>
      <c r="H87" s="100"/>
      <c r="I87" s="100"/>
      <c r="J87" s="106">
        <f>'DATA - Macicos'!H68</f>
        <v>0</v>
      </c>
      <c r="K87" s="119">
        <f>'DATA - Macicos'!I68</f>
        <v>0</v>
      </c>
      <c r="L87" s="102">
        <f>'DATA - Macicos'!I68</f>
        <v>0</v>
      </c>
      <c r="M87" s="119">
        <f>'DATA - Macicos'!K68</f>
        <v>0</v>
      </c>
      <c r="N87" s="102">
        <f>'DATA - Macicos'!K68</f>
        <v>0</v>
      </c>
      <c r="O87" s="102">
        <f>'DATA - Macicos'!L68</f>
        <v>0</v>
      </c>
      <c r="P87" s="102">
        <f>'DATA - Macicos'!M68</f>
        <v>0</v>
      </c>
      <c r="Q87" s="107">
        <f>'DATA - Macicos'!N68</f>
        <v>0</v>
      </c>
      <c r="R87" s="61"/>
      <c r="S87"/>
      <c r="T87"/>
      <c r="U87"/>
      <c r="V87"/>
      <c r="W87"/>
      <c r="X87"/>
      <c r="Y87"/>
      <c r="Z87"/>
      <c r="AA87"/>
      <c r="AB87"/>
      <c r="AC87"/>
      <c r="AD87"/>
    </row>
    <row r="88" spans="1:30" s="15" customFormat="1" ht="21" thickBot="1" x14ac:dyDescent="0.35">
      <c r="A88" s="110">
        <f>'DATA - Macicos'!A69</f>
        <v>0</v>
      </c>
      <c r="B88" s="123" t="str">
        <f>'DATA - Macicos'!C69&amp;" "&amp;'DATA - Macicos'!J69</f>
        <v xml:space="preserve"> </v>
      </c>
      <c r="C88" s="21"/>
      <c r="D88" s="102">
        <f>IF((ROSTO!BCL_Units&gt;0),'DATA - Macicos'!D69*ROSTO!BCL_Units,'DATA - Macicos'!D69)</f>
        <v>0</v>
      </c>
      <c r="E88" s="124">
        <f>IF('DATA - Macicos'!J69="CNC",'DATA - Macicos'!E69+6,IF('DATA - Macicos'!J69="CNCPI",'DATA - Macicos'!E69+6,'DATA - Macicos'!E69))</f>
        <v>0</v>
      </c>
      <c r="F88" s="102">
        <f>IF('DATA - Macicos'!J69="CNC",'DATA - Macicos'!F69+6,IF('DATA - Macicos'!J69="CNCPI",'DATA - Macicos'!F69,'DATA - Macicos'!F69))</f>
        <v>0</v>
      </c>
      <c r="G88" s="102">
        <f>'DATA - Macicos'!G69</f>
        <v>0</v>
      </c>
      <c r="H88" s="100"/>
      <c r="I88" s="100"/>
      <c r="J88" s="106">
        <f>'DATA - Macicos'!H69</f>
        <v>0</v>
      </c>
      <c r="K88" s="119">
        <f>'DATA - Macicos'!I69</f>
        <v>0</v>
      </c>
      <c r="L88" s="102">
        <f>'DATA - Macicos'!I69</f>
        <v>0</v>
      </c>
      <c r="M88" s="119">
        <f>'DATA - Macicos'!K69</f>
        <v>0</v>
      </c>
      <c r="N88" s="102">
        <f>'DATA - Macicos'!K69</f>
        <v>0</v>
      </c>
      <c r="O88" s="102">
        <f>'DATA - Macicos'!L69</f>
        <v>0</v>
      </c>
      <c r="P88" s="102">
        <f>'DATA - Macicos'!M69</f>
        <v>0</v>
      </c>
      <c r="Q88" s="107">
        <f>'DATA - Macicos'!N69</f>
        <v>0</v>
      </c>
      <c r="R88" s="61"/>
      <c r="S88"/>
      <c r="T88"/>
      <c r="U88"/>
      <c r="V88"/>
      <c r="W88"/>
      <c r="X88"/>
      <c r="Y88"/>
      <c r="Z88"/>
      <c r="AA88"/>
      <c r="AB88"/>
      <c r="AC88"/>
      <c r="AD88"/>
    </row>
    <row r="89" spans="1:30" s="15" customFormat="1" ht="21" thickBot="1" x14ac:dyDescent="0.35">
      <c r="A89" s="110">
        <f>'DATA - Macicos'!A70</f>
        <v>0</v>
      </c>
      <c r="B89" s="123" t="str">
        <f>'DATA - Macicos'!C70&amp;" "&amp;'DATA - Macicos'!J70</f>
        <v xml:space="preserve"> </v>
      </c>
      <c r="C89" s="21"/>
      <c r="D89" s="102">
        <f>IF((ROSTO!BCL_Units&gt;0),'DATA - Macicos'!D70*ROSTO!BCL_Units,'DATA - Macicos'!D70)</f>
        <v>0</v>
      </c>
      <c r="E89" s="124">
        <f>IF('DATA - Macicos'!J70="CNC",'DATA - Macicos'!E70+6,IF('DATA - Macicos'!J70="CNCPI",'DATA - Macicos'!E70+6,'DATA - Macicos'!E70))</f>
        <v>0</v>
      </c>
      <c r="F89" s="102">
        <f>IF('DATA - Macicos'!J70="CNC",'DATA - Macicos'!F70+6,IF('DATA - Macicos'!J70="CNCPI",'DATA - Macicos'!F70,'DATA - Macicos'!F70))</f>
        <v>0</v>
      </c>
      <c r="G89" s="102">
        <f>'DATA - Macicos'!G70</f>
        <v>0</v>
      </c>
      <c r="H89" s="100"/>
      <c r="I89" s="100"/>
      <c r="J89" s="106">
        <f>'DATA - Macicos'!H70</f>
        <v>0</v>
      </c>
      <c r="K89" s="119">
        <f>'DATA - Macicos'!I70</f>
        <v>0</v>
      </c>
      <c r="L89" s="102">
        <f>'DATA - Macicos'!I70</f>
        <v>0</v>
      </c>
      <c r="M89" s="119">
        <f>'DATA - Macicos'!K70</f>
        <v>0</v>
      </c>
      <c r="N89" s="102">
        <f>'DATA - Macicos'!K70</f>
        <v>0</v>
      </c>
      <c r="O89" s="102">
        <f>'DATA - Macicos'!L70</f>
        <v>0</v>
      </c>
      <c r="P89" s="102">
        <f>'DATA - Macicos'!M70</f>
        <v>0</v>
      </c>
      <c r="Q89" s="107">
        <f>'DATA - Macicos'!N70</f>
        <v>0</v>
      </c>
      <c r="R89" s="61"/>
      <c r="S89"/>
      <c r="T89"/>
      <c r="U89"/>
      <c r="V89"/>
      <c r="W89"/>
      <c r="X89"/>
      <c r="Y89"/>
      <c r="Z89"/>
      <c r="AA89"/>
      <c r="AB89"/>
      <c r="AC89"/>
      <c r="AD89"/>
    </row>
    <row r="90" spans="1:30" s="15" customFormat="1" ht="21" thickBot="1" x14ac:dyDescent="0.35">
      <c r="A90" s="110">
        <f>'DATA - Macicos'!A71</f>
        <v>0</v>
      </c>
      <c r="B90" s="123" t="str">
        <f>'DATA - Macicos'!C71&amp;" "&amp;'DATA - Macicos'!J71</f>
        <v xml:space="preserve"> </v>
      </c>
      <c r="C90" s="21"/>
      <c r="D90" s="102">
        <f>IF((ROSTO!BCL_Units&gt;0),'DATA - Macicos'!D71*ROSTO!BCL_Units,'DATA - Macicos'!D71)</f>
        <v>0</v>
      </c>
      <c r="E90" s="124">
        <f>IF('DATA - Macicos'!J71="CNC",'DATA - Macicos'!E71+6,IF('DATA - Macicos'!J71="CNCPI",'DATA - Macicos'!E71+6,'DATA - Macicos'!E71))</f>
        <v>0</v>
      </c>
      <c r="F90" s="102">
        <f>IF('DATA - Macicos'!J71="CNC",'DATA - Macicos'!F71+6,IF('DATA - Macicos'!J71="CNCPI",'DATA - Macicos'!F71,'DATA - Macicos'!F71))</f>
        <v>0</v>
      </c>
      <c r="G90" s="102">
        <f>'DATA - Macicos'!G71</f>
        <v>0</v>
      </c>
      <c r="H90" s="100"/>
      <c r="I90" s="100"/>
      <c r="J90" s="106">
        <f>'DATA - Macicos'!H71</f>
        <v>0</v>
      </c>
      <c r="K90" s="119">
        <f>'DATA - Macicos'!I71</f>
        <v>0</v>
      </c>
      <c r="L90" s="102">
        <f>'DATA - Macicos'!I71</f>
        <v>0</v>
      </c>
      <c r="M90" s="119">
        <f>'DATA - Macicos'!K71</f>
        <v>0</v>
      </c>
      <c r="N90" s="102">
        <f>'DATA - Macicos'!K71</f>
        <v>0</v>
      </c>
      <c r="O90" s="102">
        <f>'DATA - Macicos'!L71</f>
        <v>0</v>
      </c>
      <c r="P90" s="102">
        <f>'DATA - Macicos'!M71</f>
        <v>0</v>
      </c>
      <c r="Q90" s="107">
        <f>'DATA - Macicos'!N71</f>
        <v>0</v>
      </c>
      <c r="R90" s="61"/>
      <c r="S90"/>
      <c r="T90"/>
      <c r="U90"/>
      <c r="V90"/>
      <c r="W90"/>
      <c r="X90"/>
      <c r="Y90"/>
      <c r="Z90"/>
      <c r="AA90"/>
      <c r="AB90"/>
      <c r="AC90"/>
      <c r="AD90"/>
    </row>
    <row r="91" spans="1:30" s="15" customFormat="1" ht="21" thickBot="1" x14ac:dyDescent="0.35">
      <c r="A91" s="110">
        <f>'DATA - Macicos'!A72</f>
        <v>0</v>
      </c>
      <c r="B91" s="123" t="str">
        <f>'DATA - Macicos'!C72&amp;" "&amp;'DATA - Macicos'!J72</f>
        <v xml:space="preserve"> </v>
      </c>
      <c r="C91" s="21"/>
      <c r="D91" s="102">
        <f>IF((ROSTO!BCL_Units&gt;0),'DATA - Macicos'!D72*ROSTO!BCL_Units,'DATA - Macicos'!D72)</f>
        <v>0</v>
      </c>
      <c r="E91" s="124">
        <f>IF('DATA - Macicos'!J72="CNC",'DATA - Macicos'!E72+6,IF('DATA - Macicos'!J72="CNCPI",'DATA - Macicos'!E72+6,'DATA - Macicos'!E72))</f>
        <v>0</v>
      </c>
      <c r="F91" s="102">
        <f>IF('DATA - Macicos'!J72="CNC",'DATA - Macicos'!F72+6,IF('DATA - Macicos'!J72="CNCPI",'DATA - Macicos'!F72,'DATA - Macicos'!F72))</f>
        <v>0</v>
      </c>
      <c r="G91" s="102">
        <f>'DATA - Macicos'!G72</f>
        <v>0</v>
      </c>
      <c r="H91" s="100"/>
      <c r="I91" s="100"/>
      <c r="J91" s="106">
        <f>'DATA - Macicos'!H72</f>
        <v>0</v>
      </c>
      <c r="K91" s="119">
        <f>'DATA - Macicos'!I72</f>
        <v>0</v>
      </c>
      <c r="L91" s="102">
        <f>'DATA - Macicos'!I72</f>
        <v>0</v>
      </c>
      <c r="M91" s="119">
        <f>'DATA - Macicos'!K72</f>
        <v>0</v>
      </c>
      <c r="N91" s="102">
        <f>'DATA - Macicos'!K72</f>
        <v>0</v>
      </c>
      <c r="O91" s="102">
        <f>'DATA - Macicos'!L72</f>
        <v>0</v>
      </c>
      <c r="P91" s="102">
        <f>'DATA - Macicos'!M72</f>
        <v>0</v>
      </c>
      <c r="Q91" s="107">
        <f>'DATA - Macicos'!N72</f>
        <v>0</v>
      </c>
      <c r="R91" s="61"/>
      <c r="S91"/>
      <c r="T91"/>
      <c r="U91"/>
      <c r="V91"/>
      <c r="W91"/>
      <c r="X91"/>
      <c r="Y91"/>
      <c r="Z91"/>
      <c r="AA91"/>
      <c r="AB91"/>
      <c r="AC91"/>
      <c r="AD91"/>
    </row>
    <row r="92" spans="1:30" s="15" customFormat="1" ht="21" thickBot="1" x14ac:dyDescent="0.35">
      <c r="A92" s="110">
        <f>'DATA - Macicos'!A73</f>
        <v>0</v>
      </c>
      <c r="B92" s="123" t="str">
        <f>'DATA - Macicos'!C73&amp;" "&amp;'DATA - Macicos'!J73</f>
        <v xml:space="preserve"> </v>
      </c>
      <c r="C92" s="21"/>
      <c r="D92" s="102">
        <f>IF((ROSTO!BCL_Units&gt;0),'DATA - Macicos'!D73*ROSTO!BCL_Units,'DATA - Macicos'!D73)</f>
        <v>0</v>
      </c>
      <c r="E92" s="124">
        <f>IF('DATA - Macicos'!J73="CNC",'DATA - Macicos'!E73+6,IF('DATA - Macicos'!J73="CNCPI",'DATA - Macicos'!E73+6,'DATA - Macicos'!E73))</f>
        <v>0</v>
      </c>
      <c r="F92" s="102">
        <f>IF('DATA - Macicos'!J73="CNC",'DATA - Macicos'!F73+6,IF('DATA - Macicos'!J73="CNCPI",'DATA - Macicos'!F73,'DATA - Macicos'!F73))</f>
        <v>0</v>
      </c>
      <c r="G92" s="102">
        <f>'DATA - Macicos'!G73</f>
        <v>0</v>
      </c>
      <c r="H92" s="100"/>
      <c r="I92" s="100"/>
      <c r="J92" s="106">
        <f>'DATA - Macicos'!H73</f>
        <v>0</v>
      </c>
      <c r="K92" s="119">
        <f>'DATA - Macicos'!I73</f>
        <v>0</v>
      </c>
      <c r="L92" s="102">
        <f>'DATA - Macicos'!I73</f>
        <v>0</v>
      </c>
      <c r="M92" s="119">
        <f>'DATA - Macicos'!K73</f>
        <v>0</v>
      </c>
      <c r="N92" s="102">
        <f>'DATA - Macicos'!K73</f>
        <v>0</v>
      </c>
      <c r="O92" s="102">
        <f>'DATA - Macicos'!L73</f>
        <v>0</v>
      </c>
      <c r="P92" s="102">
        <f>'DATA - Macicos'!M73</f>
        <v>0</v>
      </c>
      <c r="Q92" s="107">
        <f>'DATA - Macicos'!N73</f>
        <v>0</v>
      </c>
      <c r="R92" s="61"/>
      <c r="S92"/>
      <c r="T92"/>
      <c r="U92"/>
      <c r="V92"/>
      <c r="W92"/>
      <c r="X92"/>
      <c r="Y92"/>
      <c r="Z92"/>
      <c r="AA92"/>
      <c r="AB92"/>
      <c r="AC92"/>
      <c r="AD92"/>
    </row>
    <row r="93" spans="1:30" s="15" customFormat="1" ht="21" thickBot="1" x14ac:dyDescent="0.35">
      <c r="A93" s="110">
        <f>'DATA - Macicos'!A74</f>
        <v>0</v>
      </c>
      <c r="B93" s="123" t="str">
        <f>'DATA - Macicos'!C74&amp;" "&amp;'DATA - Macicos'!J74</f>
        <v xml:space="preserve"> </v>
      </c>
      <c r="C93" s="21"/>
      <c r="D93" s="102">
        <f>IF((ROSTO!BCL_Units&gt;0),'DATA - Macicos'!D74*ROSTO!BCL_Units,'DATA - Macicos'!D74)</f>
        <v>0</v>
      </c>
      <c r="E93" s="124">
        <f>IF('DATA - Macicos'!J74="CNC",'DATA - Macicos'!E74+6,IF('DATA - Macicos'!J74="CNCPI",'DATA - Macicos'!E74+6,'DATA - Macicos'!E74))</f>
        <v>0</v>
      </c>
      <c r="F93" s="102">
        <f>IF('DATA - Macicos'!J74="CNC",'DATA - Macicos'!F74+6,IF('DATA - Macicos'!J74="CNCPI",'DATA - Macicos'!F74,'DATA - Macicos'!F74))</f>
        <v>0</v>
      </c>
      <c r="G93" s="102">
        <f>'DATA - Macicos'!G74</f>
        <v>0</v>
      </c>
      <c r="H93" s="100"/>
      <c r="I93" s="100"/>
      <c r="J93" s="106">
        <f>'DATA - Macicos'!H74</f>
        <v>0</v>
      </c>
      <c r="K93" s="119">
        <f>'DATA - Macicos'!I74</f>
        <v>0</v>
      </c>
      <c r="L93" s="102">
        <f>'DATA - Macicos'!I74</f>
        <v>0</v>
      </c>
      <c r="M93" s="119">
        <f>'DATA - Macicos'!K74</f>
        <v>0</v>
      </c>
      <c r="N93" s="102">
        <f>'DATA - Macicos'!K74</f>
        <v>0</v>
      </c>
      <c r="O93" s="102">
        <f>'DATA - Macicos'!L74</f>
        <v>0</v>
      </c>
      <c r="P93" s="102">
        <f>'DATA - Macicos'!M74</f>
        <v>0</v>
      </c>
      <c r="Q93" s="107">
        <f>'DATA - Macicos'!N74</f>
        <v>0</v>
      </c>
      <c r="R93" s="61"/>
      <c r="S93"/>
      <c r="T93"/>
      <c r="U93"/>
      <c r="V93"/>
      <c r="W93"/>
      <c r="X93"/>
      <c r="Y93"/>
      <c r="Z93"/>
      <c r="AA93"/>
      <c r="AB93"/>
      <c r="AC93"/>
      <c r="AD93"/>
    </row>
    <row r="94" spans="1:30" s="15" customFormat="1" ht="21" thickBot="1" x14ac:dyDescent="0.35">
      <c r="A94" s="110">
        <f>'DATA - Macicos'!A75</f>
        <v>0</v>
      </c>
      <c r="B94" s="123" t="str">
        <f>'DATA - Macicos'!C75&amp;" "&amp;'DATA - Macicos'!J75</f>
        <v xml:space="preserve"> </v>
      </c>
      <c r="C94" s="21"/>
      <c r="D94" s="102">
        <f>IF((ROSTO!BCL_Units&gt;0),'DATA - Macicos'!D75*ROSTO!BCL_Units,'DATA - Macicos'!D75)</f>
        <v>0</v>
      </c>
      <c r="E94" s="124">
        <f>IF('DATA - Macicos'!J75="CNC",'DATA - Macicos'!E75+6,IF('DATA - Macicos'!J75="CNCPI",'DATA - Macicos'!E75+6,'DATA - Macicos'!E75))</f>
        <v>0</v>
      </c>
      <c r="F94" s="102">
        <f>IF('DATA - Macicos'!J75="CNC",'DATA - Macicos'!F75+6,IF('DATA - Macicos'!J75="CNCPI",'DATA - Macicos'!F75,'DATA - Macicos'!F75))</f>
        <v>0</v>
      </c>
      <c r="G94" s="102">
        <f>'DATA - Macicos'!G75</f>
        <v>0</v>
      </c>
      <c r="H94" s="100"/>
      <c r="I94" s="100"/>
      <c r="J94" s="106">
        <f>'DATA - Macicos'!H75</f>
        <v>0</v>
      </c>
      <c r="K94" s="119">
        <f>'DATA - Macicos'!I75</f>
        <v>0</v>
      </c>
      <c r="L94" s="102">
        <f>'DATA - Macicos'!I75</f>
        <v>0</v>
      </c>
      <c r="M94" s="119">
        <f>'DATA - Macicos'!K75</f>
        <v>0</v>
      </c>
      <c r="N94" s="102">
        <f>'DATA - Macicos'!K75</f>
        <v>0</v>
      </c>
      <c r="O94" s="102">
        <f>'DATA - Macicos'!L75</f>
        <v>0</v>
      </c>
      <c r="P94" s="102">
        <f>'DATA - Macicos'!M75</f>
        <v>0</v>
      </c>
      <c r="Q94" s="107">
        <f>'DATA - Macicos'!N75</f>
        <v>0</v>
      </c>
      <c r="R94" s="61"/>
      <c r="S94"/>
      <c r="T94"/>
      <c r="U94"/>
      <c r="V94"/>
      <c r="W94"/>
      <c r="X94"/>
      <c r="Y94"/>
      <c r="Z94"/>
      <c r="AA94"/>
      <c r="AB94"/>
      <c r="AC94"/>
      <c r="AD94"/>
    </row>
    <row r="95" spans="1:30" s="15" customFormat="1" ht="21" thickBot="1" x14ac:dyDescent="0.35">
      <c r="A95" s="110">
        <f>'DATA - Macicos'!A76</f>
        <v>0</v>
      </c>
      <c r="B95" s="123" t="str">
        <f>'DATA - Macicos'!C76&amp;" "&amp;'DATA - Macicos'!J76</f>
        <v xml:space="preserve"> </v>
      </c>
      <c r="C95" s="21"/>
      <c r="D95" s="102">
        <f>IF((ROSTO!BCL_Units&gt;0),'DATA - Macicos'!D76*ROSTO!BCL_Units,'DATA - Macicos'!D76)</f>
        <v>0</v>
      </c>
      <c r="E95" s="124">
        <f>IF('DATA - Macicos'!J76="CNC",'DATA - Macicos'!E76+6,IF('DATA - Macicos'!J76="CNCPI",'DATA - Macicos'!E76+6,'DATA - Macicos'!E76))</f>
        <v>0</v>
      </c>
      <c r="F95" s="102">
        <f>IF('DATA - Macicos'!J76="CNC",'DATA - Macicos'!F76+6,IF('DATA - Macicos'!J76="CNCPI",'DATA - Macicos'!F76,'DATA - Macicos'!F76))</f>
        <v>0</v>
      </c>
      <c r="G95" s="102">
        <f>'DATA - Macicos'!G76</f>
        <v>0</v>
      </c>
      <c r="H95" s="100"/>
      <c r="I95" s="100"/>
      <c r="J95" s="106">
        <f>'DATA - Macicos'!H76</f>
        <v>0</v>
      </c>
      <c r="K95" s="119">
        <f>'DATA - Macicos'!I76</f>
        <v>0</v>
      </c>
      <c r="L95" s="102">
        <f>'DATA - Macicos'!I76</f>
        <v>0</v>
      </c>
      <c r="M95" s="119">
        <f>'DATA - Macicos'!K76</f>
        <v>0</v>
      </c>
      <c r="N95" s="102">
        <f>'DATA - Macicos'!K76</f>
        <v>0</v>
      </c>
      <c r="O95" s="102">
        <f>'DATA - Macicos'!L76</f>
        <v>0</v>
      </c>
      <c r="P95" s="102">
        <f>'DATA - Macicos'!M76</f>
        <v>0</v>
      </c>
      <c r="Q95" s="107">
        <f>'DATA - Macicos'!N76</f>
        <v>0</v>
      </c>
      <c r="R95" s="61"/>
      <c r="S95"/>
      <c r="T95"/>
      <c r="U95"/>
      <c r="V95"/>
      <c r="W95"/>
      <c r="X95"/>
      <c r="Y95"/>
      <c r="Z95"/>
      <c r="AA95"/>
      <c r="AB95"/>
      <c r="AC95"/>
      <c r="AD95"/>
    </row>
    <row r="96" spans="1:30" s="15" customFormat="1" ht="21" thickBot="1" x14ac:dyDescent="0.35">
      <c r="A96" s="110">
        <f>'DATA - Macicos'!A77</f>
        <v>0</v>
      </c>
      <c r="B96" s="123" t="str">
        <f>'DATA - Macicos'!C77&amp;" "&amp;'DATA - Macicos'!J77</f>
        <v xml:space="preserve"> </v>
      </c>
      <c r="C96" s="21"/>
      <c r="D96" s="102">
        <f>IF((ROSTO!BCL_Units&gt;0),'DATA - Macicos'!D77*ROSTO!BCL_Units,'DATA - Macicos'!D77)</f>
        <v>0</v>
      </c>
      <c r="E96" s="124">
        <f>IF('DATA - Macicos'!J77="CNC",'DATA - Macicos'!E77+6,IF('DATA - Macicos'!J77="CNCPI",'DATA - Macicos'!E77+6,'DATA - Macicos'!E77))</f>
        <v>0</v>
      </c>
      <c r="F96" s="102">
        <f>IF('DATA - Macicos'!J77="CNC",'DATA - Macicos'!F77+6,IF('DATA - Macicos'!J77="CNCPI",'DATA - Macicos'!F77,'DATA - Macicos'!F77))</f>
        <v>0</v>
      </c>
      <c r="G96" s="102">
        <f>'DATA - Macicos'!G77</f>
        <v>0</v>
      </c>
      <c r="H96" s="100"/>
      <c r="I96" s="100"/>
      <c r="J96" s="106">
        <f>'DATA - Macicos'!H77</f>
        <v>0</v>
      </c>
      <c r="K96" s="119">
        <f>'DATA - Macicos'!I77</f>
        <v>0</v>
      </c>
      <c r="L96" s="102">
        <f>'DATA - Macicos'!I77</f>
        <v>0</v>
      </c>
      <c r="M96" s="119">
        <f>'DATA - Macicos'!K77</f>
        <v>0</v>
      </c>
      <c r="N96" s="102">
        <f>'DATA - Macicos'!K77</f>
        <v>0</v>
      </c>
      <c r="O96" s="102">
        <f>'DATA - Macicos'!L77</f>
        <v>0</v>
      </c>
      <c r="P96" s="102">
        <f>'DATA - Macicos'!M77</f>
        <v>0</v>
      </c>
      <c r="Q96" s="107">
        <f>'DATA - Macicos'!N77</f>
        <v>0</v>
      </c>
      <c r="R96" s="61"/>
      <c r="S96"/>
      <c r="T96"/>
      <c r="U96"/>
      <c r="V96"/>
      <c r="W96"/>
      <c r="X96"/>
      <c r="Y96"/>
      <c r="Z96"/>
      <c r="AA96"/>
      <c r="AB96"/>
      <c r="AC96"/>
      <c r="AD96"/>
    </row>
    <row r="97" spans="1:30" s="15" customFormat="1" ht="21" thickBot="1" x14ac:dyDescent="0.35">
      <c r="A97" s="110">
        <f>'DATA - Macicos'!A78</f>
        <v>0</v>
      </c>
      <c r="B97" s="123" t="str">
        <f>'DATA - Macicos'!C78&amp;" "&amp;'DATA - Macicos'!J78</f>
        <v xml:space="preserve"> </v>
      </c>
      <c r="C97" s="21"/>
      <c r="D97" s="102">
        <f>IF((ROSTO!BCL_Units&gt;0),'DATA - Macicos'!D78*ROSTO!BCL_Units,'DATA - Macicos'!D78)</f>
        <v>0</v>
      </c>
      <c r="E97" s="124">
        <f>IF('DATA - Macicos'!J78="CNC",'DATA - Macicos'!E78+6,IF('DATA - Macicos'!J78="CNCPI",'DATA - Macicos'!E78+6,'DATA - Macicos'!E78))</f>
        <v>0</v>
      </c>
      <c r="F97" s="102">
        <f>IF('DATA - Macicos'!J78="CNC",'DATA - Macicos'!F78+6,IF('DATA - Macicos'!J78="CNCPI",'DATA - Macicos'!F78,'DATA - Macicos'!F78))</f>
        <v>0</v>
      </c>
      <c r="G97" s="102">
        <f>'DATA - Macicos'!G78</f>
        <v>0</v>
      </c>
      <c r="H97" s="100"/>
      <c r="I97" s="100"/>
      <c r="J97" s="106">
        <f>'DATA - Macicos'!H78</f>
        <v>0</v>
      </c>
      <c r="K97" s="119">
        <f>'DATA - Macicos'!I78</f>
        <v>0</v>
      </c>
      <c r="L97" s="102">
        <f>'DATA - Macicos'!I78</f>
        <v>0</v>
      </c>
      <c r="M97" s="119">
        <f>'DATA - Macicos'!K78</f>
        <v>0</v>
      </c>
      <c r="N97" s="102">
        <f>'DATA - Macicos'!K78</f>
        <v>0</v>
      </c>
      <c r="O97" s="102">
        <f>'DATA - Macicos'!L78</f>
        <v>0</v>
      </c>
      <c r="P97" s="102">
        <f>'DATA - Macicos'!M78</f>
        <v>0</v>
      </c>
      <c r="Q97" s="107">
        <f>'DATA - Macicos'!N78</f>
        <v>0</v>
      </c>
      <c r="R97" s="61"/>
      <c r="S97"/>
      <c r="T97"/>
      <c r="U97"/>
      <c r="V97"/>
      <c r="W97"/>
      <c r="X97"/>
      <c r="Y97"/>
      <c r="Z97"/>
      <c r="AA97"/>
      <c r="AB97"/>
      <c r="AC97"/>
      <c r="AD97"/>
    </row>
    <row r="98" spans="1:30" s="15" customFormat="1" ht="21" thickBot="1" x14ac:dyDescent="0.35">
      <c r="A98" s="110">
        <f>'DATA - Macicos'!A79</f>
        <v>0</v>
      </c>
      <c r="B98" s="123" t="str">
        <f>'DATA - Macicos'!C79&amp;" "&amp;'DATA - Macicos'!J79</f>
        <v xml:space="preserve"> </v>
      </c>
      <c r="C98" s="21"/>
      <c r="D98" s="102">
        <f>IF((ROSTO!BCL_Units&gt;0),'DATA - Macicos'!D79*ROSTO!BCL_Units,'DATA - Macicos'!D79)</f>
        <v>0</v>
      </c>
      <c r="E98" s="124">
        <f>IF('DATA - Macicos'!J79="CNC",'DATA - Macicos'!E79+6,IF('DATA - Macicos'!J79="CNCPI",'DATA - Macicos'!E79+6,'DATA - Macicos'!E79))</f>
        <v>0</v>
      </c>
      <c r="F98" s="102">
        <f>IF('DATA - Macicos'!J79="CNC",'DATA - Macicos'!F79+6,IF('DATA - Macicos'!J79="CNCPI",'DATA - Macicos'!F79,'DATA - Macicos'!F79))</f>
        <v>0</v>
      </c>
      <c r="G98" s="102">
        <f>'DATA - Macicos'!G79</f>
        <v>0</v>
      </c>
      <c r="H98" s="100"/>
      <c r="I98" s="100"/>
      <c r="J98" s="106">
        <f>'DATA - Macicos'!H79</f>
        <v>0</v>
      </c>
      <c r="K98" s="119">
        <f>'DATA - Macicos'!I79</f>
        <v>0</v>
      </c>
      <c r="L98" s="102">
        <f>'DATA - Macicos'!I79</f>
        <v>0</v>
      </c>
      <c r="M98" s="119">
        <f>'DATA - Macicos'!K79</f>
        <v>0</v>
      </c>
      <c r="N98" s="102">
        <f>'DATA - Macicos'!K79</f>
        <v>0</v>
      </c>
      <c r="O98" s="102">
        <f>'DATA - Macicos'!L79</f>
        <v>0</v>
      </c>
      <c r="P98" s="102">
        <f>'DATA - Macicos'!M79</f>
        <v>0</v>
      </c>
      <c r="Q98" s="107">
        <f>'DATA - Macicos'!N79</f>
        <v>0</v>
      </c>
      <c r="R98" s="61"/>
      <c r="S98"/>
      <c r="T98"/>
      <c r="U98"/>
      <c r="V98"/>
      <c r="W98"/>
      <c r="X98"/>
      <c r="Y98"/>
      <c r="Z98"/>
      <c r="AA98"/>
      <c r="AB98"/>
      <c r="AC98"/>
      <c r="AD98"/>
    </row>
    <row r="99" spans="1:30" s="15" customFormat="1" ht="21" thickBot="1" x14ac:dyDescent="0.35">
      <c r="A99" s="110">
        <f>'DATA - Macicos'!A80</f>
        <v>0</v>
      </c>
      <c r="B99" s="123" t="str">
        <f>'DATA - Macicos'!C80&amp;" "&amp;'DATA - Macicos'!J80</f>
        <v xml:space="preserve"> </v>
      </c>
      <c r="C99" s="21"/>
      <c r="D99" s="102">
        <f>IF((ROSTO!BCL_Units&gt;0),'DATA - Macicos'!D80*ROSTO!BCL_Units,'DATA - Macicos'!D80)</f>
        <v>0</v>
      </c>
      <c r="E99" s="124">
        <f>IF('DATA - Macicos'!J80="CNC",'DATA - Macicos'!E80+6,IF('DATA - Macicos'!J80="CNCPI",'DATA - Macicos'!E80+6,'DATA - Macicos'!E80))</f>
        <v>0</v>
      </c>
      <c r="F99" s="102">
        <f>IF('DATA - Macicos'!J80="CNC",'DATA - Macicos'!F80+6,IF('DATA - Macicos'!J80="CNCPI",'DATA - Macicos'!F80,'DATA - Macicos'!F80))</f>
        <v>0</v>
      </c>
      <c r="G99" s="102">
        <f>'DATA - Macicos'!G80</f>
        <v>0</v>
      </c>
      <c r="H99" s="100"/>
      <c r="I99" s="100"/>
      <c r="J99" s="106">
        <f>'DATA - Macicos'!H80</f>
        <v>0</v>
      </c>
      <c r="K99" s="119">
        <f>'DATA - Macicos'!I80</f>
        <v>0</v>
      </c>
      <c r="L99" s="102">
        <f>'DATA - Macicos'!I80</f>
        <v>0</v>
      </c>
      <c r="M99" s="119">
        <f>'DATA - Macicos'!K80</f>
        <v>0</v>
      </c>
      <c r="N99" s="102">
        <f>'DATA - Macicos'!K80</f>
        <v>0</v>
      </c>
      <c r="O99" s="102">
        <f>'DATA - Macicos'!L80</f>
        <v>0</v>
      </c>
      <c r="P99" s="102">
        <f>'DATA - Macicos'!M80</f>
        <v>0</v>
      </c>
      <c r="Q99" s="107">
        <f>'DATA - Macicos'!N80</f>
        <v>0</v>
      </c>
      <c r="R99" s="61"/>
      <c r="S99"/>
      <c r="T99"/>
      <c r="U99"/>
      <c r="V99"/>
      <c r="W99"/>
      <c r="X99"/>
      <c r="Y99"/>
      <c r="Z99"/>
      <c r="AA99"/>
      <c r="AB99"/>
      <c r="AC99"/>
      <c r="AD99"/>
    </row>
    <row r="100" spans="1:30" s="15" customFormat="1" ht="21" thickBot="1" x14ac:dyDescent="0.35">
      <c r="A100" s="110">
        <f>'DATA - Macicos'!A81</f>
        <v>0</v>
      </c>
      <c r="B100" s="123" t="str">
        <f>'DATA - Macicos'!C81&amp;" "&amp;'DATA - Macicos'!J81</f>
        <v xml:space="preserve"> </v>
      </c>
      <c r="C100" s="21"/>
      <c r="D100" s="102">
        <f>IF((ROSTO!BCL_Units&gt;0),'DATA - Macicos'!D81*ROSTO!BCL_Units,'DATA - Macicos'!D81)</f>
        <v>0</v>
      </c>
      <c r="E100" s="124">
        <f>IF('DATA - Macicos'!J81="CNC",'DATA - Macicos'!E81+6,IF('DATA - Macicos'!J81="CNCPI",'DATA - Macicos'!E81+6,'DATA - Macicos'!E81))</f>
        <v>0</v>
      </c>
      <c r="F100" s="102">
        <f>IF('DATA - Macicos'!J81="CNC",'DATA - Macicos'!F81+6,IF('DATA - Macicos'!J81="CNCPI",'DATA - Macicos'!F81,'DATA - Macicos'!F81))</f>
        <v>0</v>
      </c>
      <c r="G100" s="102">
        <f>'DATA - Macicos'!G81</f>
        <v>0</v>
      </c>
      <c r="H100" s="100"/>
      <c r="I100" s="100"/>
      <c r="J100" s="106">
        <f>'DATA - Macicos'!H81</f>
        <v>0</v>
      </c>
      <c r="K100" s="119">
        <f>'DATA - Macicos'!I81</f>
        <v>0</v>
      </c>
      <c r="L100" s="102">
        <f>'DATA - Macicos'!I81</f>
        <v>0</v>
      </c>
      <c r="M100" s="119">
        <f>'DATA - Macicos'!K81</f>
        <v>0</v>
      </c>
      <c r="N100" s="102">
        <f>'DATA - Macicos'!K81</f>
        <v>0</v>
      </c>
      <c r="O100" s="102">
        <f>'DATA - Macicos'!L81</f>
        <v>0</v>
      </c>
      <c r="P100" s="102">
        <f>'DATA - Macicos'!M81</f>
        <v>0</v>
      </c>
      <c r="Q100" s="107">
        <f>'DATA - Macicos'!N81</f>
        <v>0</v>
      </c>
      <c r="R100" s="61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s="15" customFormat="1" ht="21" thickBot="1" x14ac:dyDescent="0.35">
      <c r="A101" s="110">
        <f>'DATA - Macicos'!A82</f>
        <v>0</v>
      </c>
      <c r="B101" s="123" t="str">
        <f>'DATA - Macicos'!C82&amp;" "&amp;'DATA - Macicos'!J82</f>
        <v xml:space="preserve"> </v>
      </c>
      <c r="C101" s="21"/>
      <c r="D101" s="102">
        <f>IF((ROSTO!BCL_Units&gt;0),'DATA - Macicos'!D82*ROSTO!BCL_Units,'DATA - Macicos'!D82)</f>
        <v>0</v>
      </c>
      <c r="E101" s="124">
        <f>IF('DATA - Macicos'!J82="CNC",'DATA - Macicos'!E82+6,IF('DATA - Macicos'!J82="CNCPI",'DATA - Macicos'!E82+6,'DATA - Macicos'!E82))</f>
        <v>0</v>
      </c>
      <c r="F101" s="102">
        <f>IF('DATA - Macicos'!J82="CNC",'DATA - Macicos'!F82+6,IF('DATA - Macicos'!J82="CNCPI",'DATA - Macicos'!F82,'DATA - Macicos'!F82))</f>
        <v>0</v>
      </c>
      <c r="G101" s="102">
        <f>'DATA - Macicos'!G82</f>
        <v>0</v>
      </c>
      <c r="H101" s="100"/>
      <c r="I101" s="100"/>
      <c r="J101" s="106">
        <f>'DATA - Macicos'!H82</f>
        <v>0</v>
      </c>
      <c r="K101" s="119">
        <f>'DATA - Macicos'!I82</f>
        <v>0</v>
      </c>
      <c r="L101" s="102">
        <f>'DATA - Macicos'!I82</f>
        <v>0</v>
      </c>
      <c r="M101" s="119">
        <f>'DATA - Macicos'!K82</f>
        <v>0</v>
      </c>
      <c r="N101" s="102">
        <f>'DATA - Macicos'!K82</f>
        <v>0</v>
      </c>
      <c r="O101" s="102">
        <f>'DATA - Macicos'!L82</f>
        <v>0</v>
      </c>
      <c r="P101" s="102">
        <f>'DATA - Macicos'!M82</f>
        <v>0</v>
      </c>
      <c r="Q101" s="107">
        <f>'DATA - Macicos'!N82</f>
        <v>0</v>
      </c>
      <c r="R101" s="6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s="15" customFormat="1" ht="21" thickBot="1" x14ac:dyDescent="0.35">
      <c r="A102" s="110">
        <f>'DATA - Macicos'!A83</f>
        <v>0</v>
      </c>
      <c r="B102" s="123" t="str">
        <f>'DATA - Macicos'!C83&amp;" "&amp;'DATA - Macicos'!J83</f>
        <v xml:space="preserve"> </v>
      </c>
      <c r="C102" s="21"/>
      <c r="D102" s="102">
        <f>IF((ROSTO!BCL_Units&gt;0),'DATA - Macicos'!D83*ROSTO!BCL_Units,'DATA - Macicos'!D83)</f>
        <v>0</v>
      </c>
      <c r="E102" s="124">
        <f>IF('DATA - Macicos'!J83="CNC",'DATA - Macicos'!E83+6,IF('DATA - Macicos'!J83="CNCPI",'DATA - Macicos'!E83+6,'DATA - Macicos'!E83))</f>
        <v>0</v>
      </c>
      <c r="F102" s="102">
        <f>IF('DATA - Macicos'!J83="CNC",'DATA - Macicos'!F83+6,IF('DATA - Macicos'!J83="CNCPI",'DATA - Macicos'!F83,'DATA - Macicos'!F83))</f>
        <v>0</v>
      </c>
      <c r="G102" s="102">
        <f>'DATA - Macicos'!G83</f>
        <v>0</v>
      </c>
      <c r="H102" s="100"/>
      <c r="I102" s="100"/>
      <c r="J102" s="106">
        <f>'DATA - Macicos'!H83</f>
        <v>0</v>
      </c>
      <c r="K102" s="119">
        <f>'DATA - Macicos'!I83</f>
        <v>0</v>
      </c>
      <c r="L102" s="102">
        <f>'DATA - Macicos'!I83</f>
        <v>0</v>
      </c>
      <c r="M102" s="119">
        <f>'DATA - Macicos'!K83</f>
        <v>0</v>
      </c>
      <c r="N102" s="102">
        <f>'DATA - Macicos'!K83</f>
        <v>0</v>
      </c>
      <c r="O102" s="102">
        <f>'DATA - Macicos'!L83</f>
        <v>0</v>
      </c>
      <c r="P102" s="102">
        <f>'DATA - Macicos'!M83</f>
        <v>0</v>
      </c>
      <c r="Q102" s="107">
        <f>'DATA - Macicos'!N83</f>
        <v>0</v>
      </c>
      <c r="R102" s="61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s="15" customFormat="1" ht="21" thickBot="1" x14ac:dyDescent="0.35">
      <c r="A103" s="110">
        <f>'DATA - Macicos'!A84</f>
        <v>0</v>
      </c>
      <c r="B103" s="123" t="str">
        <f>'DATA - Macicos'!C84&amp;" "&amp;'DATA - Macicos'!J84</f>
        <v xml:space="preserve"> </v>
      </c>
      <c r="C103" s="21"/>
      <c r="D103" s="102">
        <f>IF((ROSTO!BCL_Units&gt;0),'DATA - Macicos'!D84*ROSTO!BCL_Units,'DATA - Macicos'!D84)</f>
        <v>0</v>
      </c>
      <c r="E103" s="124">
        <f>IF('DATA - Macicos'!J84="CNC",'DATA - Macicos'!E84+6,IF('DATA - Macicos'!J84="CNCPI",'DATA - Macicos'!E84+6,'DATA - Macicos'!E84))</f>
        <v>0</v>
      </c>
      <c r="F103" s="102">
        <f>IF('DATA - Macicos'!J84="CNC",'DATA - Macicos'!F84+6,IF('DATA - Macicos'!J84="CNCPI",'DATA - Macicos'!F84,'DATA - Macicos'!F84))</f>
        <v>0</v>
      </c>
      <c r="G103" s="102">
        <f>'DATA - Macicos'!G84</f>
        <v>0</v>
      </c>
      <c r="H103" s="100"/>
      <c r="I103" s="100"/>
      <c r="J103" s="106">
        <f>'DATA - Macicos'!H84</f>
        <v>0</v>
      </c>
      <c r="K103" s="119">
        <f>'DATA - Macicos'!I84</f>
        <v>0</v>
      </c>
      <c r="L103" s="102">
        <f>'DATA - Macicos'!I84</f>
        <v>0</v>
      </c>
      <c r="M103" s="119">
        <f>'DATA - Macicos'!K84</f>
        <v>0</v>
      </c>
      <c r="N103" s="102">
        <f>'DATA - Macicos'!K84</f>
        <v>0</v>
      </c>
      <c r="O103" s="102">
        <f>'DATA - Macicos'!L84</f>
        <v>0</v>
      </c>
      <c r="P103" s="102">
        <f>'DATA - Macicos'!M84</f>
        <v>0</v>
      </c>
      <c r="Q103" s="107">
        <f>'DATA - Macicos'!N84</f>
        <v>0</v>
      </c>
      <c r="R103" s="61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s="15" customFormat="1" ht="21" thickBot="1" x14ac:dyDescent="0.35">
      <c r="A104" s="110">
        <f>'DATA - Macicos'!A85</f>
        <v>0</v>
      </c>
      <c r="B104" s="123" t="str">
        <f>'DATA - Macicos'!C85&amp;" "&amp;'DATA - Macicos'!J85</f>
        <v xml:space="preserve"> </v>
      </c>
      <c r="C104" s="21"/>
      <c r="D104" s="102">
        <f>IF((ROSTO!BCL_Units&gt;0),'DATA - Macicos'!D85*ROSTO!BCL_Units,'DATA - Macicos'!D85)</f>
        <v>0</v>
      </c>
      <c r="E104" s="124">
        <f>IF('DATA - Macicos'!J85="CNC",'DATA - Macicos'!E85+6,IF('DATA - Macicos'!J85="CNCPI",'DATA - Macicos'!E85+6,'DATA - Macicos'!E85))</f>
        <v>0</v>
      </c>
      <c r="F104" s="102">
        <f>IF('DATA - Macicos'!J85="CNC",'DATA - Macicos'!F85+6,IF('DATA - Macicos'!J85="CNCPI",'DATA - Macicos'!F85,'DATA - Macicos'!F85))</f>
        <v>0</v>
      </c>
      <c r="G104" s="102">
        <f>'DATA - Macicos'!G85</f>
        <v>0</v>
      </c>
      <c r="H104" s="100"/>
      <c r="I104" s="100"/>
      <c r="J104" s="106">
        <f>'DATA - Macicos'!H85</f>
        <v>0</v>
      </c>
      <c r="K104" s="119">
        <f>'DATA - Macicos'!I85</f>
        <v>0</v>
      </c>
      <c r="L104" s="102">
        <f>'DATA - Macicos'!I85</f>
        <v>0</v>
      </c>
      <c r="M104" s="119">
        <f>'DATA - Macicos'!K85</f>
        <v>0</v>
      </c>
      <c r="N104" s="102">
        <f>'DATA - Macicos'!K85</f>
        <v>0</v>
      </c>
      <c r="O104" s="102">
        <f>'DATA - Macicos'!L85</f>
        <v>0</v>
      </c>
      <c r="P104" s="102">
        <f>'DATA - Macicos'!M85</f>
        <v>0</v>
      </c>
      <c r="Q104" s="107">
        <f>'DATA - Macicos'!N85</f>
        <v>0</v>
      </c>
      <c r="R104" s="61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s="15" customFormat="1" ht="21" thickBot="1" x14ac:dyDescent="0.35">
      <c r="A105" s="110">
        <f>'DATA - Macicos'!A86</f>
        <v>0</v>
      </c>
      <c r="B105" s="123" t="str">
        <f>'DATA - Macicos'!C86&amp;" "&amp;'DATA - Macicos'!J86</f>
        <v xml:space="preserve"> </v>
      </c>
      <c r="C105" s="21"/>
      <c r="D105" s="102">
        <f>IF((ROSTO!BCL_Units&gt;0),'DATA - Macicos'!D86*ROSTO!BCL_Units,'DATA - Macicos'!D86)</f>
        <v>0</v>
      </c>
      <c r="E105" s="124">
        <f>IF('DATA - Macicos'!J86="CNC",'DATA - Macicos'!E86+6,IF('DATA - Macicos'!J86="CNCPI",'DATA - Macicos'!E86+6,'DATA - Macicos'!E86))</f>
        <v>0</v>
      </c>
      <c r="F105" s="102">
        <f>IF('DATA - Macicos'!J86="CNC",'DATA - Macicos'!F86+6,IF('DATA - Macicos'!J86="CNCPI",'DATA - Macicos'!F86,'DATA - Macicos'!F86))</f>
        <v>0</v>
      </c>
      <c r="G105" s="102">
        <f>'DATA - Macicos'!G86</f>
        <v>0</v>
      </c>
      <c r="H105" s="100"/>
      <c r="I105" s="100"/>
      <c r="J105" s="106">
        <f>'DATA - Macicos'!H86</f>
        <v>0</v>
      </c>
      <c r="K105" s="119">
        <f>'DATA - Macicos'!I86</f>
        <v>0</v>
      </c>
      <c r="L105" s="102">
        <f>'DATA - Macicos'!I86</f>
        <v>0</v>
      </c>
      <c r="M105" s="119">
        <f>'DATA - Macicos'!K86</f>
        <v>0</v>
      </c>
      <c r="N105" s="102">
        <f>'DATA - Macicos'!K86</f>
        <v>0</v>
      </c>
      <c r="O105" s="102">
        <f>'DATA - Macicos'!L86</f>
        <v>0</v>
      </c>
      <c r="P105" s="102">
        <f>'DATA - Macicos'!M86</f>
        <v>0</v>
      </c>
      <c r="Q105" s="107">
        <f>'DATA - Macicos'!N86</f>
        <v>0</v>
      </c>
      <c r="R105" s="61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s="15" customFormat="1" ht="21" thickBot="1" x14ac:dyDescent="0.35">
      <c r="A106" s="110">
        <f>'DATA - Macicos'!A87</f>
        <v>0</v>
      </c>
      <c r="B106" s="123" t="str">
        <f>'DATA - Macicos'!C87&amp;" "&amp;'DATA - Macicos'!J87</f>
        <v xml:space="preserve"> </v>
      </c>
      <c r="C106" s="21"/>
      <c r="D106" s="102">
        <f>IF((ROSTO!BCL_Units&gt;0),'DATA - Macicos'!D87*ROSTO!BCL_Units,'DATA - Macicos'!D87)</f>
        <v>0</v>
      </c>
      <c r="E106" s="124">
        <f>IF('DATA - Macicos'!J87="CNC",'DATA - Macicos'!E87+6,IF('DATA - Macicos'!J87="CNCPI",'DATA - Macicos'!E87+6,'DATA - Macicos'!E87))</f>
        <v>0</v>
      </c>
      <c r="F106" s="102">
        <f>IF('DATA - Macicos'!J87="CNC",'DATA - Macicos'!F87+6,IF('DATA - Macicos'!J87="CNCPI",'DATA - Macicos'!F87,'DATA - Macicos'!F87))</f>
        <v>0</v>
      </c>
      <c r="G106" s="102">
        <f>'DATA - Macicos'!G87</f>
        <v>0</v>
      </c>
      <c r="H106" s="100"/>
      <c r="I106" s="100"/>
      <c r="J106" s="106">
        <f>'DATA - Macicos'!H87</f>
        <v>0</v>
      </c>
      <c r="K106" s="119">
        <f>'DATA - Macicos'!I87</f>
        <v>0</v>
      </c>
      <c r="L106" s="102">
        <f>'DATA - Macicos'!I87</f>
        <v>0</v>
      </c>
      <c r="M106" s="119">
        <f>'DATA - Macicos'!K87</f>
        <v>0</v>
      </c>
      <c r="N106" s="102">
        <f>'DATA - Macicos'!K87</f>
        <v>0</v>
      </c>
      <c r="O106" s="102">
        <f>'DATA - Macicos'!L87</f>
        <v>0</v>
      </c>
      <c r="P106" s="102">
        <f>'DATA - Macicos'!M87</f>
        <v>0</v>
      </c>
      <c r="Q106" s="107">
        <f>'DATA - Macicos'!N87</f>
        <v>0</v>
      </c>
      <c r="R106" s="61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s="15" customFormat="1" ht="21" thickBot="1" x14ac:dyDescent="0.35">
      <c r="A107" s="110">
        <f>'DATA - Macicos'!A88</f>
        <v>0</v>
      </c>
      <c r="B107" s="123" t="str">
        <f>'DATA - Macicos'!C88&amp;" "&amp;'DATA - Macicos'!J88</f>
        <v xml:space="preserve"> </v>
      </c>
      <c r="C107" s="21"/>
      <c r="D107" s="102">
        <f>IF((ROSTO!BCL_Units&gt;0),'DATA - Macicos'!D88*ROSTO!BCL_Units,'DATA - Macicos'!D88)</f>
        <v>0</v>
      </c>
      <c r="E107" s="124">
        <f>IF('DATA - Macicos'!J88="CNC",'DATA - Macicos'!E88+6,IF('DATA - Macicos'!J88="CNCPI",'DATA - Macicos'!E88+6,'DATA - Macicos'!E88))</f>
        <v>0</v>
      </c>
      <c r="F107" s="102">
        <f>IF('DATA - Macicos'!J88="CNC",'DATA - Macicos'!F88+6,IF('DATA - Macicos'!J88="CNCPI",'DATA - Macicos'!F88,'DATA - Macicos'!F88))</f>
        <v>0</v>
      </c>
      <c r="G107" s="102">
        <f>'DATA - Macicos'!G88</f>
        <v>0</v>
      </c>
      <c r="H107" s="100"/>
      <c r="I107" s="100"/>
      <c r="J107" s="106">
        <f>'DATA - Macicos'!H88</f>
        <v>0</v>
      </c>
      <c r="K107" s="119">
        <f>'DATA - Macicos'!I88</f>
        <v>0</v>
      </c>
      <c r="L107" s="102">
        <f>'DATA - Macicos'!I88</f>
        <v>0</v>
      </c>
      <c r="M107" s="119">
        <f>'DATA - Macicos'!K88</f>
        <v>0</v>
      </c>
      <c r="N107" s="102">
        <f>'DATA - Macicos'!K88</f>
        <v>0</v>
      </c>
      <c r="O107" s="102">
        <f>'DATA - Macicos'!L88</f>
        <v>0</v>
      </c>
      <c r="P107" s="102">
        <f>'DATA - Macicos'!M88</f>
        <v>0</v>
      </c>
      <c r="Q107" s="107">
        <f>'DATA - Macicos'!N88</f>
        <v>0</v>
      </c>
      <c r="R107" s="61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s="15" customFormat="1" ht="21" thickBot="1" x14ac:dyDescent="0.35">
      <c r="A108" s="110">
        <f>'DATA - Macicos'!A89</f>
        <v>0</v>
      </c>
      <c r="B108" s="123" t="str">
        <f>'DATA - Macicos'!C89&amp;" "&amp;'DATA - Macicos'!J89</f>
        <v xml:space="preserve"> </v>
      </c>
      <c r="C108" s="21"/>
      <c r="D108" s="102">
        <f>IF((ROSTO!BCL_Units&gt;0),'DATA - Macicos'!D89*ROSTO!BCL_Units,'DATA - Macicos'!D89)</f>
        <v>0</v>
      </c>
      <c r="E108" s="124">
        <f>IF('DATA - Macicos'!J89="CNC",'DATA - Macicos'!E89+6,IF('DATA - Macicos'!J89="CNCPI",'DATA - Macicos'!E89+6,'DATA - Macicos'!E89))</f>
        <v>0</v>
      </c>
      <c r="F108" s="102">
        <f>IF('DATA - Macicos'!J89="CNC",'DATA - Macicos'!F89+6,IF('DATA - Macicos'!J89="CNCPI",'DATA - Macicos'!F89,'DATA - Macicos'!F89))</f>
        <v>0</v>
      </c>
      <c r="G108" s="102">
        <f>'DATA - Macicos'!G89</f>
        <v>0</v>
      </c>
      <c r="H108" s="100"/>
      <c r="I108" s="100"/>
      <c r="J108" s="106">
        <f>'DATA - Macicos'!H89</f>
        <v>0</v>
      </c>
      <c r="K108" s="119">
        <f>'DATA - Macicos'!I89</f>
        <v>0</v>
      </c>
      <c r="L108" s="102">
        <f>'DATA - Macicos'!I89</f>
        <v>0</v>
      </c>
      <c r="M108" s="119">
        <f>'DATA - Macicos'!K89</f>
        <v>0</v>
      </c>
      <c r="N108" s="102">
        <f>'DATA - Macicos'!K89</f>
        <v>0</v>
      </c>
      <c r="O108" s="102">
        <f>'DATA - Macicos'!L89</f>
        <v>0</v>
      </c>
      <c r="P108" s="102">
        <f>'DATA - Macicos'!M89</f>
        <v>0</v>
      </c>
      <c r="Q108" s="107">
        <f>'DATA - Macicos'!N89</f>
        <v>0</v>
      </c>
      <c r="R108" s="61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s="15" customFormat="1" ht="21" thickBot="1" x14ac:dyDescent="0.35">
      <c r="A109" s="110">
        <f>'DATA - Macicos'!A90</f>
        <v>0</v>
      </c>
      <c r="B109" s="123" t="str">
        <f>'DATA - Macicos'!C90&amp;" "&amp;'DATA - Macicos'!J90</f>
        <v xml:space="preserve"> </v>
      </c>
      <c r="C109" s="21"/>
      <c r="D109" s="102">
        <f>IF((ROSTO!BCL_Units&gt;0),'DATA - Macicos'!D90*ROSTO!BCL_Units,'DATA - Macicos'!D90)</f>
        <v>0</v>
      </c>
      <c r="E109" s="124">
        <f>IF('DATA - Macicos'!J90="CNC",'DATA - Macicos'!E90+6,IF('DATA - Macicos'!J90="CNCPI",'DATA - Macicos'!E90+6,'DATA - Macicos'!E90))</f>
        <v>0</v>
      </c>
      <c r="F109" s="102">
        <f>IF('DATA - Macicos'!J90="CNC",'DATA - Macicos'!F90+6,IF('DATA - Macicos'!J90="CNCPI",'DATA - Macicos'!F90,'DATA - Macicos'!F90))</f>
        <v>0</v>
      </c>
      <c r="G109" s="102">
        <f>'DATA - Macicos'!G90</f>
        <v>0</v>
      </c>
      <c r="H109" s="100"/>
      <c r="I109" s="100"/>
      <c r="J109" s="106">
        <f>'DATA - Macicos'!H90</f>
        <v>0</v>
      </c>
      <c r="K109" s="119">
        <f>'DATA - Macicos'!I90</f>
        <v>0</v>
      </c>
      <c r="L109" s="102">
        <f>'DATA - Macicos'!I90</f>
        <v>0</v>
      </c>
      <c r="M109" s="119">
        <f>'DATA - Macicos'!K90</f>
        <v>0</v>
      </c>
      <c r="N109" s="102">
        <f>'DATA - Macicos'!K90</f>
        <v>0</v>
      </c>
      <c r="O109" s="102">
        <f>'DATA - Macicos'!L90</f>
        <v>0</v>
      </c>
      <c r="P109" s="102">
        <f>'DATA - Macicos'!M90</f>
        <v>0</v>
      </c>
      <c r="Q109" s="107">
        <f>'DATA - Macicos'!N90</f>
        <v>0</v>
      </c>
      <c r="R109" s="61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s="15" customFormat="1" ht="21" thickBot="1" x14ac:dyDescent="0.35">
      <c r="A110" s="110">
        <f>'DATA - Macicos'!A91</f>
        <v>0</v>
      </c>
      <c r="B110" s="123" t="str">
        <f>'DATA - Macicos'!C91&amp;" "&amp;'DATA - Macicos'!J91</f>
        <v xml:space="preserve"> </v>
      </c>
      <c r="C110" s="21"/>
      <c r="D110" s="102">
        <f>IF((ROSTO!BCL_Units&gt;0),'DATA - Macicos'!D91*ROSTO!BCL_Units,'DATA - Macicos'!D91)</f>
        <v>0</v>
      </c>
      <c r="E110" s="124">
        <f>IF('DATA - Macicos'!J91="CNC",'DATA - Macicos'!E91+6,IF('DATA - Macicos'!J91="CNCPI",'DATA - Macicos'!E91+6,'DATA - Macicos'!E91))</f>
        <v>0</v>
      </c>
      <c r="F110" s="102">
        <f>IF('DATA - Macicos'!J91="CNC",'DATA - Macicos'!F91+6,IF('DATA - Macicos'!J91="CNCPI",'DATA - Macicos'!F91,'DATA - Macicos'!F91))</f>
        <v>0</v>
      </c>
      <c r="G110" s="102">
        <f>'DATA - Macicos'!G91</f>
        <v>0</v>
      </c>
      <c r="H110" s="100"/>
      <c r="I110" s="100"/>
      <c r="J110" s="106">
        <f>'DATA - Macicos'!H91</f>
        <v>0</v>
      </c>
      <c r="K110" s="119">
        <f>'DATA - Macicos'!I91</f>
        <v>0</v>
      </c>
      <c r="L110" s="102">
        <f>'DATA - Macicos'!I91</f>
        <v>0</v>
      </c>
      <c r="M110" s="119">
        <f>'DATA - Macicos'!K91</f>
        <v>0</v>
      </c>
      <c r="N110" s="102">
        <f>'DATA - Macicos'!K91</f>
        <v>0</v>
      </c>
      <c r="O110" s="102">
        <f>'DATA - Macicos'!L91</f>
        <v>0</v>
      </c>
      <c r="P110" s="102">
        <f>'DATA - Macicos'!M91</f>
        <v>0</v>
      </c>
      <c r="Q110" s="107">
        <f>'DATA - Macicos'!N91</f>
        <v>0</v>
      </c>
      <c r="R110" s="61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s="15" customFormat="1" ht="21" thickBot="1" x14ac:dyDescent="0.35">
      <c r="A111" s="110">
        <f>'DATA - Macicos'!A92</f>
        <v>0</v>
      </c>
      <c r="B111" s="123" t="str">
        <f>'DATA - Macicos'!C92&amp;" "&amp;'DATA - Macicos'!J92</f>
        <v xml:space="preserve"> </v>
      </c>
      <c r="C111" s="21"/>
      <c r="D111" s="102">
        <f>IF((ROSTO!BCL_Units&gt;0),'DATA - Macicos'!D92*ROSTO!BCL_Units,'DATA - Macicos'!D92)</f>
        <v>0</v>
      </c>
      <c r="E111" s="124">
        <f>IF('DATA - Macicos'!J92="CNC",'DATA - Macicos'!E92+6,IF('DATA - Macicos'!J92="CNCPI",'DATA - Macicos'!E92+6,'DATA - Macicos'!E92))</f>
        <v>0</v>
      </c>
      <c r="F111" s="102">
        <f>IF('DATA - Macicos'!J92="CNC",'DATA - Macicos'!F92+6,IF('DATA - Macicos'!J92="CNCPI",'DATA - Macicos'!F92,'DATA - Macicos'!F92))</f>
        <v>0</v>
      </c>
      <c r="G111" s="102">
        <f>'DATA - Macicos'!G92</f>
        <v>0</v>
      </c>
      <c r="H111" s="100"/>
      <c r="I111" s="100"/>
      <c r="J111" s="106">
        <f>'DATA - Macicos'!H92</f>
        <v>0</v>
      </c>
      <c r="K111" s="119">
        <f>'DATA - Macicos'!I92</f>
        <v>0</v>
      </c>
      <c r="L111" s="102">
        <f>'DATA - Macicos'!I92</f>
        <v>0</v>
      </c>
      <c r="M111" s="119">
        <f>'DATA - Macicos'!K92</f>
        <v>0</v>
      </c>
      <c r="N111" s="102">
        <f>'DATA - Macicos'!K92</f>
        <v>0</v>
      </c>
      <c r="O111" s="102">
        <f>'DATA - Macicos'!L92</f>
        <v>0</v>
      </c>
      <c r="P111" s="102">
        <f>'DATA - Macicos'!M92</f>
        <v>0</v>
      </c>
      <c r="Q111" s="107">
        <f>'DATA - Macicos'!N92</f>
        <v>0</v>
      </c>
      <c r="R111" s="6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s="15" customFormat="1" ht="21" thickBot="1" x14ac:dyDescent="0.35">
      <c r="A112" s="110">
        <f>'DATA - Macicos'!A93</f>
        <v>0</v>
      </c>
      <c r="B112" s="123" t="str">
        <f>'DATA - Macicos'!C93&amp;" "&amp;'DATA - Macicos'!J93</f>
        <v xml:space="preserve"> </v>
      </c>
      <c r="C112" s="21"/>
      <c r="D112" s="102">
        <f>IF((ROSTO!BCL_Units&gt;0),'DATA - Macicos'!D93*ROSTO!BCL_Units,'DATA - Macicos'!D93)</f>
        <v>0</v>
      </c>
      <c r="E112" s="124">
        <f>IF('DATA - Macicos'!J93="CNC",'DATA - Macicos'!E93+6,IF('DATA - Macicos'!J93="CNCPI",'DATA - Macicos'!E93+6,'DATA - Macicos'!E93))</f>
        <v>0</v>
      </c>
      <c r="F112" s="102">
        <f>IF('DATA - Macicos'!J93="CNC",'DATA - Macicos'!F93+6,IF('DATA - Macicos'!J93="CNCPI",'DATA - Macicos'!F93,'DATA - Macicos'!F93))</f>
        <v>0</v>
      </c>
      <c r="G112" s="102">
        <f>'DATA - Macicos'!G93</f>
        <v>0</v>
      </c>
      <c r="H112" s="100"/>
      <c r="I112" s="100"/>
      <c r="J112" s="106">
        <f>'DATA - Macicos'!H93</f>
        <v>0</v>
      </c>
      <c r="K112" s="119">
        <f>'DATA - Macicos'!I93</f>
        <v>0</v>
      </c>
      <c r="L112" s="102">
        <f>'DATA - Macicos'!I93</f>
        <v>0</v>
      </c>
      <c r="M112" s="119">
        <f>'DATA - Macicos'!K93</f>
        <v>0</v>
      </c>
      <c r="N112" s="102">
        <f>'DATA - Macicos'!K93</f>
        <v>0</v>
      </c>
      <c r="O112" s="102">
        <f>'DATA - Macicos'!L93</f>
        <v>0</v>
      </c>
      <c r="P112" s="102">
        <f>'DATA - Macicos'!M93</f>
        <v>0</v>
      </c>
      <c r="Q112" s="107">
        <f>'DATA - Macicos'!N93</f>
        <v>0</v>
      </c>
      <c r="R112" s="61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s="15" customFormat="1" ht="21" thickBot="1" x14ac:dyDescent="0.35">
      <c r="A113" s="110">
        <f>'DATA - Macicos'!A94</f>
        <v>0</v>
      </c>
      <c r="B113" s="123" t="str">
        <f>'DATA - Macicos'!C94&amp;" "&amp;'DATA - Macicos'!J94</f>
        <v xml:space="preserve"> </v>
      </c>
      <c r="C113" s="21"/>
      <c r="D113" s="102">
        <f>IF((ROSTO!BCL_Units&gt;0),'DATA - Macicos'!D94*ROSTO!BCL_Units,'DATA - Macicos'!D94)</f>
        <v>0</v>
      </c>
      <c r="E113" s="124">
        <f>IF('DATA - Macicos'!J94="CNC",'DATA - Macicos'!E94+6,IF('DATA - Macicos'!J94="CNCPI",'DATA - Macicos'!E94+6,'DATA - Macicos'!E94))</f>
        <v>0</v>
      </c>
      <c r="F113" s="102">
        <f>IF('DATA - Macicos'!J94="CNC",'DATA - Macicos'!F94+6,IF('DATA - Macicos'!J94="CNCPI",'DATA - Macicos'!F94,'DATA - Macicos'!F94))</f>
        <v>0</v>
      </c>
      <c r="G113" s="102">
        <f>'DATA - Macicos'!G94</f>
        <v>0</v>
      </c>
      <c r="H113" s="100"/>
      <c r="I113" s="100"/>
      <c r="J113" s="106">
        <f>'DATA - Macicos'!H94</f>
        <v>0</v>
      </c>
      <c r="K113" s="119">
        <f>'DATA - Macicos'!I94</f>
        <v>0</v>
      </c>
      <c r="L113" s="102">
        <f>'DATA - Macicos'!I94</f>
        <v>0</v>
      </c>
      <c r="M113" s="119">
        <f>'DATA - Macicos'!K94</f>
        <v>0</v>
      </c>
      <c r="N113" s="102">
        <f>'DATA - Macicos'!K94</f>
        <v>0</v>
      </c>
      <c r="O113" s="102">
        <f>'DATA - Macicos'!L94</f>
        <v>0</v>
      </c>
      <c r="P113" s="102">
        <f>'DATA - Macicos'!M94</f>
        <v>0</v>
      </c>
      <c r="Q113" s="107">
        <f>'DATA - Macicos'!N94</f>
        <v>0</v>
      </c>
      <c r="R113" s="61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s="15" customFormat="1" ht="21" thickBot="1" x14ac:dyDescent="0.35">
      <c r="A114" s="110">
        <f>'DATA - Macicos'!A95</f>
        <v>0</v>
      </c>
      <c r="B114" s="123" t="str">
        <f>'DATA - Macicos'!C95&amp;" "&amp;'DATA - Macicos'!J95</f>
        <v xml:space="preserve"> </v>
      </c>
      <c r="C114" s="21"/>
      <c r="D114" s="102">
        <f>IF((ROSTO!BCL_Units&gt;0),'DATA - Macicos'!D95*ROSTO!BCL_Units,'DATA - Macicos'!D95)</f>
        <v>0</v>
      </c>
      <c r="E114" s="124">
        <f>IF('DATA - Macicos'!J95="CNC",'DATA - Macicos'!E95+6,IF('DATA - Macicos'!J95="CNCPI",'DATA - Macicos'!E95+6,'DATA - Macicos'!E95))</f>
        <v>0</v>
      </c>
      <c r="F114" s="102">
        <f>IF('DATA - Macicos'!J95="CNC",'DATA - Macicos'!F95+6,IF('DATA - Macicos'!J95="CNCPI",'DATA - Macicos'!F95,'DATA - Macicos'!F95))</f>
        <v>0</v>
      </c>
      <c r="G114" s="102">
        <f>'DATA - Macicos'!G95</f>
        <v>0</v>
      </c>
      <c r="H114" s="100"/>
      <c r="I114" s="100"/>
      <c r="J114" s="106">
        <f>'DATA - Macicos'!H95</f>
        <v>0</v>
      </c>
      <c r="K114" s="119">
        <f>'DATA - Macicos'!I95</f>
        <v>0</v>
      </c>
      <c r="L114" s="102">
        <f>'DATA - Macicos'!I95</f>
        <v>0</v>
      </c>
      <c r="M114" s="119">
        <f>'DATA - Macicos'!K95</f>
        <v>0</v>
      </c>
      <c r="N114" s="102">
        <f>'DATA - Macicos'!K95</f>
        <v>0</v>
      </c>
      <c r="O114" s="102">
        <f>'DATA - Macicos'!L95</f>
        <v>0</v>
      </c>
      <c r="P114" s="102">
        <f>'DATA - Macicos'!M95</f>
        <v>0</v>
      </c>
      <c r="Q114" s="107">
        <f>'DATA - Macicos'!N95</f>
        <v>0</v>
      </c>
      <c r="R114" s="61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s="15" customFormat="1" ht="21" thickBot="1" x14ac:dyDescent="0.35">
      <c r="A115" s="110">
        <f>'DATA - Macicos'!A96</f>
        <v>0</v>
      </c>
      <c r="B115" s="123" t="str">
        <f>'DATA - Macicos'!C96&amp;" "&amp;'DATA - Macicos'!J96</f>
        <v xml:space="preserve"> </v>
      </c>
      <c r="C115" s="21"/>
      <c r="D115" s="102">
        <f>IF((ROSTO!BCL_Units&gt;0),'DATA - Macicos'!D96*ROSTO!BCL_Units,'DATA - Macicos'!D96)</f>
        <v>0</v>
      </c>
      <c r="E115" s="124">
        <f>IF('DATA - Macicos'!J96="CNC",'DATA - Macicos'!E96+6,IF('DATA - Macicos'!J96="CNCPI",'DATA - Macicos'!E96+6,'DATA - Macicos'!E96))</f>
        <v>0</v>
      </c>
      <c r="F115" s="102">
        <f>IF('DATA - Macicos'!J96="CNC",'DATA - Macicos'!F96+6,IF('DATA - Macicos'!J96="CNCPI",'DATA - Macicos'!F96,'DATA - Macicos'!F96))</f>
        <v>0</v>
      </c>
      <c r="G115" s="102">
        <f>'DATA - Macicos'!G96</f>
        <v>0</v>
      </c>
      <c r="H115" s="100"/>
      <c r="I115" s="100"/>
      <c r="J115" s="106">
        <f>'DATA - Macicos'!H96</f>
        <v>0</v>
      </c>
      <c r="K115" s="119">
        <f>'DATA - Macicos'!I96</f>
        <v>0</v>
      </c>
      <c r="L115" s="102">
        <f>'DATA - Macicos'!I96</f>
        <v>0</v>
      </c>
      <c r="M115" s="119">
        <f>'DATA - Macicos'!K96</f>
        <v>0</v>
      </c>
      <c r="N115" s="102">
        <f>'DATA - Macicos'!K96</f>
        <v>0</v>
      </c>
      <c r="O115" s="102">
        <f>'DATA - Macicos'!L96</f>
        <v>0</v>
      </c>
      <c r="P115" s="102">
        <f>'DATA - Macicos'!M96</f>
        <v>0</v>
      </c>
      <c r="Q115" s="107">
        <f>'DATA - Macicos'!N96</f>
        <v>0</v>
      </c>
      <c r="R115" s="61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s="15" customFormat="1" ht="21" thickBot="1" x14ac:dyDescent="0.35">
      <c r="A116" s="110">
        <f>'DATA - Macicos'!A97</f>
        <v>0</v>
      </c>
      <c r="B116" s="123" t="str">
        <f>'DATA - Macicos'!C97&amp;" "&amp;'DATA - Macicos'!J97</f>
        <v xml:space="preserve"> </v>
      </c>
      <c r="C116" s="21"/>
      <c r="D116" s="102">
        <f>IF((ROSTO!BCL_Units&gt;0),'DATA - Macicos'!D97*ROSTO!BCL_Units,'DATA - Macicos'!D97)</f>
        <v>0</v>
      </c>
      <c r="E116" s="124">
        <f>IF('DATA - Macicos'!J97="CNC",'DATA - Macicos'!E97+6,IF('DATA - Macicos'!J97="CNCPI",'DATA - Macicos'!E97+6,'DATA - Macicos'!E97))</f>
        <v>0</v>
      </c>
      <c r="F116" s="102">
        <f>IF('DATA - Macicos'!J97="CNC",'DATA - Macicos'!F97+6,IF('DATA - Macicos'!J97="CNCPI",'DATA - Macicos'!F97,'DATA - Macicos'!F97))</f>
        <v>0</v>
      </c>
      <c r="G116" s="102">
        <f>'DATA - Macicos'!G97</f>
        <v>0</v>
      </c>
      <c r="H116" s="100"/>
      <c r="I116" s="100"/>
      <c r="J116" s="106">
        <f>'DATA - Macicos'!H97</f>
        <v>0</v>
      </c>
      <c r="K116" s="119">
        <f>'DATA - Macicos'!I97</f>
        <v>0</v>
      </c>
      <c r="L116" s="102">
        <f>'DATA - Macicos'!I97</f>
        <v>0</v>
      </c>
      <c r="M116" s="119">
        <f>'DATA - Macicos'!K97</f>
        <v>0</v>
      </c>
      <c r="N116" s="102">
        <f>'DATA - Macicos'!K97</f>
        <v>0</v>
      </c>
      <c r="O116" s="102">
        <f>'DATA - Macicos'!L97</f>
        <v>0</v>
      </c>
      <c r="P116" s="102">
        <f>'DATA - Macicos'!M97</f>
        <v>0</v>
      </c>
      <c r="Q116" s="107">
        <f>'DATA - Macicos'!N97</f>
        <v>0</v>
      </c>
      <c r="R116" s="61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s="15" customFormat="1" ht="21" thickBot="1" x14ac:dyDescent="0.35">
      <c r="A117" s="110">
        <f>'DATA - Macicos'!A98</f>
        <v>0</v>
      </c>
      <c r="B117" s="123" t="str">
        <f>'DATA - Macicos'!C98&amp;" "&amp;'DATA - Macicos'!J98</f>
        <v xml:space="preserve"> </v>
      </c>
      <c r="C117" s="21"/>
      <c r="D117" s="102">
        <f>IF((ROSTO!BCL_Units&gt;0),'DATA - Macicos'!D98*ROSTO!BCL_Units,'DATA - Macicos'!D98)</f>
        <v>0</v>
      </c>
      <c r="E117" s="124">
        <f>IF('DATA - Macicos'!J98="CNC",'DATA - Macicos'!E98+6,IF('DATA - Macicos'!J98="CNCPI",'DATA - Macicos'!E98+6,'DATA - Macicos'!E98))</f>
        <v>0</v>
      </c>
      <c r="F117" s="102">
        <f>IF('DATA - Macicos'!J98="CNC",'DATA - Macicos'!F98+6,IF('DATA - Macicos'!J98="CNCPI",'DATA - Macicos'!F98,'DATA - Macicos'!F98))</f>
        <v>0</v>
      </c>
      <c r="G117" s="102">
        <f>'DATA - Macicos'!G98</f>
        <v>0</v>
      </c>
      <c r="H117" s="100"/>
      <c r="I117" s="100"/>
      <c r="J117" s="106">
        <f>'DATA - Macicos'!H98</f>
        <v>0</v>
      </c>
      <c r="K117" s="119">
        <f>'DATA - Macicos'!I98</f>
        <v>0</v>
      </c>
      <c r="L117" s="102">
        <f>'DATA - Macicos'!I98</f>
        <v>0</v>
      </c>
      <c r="M117" s="119">
        <f>'DATA - Macicos'!K98</f>
        <v>0</v>
      </c>
      <c r="N117" s="102">
        <f>'DATA - Macicos'!K98</f>
        <v>0</v>
      </c>
      <c r="O117" s="102">
        <f>'DATA - Macicos'!L98</f>
        <v>0</v>
      </c>
      <c r="P117" s="102">
        <f>'DATA - Macicos'!M98</f>
        <v>0</v>
      </c>
      <c r="Q117" s="107">
        <f>'DATA - Macicos'!N98</f>
        <v>0</v>
      </c>
      <c r="R117" s="61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s="15" customFormat="1" ht="21" thickBot="1" x14ac:dyDescent="0.35">
      <c r="A118" s="110">
        <f>'DATA - Macicos'!A99</f>
        <v>0</v>
      </c>
      <c r="B118" s="123" t="str">
        <f>'DATA - Macicos'!C99&amp;" "&amp;'DATA - Macicos'!J99</f>
        <v xml:space="preserve"> </v>
      </c>
      <c r="C118" s="21"/>
      <c r="D118" s="102">
        <f>IF((ROSTO!BCL_Units&gt;0),'DATA - Macicos'!D99*ROSTO!BCL_Units,'DATA - Macicos'!D99)</f>
        <v>0</v>
      </c>
      <c r="E118" s="124">
        <f>IF('DATA - Macicos'!J99="CNC",'DATA - Macicos'!E99+6,IF('DATA - Macicos'!J99="CNCPI",'DATA - Macicos'!E99+6,'DATA - Macicos'!E99))</f>
        <v>0</v>
      </c>
      <c r="F118" s="102">
        <f>IF('DATA - Macicos'!J99="CNC",'DATA - Macicos'!F99+6,IF('DATA - Macicos'!J99="CNCPI",'DATA - Macicos'!F99,'DATA - Macicos'!F99))</f>
        <v>0</v>
      </c>
      <c r="G118" s="102">
        <f>'DATA - Macicos'!G99</f>
        <v>0</v>
      </c>
      <c r="H118" s="100"/>
      <c r="I118" s="100"/>
      <c r="J118" s="106">
        <f>'DATA - Macicos'!H99</f>
        <v>0</v>
      </c>
      <c r="K118" s="119">
        <f>'DATA - Macicos'!I99</f>
        <v>0</v>
      </c>
      <c r="L118" s="102">
        <f>'DATA - Macicos'!I99</f>
        <v>0</v>
      </c>
      <c r="M118" s="119">
        <f>'DATA - Macicos'!K99</f>
        <v>0</v>
      </c>
      <c r="N118" s="102">
        <f>'DATA - Macicos'!K99</f>
        <v>0</v>
      </c>
      <c r="O118" s="102">
        <f>'DATA - Macicos'!L99</f>
        <v>0</v>
      </c>
      <c r="P118" s="102">
        <f>'DATA - Macicos'!M99</f>
        <v>0</v>
      </c>
      <c r="Q118" s="107">
        <f>'DATA - Macicos'!N99</f>
        <v>0</v>
      </c>
      <c r="R118" s="61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s="15" customFormat="1" ht="21" thickBot="1" x14ac:dyDescent="0.35">
      <c r="A119" s="110">
        <f>'DATA - Macicos'!A100</f>
        <v>0</v>
      </c>
      <c r="B119" s="123" t="str">
        <f>'DATA - Macicos'!C100&amp;" "&amp;'DATA - Macicos'!J100</f>
        <v xml:space="preserve"> </v>
      </c>
      <c r="C119" s="21"/>
      <c r="D119" s="102">
        <f>IF((ROSTO!BCL_Units&gt;0),'DATA - Macicos'!D100*ROSTO!BCL_Units,'DATA - Macicos'!D100)</f>
        <v>0</v>
      </c>
      <c r="E119" s="124">
        <f>IF('DATA - Macicos'!J100="CNC",'DATA - Macicos'!E100+6,IF('DATA - Macicos'!J100="CNCPI",'DATA - Macicos'!E100+6,'DATA - Macicos'!E100))</f>
        <v>0</v>
      </c>
      <c r="F119" s="102">
        <f>IF('DATA - Macicos'!J100="CNC",'DATA - Macicos'!F100+6,IF('DATA - Macicos'!J100="CNCPI",'DATA - Macicos'!F100,'DATA - Macicos'!F100))</f>
        <v>0</v>
      </c>
      <c r="G119" s="102">
        <f>'DATA - Macicos'!G100</f>
        <v>0</v>
      </c>
      <c r="H119" s="100"/>
      <c r="I119" s="100"/>
      <c r="J119" s="106">
        <f>'DATA - Macicos'!H100</f>
        <v>0</v>
      </c>
      <c r="K119" s="119">
        <f>'DATA - Macicos'!I100</f>
        <v>0</v>
      </c>
      <c r="L119" s="102">
        <f>'DATA - Macicos'!I100</f>
        <v>0</v>
      </c>
      <c r="M119" s="119">
        <f>'DATA - Macicos'!K100</f>
        <v>0</v>
      </c>
      <c r="N119" s="102">
        <f>'DATA - Macicos'!K100</f>
        <v>0</v>
      </c>
      <c r="O119" s="102">
        <f>'DATA - Macicos'!L100</f>
        <v>0</v>
      </c>
      <c r="P119" s="102">
        <f>'DATA - Macicos'!M100</f>
        <v>0</v>
      </c>
      <c r="Q119" s="107">
        <f>'DATA - Macicos'!N100</f>
        <v>0</v>
      </c>
      <c r="R119" s="61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s="15" customFormat="1" ht="21" thickBot="1" x14ac:dyDescent="0.35">
      <c r="A120" s="110">
        <f>'DATA - Macicos'!A101</f>
        <v>0</v>
      </c>
      <c r="B120" s="123" t="str">
        <f>'DATA - Macicos'!C101&amp;" "&amp;'DATA - Macicos'!J101</f>
        <v xml:space="preserve"> </v>
      </c>
      <c r="C120" s="21"/>
      <c r="D120" s="102">
        <f>IF((ROSTO!BCL_Units&gt;0),'DATA - Macicos'!D101*ROSTO!BCL_Units,'DATA - Macicos'!D101)</f>
        <v>0</v>
      </c>
      <c r="E120" s="124">
        <f>IF('DATA - Macicos'!J101="CNC",'DATA - Macicos'!E101+6,IF('DATA - Macicos'!J101="CNCPI",'DATA - Macicos'!E101+6,'DATA - Macicos'!E101))</f>
        <v>0</v>
      </c>
      <c r="F120" s="102">
        <f>IF('DATA - Macicos'!J101="CNC",'DATA - Macicos'!F101+6,IF('DATA - Macicos'!J101="CNCPI",'DATA - Macicos'!F101,'DATA - Macicos'!F101))</f>
        <v>0</v>
      </c>
      <c r="G120" s="102">
        <f>'DATA - Macicos'!G101</f>
        <v>0</v>
      </c>
      <c r="H120" s="100"/>
      <c r="I120" s="100"/>
      <c r="J120" s="106">
        <f>'DATA - Macicos'!H101</f>
        <v>0</v>
      </c>
      <c r="K120" s="119">
        <f>'DATA - Macicos'!I101</f>
        <v>0</v>
      </c>
      <c r="L120" s="102">
        <f>'DATA - Macicos'!I101</f>
        <v>0</v>
      </c>
      <c r="M120" s="119">
        <f>'DATA - Macicos'!K101</f>
        <v>0</v>
      </c>
      <c r="N120" s="102">
        <f>'DATA - Macicos'!K101</f>
        <v>0</v>
      </c>
      <c r="O120" s="102">
        <f>'DATA - Macicos'!L101</f>
        <v>0</v>
      </c>
      <c r="P120" s="102">
        <f>'DATA - Macicos'!M101</f>
        <v>0</v>
      </c>
      <c r="Q120" s="107">
        <f>'DATA - Macicos'!N101</f>
        <v>0</v>
      </c>
      <c r="R120" s="61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s="15" customFormat="1" ht="21" thickBot="1" x14ac:dyDescent="0.35">
      <c r="A121" s="110">
        <f>'DATA - Macicos'!A102</f>
        <v>0</v>
      </c>
      <c r="B121" s="123" t="str">
        <f>'DATA - Macicos'!C102&amp;" "&amp;'DATA - Macicos'!J102</f>
        <v xml:space="preserve"> </v>
      </c>
      <c r="C121" s="21"/>
      <c r="D121" s="102">
        <f>IF((ROSTO!BCL_Units&gt;0),'DATA - Macicos'!D102*ROSTO!BCL_Units,'DATA - Macicos'!D102)</f>
        <v>0</v>
      </c>
      <c r="E121" s="124">
        <f>IF('DATA - Macicos'!J102="CNC",'DATA - Macicos'!E102+6,IF('DATA - Macicos'!J102="CNCPI",'DATA - Macicos'!E102+6,'DATA - Macicos'!E102))</f>
        <v>0</v>
      </c>
      <c r="F121" s="102">
        <f>IF('DATA - Macicos'!J102="CNC",'DATA - Macicos'!F102+6,IF('DATA - Macicos'!J102="CNCPI",'DATA - Macicos'!F102,'DATA - Macicos'!F102))</f>
        <v>0</v>
      </c>
      <c r="G121" s="102">
        <f>'DATA - Macicos'!G102</f>
        <v>0</v>
      </c>
      <c r="H121" s="100"/>
      <c r="I121" s="100"/>
      <c r="J121" s="106">
        <f>'DATA - Macicos'!H102</f>
        <v>0</v>
      </c>
      <c r="K121" s="119">
        <f>'DATA - Macicos'!I102</f>
        <v>0</v>
      </c>
      <c r="L121" s="102">
        <f>'DATA - Macicos'!I102</f>
        <v>0</v>
      </c>
      <c r="M121" s="119">
        <f>'DATA - Macicos'!K102</f>
        <v>0</v>
      </c>
      <c r="N121" s="102">
        <f>'DATA - Macicos'!K102</f>
        <v>0</v>
      </c>
      <c r="O121" s="102">
        <f>'DATA - Macicos'!L102</f>
        <v>0</v>
      </c>
      <c r="P121" s="102">
        <f>'DATA - Macicos'!M102</f>
        <v>0</v>
      </c>
      <c r="Q121" s="107">
        <f>'DATA - Macicos'!N102</f>
        <v>0</v>
      </c>
      <c r="R121" s="6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s="15" customFormat="1" ht="21" thickBot="1" x14ac:dyDescent="0.35">
      <c r="A122" s="110">
        <f>'DATA - Macicos'!A103</f>
        <v>0</v>
      </c>
      <c r="B122" s="123" t="str">
        <f>'DATA - Macicos'!C103&amp;" "&amp;'DATA - Macicos'!J103</f>
        <v xml:space="preserve"> </v>
      </c>
      <c r="C122" s="21"/>
      <c r="D122" s="102">
        <f>IF((ROSTO!BCL_Units&gt;0),'DATA - Macicos'!D103*ROSTO!BCL_Units,'DATA - Macicos'!D103)</f>
        <v>0</v>
      </c>
      <c r="E122" s="124">
        <f>IF('DATA - Macicos'!J103="CNC",'DATA - Macicos'!E103+6,IF('DATA - Macicos'!J103="CNCPI",'DATA - Macicos'!E103+6,'DATA - Macicos'!E103))</f>
        <v>0</v>
      </c>
      <c r="F122" s="102">
        <f>IF('DATA - Macicos'!J103="CNC",'DATA - Macicos'!F103+6,IF('DATA - Macicos'!J103="CNCPI",'DATA - Macicos'!F103,'DATA - Macicos'!F103))</f>
        <v>0</v>
      </c>
      <c r="G122" s="102">
        <f>'DATA - Macicos'!G103</f>
        <v>0</v>
      </c>
      <c r="H122" s="100"/>
      <c r="I122" s="100"/>
      <c r="J122" s="106">
        <f>'DATA - Macicos'!H103</f>
        <v>0</v>
      </c>
      <c r="K122" s="119">
        <f>'DATA - Macicos'!I103</f>
        <v>0</v>
      </c>
      <c r="L122" s="102">
        <f>'DATA - Macicos'!I103</f>
        <v>0</v>
      </c>
      <c r="M122" s="119">
        <f>'DATA - Macicos'!K103</f>
        <v>0</v>
      </c>
      <c r="N122" s="102">
        <f>'DATA - Macicos'!K103</f>
        <v>0</v>
      </c>
      <c r="O122" s="102">
        <f>'DATA - Macicos'!L103</f>
        <v>0</v>
      </c>
      <c r="P122" s="102">
        <f>'DATA - Macicos'!M103</f>
        <v>0</v>
      </c>
      <c r="Q122" s="107">
        <f>'DATA - Macicos'!N103</f>
        <v>0</v>
      </c>
      <c r="R122" s="61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s="15" customFormat="1" ht="21" thickBot="1" x14ac:dyDescent="0.35">
      <c r="A123" s="110">
        <f>'DATA - Macicos'!A104</f>
        <v>0</v>
      </c>
      <c r="B123" s="123" t="str">
        <f>'DATA - Macicos'!C104&amp;" "&amp;'DATA - Macicos'!J104</f>
        <v xml:space="preserve"> </v>
      </c>
      <c r="C123" s="21"/>
      <c r="D123" s="102">
        <f>IF((ROSTO!BCL_Units&gt;0),'DATA - Macicos'!D104*ROSTO!BCL_Units,'DATA - Macicos'!D104)</f>
        <v>0</v>
      </c>
      <c r="E123" s="124">
        <f>IF('DATA - Macicos'!J104="CNC",'DATA - Macicos'!E104+6,IF('DATA - Macicos'!J104="CNCPI",'DATA - Macicos'!E104+6,'DATA - Macicos'!E104))</f>
        <v>0</v>
      </c>
      <c r="F123" s="102">
        <f>IF('DATA - Macicos'!J104="CNC",'DATA - Macicos'!F104+6,IF('DATA - Macicos'!J104="CNCPI",'DATA - Macicos'!F104,'DATA - Macicos'!F104))</f>
        <v>0</v>
      </c>
      <c r="G123" s="102">
        <f>'DATA - Macicos'!G104</f>
        <v>0</v>
      </c>
      <c r="H123" s="100"/>
      <c r="I123" s="100"/>
      <c r="J123" s="106">
        <f>'DATA - Macicos'!H104</f>
        <v>0</v>
      </c>
      <c r="K123" s="119">
        <f>'DATA - Macicos'!I104</f>
        <v>0</v>
      </c>
      <c r="L123" s="102">
        <f>'DATA - Macicos'!I104</f>
        <v>0</v>
      </c>
      <c r="M123" s="119">
        <f>'DATA - Macicos'!K104</f>
        <v>0</v>
      </c>
      <c r="N123" s="102">
        <f>'DATA - Macicos'!K104</f>
        <v>0</v>
      </c>
      <c r="O123" s="102">
        <f>'DATA - Macicos'!L104</f>
        <v>0</v>
      </c>
      <c r="P123" s="102">
        <f>'DATA - Macicos'!M104</f>
        <v>0</v>
      </c>
      <c r="Q123" s="107">
        <f>'DATA - Macicos'!N104</f>
        <v>0</v>
      </c>
      <c r="R123" s="61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s="15" customFormat="1" ht="21" thickBot="1" x14ac:dyDescent="0.35">
      <c r="A124" s="110">
        <f>'DATA - Macicos'!A105</f>
        <v>0</v>
      </c>
      <c r="B124" s="123" t="str">
        <f>'DATA - Macicos'!C105&amp;" "&amp;'DATA - Macicos'!J105</f>
        <v xml:space="preserve"> </v>
      </c>
      <c r="C124" s="21"/>
      <c r="D124" s="102">
        <f>IF((ROSTO!BCL_Units&gt;0),'DATA - Macicos'!D105*ROSTO!BCL_Units,'DATA - Macicos'!D105)</f>
        <v>0</v>
      </c>
      <c r="E124" s="124">
        <f>IF('DATA - Macicos'!J105="CNC",'DATA - Macicos'!E105+6,IF('DATA - Macicos'!J105="CNCPI",'DATA - Macicos'!E105+6,'DATA - Macicos'!E105))</f>
        <v>0</v>
      </c>
      <c r="F124" s="102">
        <f>IF('DATA - Macicos'!J105="CNC",'DATA - Macicos'!F105+6,IF('DATA - Macicos'!J105="CNCPI",'DATA - Macicos'!F105,'DATA - Macicos'!F105))</f>
        <v>0</v>
      </c>
      <c r="G124" s="102">
        <f>'DATA - Macicos'!G105</f>
        <v>0</v>
      </c>
      <c r="H124" s="100"/>
      <c r="I124" s="100"/>
      <c r="J124" s="106">
        <f>'DATA - Macicos'!H105</f>
        <v>0</v>
      </c>
      <c r="K124" s="119">
        <f>'DATA - Macicos'!I105</f>
        <v>0</v>
      </c>
      <c r="L124" s="102">
        <f>'DATA - Macicos'!I105</f>
        <v>0</v>
      </c>
      <c r="M124" s="119">
        <f>'DATA - Macicos'!K105</f>
        <v>0</v>
      </c>
      <c r="N124" s="102">
        <f>'DATA - Macicos'!K105</f>
        <v>0</v>
      </c>
      <c r="O124" s="102">
        <f>'DATA - Macicos'!L105</f>
        <v>0</v>
      </c>
      <c r="P124" s="102">
        <f>'DATA - Macicos'!M105</f>
        <v>0</v>
      </c>
      <c r="Q124" s="107">
        <f>'DATA - Macicos'!N105</f>
        <v>0</v>
      </c>
      <c r="R124" s="61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s="15" customFormat="1" ht="21" thickBot="1" x14ac:dyDescent="0.35">
      <c r="A125" s="110">
        <f>'DATA - Macicos'!A106</f>
        <v>0</v>
      </c>
      <c r="B125" s="123" t="str">
        <f>'DATA - Macicos'!C106&amp;" "&amp;'DATA - Macicos'!J106</f>
        <v xml:space="preserve"> </v>
      </c>
      <c r="C125" s="21"/>
      <c r="D125" s="102">
        <f>IF((ROSTO!BCL_Units&gt;0),'DATA - Macicos'!D106*ROSTO!BCL_Units,'DATA - Macicos'!D106)</f>
        <v>0</v>
      </c>
      <c r="E125" s="124">
        <f>IF('DATA - Macicos'!J106="CNC",'DATA - Macicos'!E106+6,IF('DATA - Macicos'!J106="CNCPI",'DATA - Macicos'!E106+6,'DATA - Macicos'!E106))</f>
        <v>0</v>
      </c>
      <c r="F125" s="102">
        <f>IF('DATA - Macicos'!J106="CNC",'DATA - Macicos'!F106+6,IF('DATA - Macicos'!J106="CNCPI",'DATA - Macicos'!F106,'DATA - Macicos'!F106))</f>
        <v>0</v>
      </c>
      <c r="G125" s="102">
        <f>'DATA - Macicos'!G106</f>
        <v>0</v>
      </c>
      <c r="H125" s="100"/>
      <c r="I125" s="100"/>
      <c r="J125" s="106">
        <f>'DATA - Macicos'!H106</f>
        <v>0</v>
      </c>
      <c r="K125" s="119">
        <f>'DATA - Macicos'!I106</f>
        <v>0</v>
      </c>
      <c r="L125" s="102">
        <f>'DATA - Macicos'!I106</f>
        <v>0</v>
      </c>
      <c r="M125" s="119">
        <f>'DATA - Macicos'!K106</f>
        <v>0</v>
      </c>
      <c r="N125" s="102">
        <f>'DATA - Macicos'!K106</f>
        <v>0</v>
      </c>
      <c r="O125" s="102">
        <f>'DATA - Macicos'!L106</f>
        <v>0</v>
      </c>
      <c r="P125" s="102">
        <f>'DATA - Macicos'!M106</f>
        <v>0</v>
      </c>
      <c r="Q125" s="107">
        <f>'DATA - Macicos'!N106</f>
        <v>0</v>
      </c>
      <c r="R125" s="61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s="15" customFormat="1" ht="21" thickBot="1" x14ac:dyDescent="0.35">
      <c r="A126" s="110">
        <f>'DATA - Macicos'!A107</f>
        <v>0</v>
      </c>
      <c r="B126" s="123" t="str">
        <f>'DATA - Macicos'!C107&amp;" "&amp;'DATA - Macicos'!J107</f>
        <v xml:space="preserve"> </v>
      </c>
      <c r="C126" s="21"/>
      <c r="D126" s="102">
        <f>IF((ROSTO!BCL_Units&gt;0),'DATA - Macicos'!D107*ROSTO!BCL_Units,'DATA - Macicos'!D107)</f>
        <v>0</v>
      </c>
      <c r="E126" s="124">
        <f>IF('DATA - Macicos'!J107="CNC",'DATA - Macicos'!E107+6,IF('DATA - Macicos'!J107="CNCPI",'DATA - Macicos'!E107+6,'DATA - Macicos'!E107))</f>
        <v>0</v>
      </c>
      <c r="F126" s="102">
        <f>IF('DATA - Macicos'!J107="CNC",'DATA - Macicos'!F107+6,IF('DATA - Macicos'!J107="CNCPI",'DATA - Macicos'!F107,'DATA - Macicos'!F107))</f>
        <v>0</v>
      </c>
      <c r="G126" s="102">
        <f>'DATA - Macicos'!G107</f>
        <v>0</v>
      </c>
      <c r="H126" s="100"/>
      <c r="I126" s="100"/>
      <c r="J126" s="106">
        <f>'DATA - Macicos'!H107</f>
        <v>0</v>
      </c>
      <c r="K126" s="119">
        <f>'DATA - Macicos'!I107</f>
        <v>0</v>
      </c>
      <c r="L126" s="102">
        <f>'DATA - Macicos'!I107</f>
        <v>0</v>
      </c>
      <c r="M126" s="119">
        <f>'DATA - Macicos'!K107</f>
        <v>0</v>
      </c>
      <c r="N126" s="102">
        <f>'DATA - Macicos'!K107</f>
        <v>0</v>
      </c>
      <c r="O126" s="102">
        <f>'DATA - Macicos'!L107</f>
        <v>0</v>
      </c>
      <c r="P126" s="102">
        <f>'DATA - Macicos'!M107</f>
        <v>0</v>
      </c>
      <c r="Q126" s="107">
        <f>'DATA - Macicos'!N107</f>
        <v>0</v>
      </c>
      <c r="R126" s="61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s="15" customFormat="1" ht="21" thickBot="1" x14ac:dyDescent="0.35">
      <c r="A127" s="110">
        <f>'DATA - Macicos'!A108</f>
        <v>0</v>
      </c>
      <c r="B127" s="123" t="str">
        <f>'DATA - Macicos'!C108&amp;" "&amp;'DATA - Macicos'!J108</f>
        <v xml:space="preserve"> </v>
      </c>
      <c r="C127" s="21"/>
      <c r="D127" s="102">
        <f>IF((ROSTO!BCL_Units&gt;0),'DATA - Macicos'!D108*ROSTO!BCL_Units,'DATA - Macicos'!D108)</f>
        <v>0</v>
      </c>
      <c r="E127" s="124">
        <f>IF('DATA - Macicos'!J108="CNC",'DATA - Macicos'!E108+6,IF('DATA - Macicos'!J108="CNCPI",'DATA - Macicos'!E108+6,'DATA - Macicos'!E108))</f>
        <v>0</v>
      </c>
      <c r="F127" s="102">
        <f>IF('DATA - Macicos'!J108="CNC",'DATA - Macicos'!F108+6,IF('DATA - Macicos'!J108="CNCPI",'DATA - Macicos'!F108,'DATA - Macicos'!F108))</f>
        <v>0</v>
      </c>
      <c r="G127" s="102">
        <f>'DATA - Macicos'!G108</f>
        <v>0</v>
      </c>
      <c r="H127" s="100"/>
      <c r="I127" s="100"/>
      <c r="J127" s="106">
        <f>'DATA - Macicos'!H108</f>
        <v>0</v>
      </c>
      <c r="K127" s="119">
        <f>'DATA - Macicos'!I108</f>
        <v>0</v>
      </c>
      <c r="L127" s="102">
        <f>'DATA - Macicos'!I108</f>
        <v>0</v>
      </c>
      <c r="M127" s="119">
        <f>'DATA - Macicos'!K108</f>
        <v>0</v>
      </c>
      <c r="N127" s="102">
        <f>'DATA - Macicos'!K108</f>
        <v>0</v>
      </c>
      <c r="O127" s="102">
        <f>'DATA - Macicos'!L108</f>
        <v>0</v>
      </c>
      <c r="P127" s="102">
        <f>'DATA - Macicos'!M108</f>
        <v>0</v>
      </c>
      <c r="Q127" s="107">
        <f>'DATA - Macicos'!N108</f>
        <v>0</v>
      </c>
      <c r="R127" s="61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s="15" customFormat="1" ht="21" thickBot="1" x14ac:dyDescent="0.35">
      <c r="A128" s="110">
        <f>'DATA - Macicos'!A109</f>
        <v>0</v>
      </c>
      <c r="B128" s="123" t="str">
        <f>'DATA - Macicos'!C109&amp;" "&amp;'DATA - Macicos'!J109</f>
        <v xml:space="preserve"> </v>
      </c>
      <c r="C128" s="21"/>
      <c r="D128" s="102">
        <f>IF((ROSTO!BCL_Units&gt;0),'DATA - Macicos'!D109*ROSTO!BCL_Units,'DATA - Macicos'!D109)</f>
        <v>0</v>
      </c>
      <c r="E128" s="124">
        <f>IF('DATA - Macicos'!J109="CNC",'DATA - Macicos'!E109+6,IF('DATA - Macicos'!J109="CNCPI",'DATA - Macicos'!E109+6,'DATA - Macicos'!E109))</f>
        <v>0</v>
      </c>
      <c r="F128" s="102">
        <f>IF('DATA - Macicos'!J109="CNC",'DATA - Macicos'!F109+6,IF('DATA - Macicos'!J109="CNCPI",'DATA - Macicos'!F109,'DATA - Macicos'!F109))</f>
        <v>0</v>
      </c>
      <c r="G128" s="102">
        <f>'DATA - Macicos'!G109</f>
        <v>0</v>
      </c>
      <c r="H128" s="100"/>
      <c r="I128" s="100"/>
      <c r="J128" s="106">
        <f>'DATA - Macicos'!H109</f>
        <v>0</v>
      </c>
      <c r="K128" s="119">
        <f>'DATA - Macicos'!I109</f>
        <v>0</v>
      </c>
      <c r="L128" s="102">
        <f>'DATA - Macicos'!I109</f>
        <v>0</v>
      </c>
      <c r="M128" s="119">
        <f>'DATA - Macicos'!K109</f>
        <v>0</v>
      </c>
      <c r="N128" s="102">
        <f>'DATA - Macicos'!K109</f>
        <v>0</v>
      </c>
      <c r="O128" s="102">
        <f>'DATA - Macicos'!L109</f>
        <v>0</v>
      </c>
      <c r="P128" s="102">
        <f>'DATA - Macicos'!M109</f>
        <v>0</v>
      </c>
      <c r="Q128" s="107">
        <f>'DATA - Macicos'!N109</f>
        <v>0</v>
      </c>
      <c r="R128" s="61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s="15" customFormat="1" ht="21" thickBot="1" x14ac:dyDescent="0.35">
      <c r="A129" s="110">
        <f>'DATA - Macicos'!A110</f>
        <v>0</v>
      </c>
      <c r="B129" s="123" t="str">
        <f>'DATA - Macicos'!C110&amp;" "&amp;'DATA - Macicos'!J110</f>
        <v xml:space="preserve"> </v>
      </c>
      <c r="C129" s="21"/>
      <c r="D129" s="102">
        <f>IF((ROSTO!BCL_Units&gt;0),'DATA - Macicos'!D110*ROSTO!BCL_Units,'DATA - Macicos'!D110)</f>
        <v>0</v>
      </c>
      <c r="E129" s="124">
        <f>IF('DATA - Macicos'!J110="CNC",'DATA - Macicos'!E110+6,IF('DATA - Macicos'!J110="CNCPI",'DATA - Macicos'!E110+6,'DATA - Macicos'!E110))</f>
        <v>0</v>
      </c>
      <c r="F129" s="102">
        <f>IF('DATA - Macicos'!J110="CNC",'DATA - Macicos'!F110+6,IF('DATA - Macicos'!J110="CNCPI",'DATA - Macicos'!F110,'DATA - Macicos'!F110))</f>
        <v>0</v>
      </c>
      <c r="G129" s="102">
        <f>'DATA - Macicos'!G110</f>
        <v>0</v>
      </c>
      <c r="H129" s="100"/>
      <c r="I129" s="100"/>
      <c r="J129" s="106">
        <f>'DATA - Macicos'!H110</f>
        <v>0</v>
      </c>
      <c r="K129" s="119">
        <f>'DATA - Macicos'!I110</f>
        <v>0</v>
      </c>
      <c r="L129" s="102">
        <f>'DATA - Macicos'!I110</f>
        <v>0</v>
      </c>
      <c r="M129" s="119">
        <f>'DATA - Macicos'!K110</f>
        <v>0</v>
      </c>
      <c r="N129" s="102">
        <f>'DATA - Macicos'!K110</f>
        <v>0</v>
      </c>
      <c r="O129" s="102">
        <f>'DATA - Macicos'!L110</f>
        <v>0</v>
      </c>
      <c r="P129" s="102">
        <f>'DATA - Macicos'!M110</f>
        <v>0</v>
      </c>
      <c r="Q129" s="107">
        <f>'DATA - Macicos'!N110</f>
        <v>0</v>
      </c>
      <c r="R129" s="61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s="15" customFormat="1" ht="21" thickBot="1" x14ac:dyDescent="0.35">
      <c r="A130" s="110">
        <f>'DATA - Macicos'!A111</f>
        <v>0</v>
      </c>
      <c r="B130" s="123" t="str">
        <f>'DATA - Macicos'!C111&amp;" "&amp;'DATA - Macicos'!J111</f>
        <v xml:space="preserve"> </v>
      </c>
      <c r="C130" s="21"/>
      <c r="D130" s="102">
        <f>IF((ROSTO!BCL_Units&gt;0),'DATA - Macicos'!D111*ROSTO!BCL_Units,'DATA - Macicos'!D111)</f>
        <v>0</v>
      </c>
      <c r="E130" s="124">
        <f>IF('DATA - Macicos'!J111="CNC",'DATA - Macicos'!E111+6,IF('DATA - Macicos'!J111="CNCPI",'DATA - Macicos'!E111+6,'DATA - Macicos'!E111))</f>
        <v>0</v>
      </c>
      <c r="F130" s="102">
        <f>IF('DATA - Macicos'!J111="CNC",'DATA - Macicos'!F111+6,IF('DATA - Macicos'!J111="CNCPI",'DATA - Macicos'!F111,'DATA - Macicos'!F111))</f>
        <v>0</v>
      </c>
      <c r="G130" s="102">
        <f>'DATA - Macicos'!G111</f>
        <v>0</v>
      </c>
      <c r="H130" s="100"/>
      <c r="I130" s="100"/>
      <c r="J130" s="106">
        <f>'DATA - Macicos'!H111</f>
        <v>0</v>
      </c>
      <c r="K130" s="119">
        <f>'DATA - Macicos'!I111</f>
        <v>0</v>
      </c>
      <c r="L130" s="102">
        <f>'DATA - Macicos'!I111</f>
        <v>0</v>
      </c>
      <c r="M130" s="119">
        <f>'DATA - Macicos'!K111</f>
        <v>0</v>
      </c>
      <c r="N130" s="102">
        <f>'DATA - Macicos'!K111</f>
        <v>0</v>
      </c>
      <c r="O130" s="102">
        <f>'DATA - Macicos'!L111</f>
        <v>0</v>
      </c>
      <c r="P130" s="102">
        <f>'DATA - Macicos'!M111</f>
        <v>0</v>
      </c>
      <c r="Q130" s="107">
        <f>'DATA - Macicos'!N111</f>
        <v>0</v>
      </c>
      <c r="R130" s="61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s="15" customFormat="1" ht="21" thickBot="1" x14ac:dyDescent="0.35">
      <c r="A131" s="110">
        <f>'DATA - Macicos'!A112</f>
        <v>0</v>
      </c>
      <c r="B131" s="123" t="str">
        <f>'DATA - Macicos'!C112&amp;" "&amp;'DATA - Macicos'!J112</f>
        <v xml:space="preserve"> </v>
      </c>
      <c r="C131" s="21"/>
      <c r="D131" s="102">
        <f>IF((ROSTO!BCL_Units&gt;0),'DATA - Macicos'!D112*ROSTO!BCL_Units,'DATA - Macicos'!D112)</f>
        <v>0</v>
      </c>
      <c r="E131" s="124">
        <f>IF('DATA - Macicos'!J112="CNC",'DATA - Macicos'!E112+6,IF('DATA - Macicos'!J112="CNCPI",'DATA - Macicos'!E112+6,'DATA - Macicos'!E112))</f>
        <v>0</v>
      </c>
      <c r="F131" s="102">
        <f>IF('DATA - Macicos'!J112="CNC",'DATA - Macicos'!F112+6,IF('DATA - Macicos'!J112="CNCPI",'DATA - Macicos'!F112,'DATA - Macicos'!F112))</f>
        <v>0</v>
      </c>
      <c r="G131" s="102">
        <f>'DATA - Macicos'!G112</f>
        <v>0</v>
      </c>
      <c r="H131" s="100"/>
      <c r="I131" s="100"/>
      <c r="J131" s="106">
        <f>'DATA - Macicos'!H112</f>
        <v>0</v>
      </c>
      <c r="K131" s="119">
        <f>'DATA - Macicos'!I112</f>
        <v>0</v>
      </c>
      <c r="L131" s="102">
        <f>'DATA - Macicos'!I112</f>
        <v>0</v>
      </c>
      <c r="M131" s="119">
        <f>'DATA - Macicos'!K112</f>
        <v>0</v>
      </c>
      <c r="N131" s="102">
        <f>'DATA - Macicos'!K112</f>
        <v>0</v>
      </c>
      <c r="O131" s="102">
        <f>'DATA - Macicos'!L112</f>
        <v>0</v>
      </c>
      <c r="P131" s="102">
        <f>'DATA - Macicos'!M112</f>
        <v>0</v>
      </c>
      <c r="Q131" s="107">
        <f>'DATA - Macicos'!N112</f>
        <v>0</v>
      </c>
      <c r="R131" s="6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s="15" customFormat="1" ht="21" thickBot="1" x14ac:dyDescent="0.35">
      <c r="A132" s="110">
        <f>'DATA - Macicos'!A113</f>
        <v>0</v>
      </c>
      <c r="B132" s="123" t="str">
        <f>'DATA - Macicos'!C113&amp;" "&amp;'DATA - Macicos'!J113</f>
        <v xml:space="preserve"> </v>
      </c>
      <c r="C132" s="21"/>
      <c r="D132" s="102">
        <f>IF((ROSTO!BCL_Units&gt;0),'DATA - Macicos'!D113*ROSTO!BCL_Units,'DATA - Macicos'!D113)</f>
        <v>0</v>
      </c>
      <c r="E132" s="124">
        <f>IF('DATA - Macicos'!J113="CNC",'DATA - Macicos'!E113+6,IF('DATA - Macicos'!J113="CNCPI",'DATA - Macicos'!E113+6,'DATA - Macicos'!E113))</f>
        <v>0</v>
      </c>
      <c r="F132" s="102">
        <f>IF('DATA - Macicos'!J113="CNC",'DATA - Macicos'!F113+6,IF('DATA - Macicos'!J113="CNCPI",'DATA - Macicos'!F113,'DATA - Macicos'!F113))</f>
        <v>0</v>
      </c>
      <c r="G132" s="102">
        <f>'DATA - Macicos'!G113</f>
        <v>0</v>
      </c>
      <c r="H132" s="100"/>
      <c r="I132" s="100"/>
      <c r="J132" s="106">
        <f>'DATA - Macicos'!H113</f>
        <v>0</v>
      </c>
      <c r="K132" s="119">
        <f>'DATA - Macicos'!I113</f>
        <v>0</v>
      </c>
      <c r="L132" s="102">
        <f>'DATA - Macicos'!I113</f>
        <v>0</v>
      </c>
      <c r="M132" s="119">
        <f>'DATA - Macicos'!K113</f>
        <v>0</v>
      </c>
      <c r="N132" s="102">
        <f>'DATA - Macicos'!K113</f>
        <v>0</v>
      </c>
      <c r="O132" s="102">
        <f>'DATA - Macicos'!L113</f>
        <v>0</v>
      </c>
      <c r="P132" s="102">
        <f>'DATA - Macicos'!M113</f>
        <v>0</v>
      </c>
      <c r="Q132" s="107">
        <f>'DATA - Macicos'!N113</f>
        <v>0</v>
      </c>
      <c r="R132" s="61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s="15" customFormat="1" ht="21" thickBot="1" x14ac:dyDescent="0.35">
      <c r="A133" s="110">
        <f>'DATA - Macicos'!A114</f>
        <v>0</v>
      </c>
      <c r="B133" s="123" t="str">
        <f>'DATA - Macicos'!C114&amp;" "&amp;'DATA - Macicos'!J114</f>
        <v xml:space="preserve"> </v>
      </c>
      <c r="C133" s="21"/>
      <c r="D133" s="102">
        <f>IF((ROSTO!BCL_Units&gt;0),'DATA - Macicos'!D114*ROSTO!BCL_Units,'DATA - Macicos'!D114)</f>
        <v>0</v>
      </c>
      <c r="E133" s="124">
        <f>IF('DATA - Macicos'!J114="CNC",'DATA - Macicos'!E114+6,IF('DATA - Macicos'!J114="CNCPI",'DATA - Macicos'!E114+6,'DATA - Macicos'!E114))</f>
        <v>0</v>
      </c>
      <c r="F133" s="102">
        <f>IF('DATA - Macicos'!J114="CNC",'DATA - Macicos'!F114+6,IF('DATA - Macicos'!J114="CNCPI",'DATA - Macicos'!F114,'DATA - Macicos'!F114))</f>
        <v>0</v>
      </c>
      <c r="G133" s="102">
        <f>'DATA - Macicos'!G114</f>
        <v>0</v>
      </c>
      <c r="H133" s="100"/>
      <c r="I133" s="100"/>
      <c r="J133" s="106">
        <f>'DATA - Macicos'!H114</f>
        <v>0</v>
      </c>
      <c r="K133" s="119">
        <f>'DATA - Macicos'!I114</f>
        <v>0</v>
      </c>
      <c r="L133" s="102">
        <f>'DATA - Macicos'!I114</f>
        <v>0</v>
      </c>
      <c r="M133" s="119">
        <f>'DATA - Macicos'!K114</f>
        <v>0</v>
      </c>
      <c r="N133" s="102">
        <f>'DATA - Macicos'!K114</f>
        <v>0</v>
      </c>
      <c r="O133" s="102">
        <f>'DATA - Macicos'!L114</f>
        <v>0</v>
      </c>
      <c r="P133" s="102">
        <f>'DATA - Macicos'!M114</f>
        <v>0</v>
      </c>
      <c r="Q133" s="107">
        <f>'DATA - Macicos'!N114</f>
        <v>0</v>
      </c>
      <c r="R133" s="61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s="15" customFormat="1" ht="21" thickBot="1" x14ac:dyDescent="0.35">
      <c r="A134" s="110">
        <f>'DATA - Macicos'!A115</f>
        <v>0</v>
      </c>
      <c r="B134" s="123" t="str">
        <f>'DATA - Macicos'!C115&amp;" "&amp;'DATA - Macicos'!J115</f>
        <v xml:space="preserve"> </v>
      </c>
      <c r="C134" s="21"/>
      <c r="D134" s="102">
        <f>IF((ROSTO!BCL_Units&gt;0),'DATA - Macicos'!D115*ROSTO!BCL_Units,'DATA - Macicos'!D115)</f>
        <v>0</v>
      </c>
      <c r="E134" s="124">
        <f>IF('DATA - Macicos'!J115="CNC",'DATA - Macicos'!E115+6,IF('DATA - Macicos'!J115="CNCPI",'DATA - Macicos'!E115+6,'DATA - Macicos'!E115))</f>
        <v>0</v>
      </c>
      <c r="F134" s="102">
        <f>IF('DATA - Macicos'!J115="CNC",'DATA - Macicos'!F115+6,IF('DATA - Macicos'!J115="CNCPI",'DATA - Macicos'!F115,'DATA - Macicos'!F115))</f>
        <v>0</v>
      </c>
      <c r="G134" s="102">
        <f>'DATA - Macicos'!G115</f>
        <v>0</v>
      </c>
      <c r="H134" s="100"/>
      <c r="I134" s="100"/>
      <c r="J134" s="106">
        <f>'DATA - Macicos'!H115</f>
        <v>0</v>
      </c>
      <c r="K134" s="119">
        <f>'DATA - Macicos'!I115</f>
        <v>0</v>
      </c>
      <c r="L134" s="102">
        <f>'DATA - Macicos'!I115</f>
        <v>0</v>
      </c>
      <c r="M134" s="119">
        <f>'DATA - Macicos'!K115</f>
        <v>0</v>
      </c>
      <c r="N134" s="102">
        <f>'DATA - Macicos'!K115</f>
        <v>0</v>
      </c>
      <c r="O134" s="102">
        <f>'DATA - Macicos'!L115</f>
        <v>0</v>
      </c>
      <c r="P134" s="102">
        <f>'DATA - Macicos'!M115</f>
        <v>0</v>
      </c>
      <c r="Q134" s="107">
        <f>'DATA - Macicos'!N115</f>
        <v>0</v>
      </c>
      <c r="R134" s="61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s="15" customFormat="1" ht="21" thickBot="1" x14ac:dyDescent="0.35">
      <c r="A135" s="110">
        <f>'DATA - Macicos'!A116</f>
        <v>0</v>
      </c>
      <c r="B135" s="123" t="str">
        <f>'DATA - Macicos'!C116&amp;" "&amp;'DATA - Macicos'!J116</f>
        <v xml:space="preserve"> </v>
      </c>
      <c r="C135" s="21"/>
      <c r="D135" s="102">
        <f>IF((ROSTO!BCL_Units&gt;0),'DATA - Macicos'!D116*ROSTO!BCL_Units,'DATA - Macicos'!D116)</f>
        <v>0</v>
      </c>
      <c r="E135" s="124">
        <f>IF('DATA - Macicos'!J116="CNC",'DATA - Macicos'!E116+6,IF('DATA - Macicos'!J116="CNCPI",'DATA - Macicos'!E116+6,'DATA - Macicos'!E116))</f>
        <v>0</v>
      </c>
      <c r="F135" s="102">
        <f>IF('DATA - Macicos'!J116="CNC",'DATA - Macicos'!F116+6,IF('DATA - Macicos'!J116="CNCPI",'DATA - Macicos'!F116,'DATA - Macicos'!F116))</f>
        <v>0</v>
      </c>
      <c r="G135" s="102">
        <f>'DATA - Macicos'!G116</f>
        <v>0</v>
      </c>
      <c r="H135" s="100"/>
      <c r="I135" s="100"/>
      <c r="J135" s="106">
        <f>'DATA - Macicos'!H116</f>
        <v>0</v>
      </c>
      <c r="K135" s="119">
        <f>'DATA - Macicos'!I116</f>
        <v>0</v>
      </c>
      <c r="L135" s="102">
        <f>'DATA - Macicos'!I116</f>
        <v>0</v>
      </c>
      <c r="M135" s="119">
        <f>'DATA - Macicos'!K116</f>
        <v>0</v>
      </c>
      <c r="N135" s="102">
        <f>'DATA - Macicos'!K116</f>
        <v>0</v>
      </c>
      <c r="O135" s="102">
        <f>'DATA - Macicos'!L116</f>
        <v>0</v>
      </c>
      <c r="P135" s="102">
        <f>'DATA - Macicos'!M116</f>
        <v>0</v>
      </c>
      <c r="Q135" s="107">
        <f>'DATA - Macicos'!N116</f>
        <v>0</v>
      </c>
      <c r="R135" s="61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s="15" customFormat="1" ht="21" thickBot="1" x14ac:dyDescent="0.35">
      <c r="A136" s="110">
        <f>'DATA - Macicos'!A117</f>
        <v>0</v>
      </c>
      <c r="B136" s="123" t="str">
        <f>'DATA - Macicos'!C117&amp;" "&amp;'DATA - Macicos'!J117</f>
        <v xml:space="preserve"> </v>
      </c>
      <c r="C136" s="21"/>
      <c r="D136" s="102">
        <f>IF((ROSTO!BCL_Units&gt;0),'DATA - Macicos'!D117*ROSTO!BCL_Units,'DATA - Macicos'!D117)</f>
        <v>0</v>
      </c>
      <c r="E136" s="124">
        <f>IF('DATA - Macicos'!J117="CNC",'DATA - Macicos'!E117+6,IF('DATA - Macicos'!J117="CNCPI",'DATA - Macicos'!E117+6,'DATA - Macicos'!E117))</f>
        <v>0</v>
      </c>
      <c r="F136" s="102">
        <f>IF('DATA - Macicos'!J117="CNC",'DATA - Macicos'!F117+6,IF('DATA - Macicos'!J117="CNCPI",'DATA - Macicos'!F117,'DATA - Macicos'!F117))</f>
        <v>0</v>
      </c>
      <c r="G136" s="102">
        <f>'DATA - Macicos'!G117</f>
        <v>0</v>
      </c>
      <c r="H136" s="100"/>
      <c r="I136" s="100"/>
      <c r="J136" s="106">
        <f>'DATA - Macicos'!H117</f>
        <v>0</v>
      </c>
      <c r="K136" s="119">
        <f>'DATA - Macicos'!I117</f>
        <v>0</v>
      </c>
      <c r="L136" s="102">
        <f>'DATA - Macicos'!I117</f>
        <v>0</v>
      </c>
      <c r="M136" s="119">
        <f>'DATA - Macicos'!K117</f>
        <v>0</v>
      </c>
      <c r="N136" s="102">
        <f>'DATA - Macicos'!K117</f>
        <v>0</v>
      </c>
      <c r="O136" s="102">
        <f>'DATA - Macicos'!L117</f>
        <v>0</v>
      </c>
      <c r="P136" s="102">
        <f>'DATA - Macicos'!M117</f>
        <v>0</v>
      </c>
      <c r="Q136" s="107">
        <f>'DATA - Macicos'!N117</f>
        <v>0</v>
      </c>
      <c r="R136" s="61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s="15" customFormat="1" ht="21" thickBot="1" x14ac:dyDescent="0.35">
      <c r="A137" s="110">
        <f>'DATA - Macicos'!A118</f>
        <v>0</v>
      </c>
      <c r="B137" s="123" t="str">
        <f>'DATA - Macicos'!C118&amp;" "&amp;'DATA - Macicos'!J118</f>
        <v xml:space="preserve"> </v>
      </c>
      <c r="C137" s="21"/>
      <c r="D137" s="102">
        <f>IF((ROSTO!BCL_Units&gt;0),'DATA - Macicos'!D118*ROSTO!BCL_Units,'DATA - Macicos'!D118)</f>
        <v>0</v>
      </c>
      <c r="E137" s="124">
        <f>IF('DATA - Macicos'!J118="CNC",'DATA - Macicos'!E118+6,IF('DATA - Macicos'!J118="CNCPI",'DATA - Macicos'!E118+6,'DATA - Macicos'!E118))</f>
        <v>0</v>
      </c>
      <c r="F137" s="102">
        <f>IF('DATA - Macicos'!J118="CNC",'DATA - Macicos'!F118+6,IF('DATA - Macicos'!J118="CNCPI",'DATA - Macicos'!F118,'DATA - Macicos'!F118))</f>
        <v>0</v>
      </c>
      <c r="G137" s="102">
        <f>'DATA - Macicos'!G118</f>
        <v>0</v>
      </c>
      <c r="H137" s="100"/>
      <c r="I137" s="100"/>
      <c r="J137" s="106">
        <f>'DATA - Macicos'!H118</f>
        <v>0</v>
      </c>
      <c r="K137" s="119">
        <f>'DATA - Macicos'!I118</f>
        <v>0</v>
      </c>
      <c r="L137" s="102">
        <f>'DATA - Macicos'!I118</f>
        <v>0</v>
      </c>
      <c r="M137" s="119">
        <f>'DATA - Macicos'!K118</f>
        <v>0</v>
      </c>
      <c r="N137" s="102">
        <f>'DATA - Macicos'!K118</f>
        <v>0</v>
      </c>
      <c r="O137" s="102">
        <f>'DATA - Macicos'!L118</f>
        <v>0</v>
      </c>
      <c r="P137" s="102">
        <f>'DATA - Macicos'!M118</f>
        <v>0</v>
      </c>
      <c r="Q137" s="107">
        <f>'DATA - Macicos'!N118</f>
        <v>0</v>
      </c>
      <c r="R137" s="61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s="15" customFormat="1" ht="21" thickBot="1" x14ac:dyDescent="0.35">
      <c r="A138" s="110">
        <f>'DATA - Macicos'!A119</f>
        <v>0</v>
      </c>
      <c r="B138" s="123" t="str">
        <f>'DATA - Macicos'!C119&amp;" "&amp;'DATA - Macicos'!J119</f>
        <v xml:space="preserve"> </v>
      </c>
      <c r="C138" s="21"/>
      <c r="D138" s="102">
        <f>IF((ROSTO!BCL_Units&gt;0),'DATA - Macicos'!D119*ROSTO!BCL_Units,'DATA - Macicos'!D119)</f>
        <v>0</v>
      </c>
      <c r="E138" s="124">
        <f>IF('DATA - Macicos'!J119="CNC",'DATA - Macicos'!E119+6,IF('DATA - Macicos'!J119="CNCPI",'DATA - Macicos'!E119+6,'DATA - Macicos'!E119))</f>
        <v>0</v>
      </c>
      <c r="F138" s="102">
        <f>IF('DATA - Macicos'!J119="CNC",'DATA - Macicos'!F119+6,IF('DATA - Macicos'!J119="CNCPI",'DATA - Macicos'!F119,'DATA - Macicos'!F119))</f>
        <v>0</v>
      </c>
      <c r="G138" s="102">
        <f>'DATA - Macicos'!G119</f>
        <v>0</v>
      </c>
      <c r="H138" s="100"/>
      <c r="I138" s="100"/>
      <c r="J138" s="106">
        <f>'DATA - Macicos'!H119</f>
        <v>0</v>
      </c>
      <c r="K138" s="119">
        <f>'DATA - Macicos'!I119</f>
        <v>0</v>
      </c>
      <c r="L138" s="102">
        <f>'DATA - Macicos'!I119</f>
        <v>0</v>
      </c>
      <c r="M138" s="119">
        <f>'DATA - Macicos'!K119</f>
        <v>0</v>
      </c>
      <c r="N138" s="102">
        <f>'DATA - Macicos'!K119</f>
        <v>0</v>
      </c>
      <c r="O138" s="102">
        <f>'DATA - Macicos'!L119</f>
        <v>0</v>
      </c>
      <c r="P138" s="102">
        <f>'DATA - Macicos'!M119</f>
        <v>0</v>
      </c>
      <c r="Q138" s="107">
        <f>'DATA - Macicos'!N119</f>
        <v>0</v>
      </c>
      <c r="R138" s="61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s="15" customFormat="1" ht="21" thickBot="1" x14ac:dyDescent="0.35">
      <c r="A139" s="110">
        <f>'DATA - Macicos'!A120</f>
        <v>0</v>
      </c>
      <c r="B139" s="123" t="str">
        <f>'DATA - Macicos'!C120&amp;" "&amp;'DATA - Macicos'!J120</f>
        <v xml:space="preserve"> </v>
      </c>
      <c r="C139" s="21"/>
      <c r="D139" s="102">
        <f>IF((ROSTO!BCL_Units&gt;0),'DATA - Macicos'!D120*ROSTO!BCL_Units,'DATA - Macicos'!D120)</f>
        <v>0</v>
      </c>
      <c r="E139" s="124">
        <f>IF('DATA - Macicos'!J120="CNC",'DATA - Macicos'!E120+6,IF('DATA - Macicos'!J120="CNCPI",'DATA - Macicos'!E120+6,'DATA - Macicos'!E120))</f>
        <v>0</v>
      </c>
      <c r="F139" s="102">
        <f>IF('DATA - Macicos'!J120="CNC",'DATA - Macicos'!F120+6,IF('DATA - Macicos'!J120="CNCPI",'DATA - Macicos'!F120,'DATA - Macicos'!F120))</f>
        <v>0</v>
      </c>
      <c r="G139" s="102">
        <f>'DATA - Macicos'!G120</f>
        <v>0</v>
      </c>
      <c r="H139" s="100"/>
      <c r="I139" s="100"/>
      <c r="J139" s="106">
        <f>'DATA - Macicos'!H120</f>
        <v>0</v>
      </c>
      <c r="K139" s="119">
        <f>'DATA - Macicos'!I120</f>
        <v>0</v>
      </c>
      <c r="L139" s="102">
        <f>'DATA - Macicos'!I120</f>
        <v>0</v>
      </c>
      <c r="M139" s="119">
        <f>'DATA - Macicos'!K120</f>
        <v>0</v>
      </c>
      <c r="N139" s="102">
        <f>'DATA - Macicos'!K120</f>
        <v>0</v>
      </c>
      <c r="O139" s="102">
        <f>'DATA - Macicos'!L120</f>
        <v>0</v>
      </c>
      <c r="P139" s="102">
        <f>'DATA - Macicos'!M120</f>
        <v>0</v>
      </c>
      <c r="Q139" s="107">
        <f>'DATA - Macicos'!N120</f>
        <v>0</v>
      </c>
      <c r="R139" s="61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s="15" customFormat="1" ht="21" thickBot="1" x14ac:dyDescent="0.35">
      <c r="A140" s="110">
        <f>'DATA - Macicos'!A121</f>
        <v>0</v>
      </c>
      <c r="B140" s="123" t="str">
        <f>'DATA - Macicos'!C121&amp;" "&amp;'DATA - Macicos'!J121</f>
        <v xml:space="preserve"> </v>
      </c>
      <c r="C140" s="21"/>
      <c r="D140" s="102">
        <f>IF((ROSTO!BCL_Units&gt;0),'DATA - Macicos'!D121*ROSTO!BCL_Units,'DATA - Macicos'!D121)</f>
        <v>0</v>
      </c>
      <c r="E140" s="124">
        <f>IF('DATA - Macicos'!J121="CNC",'DATA - Macicos'!E121+6,IF('DATA - Macicos'!J121="CNCPI",'DATA - Macicos'!E121+6,'DATA - Macicos'!E121))</f>
        <v>0</v>
      </c>
      <c r="F140" s="102">
        <f>IF('DATA - Macicos'!J121="CNC",'DATA - Macicos'!F121+6,IF('DATA - Macicos'!J121="CNCPI",'DATA - Macicos'!F121,'DATA - Macicos'!F121))</f>
        <v>0</v>
      </c>
      <c r="G140" s="102">
        <f>'DATA - Macicos'!G121</f>
        <v>0</v>
      </c>
      <c r="H140" s="100"/>
      <c r="I140" s="100"/>
      <c r="J140" s="106">
        <f>'DATA - Macicos'!H121</f>
        <v>0</v>
      </c>
      <c r="K140" s="119">
        <f>'DATA - Macicos'!I121</f>
        <v>0</v>
      </c>
      <c r="L140" s="102">
        <f>'DATA - Macicos'!I121</f>
        <v>0</v>
      </c>
      <c r="M140" s="119">
        <f>'DATA - Macicos'!K121</f>
        <v>0</v>
      </c>
      <c r="N140" s="102">
        <f>'DATA - Macicos'!K121</f>
        <v>0</v>
      </c>
      <c r="O140" s="102">
        <f>'DATA - Macicos'!L121</f>
        <v>0</v>
      </c>
      <c r="P140" s="102">
        <f>'DATA - Macicos'!M121</f>
        <v>0</v>
      </c>
      <c r="Q140" s="107">
        <f>'DATA - Macicos'!N121</f>
        <v>0</v>
      </c>
      <c r="R140" s="61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s="15" customFormat="1" ht="21" thickBot="1" x14ac:dyDescent="0.35">
      <c r="A141" s="110">
        <f>'DATA - Macicos'!A122</f>
        <v>0</v>
      </c>
      <c r="B141" s="123" t="str">
        <f>'DATA - Macicos'!C122&amp;" "&amp;'DATA - Macicos'!J122</f>
        <v xml:space="preserve"> </v>
      </c>
      <c r="C141" s="21"/>
      <c r="D141" s="102">
        <f>IF((ROSTO!BCL_Units&gt;0),'DATA - Macicos'!D122*ROSTO!BCL_Units,'DATA - Macicos'!D122)</f>
        <v>0</v>
      </c>
      <c r="E141" s="124">
        <f>IF('DATA - Macicos'!J122="CNC",'DATA - Macicos'!E122+6,IF('DATA - Macicos'!J122="CNCPI",'DATA - Macicos'!E122+6,'DATA - Macicos'!E122))</f>
        <v>0</v>
      </c>
      <c r="F141" s="102">
        <f>IF('DATA - Macicos'!J122="CNC",'DATA - Macicos'!F122+6,IF('DATA - Macicos'!J122="CNCPI",'DATA - Macicos'!F122,'DATA - Macicos'!F122))</f>
        <v>0</v>
      </c>
      <c r="G141" s="102">
        <f>'DATA - Macicos'!G122</f>
        <v>0</v>
      </c>
      <c r="H141" s="100"/>
      <c r="I141" s="100"/>
      <c r="J141" s="106">
        <f>'DATA - Macicos'!H122</f>
        <v>0</v>
      </c>
      <c r="K141" s="119">
        <f>'DATA - Macicos'!I122</f>
        <v>0</v>
      </c>
      <c r="L141" s="102">
        <f>'DATA - Macicos'!I122</f>
        <v>0</v>
      </c>
      <c r="M141" s="119">
        <f>'DATA - Macicos'!K122</f>
        <v>0</v>
      </c>
      <c r="N141" s="102">
        <f>'DATA - Macicos'!K122</f>
        <v>0</v>
      </c>
      <c r="O141" s="102">
        <f>'DATA - Macicos'!L122</f>
        <v>0</v>
      </c>
      <c r="P141" s="102">
        <f>'DATA - Macicos'!M122</f>
        <v>0</v>
      </c>
      <c r="Q141" s="107">
        <f>'DATA - Macicos'!N122</f>
        <v>0</v>
      </c>
      <c r="R141" s="6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s="15" customFormat="1" ht="21" thickBot="1" x14ac:dyDescent="0.35">
      <c r="A142" s="110">
        <f>'DATA - Macicos'!A123</f>
        <v>0</v>
      </c>
      <c r="B142" s="123" t="str">
        <f>'DATA - Macicos'!C123&amp;" "&amp;'DATA - Macicos'!J123</f>
        <v xml:space="preserve"> </v>
      </c>
      <c r="C142" s="21"/>
      <c r="D142" s="102">
        <f>IF((ROSTO!BCL_Units&gt;0),'DATA - Macicos'!D123*ROSTO!BCL_Units,'DATA - Macicos'!D123)</f>
        <v>0</v>
      </c>
      <c r="E142" s="124">
        <f>IF('DATA - Macicos'!J123="CNC",'DATA - Macicos'!E123+6,IF('DATA - Macicos'!J123="CNCPI",'DATA - Macicos'!E123+6,'DATA - Macicos'!E123))</f>
        <v>0</v>
      </c>
      <c r="F142" s="102">
        <f>IF('DATA - Macicos'!J123="CNC",'DATA - Macicos'!F123+6,IF('DATA - Macicos'!J123="CNCPI",'DATA - Macicos'!F123,'DATA - Macicos'!F123))</f>
        <v>0</v>
      </c>
      <c r="G142" s="102">
        <f>'DATA - Macicos'!G123</f>
        <v>0</v>
      </c>
      <c r="H142" s="100"/>
      <c r="I142" s="100"/>
      <c r="J142" s="106">
        <f>'DATA - Macicos'!H123</f>
        <v>0</v>
      </c>
      <c r="K142" s="119">
        <f>'DATA - Macicos'!I123</f>
        <v>0</v>
      </c>
      <c r="L142" s="102">
        <f>'DATA - Macicos'!I123</f>
        <v>0</v>
      </c>
      <c r="M142" s="119">
        <f>'DATA - Macicos'!K123</f>
        <v>0</v>
      </c>
      <c r="N142" s="102">
        <f>'DATA - Macicos'!K123</f>
        <v>0</v>
      </c>
      <c r="O142" s="102">
        <f>'DATA - Macicos'!L123</f>
        <v>0</v>
      </c>
      <c r="P142" s="102">
        <f>'DATA - Macicos'!M123</f>
        <v>0</v>
      </c>
      <c r="Q142" s="107">
        <f>'DATA - Macicos'!N123</f>
        <v>0</v>
      </c>
      <c r="R142" s="61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s="15" customFormat="1" ht="21" thickBot="1" x14ac:dyDescent="0.35">
      <c r="A143" s="110">
        <f>'DATA - Macicos'!A124</f>
        <v>0</v>
      </c>
      <c r="B143" s="123" t="str">
        <f>'DATA - Macicos'!C124&amp;" "&amp;'DATA - Macicos'!J124</f>
        <v xml:space="preserve"> </v>
      </c>
      <c r="C143" s="21"/>
      <c r="D143" s="102">
        <f>IF((ROSTO!BCL_Units&gt;0),'DATA - Macicos'!D124*ROSTO!BCL_Units,'DATA - Macicos'!D124)</f>
        <v>0</v>
      </c>
      <c r="E143" s="124">
        <f>IF('DATA - Macicos'!J124="CNC",'DATA - Macicos'!E124+6,IF('DATA - Macicos'!J124="CNCPI",'DATA - Macicos'!E124+6,'DATA - Macicos'!E124))</f>
        <v>0</v>
      </c>
      <c r="F143" s="102">
        <f>IF('DATA - Macicos'!J124="CNC",'DATA - Macicos'!F124+6,IF('DATA - Macicos'!J124="CNCPI",'DATA - Macicos'!F124,'DATA - Macicos'!F124))</f>
        <v>0</v>
      </c>
      <c r="G143" s="102">
        <f>'DATA - Macicos'!G124</f>
        <v>0</v>
      </c>
      <c r="H143" s="100"/>
      <c r="I143" s="100"/>
      <c r="J143" s="106">
        <f>'DATA - Macicos'!H124</f>
        <v>0</v>
      </c>
      <c r="K143" s="119">
        <f>'DATA - Macicos'!I124</f>
        <v>0</v>
      </c>
      <c r="L143" s="102">
        <f>'DATA - Macicos'!I124</f>
        <v>0</v>
      </c>
      <c r="M143" s="119">
        <f>'DATA - Macicos'!K124</f>
        <v>0</v>
      </c>
      <c r="N143" s="102">
        <f>'DATA - Macicos'!K124</f>
        <v>0</v>
      </c>
      <c r="O143" s="102">
        <f>'DATA - Macicos'!L124</f>
        <v>0</v>
      </c>
      <c r="P143" s="102">
        <f>'DATA - Macicos'!M124</f>
        <v>0</v>
      </c>
      <c r="Q143" s="107">
        <f>'DATA - Macicos'!N124</f>
        <v>0</v>
      </c>
      <c r="R143" s="61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s="15" customFormat="1" ht="21" thickBot="1" x14ac:dyDescent="0.35">
      <c r="A144" s="110">
        <f>'DATA - Macicos'!A125</f>
        <v>0</v>
      </c>
      <c r="B144" s="123" t="str">
        <f>'DATA - Macicos'!C125&amp;" "&amp;'DATA - Macicos'!J125</f>
        <v xml:space="preserve"> </v>
      </c>
      <c r="C144" s="21"/>
      <c r="D144" s="102">
        <f>IF((ROSTO!BCL_Units&gt;0),'DATA - Macicos'!D125*ROSTO!BCL_Units,'DATA - Macicos'!D125)</f>
        <v>0</v>
      </c>
      <c r="E144" s="124">
        <f>IF('DATA - Macicos'!J125="CNC",'DATA - Macicos'!E125+6,IF('DATA - Macicos'!J125="CNCPI",'DATA - Macicos'!E125+6,'DATA - Macicos'!E125))</f>
        <v>0</v>
      </c>
      <c r="F144" s="102">
        <f>IF('DATA - Macicos'!J125="CNC",'DATA - Macicos'!F125+6,IF('DATA - Macicos'!J125="CNCPI",'DATA - Macicos'!F125,'DATA - Macicos'!F125))</f>
        <v>0</v>
      </c>
      <c r="G144" s="102">
        <f>'DATA - Macicos'!G125</f>
        <v>0</v>
      </c>
      <c r="H144" s="100"/>
      <c r="I144" s="100"/>
      <c r="J144" s="106">
        <f>'DATA - Macicos'!H125</f>
        <v>0</v>
      </c>
      <c r="K144" s="119">
        <f>'DATA - Macicos'!I125</f>
        <v>0</v>
      </c>
      <c r="L144" s="102">
        <f>'DATA - Macicos'!I125</f>
        <v>0</v>
      </c>
      <c r="M144" s="119">
        <f>'DATA - Macicos'!K125</f>
        <v>0</v>
      </c>
      <c r="N144" s="102">
        <f>'DATA - Macicos'!K125</f>
        <v>0</v>
      </c>
      <c r="O144" s="102">
        <f>'DATA - Macicos'!L125</f>
        <v>0</v>
      </c>
      <c r="P144" s="102">
        <f>'DATA - Macicos'!M125</f>
        <v>0</v>
      </c>
      <c r="Q144" s="107">
        <f>'DATA - Macicos'!N125</f>
        <v>0</v>
      </c>
      <c r="R144" s="61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s="15" customFormat="1" ht="21" thickBot="1" x14ac:dyDescent="0.35">
      <c r="A145" s="110">
        <f>'DATA - Macicos'!A126</f>
        <v>0</v>
      </c>
      <c r="B145" s="123" t="str">
        <f>'DATA - Macicos'!C126&amp;" "&amp;'DATA - Macicos'!J126</f>
        <v xml:space="preserve"> </v>
      </c>
      <c r="C145" s="21"/>
      <c r="D145" s="102">
        <f>IF((ROSTO!BCL_Units&gt;0),'DATA - Macicos'!D126*ROSTO!BCL_Units,'DATA - Macicos'!D126)</f>
        <v>0</v>
      </c>
      <c r="E145" s="124">
        <f>IF('DATA - Macicos'!J126="CNC",'DATA - Macicos'!E126+6,IF('DATA - Macicos'!J126="CNCPI",'DATA - Macicos'!E126+6,'DATA - Macicos'!E126))</f>
        <v>0</v>
      </c>
      <c r="F145" s="102">
        <f>IF('DATA - Macicos'!J126="CNC",'DATA - Macicos'!F126+6,IF('DATA - Macicos'!J126="CNCPI",'DATA - Macicos'!F126,'DATA - Macicos'!F126))</f>
        <v>0</v>
      </c>
      <c r="G145" s="102">
        <f>'DATA - Macicos'!G126</f>
        <v>0</v>
      </c>
      <c r="H145" s="100"/>
      <c r="I145" s="100"/>
      <c r="J145" s="106">
        <f>'DATA - Macicos'!H126</f>
        <v>0</v>
      </c>
      <c r="K145" s="119">
        <f>'DATA - Macicos'!I126</f>
        <v>0</v>
      </c>
      <c r="L145" s="102">
        <f>'DATA - Macicos'!I126</f>
        <v>0</v>
      </c>
      <c r="M145" s="119">
        <f>'DATA - Macicos'!K126</f>
        <v>0</v>
      </c>
      <c r="N145" s="102">
        <f>'DATA - Macicos'!K126</f>
        <v>0</v>
      </c>
      <c r="O145" s="102">
        <f>'DATA - Macicos'!L126</f>
        <v>0</v>
      </c>
      <c r="P145" s="102">
        <f>'DATA - Macicos'!M126</f>
        <v>0</v>
      </c>
      <c r="Q145" s="107">
        <f>'DATA - Macicos'!N126</f>
        <v>0</v>
      </c>
      <c r="R145" s="61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s="15" customFormat="1" ht="21" thickBot="1" x14ac:dyDescent="0.35">
      <c r="A146" s="110">
        <f>'DATA - Macicos'!A127</f>
        <v>0</v>
      </c>
      <c r="B146" s="123" t="str">
        <f>'DATA - Macicos'!C127&amp;" "&amp;'DATA - Macicos'!J127</f>
        <v xml:space="preserve"> </v>
      </c>
      <c r="C146" s="21"/>
      <c r="D146" s="102">
        <f>IF((ROSTO!BCL_Units&gt;0),'DATA - Macicos'!D127*ROSTO!BCL_Units,'DATA - Macicos'!D127)</f>
        <v>0</v>
      </c>
      <c r="E146" s="124">
        <f>IF('DATA - Macicos'!J127="CNC",'DATA - Macicos'!E127+6,IF('DATA - Macicos'!J127="CNCPI",'DATA - Macicos'!E127+6,'DATA - Macicos'!E127))</f>
        <v>0</v>
      </c>
      <c r="F146" s="102">
        <f>IF('DATA - Macicos'!J127="CNC",'DATA - Macicos'!F127+6,IF('DATA - Macicos'!J127="CNCPI",'DATA - Macicos'!F127,'DATA - Macicos'!F127))</f>
        <v>0</v>
      </c>
      <c r="G146" s="102">
        <f>'DATA - Macicos'!G127</f>
        <v>0</v>
      </c>
      <c r="H146" s="100"/>
      <c r="I146" s="100"/>
      <c r="J146" s="106">
        <f>'DATA - Macicos'!H127</f>
        <v>0</v>
      </c>
      <c r="K146" s="119">
        <f>'DATA - Macicos'!I127</f>
        <v>0</v>
      </c>
      <c r="L146" s="102">
        <f>'DATA - Macicos'!I127</f>
        <v>0</v>
      </c>
      <c r="M146" s="119">
        <f>'DATA - Macicos'!K127</f>
        <v>0</v>
      </c>
      <c r="N146" s="102">
        <f>'DATA - Macicos'!K127</f>
        <v>0</v>
      </c>
      <c r="O146" s="102">
        <f>'DATA - Macicos'!L127</f>
        <v>0</v>
      </c>
      <c r="P146" s="102">
        <f>'DATA - Macicos'!M127</f>
        <v>0</v>
      </c>
      <c r="Q146" s="107">
        <f>'DATA - Macicos'!N127</f>
        <v>0</v>
      </c>
      <c r="R146" s="61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s="15" customFormat="1" ht="21" thickBot="1" x14ac:dyDescent="0.35">
      <c r="A147" s="110">
        <f>'DATA - Macicos'!A128</f>
        <v>0</v>
      </c>
      <c r="B147" s="123" t="str">
        <f>'DATA - Macicos'!C128&amp;" "&amp;'DATA - Macicos'!J128</f>
        <v xml:space="preserve"> </v>
      </c>
      <c r="C147" s="21"/>
      <c r="D147" s="102">
        <f>IF((ROSTO!BCL_Units&gt;0),'DATA - Macicos'!D128*ROSTO!BCL_Units,'DATA - Macicos'!D128)</f>
        <v>0</v>
      </c>
      <c r="E147" s="124">
        <f>IF('DATA - Macicos'!J128="CNC",'DATA - Macicos'!E128+6,IF('DATA - Macicos'!J128="CNCPI",'DATA - Macicos'!E128+6,'DATA - Macicos'!E128))</f>
        <v>0</v>
      </c>
      <c r="F147" s="102">
        <f>IF('DATA - Macicos'!J128="CNC",'DATA - Macicos'!F128+6,IF('DATA - Macicos'!J128="CNCPI",'DATA - Macicos'!F128,'DATA - Macicos'!F128))</f>
        <v>0</v>
      </c>
      <c r="G147" s="102">
        <f>'DATA - Macicos'!G128</f>
        <v>0</v>
      </c>
      <c r="H147" s="100"/>
      <c r="I147" s="100"/>
      <c r="J147" s="106">
        <f>'DATA - Macicos'!H128</f>
        <v>0</v>
      </c>
      <c r="K147" s="119">
        <f>'DATA - Macicos'!I128</f>
        <v>0</v>
      </c>
      <c r="L147" s="102">
        <f>'DATA - Macicos'!I128</f>
        <v>0</v>
      </c>
      <c r="M147" s="119">
        <f>'DATA - Macicos'!K128</f>
        <v>0</v>
      </c>
      <c r="N147" s="102">
        <f>'DATA - Macicos'!K128</f>
        <v>0</v>
      </c>
      <c r="O147" s="102">
        <f>'DATA - Macicos'!L128</f>
        <v>0</v>
      </c>
      <c r="P147" s="102">
        <f>'DATA - Macicos'!M128</f>
        <v>0</v>
      </c>
      <c r="Q147" s="107">
        <f>'DATA - Macicos'!N128</f>
        <v>0</v>
      </c>
      <c r="R147" s="61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s="15" customFormat="1" ht="21" thickBot="1" x14ac:dyDescent="0.35">
      <c r="A148" s="110">
        <f>'DATA - Macicos'!A129</f>
        <v>0</v>
      </c>
      <c r="B148" s="123" t="str">
        <f>'DATA - Macicos'!C129&amp;" "&amp;'DATA - Macicos'!J129</f>
        <v xml:space="preserve"> </v>
      </c>
      <c r="C148" s="21"/>
      <c r="D148" s="102">
        <f>IF((ROSTO!BCL_Units&gt;0),'DATA - Macicos'!D129*ROSTO!BCL_Units,'DATA - Macicos'!D129)</f>
        <v>0</v>
      </c>
      <c r="E148" s="124">
        <f>IF('DATA - Macicos'!J129="CNC",'DATA - Macicos'!E129+6,IF('DATA - Macicos'!J129="CNCPI",'DATA - Macicos'!E129+6,'DATA - Macicos'!E129))</f>
        <v>0</v>
      </c>
      <c r="F148" s="102">
        <f>IF('DATA - Macicos'!J129="CNC",'DATA - Macicos'!F129+6,IF('DATA - Macicos'!J129="CNCPI",'DATA - Macicos'!F129,'DATA - Macicos'!F129))</f>
        <v>0</v>
      </c>
      <c r="G148" s="102">
        <f>'DATA - Macicos'!G129</f>
        <v>0</v>
      </c>
      <c r="H148" s="100"/>
      <c r="I148" s="100"/>
      <c r="J148" s="106">
        <f>'DATA - Macicos'!H129</f>
        <v>0</v>
      </c>
      <c r="K148" s="119">
        <f>'DATA - Macicos'!I129</f>
        <v>0</v>
      </c>
      <c r="L148" s="102">
        <f>'DATA - Macicos'!I129</f>
        <v>0</v>
      </c>
      <c r="M148" s="119">
        <f>'DATA - Macicos'!K129</f>
        <v>0</v>
      </c>
      <c r="N148" s="102">
        <f>'DATA - Macicos'!K129</f>
        <v>0</v>
      </c>
      <c r="O148" s="102">
        <f>'DATA - Macicos'!L129</f>
        <v>0</v>
      </c>
      <c r="P148" s="102">
        <f>'DATA - Macicos'!M129</f>
        <v>0</v>
      </c>
      <c r="Q148" s="107">
        <f>'DATA - Macicos'!N129</f>
        <v>0</v>
      </c>
      <c r="R148" s="61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s="15" customFormat="1" ht="21" thickBot="1" x14ac:dyDescent="0.35">
      <c r="A149" s="110">
        <f>'DATA - Macicos'!A130</f>
        <v>0</v>
      </c>
      <c r="B149" s="123" t="str">
        <f>'DATA - Macicos'!C130&amp;" "&amp;'DATA - Macicos'!J130</f>
        <v xml:space="preserve"> </v>
      </c>
      <c r="C149" s="21"/>
      <c r="D149" s="102">
        <f>IF((ROSTO!BCL_Units&gt;0),'DATA - Macicos'!D130*ROSTO!BCL_Units,'DATA - Macicos'!D130)</f>
        <v>0</v>
      </c>
      <c r="E149" s="124">
        <f>IF('DATA - Macicos'!J130="CNC",'DATA - Macicos'!E130+6,IF('DATA - Macicos'!J130="CNCPI",'DATA - Macicos'!E130+6,'DATA - Macicos'!E130))</f>
        <v>0</v>
      </c>
      <c r="F149" s="102">
        <f>IF('DATA - Macicos'!J130="CNC",'DATA - Macicos'!F130+6,IF('DATA - Macicos'!J130="CNCPI",'DATA - Macicos'!F130,'DATA - Macicos'!F130))</f>
        <v>0</v>
      </c>
      <c r="G149" s="102">
        <f>'DATA - Macicos'!G130</f>
        <v>0</v>
      </c>
      <c r="H149" s="100"/>
      <c r="I149" s="100"/>
      <c r="J149" s="106">
        <f>'DATA - Macicos'!H130</f>
        <v>0</v>
      </c>
      <c r="K149" s="119">
        <f>'DATA - Macicos'!I130</f>
        <v>0</v>
      </c>
      <c r="L149" s="102">
        <f>'DATA - Macicos'!I130</f>
        <v>0</v>
      </c>
      <c r="M149" s="119">
        <f>'DATA - Macicos'!K130</f>
        <v>0</v>
      </c>
      <c r="N149" s="102">
        <f>'DATA - Macicos'!K130</f>
        <v>0</v>
      </c>
      <c r="O149" s="102">
        <f>'DATA - Macicos'!L130</f>
        <v>0</v>
      </c>
      <c r="P149" s="102">
        <f>'DATA - Macicos'!M130</f>
        <v>0</v>
      </c>
      <c r="Q149" s="107">
        <f>'DATA - Macicos'!N130</f>
        <v>0</v>
      </c>
      <c r="R149" s="61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s="15" customFormat="1" ht="21" thickBot="1" x14ac:dyDescent="0.35">
      <c r="A150" s="110">
        <f>'DATA - Macicos'!A131</f>
        <v>0</v>
      </c>
      <c r="B150" s="123" t="str">
        <f>'DATA - Macicos'!C131&amp;" "&amp;'DATA - Macicos'!J131</f>
        <v xml:space="preserve"> </v>
      </c>
      <c r="C150" s="21"/>
      <c r="D150" s="102">
        <f>IF((ROSTO!BCL_Units&gt;0),'DATA - Macicos'!D131*ROSTO!BCL_Units,'DATA - Macicos'!D131)</f>
        <v>0</v>
      </c>
      <c r="E150" s="124">
        <f>IF('DATA - Macicos'!J131="CNC",'DATA - Macicos'!E131+6,IF('DATA - Macicos'!J131="CNCPI",'DATA - Macicos'!E131+6,'DATA - Macicos'!E131))</f>
        <v>0</v>
      </c>
      <c r="F150" s="102">
        <f>IF('DATA - Macicos'!J131="CNC",'DATA - Macicos'!F131+6,IF('DATA - Macicos'!J131="CNCPI",'DATA - Macicos'!F131,'DATA - Macicos'!F131))</f>
        <v>0</v>
      </c>
      <c r="G150" s="102">
        <f>'DATA - Macicos'!G131</f>
        <v>0</v>
      </c>
      <c r="H150" s="100"/>
      <c r="I150" s="100"/>
      <c r="J150" s="106">
        <f>'DATA - Macicos'!H131</f>
        <v>0</v>
      </c>
      <c r="K150" s="119">
        <f>'DATA - Macicos'!I131</f>
        <v>0</v>
      </c>
      <c r="L150" s="102">
        <f>'DATA - Macicos'!I131</f>
        <v>0</v>
      </c>
      <c r="M150" s="119">
        <f>'DATA - Macicos'!K131</f>
        <v>0</v>
      </c>
      <c r="N150" s="102">
        <f>'DATA - Macicos'!K131</f>
        <v>0</v>
      </c>
      <c r="O150" s="102">
        <f>'DATA - Macicos'!L131</f>
        <v>0</v>
      </c>
      <c r="P150" s="102">
        <f>'DATA - Macicos'!M131</f>
        <v>0</v>
      </c>
      <c r="Q150" s="107">
        <f>'DATA - Macicos'!N131</f>
        <v>0</v>
      </c>
      <c r="R150" s="61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s="15" customFormat="1" ht="21" thickBot="1" x14ac:dyDescent="0.35">
      <c r="A151" s="110">
        <f>'DATA - Macicos'!A132</f>
        <v>0</v>
      </c>
      <c r="B151" s="123" t="str">
        <f>'DATA - Macicos'!C132&amp;" "&amp;'DATA - Macicos'!J132</f>
        <v xml:space="preserve"> </v>
      </c>
      <c r="C151" s="21"/>
      <c r="D151" s="102">
        <f>IF((ROSTO!BCL_Units&gt;0),'DATA - Macicos'!D132*ROSTO!BCL_Units,'DATA - Macicos'!D132)</f>
        <v>0</v>
      </c>
      <c r="E151" s="124">
        <f>IF('DATA - Macicos'!J132="CNC",'DATA - Macicos'!E132+6,IF('DATA - Macicos'!J132="CNCPI",'DATA - Macicos'!E132+6,'DATA - Macicos'!E132))</f>
        <v>0</v>
      </c>
      <c r="F151" s="102">
        <f>IF('DATA - Macicos'!J132="CNC",'DATA - Macicos'!F132+6,IF('DATA - Macicos'!J132="CNCPI",'DATA - Macicos'!F132,'DATA - Macicos'!F132))</f>
        <v>0</v>
      </c>
      <c r="G151" s="102">
        <f>'DATA - Macicos'!G132</f>
        <v>0</v>
      </c>
      <c r="H151" s="100"/>
      <c r="I151" s="100"/>
      <c r="J151" s="106">
        <f>'DATA - Macicos'!H132</f>
        <v>0</v>
      </c>
      <c r="K151" s="119">
        <f>'DATA - Macicos'!I132</f>
        <v>0</v>
      </c>
      <c r="L151" s="102">
        <f>'DATA - Macicos'!I132</f>
        <v>0</v>
      </c>
      <c r="M151" s="119">
        <f>'DATA - Macicos'!K132</f>
        <v>0</v>
      </c>
      <c r="N151" s="102">
        <f>'DATA - Macicos'!K132</f>
        <v>0</v>
      </c>
      <c r="O151" s="102">
        <f>'DATA - Macicos'!L132</f>
        <v>0</v>
      </c>
      <c r="P151" s="102">
        <f>'DATA - Macicos'!M132</f>
        <v>0</v>
      </c>
      <c r="Q151" s="107">
        <f>'DATA - Macicos'!N132</f>
        <v>0</v>
      </c>
      <c r="R151" s="6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s="15" customFormat="1" ht="21" thickBot="1" x14ac:dyDescent="0.35">
      <c r="A152" s="110">
        <f>'DATA - Macicos'!A133</f>
        <v>0</v>
      </c>
      <c r="B152" s="123" t="str">
        <f>'DATA - Macicos'!C133&amp;" "&amp;'DATA - Macicos'!J133</f>
        <v xml:space="preserve"> </v>
      </c>
      <c r="C152" s="21"/>
      <c r="D152" s="102">
        <f>IF((ROSTO!BCL_Units&gt;0),'DATA - Macicos'!D133*ROSTO!BCL_Units,'DATA - Macicos'!D133)</f>
        <v>0</v>
      </c>
      <c r="E152" s="124">
        <f>IF('DATA - Macicos'!J133="CNC",'DATA - Macicos'!E133+6,IF('DATA - Macicos'!J133="CNCPI",'DATA - Macicos'!E133+6,'DATA - Macicos'!E133))</f>
        <v>0</v>
      </c>
      <c r="F152" s="102">
        <f>IF('DATA - Macicos'!J133="CNC",'DATA - Macicos'!F133+6,IF('DATA - Macicos'!J133="CNCPI",'DATA - Macicos'!F133,'DATA - Macicos'!F133))</f>
        <v>0</v>
      </c>
      <c r="G152" s="102">
        <f>'DATA - Macicos'!G133</f>
        <v>0</v>
      </c>
      <c r="H152" s="100"/>
      <c r="I152" s="100"/>
      <c r="J152" s="106">
        <f>'DATA - Macicos'!H133</f>
        <v>0</v>
      </c>
      <c r="K152" s="119">
        <f>'DATA - Macicos'!I133</f>
        <v>0</v>
      </c>
      <c r="L152" s="102">
        <f>'DATA - Macicos'!I133</f>
        <v>0</v>
      </c>
      <c r="M152" s="119">
        <f>'DATA - Macicos'!K133</f>
        <v>0</v>
      </c>
      <c r="N152" s="102">
        <f>'DATA - Macicos'!K133</f>
        <v>0</v>
      </c>
      <c r="O152" s="102">
        <f>'DATA - Macicos'!L133</f>
        <v>0</v>
      </c>
      <c r="P152" s="102">
        <f>'DATA - Macicos'!M133</f>
        <v>0</v>
      </c>
      <c r="Q152" s="107">
        <f>'DATA - Macicos'!N133</f>
        <v>0</v>
      </c>
      <c r="R152" s="61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s="15" customFormat="1" ht="21" thickBot="1" x14ac:dyDescent="0.35">
      <c r="A153" s="110">
        <f>'DATA - Macicos'!A134</f>
        <v>0</v>
      </c>
      <c r="B153" s="123" t="str">
        <f>'DATA - Macicos'!C134&amp;" "&amp;'DATA - Macicos'!J134</f>
        <v xml:space="preserve"> </v>
      </c>
      <c r="C153" s="21"/>
      <c r="D153" s="102">
        <f>IF((ROSTO!BCL_Units&gt;0),'DATA - Macicos'!D134*ROSTO!BCL_Units,'DATA - Macicos'!D134)</f>
        <v>0</v>
      </c>
      <c r="E153" s="124">
        <f>IF('DATA - Macicos'!J134="CNC",'DATA - Macicos'!E134+6,IF('DATA - Macicos'!J134="CNCPI",'DATA - Macicos'!E134+6,'DATA - Macicos'!E134))</f>
        <v>0</v>
      </c>
      <c r="F153" s="102">
        <f>IF('DATA - Macicos'!J134="CNC",'DATA - Macicos'!F134+6,IF('DATA - Macicos'!J134="CNCPI",'DATA - Macicos'!F134,'DATA - Macicos'!F134))</f>
        <v>0</v>
      </c>
      <c r="G153" s="102">
        <f>'DATA - Macicos'!G134</f>
        <v>0</v>
      </c>
      <c r="H153" s="100"/>
      <c r="I153" s="100"/>
      <c r="J153" s="106">
        <f>'DATA - Macicos'!H134</f>
        <v>0</v>
      </c>
      <c r="K153" s="119">
        <f>'DATA - Macicos'!I134</f>
        <v>0</v>
      </c>
      <c r="L153" s="102">
        <f>'DATA - Macicos'!I134</f>
        <v>0</v>
      </c>
      <c r="M153" s="119">
        <f>'DATA - Macicos'!K134</f>
        <v>0</v>
      </c>
      <c r="N153" s="102">
        <f>'DATA - Macicos'!K134</f>
        <v>0</v>
      </c>
      <c r="O153" s="102">
        <f>'DATA - Macicos'!L134</f>
        <v>0</v>
      </c>
      <c r="P153" s="102">
        <f>'DATA - Macicos'!M134</f>
        <v>0</v>
      </c>
      <c r="Q153" s="107">
        <f>'DATA - Macicos'!N134</f>
        <v>0</v>
      </c>
      <c r="R153" s="61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s="15" customFormat="1" ht="21" thickBot="1" x14ac:dyDescent="0.35">
      <c r="A154" s="110">
        <f>'DATA - Macicos'!A135</f>
        <v>0</v>
      </c>
      <c r="B154" s="123" t="str">
        <f>'DATA - Macicos'!C135&amp;" "&amp;'DATA - Macicos'!J135</f>
        <v xml:space="preserve"> </v>
      </c>
      <c r="C154" s="21"/>
      <c r="D154" s="102">
        <f>IF((ROSTO!BCL_Units&gt;0),'DATA - Macicos'!D135*ROSTO!BCL_Units,'DATA - Macicos'!D135)</f>
        <v>0</v>
      </c>
      <c r="E154" s="124">
        <f>IF('DATA - Macicos'!J135="CNC",'DATA - Macicos'!E135+6,IF('DATA - Macicos'!J135="CNCPI",'DATA - Macicos'!E135+6,'DATA - Macicos'!E135))</f>
        <v>0</v>
      </c>
      <c r="F154" s="102">
        <f>IF('DATA - Macicos'!J135="CNC",'DATA - Macicos'!F135+6,IF('DATA - Macicos'!J135="CNCPI",'DATA - Macicos'!F135,'DATA - Macicos'!F135))</f>
        <v>0</v>
      </c>
      <c r="G154" s="102">
        <f>'DATA - Macicos'!G135</f>
        <v>0</v>
      </c>
      <c r="H154" s="100"/>
      <c r="I154" s="100"/>
      <c r="J154" s="106">
        <f>'DATA - Macicos'!H135</f>
        <v>0</v>
      </c>
      <c r="K154" s="119">
        <f>'DATA - Macicos'!I135</f>
        <v>0</v>
      </c>
      <c r="L154" s="102">
        <f>'DATA - Macicos'!I135</f>
        <v>0</v>
      </c>
      <c r="M154" s="119">
        <f>'DATA - Macicos'!K135</f>
        <v>0</v>
      </c>
      <c r="N154" s="102">
        <f>'DATA - Macicos'!K135</f>
        <v>0</v>
      </c>
      <c r="O154" s="102">
        <f>'DATA - Macicos'!L135</f>
        <v>0</v>
      </c>
      <c r="P154" s="102">
        <f>'DATA - Macicos'!M135</f>
        <v>0</v>
      </c>
      <c r="Q154" s="107">
        <f>'DATA - Macicos'!N135</f>
        <v>0</v>
      </c>
      <c r="R154" s="61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s="15" customFormat="1" ht="21" thickBot="1" x14ac:dyDescent="0.35">
      <c r="A155" s="110">
        <f>'DATA - Macicos'!A136</f>
        <v>0</v>
      </c>
      <c r="B155" s="123" t="str">
        <f>'DATA - Macicos'!C136&amp;" "&amp;'DATA - Macicos'!J136</f>
        <v xml:space="preserve"> </v>
      </c>
      <c r="C155" s="21"/>
      <c r="D155" s="102">
        <f>IF((ROSTO!BCL_Units&gt;0),'DATA - Macicos'!D136*ROSTO!BCL_Units,'DATA - Macicos'!D136)</f>
        <v>0</v>
      </c>
      <c r="E155" s="124">
        <f>IF('DATA - Macicos'!J136="CNC",'DATA - Macicos'!E136+6,IF('DATA - Macicos'!J136="CNCPI",'DATA - Macicos'!E136+6,'DATA - Macicos'!E136))</f>
        <v>0</v>
      </c>
      <c r="F155" s="102">
        <f>IF('DATA - Macicos'!J136="CNC",'DATA - Macicos'!F136+6,IF('DATA - Macicos'!J136="CNCPI",'DATA - Macicos'!F136,'DATA - Macicos'!F136))</f>
        <v>0</v>
      </c>
      <c r="G155" s="102">
        <f>'DATA - Macicos'!G136</f>
        <v>0</v>
      </c>
      <c r="H155" s="100"/>
      <c r="I155" s="100"/>
      <c r="J155" s="106">
        <f>'DATA - Macicos'!H136</f>
        <v>0</v>
      </c>
      <c r="K155" s="119">
        <f>'DATA - Macicos'!I136</f>
        <v>0</v>
      </c>
      <c r="L155" s="102">
        <f>'DATA - Macicos'!I136</f>
        <v>0</v>
      </c>
      <c r="M155" s="119">
        <f>'DATA - Macicos'!K136</f>
        <v>0</v>
      </c>
      <c r="N155" s="102">
        <f>'DATA - Macicos'!K136</f>
        <v>0</v>
      </c>
      <c r="O155" s="102">
        <f>'DATA - Macicos'!L136</f>
        <v>0</v>
      </c>
      <c r="P155" s="102">
        <f>'DATA - Macicos'!M136</f>
        <v>0</v>
      </c>
      <c r="Q155" s="107">
        <f>'DATA - Macicos'!N136</f>
        <v>0</v>
      </c>
      <c r="R155" s="61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s="15" customFormat="1" ht="21" thickBot="1" x14ac:dyDescent="0.35">
      <c r="A156" s="110">
        <f>'DATA - Macicos'!A137</f>
        <v>0</v>
      </c>
      <c r="B156" s="123" t="str">
        <f>'DATA - Macicos'!C137&amp;" "&amp;'DATA - Macicos'!J137</f>
        <v xml:space="preserve"> </v>
      </c>
      <c r="C156" s="21"/>
      <c r="D156" s="102">
        <f>IF((ROSTO!BCL_Units&gt;0),'DATA - Macicos'!D137*ROSTO!BCL_Units,'DATA - Macicos'!D137)</f>
        <v>0</v>
      </c>
      <c r="E156" s="124">
        <f>IF('DATA - Macicos'!J137="CNC",'DATA - Macicos'!E137+6,IF('DATA - Macicos'!J137="CNCPI",'DATA - Macicos'!E137+6,'DATA - Macicos'!E137))</f>
        <v>0</v>
      </c>
      <c r="F156" s="102">
        <f>IF('DATA - Macicos'!J137="CNC",'DATA - Macicos'!F137+6,IF('DATA - Macicos'!J137="CNCPI",'DATA - Macicos'!F137,'DATA - Macicos'!F137))</f>
        <v>0</v>
      </c>
      <c r="G156" s="102">
        <f>'DATA - Macicos'!G137</f>
        <v>0</v>
      </c>
      <c r="H156" s="100"/>
      <c r="I156" s="100"/>
      <c r="J156" s="106">
        <f>'DATA - Macicos'!H137</f>
        <v>0</v>
      </c>
      <c r="K156" s="119">
        <f>'DATA - Macicos'!I137</f>
        <v>0</v>
      </c>
      <c r="L156" s="102">
        <f>'DATA - Macicos'!I137</f>
        <v>0</v>
      </c>
      <c r="M156" s="119">
        <f>'DATA - Macicos'!K137</f>
        <v>0</v>
      </c>
      <c r="N156" s="102">
        <f>'DATA - Macicos'!K137</f>
        <v>0</v>
      </c>
      <c r="O156" s="102">
        <f>'DATA - Macicos'!L137</f>
        <v>0</v>
      </c>
      <c r="P156" s="102">
        <f>'DATA - Macicos'!M137</f>
        <v>0</v>
      </c>
      <c r="Q156" s="107">
        <f>'DATA - Macicos'!N137</f>
        <v>0</v>
      </c>
      <c r="R156" s="61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s="15" customFormat="1" ht="21" thickBot="1" x14ac:dyDescent="0.35">
      <c r="A157" s="110">
        <f>'DATA - Macicos'!A138</f>
        <v>0</v>
      </c>
      <c r="B157" s="123" t="str">
        <f>'DATA - Macicos'!C138&amp;" "&amp;'DATA - Macicos'!J138</f>
        <v xml:space="preserve"> </v>
      </c>
      <c r="C157" s="21"/>
      <c r="D157" s="102">
        <f>IF((ROSTO!BCL_Units&gt;0),'DATA - Macicos'!D138*ROSTO!BCL_Units,'DATA - Macicos'!D138)</f>
        <v>0</v>
      </c>
      <c r="E157" s="124">
        <f>IF('DATA - Macicos'!J138="CNC",'DATA - Macicos'!E138+6,IF('DATA - Macicos'!J138="CNCPI",'DATA - Macicos'!E138+6,'DATA - Macicos'!E138))</f>
        <v>0</v>
      </c>
      <c r="F157" s="102">
        <f>IF('DATA - Macicos'!J138="CNC",'DATA - Macicos'!F138+6,IF('DATA - Macicos'!J138="CNCPI",'DATA - Macicos'!F138,'DATA - Macicos'!F138))</f>
        <v>0</v>
      </c>
      <c r="G157" s="102">
        <f>'DATA - Macicos'!G138</f>
        <v>0</v>
      </c>
      <c r="H157" s="100"/>
      <c r="I157" s="100"/>
      <c r="J157" s="106">
        <f>'DATA - Macicos'!H138</f>
        <v>0</v>
      </c>
      <c r="K157" s="119">
        <f>'DATA - Macicos'!I138</f>
        <v>0</v>
      </c>
      <c r="L157" s="102">
        <f>'DATA - Macicos'!I138</f>
        <v>0</v>
      </c>
      <c r="M157" s="119">
        <f>'DATA - Macicos'!K138</f>
        <v>0</v>
      </c>
      <c r="N157" s="102">
        <f>'DATA - Macicos'!K138</f>
        <v>0</v>
      </c>
      <c r="O157" s="102">
        <f>'DATA - Macicos'!L138</f>
        <v>0</v>
      </c>
      <c r="P157" s="102">
        <f>'DATA - Macicos'!M138</f>
        <v>0</v>
      </c>
      <c r="Q157" s="107">
        <f>'DATA - Macicos'!N138</f>
        <v>0</v>
      </c>
      <c r="R157" s="61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s="15" customFormat="1" ht="21" thickBot="1" x14ac:dyDescent="0.35">
      <c r="A158" s="110">
        <f>'DATA - Macicos'!A139</f>
        <v>0</v>
      </c>
      <c r="B158" s="123" t="str">
        <f>'DATA - Macicos'!C139&amp;" "&amp;'DATA - Macicos'!J139</f>
        <v xml:space="preserve"> </v>
      </c>
      <c r="C158" s="21"/>
      <c r="D158" s="102">
        <f>IF((ROSTO!BCL_Units&gt;0),'DATA - Macicos'!D139*ROSTO!BCL_Units,'DATA - Macicos'!D139)</f>
        <v>0</v>
      </c>
      <c r="E158" s="124">
        <f>IF('DATA - Macicos'!J139="CNC",'DATA - Macicos'!E139+6,IF('DATA - Macicos'!J139="CNCPI",'DATA - Macicos'!E139+6,'DATA - Macicos'!E139))</f>
        <v>0</v>
      </c>
      <c r="F158" s="102">
        <f>IF('DATA - Macicos'!J139="CNC",'DATA - Macicos'!F139+6,IF('DATA - Macicos'!J139="CNCPI",'DATA - Macicos'!F139,'DATA - Macicos'!F139))</f>
        <v>0</v>
      </c>
      <c r="G158" s="102">
        <f>'DATA - Macicos'!G139</f>
        <v>0</v>
      </c>
      <c r="H158" s="100"/>
      <c r="I158" s="100"/>
      <c r="J158" s="106">
        <f>'DATA - Macicos'!H139</f>
        <v>0</v>
      </c>
      <c r="K158" s="119">
        <f>'DATA - Macicos'!I139</f>
        <v>0</v>
      </c>
      <c r="L158" s="102">
        <f>'DATA - Macicos'!I139</f>
        <v>0</v>
      </c>
      <c r="M158" s="119">
        <f>'DATA - Macicos'!K139</f>
        <v>0</v>
      </c>
      <c r="N158" s="102">
        <f>'DATA - Macicos'!K139</f>
        <v>0</v>
      </c>
      <c r="O158" s="102">
        <f>'DATA - Macicos'!L139</f>
        <v>0</v>
      </c>
      <c r="P158" s="102">
        <f>'DATA - Macicos'!M139</f>
        <v>0</v>
      </c>
      <c r="Q158" s="107">
        <f>'DATA - Macicos'!N139</f>
        <v>0</v>
      </c>
      <c r="R158" s="61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s="15" customFormat="1" ht="21" thickBot="1" x14ac:dyDescent="0.35">
      <c r="A159" s="110">
        <f>'DATA - Macicos'!A140</f>
        <v>0</v>
      </c>
      <c r="B159" s="123" t="str">
        <f>'DATA - Macicos'!C140&amp;" "&amp;'DATA - Macicos'!J140</f>
        <v xml:space="preserve"> </v>
      </c>
      <c r="C159" s="21"/>
      <c r="D159" s="102">
        <f>IF((ROSTO!BCL_Units&gt;0),'DATA - Macicos'!D140*ROSTO!BCL_Units,'DATA - Macicos'!D140)</f>
        <v>0</v>
      </c>
      <c r="E159" s="124">
        <f>IF('DATA - Macicos'!J140="CNC",'DATA - Macicos'!E140+6,IF('DATA - Macicos'!J140="CNCPI",'DATA - Macicos'!E140+6,'DATA - Macicos'!E140))</f>
        <v>0</v>
      </c>
      <c r="F159" s="102">
        <f>IF('DATA - Macicos'!J140="CNC",'DATA - Macicos'!F140+6,IF('DATA - Macicos'!J140="CNCPI",'DATA - Macicos'!F140,'DATA - Macicos'!F140))</f>
        <v>0</v>
      </c>
      <c r="G159" s="102">
        <f>'DATA - Macicos'!G140</f>
        <v>0</v>
      </c>
      <c r="H159" s="100"/>
      <c r="I159" s="100"/>
      <c r="J159" s="106">
        <f>'DATA - Macicos'!H140</f>
        <v>0</v>
      </c>
      <c r="K159" s="119">
        <f>'DATA - Macicos'!I140</f>
        <v>0</v>
      </c>
      <c r="L159" s="102">
        <f>'DATA - Macicos'!I140</f>
        <v>0</v>
      </c>
      <c r="M159" s="119">
        <f>'DATA - Macicos'!K140</f>
        <v>0</v>
      </c>
      <c r="N159" s="102">
        <f>'DATA - Macicos'!K140</f>
        <v>0</v>
      </c>
      <c r="O159" s="102">
        <f>'DATA - Macicos'!L140</f>
        <v>0</v>
      </c>
      <c r="P159" s="102">
        <f>'DATA - Macicos'!M140</f>
        <v>0</v>
      </c>
      <c r="Q159" s="107">
        <f>'DATA - Macicos'!N140</f>
        <v>0</v>
      </c>
      <c r="R159" s="61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s="15" customFormat="1" ht="21" thickBot="1" x14ac:dyDescent="0.35">
      <c r="A160" s="110">
        <f>'DATA - Macicos'!A141</f>
        <v>0</v>
      </c>
      <c r="B160" s="123" t="str">
        <f>'DATA - Macicos'!C141&amp;" "&amp;'DATA - Macicos'!J141</f>
        <v xml:space="preserve"> </v>
      </c>
      <c r="C160" s="21"/>
      <c r="D160" s="102">
        <f>IF((ROSTO!BCL_Units&gt;0),'DATA - Macicos'!D141*ROSTO!BCL_Units,'DATA - Macicos'!D141)</f>
        <v>0</v>
      </c>
      <c r="E160" s="124">
        <f>IF('DATA - Macicos'!J141="CNC",'DATA - Macicos'!E141+6,IF('DATA - Macicos'!J141="CNCPI",'DATA - Macicos'!E141+6,'DATA - Macicos'!E141))</f>
        <v>0</v>
      </c>
      <c r="F160" s="102">
        <f>IF('DATA - Macicos'!J141="CNC",'DATA - Macicos'!F141+6,IF('DATA - Macicos'!J141="CNCPI",'DATA - Macicos'!F141,'DATA - Macicos'!F141))</f>
        <v>0</v>
      </c>
      <c r="G160" s="102">
        <f>'DATA - Macicos'!G141</f>
        <v>0</v>
      </c>
      <c r="H160" s="100"/>
      <c r="I160" s="100"/>
      <c r="J160" s="106">
        <f>'DATA - Macicos'!H141</f>
        <v>0</v>
      </c>
      <c r="K160" s="119">
        <f>'DATA - Macicos'!I141</f>
        <v>0</v>
      </c>
      <c r="L160" s="102">
        <f>'DATA - Macicos'!I141</f>
        <v>0</v>
      </c>
      <c r="M160" s="119">
        <f>'DATA - Macicos'!K141</f>
        <v>0</v>
      </c>
      <c r="N160" s="102">
        <f>'DATA - Macicos'!K141</f>
        <v>0</v>
      </c>
      <c r="O160" s="102">
        <f>'DATA - Macicos'!L141</f>
        <v>0</v>
      </c>
      <c r="P160" s="102">
        <f>'DATA - Macicos'!M141</f>
        <v>0</v>
      </c>
      <c r="Q160" s="107">
        <f>'DATA - Macicos'!N141</f>
        <v>0</v>
      </c>
      <c r="R160" s="61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s="15" customFormat="1" ht="21" thickBot="1" x14ac:dyDescent="0.35">
      <c r="A161" s="110">
        <f>'DATA - Macicos'!A142</f>
        <v>0</v>
      </c>
      <c r="B161" s="123" t="str">
        <f>'DATA - Macicos'!C142&amp;" "&amp;'DATA - Macicos'!J142</f>
        <v xml:space="preserve"> </v>
      </c>
      <c r="C161" s="21"/>
      <c r="D161" s="102">
        <f>IF((ROSTO!BCL_Units&gt;0),'DATA - Macicos'!D142*ROSTO!BCL_Units,'DATA - Macicos'!D142)</f>
        <v>0</v>
      </c>
      <c r="E161" s="124">
        <f>IF('DATA - Macicos'!J142="CNC",'DATA - Macicos'!E142+6,IF('DATA - Macicos'!J142="CNCPI",'DATA - Macicos'!E142+6,'DATA - Macicos'!E142))</f>
        <v>0</v>
      </c>
      <c r="F161" s="102">
        <f>IF('DATA - Macicos'!J142="CNC",'DATA - Macicos'!F142+6,IF('DATA - Macicos'!J142="CNCPI",'DATA - Macicos'!F142,'DATA - Macicos'!F142))</f>
        <v>0</v>
      </c>
      <c r="G161" s="102">
        <f>'DATA - Macicos'!G142</f>
        <v>0</v>
      </c>
      <c r="H161" s="100"/>
      <c r="I161" s="100"/>
      <c r="J161" s="106">
        <f>'DATA - Macicos'!H142</f>
        <v>0</v>
      </c>
      <c r="K161" s="119">
        <f>'DATA - Macicos'!I142</f>
        <v>0</v>
      </c>
      <c r="L161" s="102">
        <f>'DATA - Macicos'!I142</f>
        <v>0</v>
      </c>
      <c r="M161" s="119">
        <f>'DATA - Macicos'!K142</f>
        <v>0</v>
      </c>
      <c r="N161" s="102">
        <f>'DATA - Macicos'!K142</f>
        <v>0</v>
      </c>
      <c r="O161" s="102">
        <f>'DATA - Macicos'!L142</f>
        <v>0</v>
      </c>
      <c r="P161" s="102">
        <f>'DATA - Macicos'!M142</f>
        <v>0</v>
      </c>
      <c r="Q161" s="107">
        <f>'DATA - Macicos'!N142</f>
        <v>0</v>
      </c>
      <c r="R161" s="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s="15" customFormat="1" ht="21" thickBot="1" x14ac:dyDescent="0.35">
      <c r="A162" s="110">
        <f>'DATA - Macicos'!A143</f>
        <v>0</v>
      </c>
      <c r="B162" s="123" t="str">
        <f>'DATA - Macicos'!C143&amp;" "&amp;'DATA - Macicos'!J143</f>
        <v xml:space="preserve"> </v>
      </c>
      <c r="C162" s="21"/>
      <c r="D162" s="102">
        <f>IF((ROSTO!BCL_Units&gt;0),'DATA - Macicos'!D143*ROSTO!BCL_Units,'DATA - Macicos'!D143)</f>
        <v>0</v>
      </c>
      <c r="E162" s="124">
        <f>IF('DATA - Macicos'!J143="CNC",'DATA - Macicos'!E143+6,IF('DATA - Macicos'!J143="CNCPI",'DATA - Macicos'!E143+6,'DATA - Macicos'!E143))</f>
        <v>0</v>
      </c>
      <c r="F162" s="102">
        <f>IF('DATA - Macicos'!J143="CNC",'DATA - Macicos'!F143+6,IF('DATA - Macicos'!J143="CNCPI",'DATA - Macicos'!F143,'DATA - Macicos'!F143))</f>
        <v>0</v>
      </c>
      <c r="G162" s="102">
        <f>'DATA - Macicos'!G143</f>
        <v>0</v>
      </c>
      <c r="H162" s="100"/>
      <c r="I162" s="100"/>
      <c r="J162" s="106">
        <f>'DATA - Macicos'!H143</f>
        <v>0</v>
      </c>
      <c r="K162" s="119">
        <f>'DATA - Macicos'!I143</f>
        <v>0</v>
      </c>
      <c r="L162" s="102">
        <f>'DATA - Macicos'!I143</f>
        <v>0</v>
      </c>
      <c r="M162" s="119">
        <f>'DATA - Macicos'!K143</f>
        <v>0</v>
      </c>
      <c r="N162" s="102">
        <f>'DATA - Macicos'!K143</f>
        <v>0</v>
      </c>
      <c r="O162" s="102">
        <f>'DATA - Macicos'!L143</f>
        <v>0</v>
      </c>
      <c r="P162" s="102">
        <f>'DATA - Macicos'!M143</f>
        <v>0</v>
      </c>
      <c r="Q162" s="107">
        <f>'DATA - Macicos'!N143</f>
        <v>0</v>
      </c>
      <c r="R162" s="61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s="15" customFormat="1" ht="21" thickBot="1" x14ac:dyDescent="0.35">
      <c r="A163" s="110">
        <f>'DATA - Macicos'!A144</f>
        <v>0</v>
      </c>
      <c r="B163" s="123" t="str">
        <f>'DATA - Macicos'!C144&amp;" "&amp;'DATA - Macicos'!J144</f>
        <v xml:space="preserve"> </v>
      </c>
      <c r="C163" s="21"/>
      <c r="D163" s="102">
        <f>IF((ROSTO!BCL_Units&gt;0),'DATA - Macicos'!D144*ROSTO!BCL_Units,'DATA - Macicos'!D144)</f>
        <v>0</v>
      </c>
      <c r="E163" s="124">
        <f>IF('DATA - Macicos'!J144="CNC",'DATA - Macicos'!E144+6,IF('DATA - Macicos'!J144="CNCPI",'DATA - Macicos'!E144+6,'DATA - Macicos'!E144))</f>
        <v>0</v>
      </c>
      <c r="F163" s="102">
        <f>IF('DATA - Macicos'!J144="CNC",'DATA - Macicos'!F144+6,IF('DATA - Macicos'!J144="CNCPI",'DATA - Macicos'!F144,'DATA - Macicos'!F144))</f>
        <v>0</v>
      </c>
      <c r="G163" s="102">
        <f>'DATA - Macicos'!G144</f>
        <v>0</v>
      </c>
      <c r="H163" s="100"/>
      <c r="I163" s="100"/>
      <c r="J163" s="106">
        <f>'DATA - Macicos'!H144</f>
        <v>0</v>
      </c>
      <c r="K163" s="119">
        <f>'DATA - Macicos'!I144</f>
        <v>0</v>
      </c>
      <c r="L163" s="102">
        <f>'DATA - Macicos'!I144</f>
        <v>0</v>
      </c>
      <c r="M163" s="119">
        <f>'DATA - Macicos'!K144</f>
        <v>0</v>
      </c>
      <c r="N163" s="102">
        <f>'DATA - Macicos'!K144</f>
        <v>0</v>
      </c>
      <c r="O163" s="102">
        <f>'DATA - Macicos'!L144</f>
        <v>0</v>
      </c>
      <c r="P163" s="102">
        <f>'DATA - Macicos'!M144</f>
        <v>0</v>
      </c>
      <c r="Q163" s="107">
        <f>'DATA - Macicos'!N144</f>
        <v>0</v>
      </c>
      <c r="R163" s="61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s="15" customFormat="1" ht="21" thickBot="1" x14ac:dyDescent="0.35">
      <c r="A164" s="110">
        <f>'DATA - Macicos'!A145</f>
        <v>0</v>
      </c>
      <c r="B164" s="123" t="str">
        <f>'DATA - Macicos'!C145&amp;" "&amp;'DATA - Macicos'!J145</f>
        <v xml:space="preserve"> </v>
      </c>
      <c r="C164" s="21"/>
      <c r="D164" s="102">
        <f>IF((ROSTO!BCL_Units&gt;0),'DATA - Macicos'!D145*ROSTO!BCL_Units,'DATA - Macicos'!D145)</f>
        <v>0</v>
      </c>
      <c r="E164" s="124">
        <f>IF('DATA - Macicos'!J145="CNC",'DATA - Macicos'!E145+6,IF('DATA - Macicos'!J145="CNCPI",'DATA - Macicos'!E145+6,'DATA - Macicos'!E145))</f>
        <v>0</v>
      </c>
      <c r="F164" s="102">
        <f>IF('DATA - Macicos'!J145="CNC",'DATA - Macicos'!F145+6,IF('DATA - Macicos'!J145="CNCPI",'DATA - Macicos'!F145,'DATA - Macicos'!F145))</f>
        <v>0</v>
      </c>
      <c r="G164" s="102">
        <f>'DATA - Macicos'!G145</f>
        <v>0</v>
      </c>
      <c r="H164" s="100"/>
      <c r="I164" s="100"/>
      <c r="J164" s="106">
        <f>'DATA - Macicos'!H145</f>
        <v>0</v>
      </c>
      <c r="K164" s="119">
        <f>'DATA - Macicos'!I145</f>
        <v>0</v>
      </c>
      <c r="L164" s="102">
        <f>'DATA - Macicos'!I145</f>
        <v>0</v>
      </c>
      <c r="M164" s="119">
        <f>'DATA - Macicos'!K145</f>
        <v>0</v>
      </c>
      <c r="N164" s="102">
        <f>'DATA - Macicos'!K145</f>
        <v>0</v>
      </c>
      <c r="O164" s="102">
        <f>'DATA - Macicos'!L145</f>
        <v>0</v>
      </c>
      <c r="P164" s="102">
        <f>'DATA - Macicos'!M145</f>
        <v>0</v>
      </c>
      <c r="Q164" s="107">
        <f>'DATA - Macicos'!N145</f>
        <v>0</v>
      </c>
      <c r="R164" s="61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s="15" customFormat="1" ht="21" thickBot="1" x14ac:dyDescent="0.35">
      <c r="A165" s="110">
        <f>'DATA - Macicos'!A146</f>
        <v>0</v>
      </c>
      <c r="B165" s="123" t="str">
        <f>'DATA - Macicos'!C146&amp;" "&amp;'DATA - Macicos'!J146</f>
        <v xml:space="preserve"> </v>
      </c>
      <c r="C165" s="21"/>
      <c r="D165" s="102">
        <f>IF((ROSTO!BCL_Units&gt;0),'DATA - Macicos'!D146*ROSTO!BCL_Units,'DATA - Macicos'!D146)</f>
        <v>0</v>
      </c>
      <c r="E165" s="124">
        <f>IF('DATA - Macicos'!J146="CNC",'DATA - Macicos'!E146+6,IF('DATA - Macicos'!J146="CNCPI",'DATA - Macicos'!E146+6,'DATA - Macicos'!E146))</f>
        <v>0</v>
      </c>
      <c r="F165" s="102">
        <f>IF('DATA - Macicos'!J146="CNC",'DATA - Macicos'!F146+6,IF('DATA - Macicos'!J146="CNCPI",'DATA - Macicos'!F146,'DATA - Macicos'!F146))</f>
        <v>0</v>
      </c>
      <c r="G165" s="102">
        <f>'DATA - Macicos'!G146</f>
        <v>0</v>
      </c>
      <c r="H165" s="100"/>
      <c r="I165" s="100"/>
      <c r="J165" s="106">
        <f>'DATA - Macicos'!H146</f>
        <v>0</v>
      </c>
      <c r="K165" s="119">
        <f>'DATA - Macicos'!I146</f>
        <v>0</v>
      </c>
      <c r="L165" s="102">
        <f>'DATA - Macicos'!I146</f>
        <v>0</v>
      </c>
      <c r="M165" s="119">
        <f>'DATA - Macicos'!K146</f>
        <v>0</v>
      </c>
      <c r="N165" s="102">
        <f>'DATA - Macicos'!K146</f>
        <v>0</v>
      </c>
      <c r="O165" s="102">
        <f>'DATA - Macicos'!L146</f>
        <v>0</v>
      </c>
      <c r="P165" s="102">
        <f>'DATA - Macicos'!M146</f>
        <v>0</v>
      </c>
      <c r="Q165" s="107">
        <f>'DATA - Macicos'!N146</f>
        <v>0</v>
      </c>
      <c r="R165" s="61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s="15" customFormat="1" ht="21" thickBot="1" x14ac:dyDescent="0.35">
      <c r="A166" s="110">
        <f>'DATA - Macicos'!A147</f>
        <v>0</v>
      </c>
      <c r="B166" s="123" t="str">
        <f>'DATA - Macicos'!C147&amp;" "&amp;'DATA - Macicos'!J147</f>
        <v xml:space="preserve"> </v>
      </c>
      <c r="C166" s="21"/>
      <c r="D166" s="102">
        <f>IF((ROSTO!BCL_Units&gt;0),'DATA - Macicos'!D147*ROSTO!BCL_Units,'DATA - Macicos'!D147)</f>
        <v>0</v>
      </c>
      <c r="E166" s="124">
        <f>IF('DATA - Macicos'!J147="CNC",'DATA - Macicos'!E147+6,IF('DATA - Macicos'!J147="CNCPI",'DATA - Macicos'!E147+6,'DATA - Macicos'!E147))</f>
        <v>0</v>
      </c>
      <c r="F166" s="102">
        <f>IF('DATA - Macicos'!J147="CNC",'DATA - Macicos'!F147+6,IF('DATA - Macicos'!J147="CNCPI",'DATA - Macicos'!F147,'DATA - Macicos'!F147))</f>
        <v>0</v>
      </c>
      <c r="G166" s="102">
        <f>'DATA - Macicos'!G147</f>
        <v>0</v>
      </c>
      <c r="H166" s="100"/>
      <c r="I166" s="100"/>
      <c r="J166" s="106">
        <f>'DATA - Macicos'!H147</f>
        <v>0</v>
      </c>
      <c r="K166" s="119">
        <f>'DATA - Macicos'!I147</f>
        <v>0</v>
      </c>
      <c r="L166" s="102">
        <f>'DATA - Macicos'!I147</f>
        <v>0</v>
      </c>
      <c r="M166" s="119">
        <f>'DATA - Macicos'!K147</f>
        <v>0</v>
      </c>
      <c r="N166" s="102">
        <f>'DATA - Macicos'!K147</f>
        <v>0</v>
      </c>
      <c r="O166" s="102">
        <f>'DATA - Macicos'!L147</f>
        <v>0</v>
      </c>
      <c r="P166" s="102">
        <f>'DATA - Macicos'!M147</f>
        <v>0</v>
      </c>
      <c r="Q166" s="107">
        <f>'DATA - Macicos'!N147</f>
        <v>0</v>
      </c>
      <c r="R166" s="61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s="15" customFormat="1" ht="21" thickBot="1" x14ac:dyDescent="0.35">
      <c r="A167" s="110">
        <f>'DATA - Macicos'!A148</f>
        <v>0</v>
      </c>
      <c r="B167" s="123" t="str">
        <f>'DATA - Macicos'!C148&amp;" "&amp;'DATA - Macicos'!J148</f>
        <v xml:space="preserve"> </v>
      </c>
      <c r="C167" s="21"/>
      <c r="D167" s="102">
        <f>IF((ROSTO!BCL_Units&gt;0),'DATA - Macicos'!D148*ROSTO!BCL_Units,'DATA - Macicos'!D148)</f>
        <v>0</v>
      </c>
      <c r="E167" s="124">
        <f>IF('DATA - Macicos'!J148="CNC",'DATA - Macicos'!E148+6,IF('DATA - Macicos'!J148="CNCPI",'DATA - Macicos'!E148+6,'DATA - Macicos'!E148))</f>
        <v>0</v>
      </c>
      <c r="F167" s="102">
        <f>IF('DATA - Macicos'!J148="CNC",'DATA - Macicos'!F148+6,IF('DATA - Macicos'!J148="CNCPI",'DATA - Macicos'!F148,'DATA - Macicos'!F148))</f>
        <v>0</v>
      </c>
      <c r="G167" s="102">
        <f>'DATA - Macicos'!G148</f>
        <v>0</v>
      </c>
      <c r="H167" s="100"/>
      <c r="I167" s="100"/>
      <c r="J167" s="106">
        <f>'DATA - Macicos'!H148</f>
        <v>0</v>
      </c>
      <c r="K167" s="119">
        <f>'DATA - Macicos'!I148</f>
        <v>0</v>
      </c>
      <c r="L167" s="102">
        <f>'DATA - Macicos'!I148</f>
        <v>0</v>
      </c>
      <c r="M167" s="119">
        <f>'DATA - Macicos'!K148</f>
        <v>0</v>
      </c>
      <c r="N167" s="102">
        <f>'DATA - Macicos'!K148</f>
        <v>0</v>
      </c>
      <c r="O167" s="102">
        <f>'DATA - Macicos'!L148</f>
        <v>0</v>
      </c>
      <c r="P167" s="102">
        <f>'DATA - Macicos'!M148</f>
        <v>0</v>
      </c>
      <c r="Q167" s="107">
        <f>'DATA - Macicos'!N148</f>
        <v>0</v>
      </c>
      <c r="R167" s="61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s="15" customFormat="1" ht="21" thickBot="1" x14ac:dyDescent="0.35">
      <c r="A168" s="110">
        <f>'DATA - Macicos'!A149</f>
        <v>0</v>
      </c>
      <c r="B168" s="123" t="str">
        <f>'DATA - Macicos'!C149&amp;" "&amp;'DATA - Macicos'!J149</f>
        <v xml:space="preserve"> </v>
      </c>
      <c r="C168" s="21"/>
      <c r="D168" s="102">
        <f>IF((ROSTO!BCL_Units&gt;0),'DATA - Macicos'!D149*ROSTO!BCL_Units,'DATA - Macicos'!D149)</f>
        <v>0</v>
      </c>
      <c r="E168" s="124">
        <f>IF('DATA - Macicos'!J149="CNC",'DATA - Macicos'!E149+6,IF('DATA - Macicos'!J149="CNCPI",'DATA - Macicos'!E149+6,'DATA - Macicos'!E149))</f>
        <v>0</v>
      </c>
      <c r="F168" s="102">
        <f>IF('DATA - Macicos'!J149="CNC",'DATA - Macicos'!F149+6,IF('DATA - Macicos'!J149="CNCPI",'DATA - Macicos'!F149,'DATA - Macicos'!F149))</f>
        <v>0</v>
      </c>
      <c r="G168" s="102">
        <f>'DATA - Macicos'!G149</f>
        <v>0</v>
      </c>
      <c r="H168" s="100"/>
      <c r="I168" s="100"/>
      <c r="J168" s="106">
        <f>'DATA - Macicos'!H149</f>
        <v>0</v>
      </c>
      <c r="K168" s="119">
        <f>'DATA - Macicos'!I149</f>
        <v>0</v>
      </c>
      <c r="L168" s="102">
        <f>'DATA - Macicos'!I149</f>
        <v>0</v>
      </c>
      <c r="M168" s="119">
        <f>'DATA - Macicos'!K149</f>
        <v>0</v>
      </c>
      <c r="N168" s="102">
        <f>'DATA - Macicos'!K149</f>
        <v>0</v>
      </c>
      <c r="O168" s="102">
        <f>'DATA - Macicos'!L149</f>
        <v>0</v>
      </c>
      <c r="P168" s="102">
        <f>'DATA - Macicos'!M149</f>
        <v>0</v>
      </c>
      <c r="Q168" s="107">
        <f>'DATA - Macicos'!N149</f>
        <v>0</v>
      </c>
      <c r="R168" s="61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s="15" customFormat="1" ht="21" thickBot="1" x14ac:dyDescent="0.35">
      <c r="A169" s="110">
        <f>'DATA - Macicos'!A150</f>
        <v>0</v>
      </c>
      <c r="B169" s="123" t="str">
        <f>'DATA - Macicos'!C150&amp;" "&amp;'DATA - Macicos'!J150</f>
        <v xml:space="preserve"> </v>
      </c>
      <c r="C169" s="21"/>
      <c r="D169" s="102">
        <f>IF((ROSTO!BCL_Units&gt;0),'DATA - Macicos'!D150*ROSTO!BCL_Units,'DATA - Macicos'!D150)</f>
        <v>0</v>
      </c>
      <c r="E169" s="124">
        <f>IF('DATA - Macicos'!J150="CNC",'DATA - Macicos'!E150+6,IF('DATA - Macicos'!J150="CNCPI",'DATA - Macicos'!E150+6,'DATA - Macicos'!E150))</f>
        <v>0</v>
      </c>
      <c r="F169" s="102">
        <f>IF('DATA - Macicos'!J150="CNC",'DATA - Macicos'!F150+6,IF('DATA - Macicos'!J150="CNCPI",'DATA - Macicos'!F150,'DATA - Macicos'!F150))</f>
        <v>0</v>
      </c>
      <c r="G169" s="102">
        <f>'DATA - Macicos'!G150</f>
        <v>0</v>
      </c>
      <c r="H169" s="100"/>
      <c r="I169" s="100"/>
      <c r="J169" s="106">
        <f>'DATA - Macicos'!H150</f>
        <v>0</v>
      </c>
      <c r="K169" s="119">
        <f>'DATA - Macicos'!I150</f>
        <v>0</v>
      </c>
      <c r="L169" s="102">
        <f>'DATA - Macicos'!I150</f>
        <v>0</v>
      </c>
      <c r="M169" s="119">
        <f>'DATA - Macicos'!K150</f>
        <v>0</v>
      </c>
      <c r="N169" s="102">
        <f>'DATA - Macicos'!K150</f>
        <v>0</v>
      </c>
      <c r="O169" s="102">
        <f>'DATA - Macicos'!L150</f>
        <v>0</v>
      </c>
      <c r="P169" s="102">
        <f>'DATA - Macicos'!M150</f>
        <v>0</v>
      </c>
      <c r="Q169" s="107">
        <f>'DATA - Macicos'!N150</f>
        <v>0</v>
      </c>
      <c r="R169" s="61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s="15" customFormat="1" ht="21" thickBot="1" x14ac:dyDescent="0.35">
      <c r="A170" s="110">
        <f>'DATA - Macicos'!A151</f>
        <v>0</v>
      </c>
      <c r="B170" s="123" t="str">
        <f>'DATA - Macicos'!C151&amp;" "&amp;'DATA - Macicos'!J151</f>
        <v xml:space="preserve"> </v>
      </c>
      <c r="C170" s="21"/>
      <c r="D170" s="102">
        <f>IF((ROSTO!BCL_Units&gt;0),'DATA - Macicos'!D151*ROSTO!BCL_Units,'DATA - Macicos'!D151)</f>
        <v>0</v>
      </c>
      <c r="E170" s="124">
        <f>IF('DATA - Macicos'!J151="CNC",'DATA - Macicos'!E151+6,IF('DATA - Macicos'!J151="CNCPI",'DATA - Macicos'!E151+6,'DATA - Macicos'!E151))</f>
        <v>0</v>
      </c>
      <c r="F170" s="102">
        <f>IF('DATA - Macicos'!J151="CNC",'DATA - Macicos'!F151+6,IF('DATA - Macicos'!J151="CNCPI",'DATA - Macicos'!F151,'DATA - Macicos'!F151))</f>
        <v>0</v>
      </c>
      <c r="G170" s="102">
        <f>'DATA - Macicos'!G151</f>
        <v>0</v>
      </c>
      <c r="H170" s="100"/>
      <c r="I170" s="100"/>
      <c r="J170" s="106">
        <f>'DATA - Macicos'!H151</f>
        <v>0</v>
      </c>
      <c r="K170" s="119">
        <f>'DATA - Macicos'!I151</f>
        <v>0</v>
      </c>
      <c r="L170" s="102">
        <f>'DATA - Macicos'!I151</f>
        <v>0</v>
      </c>
      <c r="M170" s="119">
        <f>'DATA - Macicos'!K151</f>
        <v>0</v>
      </c>
      <c r="N170" s="102">
        <f>'DATA - Macicos'!K151</f>
        <v>0</v>
      </c>
      <c r="O170" s="102">
        <f>'DATA - Macicos'!L151</f>
        <v>0</v>
      </c>
      <c r="P170" s="102">
        <f>'DATA - Macicos'!M151</f>
        <v>0</v>
      </c>
      <c r="Q170" s="107">
        <f>'DATA - Macicos'!N151</f>
        <v>0</v>
      </c>
      <c r="R170" s="61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s="15" customFormat="1" ht="21" thickBot="1" x14ac:dyDescent="0.35">
      <c r="A171" s="110">
        <f>'DATA - Macicos'!A152</f>
        <v>0</v>
      </c>
      <c r="B171" s="123" t="str">
        <f>'DATA - Macicos'!C152&amp;" "&amp;'DATA - Macicos'!J152</f>
        <v xml:space="preserve"> </v>
      </c>
      <c r="C171" s="21"/>
      <c r="D171" s="102">
        <f>IF((ROSTO!BCL_Units&gt;0),'DATA - Macicos'!D152*ROSTO!BCL_Units,'DATA - Macicos'!D152)</f>
        <v>0</v>
      </c>
      <c r="E171" s="124">
        <f>IF('DATA - Macicos'!J152="CNC",'DATA - Macicos'!E152+6,IF('DATA - Macicos'!J152="CNCPI",'DATA - Macicos'!E152+6,'DATA - Macicos'!E152))</f>
        <v>0</v>
      </c>
      <c r="F171" s="102">
        <f>IF('DATA - Macicos'!J152="CNC",'DATA - Macicos'!F152+6,IF('DATA - Macicos'!J152="CNCPI",'DATA - Macicos'!F152,'DATA - Macicos'!F152))</f>
        <v>0</v>
      </c>
      <c r="G171" s="102">
        <f>'DATA - Macicos'!G152</f>
        <v>0</v>
      </c>
      <c r="H171" s="100"/>
      <c r="I171" s="100"/>
      <c r="J171" s="106">
        <f>'DATA - Macicos'!H152</f>
        <v>0</v>
      </c>
      <c r="K171" s="119">
        <f>'DATA - Macicos'!I152</f>
        <v>0</v>
      </c>
      <c r="L171" s="102">
        <f>'DATA - Macicos'!I152</f>
        <v>0</v>
      </c>
      <c r="M171" s="119">
        <f>'DATA - Macicos'!K152</f>
        <v>0</v>
      </c>
      <c r="N171" s="102">
        <f>'DATA - Macicos'!K152</f>
        <v>0</v>
      </c>
      <c r="O171" s="102">
        <f>'DATA - Macicos'!L152</f>
        <v>0</v>
      </c>
      <c r="P171" s="102">
        <f>'DATA - Macicos'!M152</f>
        <v>0</v>
      </c>
      <c r="Q171" s="107">
        <f>'DATA - Macicos'!N152</f>
        <v>0</v>
      </c>
      <c r="R171" s="6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s="15" customFormat="1" ht="21" thickBot="1" x14ac:dyDescent="0.35">
      <c r="A172" s="110">
        <f>'DATA - Macicos'!A153</f>
        <v>0</v>
      </c>
      <c r="B172" s="123" t="str">
        <f>'DATA - Macicos'!C153&amp;" "&amp;'DATA - Macicos'!J153</f>
        <v xml:space="preserve"> </v>
      </c>
      <c r="C172" s="21"/>
      <c r="D172" s="102">
        <f>IF((ROSTO!BCL_Units&gt;0),'DATA - Macicos'!D153*ROSTO!BCL_Units,'DATA - Macicos'!D153)</f>
        <v>0</v>
      </c>
      <c r="E172" s="124">
        <f>IF('DATA - Macicos'!J153="CNC",'DATA - Macicos'!E153+6,IF('DATA - Macicos'!J153="CNCPI",'DATA - Macicos'!E153+6,'DATA - Macicos'!E153))</f>
        <v>0</v>
      </c>
      <c r="F172" s="102">
        <f>IF('DATA - Macicos'!J153="CNC",'DATA - Macicos'!F153+6,IF('DATA - Macicos'!J153="CNCPI",'DATA - Macicos'!F153,'DATA - Macicos'!F153))</f>
        <v>0</v>
      </c>
      <c r="G172" s="102">
        <f>'DATA - Macicos'!G153</f>
        <v>0</v>
      </c>
      <c r="H172" s="100"/>
      <c r="I172" s="100"/>
      <c r="J172" s="106">
        <f>'DATA - Macicos'!H153</f>
        <v>0</v>
      </c>
      <c r="K172" s="119">
        <f>'DATA - Macicos'!I153</f>
        <v>0</v>
      </c>
      <c r="L172" s="102">
        <f>'DATA - Macicos'!I153</f>
        <v>0</v>
      </c>
      <c r="M172" s="119">
        <f>'DATA - Macicos'!K153</f>
        <v>0</v>
      </c>
      <c r="N172" s="102">
        <f>'DATA - Macicos'!K153</f>
        <v>0</v>
      </c>
      <c r="O172" s="102">
        <f>'DATA - Macicos'!L153</f>
        <v>0</v>
      </c>
      <c r="P172" s="102">
        <f>'DATA - Macicos'!M153</f>
        <v>0</v>
      </c>
      <c r="Q172" s="107">
        <f>'DATA - Macicos'!N153</f>
        <v>0</v>
      </c>
      <c r="R172" s="61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s="15" customFormat="1" ht="21" thickBot="1" x14ac:dyDescent="0.35">
      <c r="A173" s="110">
        <f>'DATA - Macicos'!A154</f>
        <v>0</v>
      </c>
      <c r="B173" s="123" t="str">
        <f>'DATA - Macicos'!C154&amp;" "&amp;'DATA - Macicos'!J154</f>
        <v xml:space="preserve"> </v>
      </c>
      <c r="C173" s="21"/>
      <c r="D173" s="102">
        <f>IF((ROSTO!BCL_Units&gt;0),'DATA - Macicos'!D154*ROSTO!BCL_Units,'DATA - Macicos'!D154)</f>
        <v>0</v>
      </c>
      <c r="E173" s="124">
        <f>IF('DATA - Macicos'!J154="CNC",'DATA - Macicos'!E154+6,IF('DATA - Macicos'!J154="CNCPI",'DATA - Macicos'!E154+6,'DATA - Macicos'!E154))</f>
        <v>0</v>
      </c>
      <c r="F173" s="102">
        <f>IF('DATA - Macicos'!J154="CNC",'DATA - Macicos'!F154+6,IF('DATA - Macicos'!J154="CNCPI",'DATA - Macicos'!F154,'DATA - Macicos'!F154))</f>
        <v>0</v>
      </c>
      <c r="G173" s="102">
        <f>'DATA - Macicos'!G154</f>
        <v>0</v>
      </c>
      <c r="H173" s="100"/>
      <c r="I173" s="100"/>
      <c r="J173" s="106">
        <f>'DATA - Macicos'!H154</f>
        <v>0</v>
      </c>
      <c r="K173" s="119">
        <f>'DATA - Macicos'!I154</f>
        <v>0</v>
      </c>
      <c r="L173" s="102">
        <f>'DATA - Macicos'!I154</f>
        <v>0</v>
      </c>
      <c r="M173" s="119">
        <f>'DATA - Macicos'!K154</f>
        <v>0</v>
      </c>
      <c r="N173" s="102">
        <f>'DATA - Macicos'!K154</f>
        <v>0</v>
      </c>
      <c r="O173" s="102">
        <f>'DATA - Macicos'!L154</f>
        <v>0</v>
      </c>
      <c r="P173" s="102">
        <f>'DATA - Macicos'!M154</f>
        <v>0</v>
      </c>
      <c r="Q173" s="107">
        <f>'DATA - Macicos'!N154</f>
        <v>0</v>
      </c>
      <c r="R173" s="61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s="15" customFormat="1" ht="21" thickBot="1" x14ac:dyDescent="0.35">
      <c r="A174" s="110">
        <f>'DATA - Macicos'!A155</f>
        <v>0</v>
      </c>
      <c r="B174" s="123" t="str">
        <f>'DATA - Macicos'!C155&amp;" "&amp;'DATA - Macicos'!J155</f>
        <v xml:space="preserve"> </v>
      </c>
      <c r="C174" s="21"/>
      <c r="D174" s="102">
        <f>IF((ROSTO!BCL_Units&gt;0),'DATA - Macicos'!D155*ROSTO!BCL_Units,'DATA - Macicos'!D155)</f>
        <v>0</v>
      </c>
      <c r="E174" s="124">
        <f>IF('DATA - Macicos'!J155="CNC",'DATA - Macicos'!E155+6,IF('DATA - Macicos'!J155="CNCPI",'DATA - Macicos'!E155+6,'DATA - Macicos'!E155))</f>
        <v>0</v>
      </c>
      <c r="F174" s="102">
        <f>IF('DATA - Macicos'!J155="CNC",'DATA - Macicos'!F155+6,IF('DATA - Macicos'!J155="CNCPI",'DATA - Macicos'!F155,'DATA - Macicos'!F155))</f>
        <v>0</v>
      </c>
      <c r="G174" s="102">
        <f>'DATA - Macicos'!G155</f>
        <v>0</v>
      </c>
      <c r="H174" s="100"/>
      <c r="I174" s="100"/>
      <c r="J174" s="106">
        <f>'DATA - Macicos'!H155</f>
        <v>0</v>
      </c>
      <c r="K174" s="119">
        <f>'DATA - Macicos'!I155</f>
        <v>0</v>
      </c>
      <c r="L174" s="102">
        <f>'DATA - Macicos'!I155</f>
        <v>0</v>
      </c>
      <c r="M174" s="119">
        <f>'DATA - Macicos'!K155</f>
        <v>0</v>
      </c>
      <c r="N174" s="102">
        <f>'DATA - Macicos'!K155</f>
        <v>0</v>
      </c>
      <c r="O174" s="102">
        <f>'DATA - Macicos'!L155</f>
        <v>0</v>
      </c>
      <c r="P174" s="102">
        <f>'DATA - Macicos'!M155</f>
        <v>0</v>
      </c>
      <c r="Q174" s="107">
        <f>'DATA - Macicos'!N155</f>
        <v>0</v>
      </c>
      <c r="R174" s="61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s="15" customFormat="1" ht="21" thickBot="1" x14ac:dyDescent="0.35">
      <c r="A175" s="110">
        <f>'DATA - Macicos'!A156</f>
        <v>0</v>
      </c>
      <c r="B175" s="123" t="str">
        <f>'DATA - Macicos'!C156&amp;" "&amp;'DATA - Macicos'!J156</f>
        <v xml:space="preserve"> </v>
      </c>
      <c r="C175" s="21"/>
      <c r="D175" s="102">
        <f>IF((ROSTO!BCL_Units&gt;0),'DATA - Macicos'!D156*ROSTO!BCL_Units,'DATA - Macicos'!D156)</f>
        <v>0</v>
      </c>
      <c r="E175" s="124">
        <f>IF('DATA - Macicos'!J156="CNC",'DATA - Macicos'!E156+6,IF('DATA - Macicos'!J156="CNCPI",'DATA - Macicos'!E156+6,'DATA - Macicos'!E156))</f>
        <v>0</v>
      </c>
      <c r="F175" s="102">
        <f>IF('DATA - Macicos'!J156="CNC",'DATA - Macicos'!F156+6,IF('DATA - Macicos'!J156="CNCPI",'DATA - Macicos'!F156,'DATA - Macicos'!F156))</f>
        <v>0</v>
      </c>
      <c r="G175" s="102">
        <f>'DATA - Macicos'!G156</f>
        <v>0</v>
      </c>
      <c r="H175" s="100"/>
      <c r="I175" s="100"/>
      <c r="J175" s="106">
        <f>'DATA - Macicos'!H156</f>
        <v>0</v>
      </c>
      <c r="K175" s="119">
        <f>'DATA - Macicos'!I156</f>
        <v>0</v>
      </c>
      <c r="L175" s="102">
        <f>'DATA - Macicos'!I156</f>
        <v>0</v>
      </c>
      <c r="M175" s="119">
        <f>'DATA - Macicos'!K156</f>
        <v>0</v>
      </c>
      <c r="N175" s="102">
        <f>'DATA - Macicos'!K156</f>
        <v>0</v>
      </c>
      <c r="O175" s="102">
        <f>'DATA - Macicos'!L156</f>
        <v>0</v>
      </c>
      <c r="P175" s="102">
        <f>'DATA - Macicos'!M156</f>
        <v>0</v>
      </c>
      <c r="Q175" s="107">
        <f>'DATA - Macicos'!N156</f>
        <v>0</v>
      </c>
      <c r="R175" s="61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s="15" customFormat="1" ht="21" thickBot="1" x14ac:dyDescent="0.35">
      <c r="A176" s="110">
        <f>'DATA - Macicos'!A157</f>
        <v>0</v>
      </c>
      <c r="B176" s="123" t="str">
        <f>'DATA - Macicos'!C157&amp;" "&amp;'DATA - Macicos'!J157</f>
        <v xml:space="preserve"> </v>
      </c>
      <c r="C176" s="21"/>
      <c r="D176" s="102">
        <f>IF((ROSTO!BCL_Units&gt;0),'DATA - Macicos'!D157*ROSTO!BCL_Units,'DATA - Macicos'!D157)</f>
        <v>0</v>
      </c>
      <c r="E176" s="124">
        <f>IF('DATA - Macicos'!J157="CNC",'DATA - Macicos'!E157+6,IF('DATA - Macicos'!J157="CNCPI",'DATA - Macicos'!E157+6,'DATA - Macicos'!E157))</f>
        <v>0</v>
      </c>
      <c r="F176" s="102">
        <f>IF('DATA - Macicos'!J157="CNC",'DATA - Macicos'!F157+6,IF('DATA - Macicos'!J157="CNCPI",'DATA - Macicos'!F157,'DATA - Macicos'!F157))</f>
        <v>0</v>
      </c>
      <c r="G176" s="102">
        <f>'DATA - Macicos'!G157</f>
        <v>0</v>
      </c>
      <c r="H176" s="100"/>
      <c r="I176" s="100"/>
      <c r="J176" s="106">
        <f>'DATA - Macicos'!H157</f>
        <v>0</v>
      </c>
      <c r="K176" s="119">
        <f>'DATA - Macicos'!I157</f>
        <v>0</v>
      </c>
      <c r="L176" s="102">
        <f>'DATA - Macicos'!I157</f>
        <v>0</v>
      </c>
      <c r="M176" s="119">
        <f>'DATA - Macicos'!K157</f>
        <v>0</v>
      </c>
      <c r="N176" s="102">
        <f>'DATA - Macicos'!K157</f>
        <v>0</v>
      </c>
      <c r="O176" s="102">
        <f>'DATA - Macicos'!L157</f>
        <v>0</v>
      </c>
      <c r="P176" s="102">
        <f>'DATA - Macicos'!M157</f>
        <v>0</v>
      </c>
      <c r="Q176" s="107">
        <f>'DATA - Macicos'!N157</f>
        <v>0</v>
      </c>
      <c r="R176" s="61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s="15" customFormat="1" ht="21" thickBot="1" x14ac:dyDescent="0.35">
      <c r="A177" s="110">
        <f>'DATA - Macicos'!A158</f>
        <v>0</v>
      </c>
      <c r="B177" s="123" t="str">
        <f>'DATA - Macicos'!C158&amp;" "&amp;'DATA - Macicos'!J158</f>
        <v xml:space="preserve"> </v>
      </c>
      <c r="C177" s="21"/>
      <c r="D177" s="102">
        <f>IF((ROSTO!BCL_Units&gt;0),'DATA - Macicos'!D158*ROSTO!BCL_Units,'DATA - Macicos'!D158)</f>
        <v>0</v>
      </c>
      <c r="E177" s="124">
        <f>IF('DATA - Macicos'!J158="CNC",'DATA - Macicos'!E158+6,IF('DATA - Macicos'!J158="CNCPI",'DATA - Macicos'!E158+6,'DATA - Macicos'!E158))</f>
        <v>0</v>
      </c>
      <c r="F177" s="102">
        <f>IF('DATA - Macicos'!J158="CNC",'DATA - Macicos'!F158+6,IF('DATA - Macicos'!J158="CNCPI",'DATA - Macicos'!F158,'DATA - Macicos'!F158))</f>
        <v>0</v>
      </c>
      <c r="G177" s="102">
        <f>'DATA - Macicos'!G158</f>
        <v>0</v>
      </c>
      <c r="H177" s="100"/>
      <c r="I177" s="100"/>
      <c r="J177" s="106">
        <f>'DATA - Macicos'!H158</f>
        <v>0</v>
      </c>
      <c r="K177" s="119">
        <f>'DATA - Macicos'!I158</f>
        <v>0</v>
      </c>
      <c r="L177" s="102">
        <f>'DATA - Macicos'!I158</f>
        <v>0</v>
      </c>
      <c r="M177" s="119">
        <f>'DATA - Macicos'!K158</f>
        <v>0</v>
      </c>
      <c r="N177" s="102">
        <f>'DATA - Macicos'!K158</f>
        <v>0</v>
      </c>
      <c r="O177" s="102">
        <f>'DATA - Macicos'!L158</f>
        <v>0</v>
      </c>
      <c r="P177" s="102">
        <f>'DATA - Macicos'!M158</f>
        <v>0</v>
      </c>
      <c r="Q177" s="107">
        <f>'DATA - Macicos'!N158</f>
        <v>0</v>
      </c>
      <c r="R177" s="61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s="15" customFormat="1" ht="21" thickBot="1" x14ac:dyDescent="0.35">
      <c r="A178" s="110">
        <f>'DATA - Macicos'!A159</f>
        <v>0</v>
      </c>
      <c r="B178" s="123" t="str">
        <f>'DATA - Macicos'!C159&amp;" "&amp;'DATA - Macicos'!J159</f>
        <v xml:space="preserve"> </v>
      </c>
      <c r="C178" s="21"/>
      <c r="D178" s="102">
        <f>IF((ROSTO!BCL_Units&gt;0),'DATA - Macicos'!D159*ROSTO!BCL_Units,'DATA - Macicos'!D159)</f>
        <v>0</v>
      </c>
      <c r="E178" s="124">
        <f>IF('DATA - Macicos'!J159="CNC",'DATA - Macicos'!E159+6,IF('DATA - Macicos'!J159="CNCPI",'DATA - Macicos'!E159+6,'DATA - Macicos'!E159))</f>
        <v>0</v>
      </c>
      <c r="F178" s="102">
        <f>IF('DATA - Macicos'!J159="CNC",'DATA - Macicos'!F159+6,IF('DATA - Macicos'!J159="CNCPI",'DATA - Macicos'!F159,'DATA - Macicos'!F159))</f>
        <v>0</v>
      </c>
      <c r="G178" s="102">
        <f>'DATA - Macicos'!G159</f>
        <v>0</v>
      </c>
      <c r="H178" s="100"/>
      <c r="I178" s="100"/>
      <c r="J178" s="106">
        <f>'DATA - Macicos'!H159</f>
        <v>0</v>
      </c>
      <c r="K178" s="119">
        <f>'DATA - Macicos'!I159</f>
        <v>0</v>
      </c>
      <c r="L178" s="102">
        <f>'DATA - Macicos'!I159</f>
        <v>0</v>
      </c>
      <c r="M178" s="119">
        <f>'DATA - Macicos'!K159</f>
        <v>0</v>
      </c>
      <c r="N178" s="102">
        <f>'DATA - Macicos'!K159</f>
        <v>0</v>
      </c>
      <c r="O178" s="102">
        <f>'DATA - Macicos'!L159</f>
        <v>0</v>
      </c>
      <c r="P178" s="102">
        <f>'DATA - Macicos'!M159</f>
        <v>0</v>
      </c>
      <c r="Q178" s="107">
        <f>'DATA - Macicos'!N159</f>
        <v>0</v>
      </c>
      <c r="R178" s="61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s="15" customFormat="1" ht="21" thickBot="1" x14ac:dyDescent="0.35">
      <c r="A179" s="110">
        <f>'DATA - Macicos'!A160</f>
        <v>0</v>
      </c>
      <c r="B179" s="123" t="str">
        <f>'DATA - Macicos'!C160&amp;" "&amp;'DATA - Macicos'!J160</f>
        <v xml:space="preserve"> </v>
      </c>
      <c r="C179" s="21"/>
      <c r="D179" s="102">
        <f>IF((ROSTO!BCL_Units&gt;0),'DATA - Macicos'!D160*ROSTO!BCL_Units,'DATA - Macicos'!D160)</f>
        <v>0</v>
      </c>
      <c r="E179" s="124">
        <f>IF('DATA - Macicos'!J160="CNC",'DATA - Macicos'!E160+6,IF('DATA - Macicos'!J160="CNCPI",'DATA - Macicos'!E160+6,'DATA - Macicos'!E160))</f>
        <v>0</v>
      </c>
      <c r="F179" s="102">
        <f>IF('DATA - Macicos'!J160="CNC",'DATA - Macicos'!F160+6,IF('DATA - Macicos'!J160="CNCPI",'DATA - Macicos'!F160,'DATA - Macicos'!F160))</f>
        <v>0</v>
      </c>
      <c r="G179" s="102">
        <f>'DATA - Macicos'!G160</f>
        <v>0</v>
      </c>
      <c r="H179" s="100"/>
      <c r="I179" s="100"/>
      <c r="J179" s="106">
        <f>'DATA - Macicos'!H160</f>
        <v>0</v>
      </c>
      <c r="K179" s="119">
        <f>'DATA - Macicos'!I160</f>
        <v>0</v>
      </c>
      <c r="L179" s="102">
        <f>'DATA - Macicos'!I160</f>
        <v>0</v>
      </c>
      <c r="M179" s="119">
        <f>'DATA - Macicos'!K160</f>
        <v>0</v>
      </c>
      <c r="N179" s="102">
        <f>'DATA - Macicos'!K160</f>
        <v>0</v>
      </c>
      <c r="O179" s="102">
        <f>'DATA - Macicos'!L160</f>
        <v>0</v>
      </c>
      <c r="P179" s="102">
        <f>'DATA - Macicos'!M160</f>
        <v>0</v>
      </c>
      <c r="Q179" s="107">
        <f>'DATA - Macicos'!N160</f>
        <v>0</v>
      </c>
      <c r="R179" s="61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s="15" customFormat="1" ht="21" thickBot="1" x14ac:dyDescent="0.35">
      <c r="A180" s="110">
        <f>'DATA - Macicos'!A161</f>
        <v>0</v>
      </c>
      <c r="B180" s="123" t="str">
        <f>'DATA - Macicos'!C161&amp;" "&amp;'DATA - Macicos'!J161</f>
        <v xml:space="preserve"> </v>
      </c>
      <c r="C180" s="21"/>
      <c r="D180" s="102">
        <f>IF((ROSTO!BCL_Units&gt;0),'DATA - Macicos'!D161*ROSTO!BCL_Units,'DATA - Macicos'!D161)</f>
        <v>0</v>
      </c>
      <c r="E180" s="124">
        <f>IF('DATA - Macicos'!J161="CNC",'DATA - Macicos'!E161+6,IF('DATA - Macicos'!J161="CNCPI",'DATA - Macicos'!E161+6,'DATA - Macicos'!E161))</f>
        <v>0</v>
      </c>
      <c r="F180" s="102">
        <f>IF('DATA - Macicos'!J161="CNC",'DATA - Macicos'!F161+6,IF('DATA - Macicos'!J161="CNCPI",'DATA - Macicos'!F161,'DATA - Macicos'!F161))</f>
        <v>0</v>
      </c>
      <c r="G180" s="102">
        <f>'DATA - Macicos'!G161</f>
        <v>0</v>
      </c>
      <c r="H180" s="100"/>
      <c r="I180" s="100"/>
      <c r="J180" s="106">
        <f>'DATA - Macicos'!H161</f>
        <v>0</v>
      </c>
      <c r="K180" s="119">
        <f>'DATA - Macicos'!I161</f>
        <v>0</v>
      </c>
      <c r="L180" s="102">
        <f>'DATA - Macicos'!I161</f>
        <v>0</v>
      </c>
      <c r="M180" s="119">
        <f>'DATA - Macicos'!K161</f>
        <v>0</v>
      </c>
      <c r="N180" s="102">
        <f>'DATA - Macicos'!K161</f>
        <v>0</v>
      </c>
      <c r="O180" s="102">
        <f>'DATA - Macicos'!L161</f>
        <v>0</v>
      </c>
      <c r="P180" s="102">
        <f>'DATA - Macicos'!M161</f>
        <v>0</v>
      </c>
      <c r="Q180" s="107">
        <f>'DATA - Macicos'!N161</f>
        <v>0</v>
      </c>
      <c r="R180" s="61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s="15" customFormat="1" ht="21" thickBot="1" x14ac:dyDescent="0.35">
      <c r="A181" s="110">
        <f>'DATA - Macicos'!A162</f>
        <v>0</v>
      </c>
      <c r="B181" s="123" t="str">
        <f>'DATA - Macicos'!C162&amp;" "&amp;'DATA - Macicos'!J162</f>
        <v xml:space="preserve"> </v>
      </c>
      <c r="C181" s="21"/>
      <c r="D181" s="102">
        <f>IF((ROSTO!BCL_Units&gt;0),'DATA - Macicos'!D162*ROSTO!BCL_Units,'DATA - Macicos'!D162)</f>
        <v>0</v>
      </c>
      <c r="E181" s="124">
        <f>IF('DATA - Macicos'!J162="CNC",'DATA - Macicos'!E162+6,IF('DATA - Macicos'!J162="CNCPI",'DATA - Macicos'!E162+6,'DATA - Macicos'!E162))</f>
        <v>0</v>
      </c>
      <c r="F181" s="102">
        <f>IF('DATA - Macicos'!J162="CNC",'DATA - Macicos'!F162+6,IF('DATA - Macicos'!J162="CNCPI",'DATA - Macicos'!F162,'DATA - Macicos'!F162))</f>
        <v>0</v>
      </c>
      <c r="G181" s="102">
        <f>'DATA - Macicos'!G162</f>
        <v>0</v>
      </c>
      <c r="H181" s="100"/>
      <c r="I181" s="100"/>
      <c r="J181" s="106">
        <f>'DATA - Macicos'!H162</f>
        <v>0</v>
      </c>
      <c r="K181" s="119">
        <f>'DATA - Macicos'!I162</f>
        <v>0</v>
      </c>
      <c r="L181" s="102">
        <f>'DATA - Macicos'!I162</f>
        <v>0</v>
      </c>
      <c r="M181" s="119">
        <f>'DATA - Macicos'!K162</f>
        <v>0</v>
      </c>
      <c r="N181" s="102">
        <f>'DATA - Macicos'!K162</f>
        <v>0</v>
      </c>
      <c r="O181" s="102">
        <f>'DATA - Macicos'!L162</f>
        <v>0</v>
      </c>
      <c r="P181" s="102">
        <f>'DATA - Macicos'!M162</f>
        <v>0</v>
      </c>
      <c r="Q181" s="107">
        <f>'DATA - Macicos'!N162</f>
        <v>0</v>
      </c>
      <c r="R181" s="6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s="15" customFormat="1" ht="21" thickBot="1" x14ac:dyDescent="0.35">
      <c r="A182" s="110">
        <f>'DATA - Macicos'!A163</f>
        <v>0</v>
      </c>
      <c r="B182" s="123" t="str">
        <f>'DATA - Macicos'!C163&amp;" "&amp;'DATA - Macicos'!J163</f>
        <v xml:space="preserve"> </v>
      </c>
      <c r="C182" s="21"/>
      <c r="D182" s="102">
        <f>IF((ROSTO!BCL_Units&gt;0),'DATA - Macicos'!D163*ROSTO!BCL_Units,'DATA - Macicos'!D163)</f>
        <v>0</v>
      </c>
      <c r="E182" s="124">
        <f>IF('DATA - Macicos'!J163="CNC",'DATA - Macicos'!E163+6,IF('DATA - Macicos'!J163="CNCPI",'DATA - Macicos'!E163+6,'DATA - Macicos'!E163))</f>
        <v>0</v>
      </c>
      <c r="F182" s="102">
        <f>IF('DATA - Macicos'!J163="CNC",'DATA - Macicos'!F163+6,IF('DATA - Macicos'!J163="CNCPI",'DATA - Macicos'!F163,'DATA - Macicos'!F163))</f>
        <v>0</v>
      </c>
      <c r="G182" s="102">
        <f>'DATA - Macicos'!G163</f>
        <v>0</v>
      </c>
      <c r="H182" s="100"/>
      <c r="I182" s="100"/>
      <c r="J182" s="106">
        <f>'DATA - Macicos'!H163</f>
        <v>0</v>
      </c>
      <c r="K182" s="119">
        <f>'DATA - Macicos'!I163</f>
        <v>0</v>
      </c>
      <c r="L182" s="102">
        <f>'DATA - Macicos'!I163</f>
        <v>0</v>
      </c>
      <c r="M182" s="119">
        <f>'DATA - Macicos'!K163</f>
        <v>0</v>
      </c>
      <c r="N182" s="102">
        <f>'DATA - Macicos'!K163</f>
        <v>0</v>
      </c>
      <c r="O182" s="102">
        <f>'DATA - Macicos'!L163</f>
        <v>0</v>
      </c>
      <c r="P182" s="102">
        <f>'DATA - Macicos'!M163</f>
        <v>0</v>
      </c>
      <c r="Q182" s="107">
        <f>'DATA - Macicos'!N163</f>
        <v>0</v>
      </c>
      <c r="R182" s="61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s="15" customFormat="1" ht="21" thickBot="1" x14ac:dyDescent="0.35">
      <c r="A183" s="110">
        <f>'DATA - Macicos'!A164</f>
        <v>0</v>
      </c>
      <c r="B183" s="123" t="str">
        <f>'DATA - Macicos'!C164&amp;" "&amp;'DATA - Macicos'!J164</f>
        <v xml:space="preserve"> </v>
      </c>
      <c r="C183" s="21"/>
      <c r="D183" s="102">
        <f>IF((ROSTO!BCL_Units&gt;0),'DATA - Macicos'!D164*ROSTO!BCL_Units,'DATA - Macicos'!D164)</f>
        <v>0</v>
      </c>
      <c r="E183" s="124">
        <f>IF('DATA - Macicos'!J164="CNC",'DATA - Macicos'!E164+6,IF('DATA - Macicos'!J164="CNCPI",'DATA - Macicos'!E164+6,'DATA - Macicos'!E164))</f>
        <v>0</v>
      </c>
      <c r="F183" s="102">
        <f>IF('DATA - Macicos'!J164="CNC",'DATA - Macicos'!F164+6,IF('DATA - Macicos'!J164="CNCPI",'DATA - Macicos'!F164,'DATA - Macicos'!F164))</f>
        <v>0</v>
      </c>
      <c r="G183" s="102">
        <f>'DATA - Macicos'!G164</f>
        <v>0</v>
      </c>
      <c r="H183" s="100"/>
      <c r="I183" s="100"/>
      <c r="J183" s="106">
        <f>'DATA - Macicos'!H164</f>
        <v>0</v>
      </c>
      <c r="K183" s="119">
        <f>'DATA - Macicos'!I164</f>
        <v>0</v>
      </c>
      <c r="L183" s="102">
        <f>'DATA - Macicos'!I164</f>
        <v>0</v>
      </c>
      <c r="M183" s="119">
        <f>'DATA - Macicos'!K164</f>
        <v>0</v>
      </c>
      <c r="N183" s="102">
        <f>'DATA - Macicos'!K164</f>
        <v>0</v>
      </c>
      <c r="O183" s="102">
        <f>'DATA - Macicos'!L164</f>
        <v>0</v>
      </c>
      <c r="P183" s="102">
        <f>'DATA - Macicos'!M164</f>
        <v>0</v>
      </c>
      <c r="Q183" s="107">
        <f>'DATA - Macicos'!N164</f>
        <v>0</v>
      </c>
      <c r="R183" s="61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s="15" customFormat="1" ht="21" thickBot="1" x14ac:dyDescent="0.35">
      <c r="A184" s="110">
        <f>'DATA - Macicos'!A165</f>
        <v>0</v>
      </c>
      <c r="B184" s="123" t="str">
        <f>'DATA - Macicos'!C165&amp;" "&amp;'DATA - Macicos'!J165</f>
        <v xml:space="preserve"> </v>
      </c>
      <c r="C184" s="21"/>
      <c r="D184" s="102">
        <f>IF((ROSTO!BCL_Units&gt;0),'DATA - Macicos'!D165*ROSTO!BCL_Units,'DATA - Macicos'!D165)</f>
        <v>0</v>
      </c>
      <c r="E184" s="124">
        <f>IF('DATA - Macicos'!J165="CNC",'DATA - Macicos'!E165+6,IF('DATA - Macicos'!J165="CNCPI",'DATA - Macicos'!E165+6,'DATA - Macicos'!E165))</f>
        <v>0</v>
      </c>
      <c r="F184" s="102">
        <f>IF('DATA - Macicos'!J165="CNC",'DATA - Macicos'!F165+6,IF('DATA - Macicos'!J165="CNCPI",'DATA - Macicos'!F165,'DATA - Macicos'!F165))</f>
        <v>0</v>
      </c>
      <c r="G184" s="102">
        <f>'DATA - Macicos'!G165</f>
        <v>0</v>
      </c>
      <c r="H184" s="100"/>
      <c r="I184" s="100"/>
      <c r="J184" s="106">
        <f>'DATA - Macicos'!H165</f>
        <v>0</v>
      </c>
      <c r="K184" s="119">
        <f>'DATA - Macicos'!I165</f>
        <v>0</v>
      </c>
      <c r="L184" s="102">
        <f>'DATA - Macicos'!I165</f>
        <v>0</v>
      </c>
      <c r="M184" s="119">
        <f>'DATA - Macicos'!K165</f>
        <v>0</v>
      </c>
      <c r="N184" s="102">
        <f>'DATA - Macicos'!K165</f>
        <v>0</v>
      </c>
      <c r="O184" s="102">
        <f>'DATA - Macicos'!L165</f>
        <v>0</v>
      </c>
      <c r="P184" s="102">
        <f>'DATA - Macicos'!M165</f>
        <v>0</v>
      </c>
      <c r="Q184" s="107">
        <f>'DATA - Macicos'!N165</f>
        <v>0</v>
      </c>
      <c r="R184" s="61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s="15" customFormat="1" ht="21" thickBot="1" x14ac:dyDescent="0.35">
      <c r="A185" s="110">
        <f>'DATA - Macicos'!A166</f>
        <v>0</v>
      </c>
      <c r="B185" s="123" t="str">
        <f>'DATA - Macicos'!C166&amp;" "&amp;'DATA - Macicos'!J166</f>
        <v xml:space="preserve"> </v>
      </c>
      <c r="C185" s="21"/>
      <c r="D185" s="102">
        <f>IF((ROSTO!BCL_Units&gt;0),'DATA - Macicos'!D166*ROSTO!BCL_Units,'DATA - Macicos'!D166)</f>
        <v>0</v>
      </c>
      <c r="E185" s="124">
        <f>IF('DATA - Macicos'!J166="CNC",'DATA - Macicos'!E166+6,IF('DATA - Macicos'!J166="CNCPI",'DATA - Macicos'!E166+6,'DATA - Macicos'!E166))</f>
        <v>0</v>
      </c>
      <c r="F185" s="102">
        <f>IF('DATA - Macicos'!J166="CNC",'DATA - Macicos'!F166+6,IF('DATA - Macicos'!J166="CNCPI",'DATA - Macicos'!F166,'DATA - Macicos'!F166))</f>
        <v>0</v>
      </c>
      <c r="G185" s="102">
        <f>'DATA - Macicos'!G166</f>
        <v>0</v>
      </c>
      <c r="H185" s="100"/>
      <c r="I185" s="100"/>
      <c r="J185" s="106">
        <f>'DATA - Macicos'!H166</f>
        <v>0</v>
      </c>
      <c r="K185" s="119">
        <f>'DATA - Macicos'!I166</f>
        <v>0</v>
      </c>
      <c r="L185" s="102">
        <f>'DATA - Macicos'!I166</f>
        <v>0</v>
      </c>
      <c r="M185" s="119">
        <f>'DATA - Macicos'!K166</f>
        <v>0</v>
      </c>
      <c r="N185" s="102">
        <f>'DATA - Macicos'!K166</f>
        <v>0</v>
      </c>
      <c r="O185" s="102">
        <f>'DATA - Macicos'!L166</f>
        <v>0</v>
      </c>
      <c r="P185" s="102">
        <f>'DATA - Macicos'!M166</f>
        <v>0</v>
      </c>
      <c r="Q185" s="107">
        <f>'DATA - Macicos'!N166</f>
        <v>0</v>
      </c>
      <c r="R185" s="61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s="15" customFormat="1" ht="21" thickBot="1" x14ac:dyDescent="0.35">
      <c r="A186" s="110">
        <f>'DATA - Macicos'!A167</f>
        <v>0</v>
      </c>
      <c r="B186" s="123" t="str">
        <f>'DATA - Macicos'!C167&amp;" "&amp;'DATA - Macicos'!J167</f>
        <v xml:space="preserve"> </v>
      </c>
      <c r="C186" s="21"/>
      <c r="D186" s="102">
        <f>IF((ROSTO!BCL_Units&gt;0),'DATA - Macicos'!D167*ROSTO!BCL_Units,'DATA - Macicos'!D167)</f>
        <v>0</v>
      </c>
      <c r="E186" s="124">
        <f>IF('DATA - Macicos'!J167="CNC",'DATA - Macicos'!E167+6,IF('DATA - Macicos'!J167="CNCPI",'DATA - Macicos'!E167+6,'DATA - Macicos'!E167))</f>
        <v>0</v>
      </c>
      <c r="F186" s="102">
        <f>IF('DATA - Macicos'!J167="CNC",'DATA - Macicos'!F167+6,IF('DATA - Macicos'!J167="CNCPI",'DATA - Macicos'!F167,'DATA - Macicos'!F167))</f>
        <v>0</v>
      </c>
      <c r="G186" s="102">
        <f>'DATA - Macicos'!G167</f>
        <v>0</v>
      </c>
      <c r="H186" s="100"/>
      <c r="I186" s="100"/>
      <c r="J186" s="106">
        <f>'DATA - Macicos'!H167</f>
        <v>0</v>
      </c>
      <c r="K186" s="119">
        <f>'DATA - Macicos'!I167</f>
        <v>0</v>
      </c>
      <c r="L186" s="102">
        <f>'DATA - Macicos'!I167</f>
        <v>0</v>
      </c>
      <c r="M186" s="119">
        <f>'DATA - Macicos'!K167</f>
        <v>0</v>
      </c>
      <c r="N186" s="102">
        <f>'DATA - Macicos'!K167</f>
        <v>0</v>
      </c>
      <c r="O186" s="102">
        <f>'DATA - Macicos'!L167</f>
        <v>0</v>
      </c>
      <c r="P186" s="102">
        <f>'DATA - Macicos'!M167</f>
        <v>0</v>
      </c>
      <c r="Q186" s="107">
        <f>'DATA - Macicos'!N167</f>
        <v>0</v>
      </c>
      <c r="R186" s="61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s="15" customFormat="1" ht="21" thickBot="1" x14ac:dyDescent="0.35">
      <c r="A187" s="110">
        <f>'DATA - Macicos'!A168</f>
        <v>0</v>
      </c>
      <c r="B187" s="123" t="str">
        <f>'DATA - Macicos'!C168&amp;" "&amp;'DATA - Macicos'!J168</f>
        <v xml:space="preserve"> </v>
      </c>
      <c r="C187" s="21"/>
      <c r="D187" s="102">
        <f>IF((ROSTO!BCL_Units&gt;0),'DATA - Macicos'!D168*ROSTO!BCL_Units,'DATA - Macicos'!D168)</f>
        <v>0</v>
      </c>
      <c r="E187" s="124">
        <f>IF('DATA - Macicos'!J168="CNC",'DATA - Macicos'!E168+6,IF('DATA - Macicos'!J168="CNCPI",'DATA - Macicos'!E168+6,'DATA - Macicos'!E168))</f>
        <v>0</v>
      </c>
      <c r="F187" s="102">
        <f>IF('DATA - Macicos'!J168="CNC",'DATA - Macicos'!F168+6,IF('DATA - Macicos'!J168="CNCPI",'DATA - Macicos'!F168,'DATA - Macicos'!F168))</f>
        <v>0</v>
      </c>
      <c r="G187" s="102">
        <f>'DATA - Macicos'!G168</f>
        <v>0</v>
      </c>
      <c r="H187" s="100"/>
      <c r="I187" s="100"/>
      <c r="J187" s="106">
        <f>'DATA - Macicos'!H168</f>
        <v>0</v>
      </c>
      <c r="K187" s="119">
        <f>'DATA - Macicos'!I168</f>
        <v>0</v>
      </c>
      <c r="L187" s="102">
        <f>'DATA - Macicos'!I168</f>
        <v>0</v>
      </c>
      <c r="M187" s="119">
        <f>'DATA - Macicos'!K168</f>
        <v>0</v>
      </c>
      <c r="N187" s="102">
        <f>'DATA - Macicos'!K168</f>
        <v>0</v>
      </c>
      <c r="O187" s="102">
        <f>'DATA - Macicos'!L168</f>
        <v>0</v>
      </c>
      <c r="P187" s="102">
        <f>'DATA - Macicos'!M168</f>
        <v>0</v>
      </c>
      <c r="Q187" s="107">
        <f>'DATA - Macicos'!N168</f>
        <v>0</v>
      </c>
      <c r="R187" s="61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s="15" customFormat="1" ht="21" thickBot="1" x14ac:dyDescent="0.35">
      <c r="A188" s="110">
        <f>'DATA - Macicos'!A169</f>
        <v>0</v>
      </c>
      <c r="B188" s="123" t="str">
        <f>'DATA - Macicos'!C169&amp;" "&amp;'DATA - Macicos'!J169</f>
        <v xml:space="preserve"> </v>
      </c>
      <c r="C188" s="21"/>
      <c r="D188" s="102">
        <f>IF((ROSTO!BCL_Units&gt;0),'DATA - Macicos'!D169*ROSTO!BCL_Units,'DATA - Macicos'!D169)</f>
        <v>0</v>
      </c>
      <c r="E188" s="124">
        <f>IF('DATA - Macicos'!J169="CNC",'DATA - Macicos'!E169+6,IF('DATA - Macicos'!J169="CNCPI",'DATA - Macicos'!E169+6,'DATA - Macicos'!E169))</f>
        <v>0</v>
      </c>
      <c r="F188" s="102">
        <f>IF('DATA - Macicos'!J169="CNC",'DATA - Macicos'!F169+6,IF('DATA - Macicos'!J169="CNCPI",'DATA - Macicos'!F169,'DATA - Macicos'!F169))</f>
        <v>0</v>
      </c>
      <c r="G188" s="102">
        <f>'DATA - Macicos'!G169</f>
        <v>0</v>
      </c>
      <c r="H188" s="100"/>
      <c r="I188" s="100"/>
      <c r="J188" s="106">
        <f>'DATA - Macicos'!H169</f>
        <v>0</v>
      </c>
      <c r="K188" s="119">
        <f>'DATA - Macicos'!I169</f>
        <v>0</v>
      </c>
      <c r="L188" s="102">
        <f>'DATA - Macicos'!I169</f>
        <v>0</v>
      </c>
      <c r="M188" s="119">
        <f>'DATA - Macicos'!K169</f>
        <v>0</v>
      </c>
      <c r="N188" s="102">
        <f>'DATA - Macicos'!K169</f>
        <v>0</v>
      </c>
      <c r="O188" s="102">
        <f>'DATA - Macicos'!L169</f>
        <v>0</v>
      </c>
      <c r="P188" s="102">
        <f>'DATA - Macicos'!M169</f>
        <v>0</v>
      </c>
      <c r="Q188" s="107">
        <f>'DATA - Macicos'!N169</f>
        <v>0</v>
      </c>
      <c r="R188" s="61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s="15" customFormat="1" ht="21" thickBot="1" x14ac:dyDescent="0.35">
      <c r="A189" s="110">
        <f>'DATA - Macicos'!A170</f>
        <v>0</v>
      </c>
      <c r="B189" s="123" t="str">
        <f>'DATA - Macicos'!C170&amp;" "&amp;'DATA - Macicos'!J170</f>
        <v xml:space="preserve"> </v>
      </c>
      <c r="C189" s="21"/>
      <c r="D189" s="102">
        <f>IF((ROSTO!BCL_Units&gt;0),'DATA - Macicos'!D170*ROSTO!BCL_Units,'DATA - Macicos'!D170)</f>
        <v>0</v>
      </c>
      <c r="E189" s="124">
        <f>IF('DATA - Macicos'!J170="CNC",'DATA - Macicos'!E170+6,IF('DATA - Macicos'!J170="CNCPI",'DATA - Macicos'!E170+6,'DATA - Macicos'!E170))</f>
        <v>0</v>
      </c>
      <c r="F189" s="102">
        <f>IF('DATA - Macicos'!J170="CNC",'DATA - Macicos'!F170+6,IF('DATA - Macicos'!J170="CNCPI",'DATA - Macicos'!F170,'DATA - Macicos'!F170))</f>
        <v>0</v>
      </c>
      <c r="G189" s="102">
        <f>'DATA - Macicos'!G170</f>
        <v>0</v>
      </c>
      <c r="H189" s="100"/>
      <c r="I189" s="100"/>
      <c r="J189" s="106">
        <f>'DATA - Macicos'!H170</f>
        <v>0</v>
      </c>
      <c r="K189" s="119">
        <f>'DATA - Macicos'!I170</f>
        <v>0</v>
      </c>
      <c r="L189" s="102">
        <f>'DATA - Macicos'!I170</f>
        <v>0</v>
      </c>
      <c r="M189" s="119">
        <f>'DATA - Macicos'!K170</f>
        <v>0</v>
      </c>
      <c r="N189" s="102">
        <f>'DATA - Macicos'!K170</f>
        <v>0</v>
      </c>
      <c r="O189" s="102">
        <f>'DATA - Macicos'!L170</f>
        <v>0</v>
      </c>
      <c r="P189" s="102">
        <f>'DATA - Macicos'!M170</f>
        <v>0</v>
      </c>
      <c r="Q189" s="107">
        <f>'DATA - Macicos'!N170</f>
        <v>0</v>
      </c>
      <c r="R189" s="61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s="15" customFormat="1" ht="21" thickBot="1" x14ac:dyDescent="0.35">
      <c r="A190" s="110">
        <f>'DATA - Macicos'!A171</f>
        <v>0</v>
      </c>
      <c r="B190" s="123" t="str">
        <f>'DATA - Macicos'!C171&amp;" "&amp;'DATA - Macicos'!J171</f>
        <v xml:space="preserve"> </v>
      </c>
      <c r="C190" s="21"/>
      <c r="D190" s="102">
        <f>IF((ROSTO!BCL_Units&gt;0),'DATA - Macicos'!D171*ROSTO!BCL_Units,'DATA - Macicos'!D171)</f>
        <v>0</v>
      </c>
      <c r="E190" s="124">
        <f>IF('DATA - Macicos'!J171="CNC",'DATA - Macicos'!E171+6,IF('DATA - Macicos'!J171="CNCPI",'DATA - Macicos'!E171+6,'DATA - Macicos'!E171))</f>
        <v>0</v>
      </c>
      <c r="F190" s="102">
        <f>IF('DATA - Macicos'!J171="CNC",'DATA - Macicos'!F171+6,IF('DATA - Macicos'!J171="CNCPI",'DATA - Macicos'!F171,'DATA - Macicos'!F171))</f>
        <v>0</v>
      </c>
      <c r="G190" s="102">
        <f>'DATA - Macicos'!G171</f>
        <v>0</v>
      </c>
      <c r="H190" s="100"/>
      <c r="I190" s="100"/>
      <c r="J190" s="106">
        <f>'DATA - Macicos'!H171</f>
        <v>0</v>
      </c>
      <c r="K190" s="119">
        <f>'DATA - Macicos'!I171</f>
        <v>0</v>
      </c>
      <c r="L190" s="102">
        <f>'DATA - Macicos'!I171</f>
        <v>0</v>
      </c>
      <c r="M190" s="119">
        <f>'DATA - Macicos'!K171</f>
        <v>0</v>
      </c>
      <c r="N190" s="102">
        <f>'DATA - Macicos'!K171</f>
        <v>0</v>
      </c>
      <c r="O190" s="102">
        <f>'DATA - Macicos'!L171</f>
        <v>0</v>
      </c>
      <c r="P190" s="102">
        <f>'DATA - Macicos'!M171</f>
        <v>0</v>
      </c>
      <c r="Q190" s="107">
        <f>'DATA - Macicos'!N171</f>
        <v>0</v>
      </c>
      <c r="R190" s="61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s="15" customFormat="1" ht="21" thickBot="1" x14ac:dyDescent="0.35">
      <c r="A191" s="110">
        <f>'DATA - Macicos'!A172</f>
        <v>0</v>
      </c>
      <c r="B191" s="123" t="str">
        <f>'DATA - Macicos'!C172&amp;" "&amp;'DATA - Macicos'!J172</f>
        <v xml:space="preserve"> </v>
      </c>
      <c r="C191" s="21"/>
      <c r="D191" s="102">
        <f>IF((ROSTO!BCL_Units&gt;0),'DATA - Macicos'!D172*ROSTO!BCL_Units,'DATA - Macicos'!D172)</f>
        <v>0</v>
      </c>
      <c r="E191" s="124">
        <f>IF('DATA - Macicos'!J172="CNC",'DATA - Macicos'!E172+6,IF('DATA - Macicos'!J172="CNCPI",'DATA - Macicos'!E172+6,'DATA - Macicos'!E172))</f>
        <v>0</v>
      </c>
      <c r="F191" s="102">
        <f>IF('DATA - Macicos'!J172="CNC",'DATA - Macicos'!F172+6,IF('DATA - Macicos'!J172="CNCPI",'DATA - Macicos'!F172,'DATA - Macicos'!F172))</f>
        <v>0</v>
      </c>
      <c r="G191" s="102">
        <f>'DATA - Macicos'!G172</f>
        <v>0</v>
      </c>
      <c r="H191" s="100"/>
      <c r="I191" s="100"/>
      <c r="J191" s="106">
        <f>'DATA - Macicos'!H172</f>
        <v>0</v>
      </c>
      <c r="K191" s="119">
        <f>'DATA - Macicos'!I172</f>
        <v>0</v>
      </c>
      <c r="L191" s="102">
        <f>'DATA - Macicos'!I172</f>
        <v>0</v>
      </c>
      <c r="M191" s="119">
        <f>'DATA - Macicos'!K172</f>
        <v>0</v>
      </c>
      <c r="N191" s="102">
        <f>'DATA - Macicos'!K172</f>
        <v>0</v>
      </c>
      <c r="O191" s="102">
        <f>'DATA - Macicos'!L172</f>
        <v>0</v>
      </c>
      <c r="P191" s="102">
        <f>'DATA - Macicos'!M172</f>
        <v>0</v>
      </c>
      <c r="Q191" s="107">
        <f>'DATA - Macicos'!N172</f>
        <v>0</v>
      </c>
      <c r="R191" s="6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s="15" customFormat="1" ht="21" thickBot="1" x14ac:dyDescent="0.35">
      <c r="A192" s="110">
        <f>'DATA - Macicos'!A173</f>
        <v>0</v>
      </c>
      <c r="B192" s="123" t="str">
        <f>'DATA - Macicos'!C173&amp;" "&amp;'DATA - Macicos'!J173</f>
        <v xml:space="preserve"> </v>
      </c>
      <c r="C192" s="21"/>
      <c r="D192" s="102">
        <f>IF((ROSTO!BCL_Units&gt;0),'DATA - Macicos'!D173*ROSTO!BCL_Units,'DATA - Macicos'!D173)</f>
        <v>0</v>
      </c>
      <c r="E192" s="124">
        <f>IF('DATA - Macicos'!J173="CNC",'DATA - Macicos'!E173+6,IF('DATA - Macicos'!J173="CNCPI",'DATA - Macicos'!E173+6,'DATA - Macicos'!E173))</f>
        <v>0</v>
      </c>
      <c r="F192" s="102">
        <f>IF('DATA - Macicos'!J173="CNC",'DATA - Macicos'!F173+6,IF('DATA - Macicos'!J173="CNCPI",'DATA - Macicos'!F173,'DATA - Macicos'!F173))</f>
        <v>0</v>
      </c>
      <c r="G192" s="102">
        <f>'DATA - Macicos'!G173</f>
        <v>0</v>
      </c>
      <c r="H192" s="100"/>
      <c r="I192" s="100"/>
      <c r="J192" s="106">
        <f>'DATA - Macicos'!H173</f>
        <v>0</v>
      </c>
      <c r="K192" s="119">
        <f>'DATA - Macicos'!I173</f>
        <v>0</v>
      </c>
      <c r="L192" s="102">
        <f>'DATA - Macicos'!I173</f>
        <v>0</v>
      </c>
      <c r="M192" s="119">
        <f>'DATA - Macicos'!K173</f>
        <v>0</v>
      </c>
      <c r="N192" s="102">
        <f>'DATA - Macicos'!K173</f>
        <v>0</v>
      </c>
      <c r="O192" s="102">
        <f>'DATA - Macicos'!L173</f>
        <v>0</v>
      </c>
      <c r="P192" s="102">
        <f>'DATA - Macicos'!M173</f>
        <v>0</v>
      </c>
      <c r="Q192" s="107">
        <f>'DATA - Macicos'!N173</f>
        <v>0</v>
      </c>
      <c r="R192" s="61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s="15" customFormat="1" ht="21" thickBot="1" x14ac:dyDescent="0.35">
      <c r="A193" s="110">
        <f>'DATA - Macicos'!A174</f>
        <v>0</v>
      </c>
      <c r="B193" s="123" t="str">
        <f>'DATA - Macicos'!C174&amp;" "&amp;'DATA - Macicos'!J174</f>
        <v xml:space="preserve"> </v>
      </c>
      <c r="C193" s="21"/>
      <c r="D193" s="102">
        <f>IF((ROSTO!BCL_Units&gt;0),'DATA - Macicos'!D174*ROSTO!BCL_Units,'DATA - Macicos'!D174)</f>
        <v>0</v>
      </c>
      <c r="E193" s="124">
        <f>IF('DATA - Macicos'!J174="CNC",'DATA - Macicos'!E174+6,IF('DATA - Macicos'!J174="CNCPI",'DATA - Macicos'!E174+6,'DATA - Macicos'!E174))</f>
        <v>0</v>
      </c>
      <c r="F193" s="102">
        <f>IF('DATA - Macicos'!J174="CNC",'DATA - Macicos'!F174+6,IF('DATA - Macicos'!J174="CNCPI",'DATA - Macicos'!F174,'DATA - Macicos'!F174))</f>
        <v>0</v>
      </c>
      <c r="G193" s="102">
        <f>'DATA - Macicos'!G174</f>
        <v>0</v>
      </c>
      <c r="H193" s="100"/>
      <c r="I193" s="100"/>
      <c r="J193" s="106">
        <f>'DATA - Macicos'!H174</f>
        <v>0</v>
      </c>
      <c r="K193" s="119">
        <f>'DATA - Macicos'!I174</f>
        <v>0</v>
      </c>
      <c r="L193" s="102">
        <f>'DATA - Macicos'!I174</f>
        <v>0</v>
      </c>
      <c r="M193" s="119">
        <f>'DATA - Macicos'!K174</f>
        <v>0</v>
      </c>
      <c r="N193" s="102">
        <f>'DATA - Macicos'!K174</f>
        <v>0</v>
      </c>
      <c r="O193" s="102">
        <f>'DATA - Macicos'!L174</f>
        <v>0</v>
      </c>
      <c r="P193" s="102">
        <f>'DATA - Macicos'!M174</f>
        <v>0</v>
      </c>
      <c r="Q193" s="107">
        <f>'DATA - Macicos'!N174</f>
        <v>0</v>
      </c>
      <c r="R193" s="61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s="15" customFormat="1" ht="21" thickBot="1" x14ac:dyDescent="0.35">
      <c r="A194" s="110">
        <f>'DATA - Macicos'!A175</f>
        <v>0</v>
      </c>
      <c r="B194" s="123" t="str">
        <f>'DATA - Macicos'!C175&amp;" "&amp;'DATA - Macicos'!J175</f>
        <v xml:space="preserve"> </v>
      </c>
      <c r="C194" s="21"/>
      <c r="D194" s="102">
        <f>IF((ROSTO!BCL_Units&gt;0),'DATA - Macicos'!D175*ROSTO!BCL_Units,'DATA - Macicos'!D175)</f>
        <v>0</v>
      </c>
      <c r="E194" s="124">
        <f>IF('DATA - Macicos'!J175="CNC",'DATA - Macicos'!E175+6,IF('DATA - Macicos'!J175="CNCPI",'DATA - Macicos'!E175+6,'DATA - Macicos'!E175))</f>
        <v>0</v>
      </c>
      <c r="F194" s="102">
        <f>IF('DATA - Macicos'!J175="CNC",'DATA - Macicos'!F175+6,IF('DATA - Macicos'!J175="CNCPI",'DATA - Macicos'!F175,'DATA - Macicos'!F175))</f>
        <v>0</v>
      </c>
      <c r="G194" s="102">
        <f>'DATA - Macicos'!G175</f>
        <v>0</v>
      </c>
      <c r="H194" s="100"/>
      <c r="I194" s="100"/>
      <c r="J194" s="106">
        <f>'DATA - Macicos'!H175</f>
        <v>0</v>
      </c>
      <c r="K194" s="119">
        <f>'DATA - Macicos'!I175</f>
        <v>0</v>
      </c>
      <c r="L194" s="102">
        <f>'DATA - Macicos'!I175</f>
        <v>0</v>
      </c>
      <c r="M194" s="119">
        <f>'DATA - Macicos'!K175</f>
        <v>0</v>
      </c>
      <c r="N194" s="102">
        <f>'DATA - Macicos'!K175</f>
        <v>0</v>
      </c>
      <c r="O194" s="102">
        <f>'DATA - Macicos'!L175</f>
        <v>0</v>
      </c>
      <c r="P194" s="102">
        <f>'DATA - Macicos'!M175</f>
        <v>0</v>
      </c>
      <c r="Q194" s="107">
        <f>'DATA - Macicos'!N175</f>
        <v>0</v>
      </c>
      <c r="R194" s="61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s="15" customFormat="1" ht="21" thickBot="1" x14ac:dyDescent="0.35">
      <c r="A195" s="110">
        <f>'DATA - Macicos'!A176</f>
        <v>0</v>
      </c>
      <c r="B195" s="123" t="str">
        <f>'DATA - Macicos'!C176&amp;" "&amp;'DATA - Macicos'!J176</f>
        <v xml:space="preserve"> </v>
      </c>
      <c r="C195" s="21"/>
      <c r="D195" s="102">
        <f>IF((ROSTO!BCL_Units&gt;0),'DATA - Macicos'!D176*ROSTO!BCL_Units,'DATA - Macicos'!D176)</f>
        <v>0</v>
      </c>
      <c r="E195" s="124">
        <f>IF('DATA - Macicos'!J176="CNC",'DATA - Macicos'!E176+6,IF('DATA - Macicos'!J176="CNCPI",'DATA - Macicos'!E176+6,'DATA - Macicos'!E176))</f>
        <v>0</v>
      </c>
      <c r="F195" s="102">
        <f>IF('DATA - Macicos'!J176="CNC",'DATA - Macicos'!F176+6,IF('DATA - Macicos'!J176="CNCPI",'DATA - Macicos'!F176,'DATA - Macicos'!F176))</f>
        <v>0</v>
      </c>
      <c r="G195" s="102">
        <f>'DATA - Macicos'!G176</f>
        <v>0</v>
      </c>
      <c r="H195" s="100"/>
      <c r="I195" s="100"/>
      <c r="J195" s="106">
        <f>'DATA - Macicos'!H176</f>
        <v>0</v>
      </c>
      <c r="K195" s="119">
        <f>'DATA - Macicos'!I176</f>
        <v>0</v>
      </c>
      <c r="L195" s="102">
        <f>'DATA - Macicos'!I176</f>
        <v>0</v>
      </c>
      <c r="M195" s="119">
        <f>'DATA - Macicos'!K176</f>
        <v>0</v>
      </c>
      <c r="N195" s="102">
        <f>'DATA - Macicos'!K176</f>
        <v>0</v>
      </c>
      <c r="O195" s="102">
        <f>'DATA - Macicos'!L176</f>
        <v>0</v>
      </c>
      <c r="P195" s="102">
        <f>'DATA - Macicos'!M176</f>
        <v>0</v>
      </c>
      <c r="Q195" s="107">
        <f>'DATA - Macicos'!N176</f>
        <v>0</v>
      </c>
      <c r="R195" s="61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s="15" customFormat="1" ht="21" thickBot="1" x14ac:dyDescent="0.35">
      <c r="A196" s="110">
        <f>'DATA - Macicos'!A177</f>
        <v>0</v>
      </c>
      <c r="B196" s="123" t="str">
        <f>'DATA - Macicos'!C177&amp;" "&amp;'DATA - Macicos'!J177</f>
        <v xml:space="preserve"> </v>
      </c>
      <c r="C196" s="21"/>
      <c r="D196" s="102">
        <f>IF((ROSTO!BCL_Units&gt;0),'DATA - Macicos'!D177*ROSTO!BCL_Units,'DATA - Macicos'!D177)</f>
        <v>0</v>
      </c>
      <c r="E196" s="124">
        <f>IF('DATA - Macicos'!J177="CNC",'DATA - Macicos'!E177+6,IF('DATA - Macicos'!J177="CNCPI",'DATA - Macicos'!E177+6,'DATA - Macicos'!E177))</f>
        <v>0</v>
      </c>
      <c r="F196" s="102">
        <f>IF('DATA - Macicos'!J177="CNC",'DATA - Macicos'!F177+6,IF('DATA - Macicos'!J177="CNCPI",'DATA - Macicos'!F177,'DATA - Macicos'!F177))</f>
        <v>0</v>
      </c>
      <c r="G196" s="102">
        <f>'DATA - Macicos'!G177</f>
        <v>0</v>
      </c>
      <c r="H196" s="100"/>
      <c r="I196" s="100"/>
      <c r="J196" s="106">
        <f>'DATA - Macicos'!H177</f>
        <v>0</v>
      </c>
      <c r="K196" s="119">
        <f>'DATA - Macicos'!I177</f>
        <v>0</v>
      </c>
      <c r="L196" s="102">
        <f>'DATA - Macicos'!I177</f>
        <v>0</v>
      </c>
      <c r="M196" s="119">
        <f>'DATA - Macicos'!K177</f>
        <v>0</v>
      </c>
      <c r="N196" s="102">
        <f>'DATA - Macicos'!K177</f>
        <v>0</v>
      </c>
      <c r="O196" s="102">
        <f>'DATA - Macicos'!L177</f>
        <v>0</v>
      </c>
      <c r="P196" s="102">
        <f>'DATA - Macicos'!M177</f>
        <v>0</v>
      </c>
      <c r="Q196" s="107">
        <f>'DATA - Macicos'!N177</f>
        <v>0</v>
      </c>
      <c r="R196" s="61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s="15" customFormat="1" ht="21" thickBot="1" x14ac:dyDescent="0.35">
      <c r="A197" s="110">
        <f>'DATA - Macicos'!A178</f>
        <v>0</v>
      </c>
      <c r="B197" s="123" t="str">
        <f>'DATA - Macicos'!C178&amp;" "&amp;'DATA - Macicos'!J178</f>
        <v xml:space="preserve"> </v>
      </c>
      <c r="C197" s="21"/>
      <c r="D197" s="102">
        <f>IF((ROSTO!BCL_Units&gt;0),'DATA - Macicos'!D178*ROSTO!BCL_Units,'DATA - Macicos'!D178)</f>
        <v>0</v>
      </c>
      <c r="E197" s="124">
        <f>IF('DATA - Macicos'!J178="CNC",'DATA - Macicos'!E178+6,IF('DATA - Macicos'!J178="CNCPI",'DATA - Macicos'!E178+6,'DATA - Macicos'!E178))</f>
        <v>0</v>
      </c>
      <c r="F197" s="102">
        <f>IF('DATA - Macicos'!J178="CNC",'DATA - Macicos'!F178+6,IF('DATA - Macicos'!J178="CNCPI",'DATA - Macicos'!F178,'DATA - Macicos'!F178))</f>
        <v>0</v>
      </c>
      <c r="G197" s="102">
        <f>'DATA - Macicos'!G178</f>
        <v>0</v>
      </c>
      <c r="H197" s="100"/>
      <c r="I197" s="100"/>
      <c r="J197" s="106">
        <f>'DATA - Macicos'!H178</f>
        <v>0</v>
      </c>
      <c r="K197" s="119">
        <f>'DATA - Macicos'!I178</f>
        <v>0</v>
      </c>
      <c r="L197" s="102">
        <f>'DATA - Macicos'!I178</f>
        <v>0</v>
      </c>
      <c r="M197" s="119">
        <f>'DATA - Macicos'!K178</f>
        <v>0</v>
      </c>
      <c r="N197" s="102">
        <f>'DATA - Macicos'!K178</f>
        <v>0</v>
      </c>
      <c r="O197" s="102">
        <f>'DATA - Macicos'!L178</f>
        <v>0</v>
      </c>
      <c r="P197" s="102">
        <f>'DATA - Macicos'!M178</f>
        <v>0</v>
      </c>
      <c r="Q197" s="107">
        <f>'DATA - Macicos'!N178</f>
        <v>0</v>
      </c>
      <c r="R197" s="61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s="15" customFormat="1" ht="21" thickBot="1" x14ac:dyDescent="0.35">
      <c r="A198" s="110">
        <f>'DATA - Macicos'!A179</f>
        <v>0</v>
      </c>
      <c r="B198" s="123" t="str">
        <f>'DATA - Macicos'!C179&amp;" "&amp;'DATA - Macicos'!J179</f>
        <v xml:space="preserve"> </v>
      </c>
      <c r="C198" s="21"/>
      <c r="D198" s="102">
        <f>IF((ROSTO!BCL_Units&gt;0),'DATA - Macicos'!D179*ROSTO!BCL_Units,'DATA - Macicos'!D179)</f>
        <v>0</v>
      </c>
      <c r="E198" s="124">
        <f>IF('DATA - Macicos'!J179="CNC",'DATA - Macicos'!E179+6,IF('DATA - Macicos'!J179="CNCPI",'DATA - Macicos'!E179+6,'DATA - Macicos'!E179))</f>
        <v>0</v>
      </c>
      <c r="F198" s="102">
        <f>IF('DATA - Macicos'!J179="CNC",'DATA - Macicos'!F179+6,IF('DATA - Macicos'!J179="CNCPI",'DATA - Macicos'!F179,'DATA - Macicos'!F179))</f>
        <v>0</v>
      </c>
      <c r="G198" s="102">
        <f>'DATA - Macicos'!G179</f>
        <v>0</v>
      </c>
      <c r="H198" s="100"/>
      <c r="I198" s="100"/>
      <c r="J198" s="106">
        <f>'DATA - Macicos'!H179</f>
        <v>0</v>
      </c>
      <c r="K198" s="119">
        <f>'DATA - Macicos'!I179</f>
        <v>0</v>
      </c>
      <c r="L198" s="102">
        <f>'DATA - Macicos'!I179</f>
        <v>0</v>
      </c>
      <c r="M198" s="119">
        <f>'DATA - Macicos'!K179</f>
        <v>0</v>
      </c>
      <c r="N198" s="102">
        <f>'DATA - Macicos'!K179</f>
        <v>0</v>
      </c>
      <c r="O198" s="102">
        <f>'DATA - Macicos'!L179</f>
        <v>0</v>
      </c>
      <c r="P198" s="102">
        <f>'DATA - Macicos'!M179</f>
        <v>0</v>
      </c>
      <c r="Q198" s="107">
        <f>'DATA - Macicos'!N179</f>
        <v>0</v>
      </c>
      <c r="R198" s="61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s="15" customFormat="1" ht="21" thickBot="1" x14ac:dyDescent="0.35">
      <c r="A199" s="110">
        <f>'DATA - Macicos'!A180</f>
        <v>0</v>
      </c>
      <c r="B199" s="123" t="str">
        <f>'DATA - Macicos'!C180&amp;" "&amp;'DATA - Macicos'!J180</f>
        <v xml:space="preserve"> </v>
      </c>
      <c r="C199" s="21"/>
      <c r="D199" s="102">
        <f>IF((ROSTO!BCL_Units&gt;0),'DATA - Macicos'!D180*ROSTO!BCL_Units,'DATA - Macicos'!D180)</f>
        <v>0</v>
      </c>
      <c r="E199" s="124">
        <f>IF('DATA - Macicos'!J180="CNC",'DATA - Macicos'!E180+6,IF('DATA - Macicos'!J180="CNCPI",'DATA - Macicos'!E180+6,'DATA - Macicos'!E180))</f>
        <v>0</v>
      </c>
      <c r="F199" s="102">
        <f>IF('DATA - Macicos'!J180="CNC",'DATA - Macicos'!F180+6,IF('DATA - Macicos'!J180="CNCPI",'DATA - Macicos'!F180,'DATA - Macicos'!F180))</f>
        <v>0</v>
      </c>
      <c r="G199" s="102">
        <f>'DATA - Macicos'!G180</f>
        <v>0</v>
      </c>
      <c r="H199" s="100"/>
      <c r="I199" s="100"/>
      <c r="J199" s="106">
        <f>'DATA - Macicos'!H180</f>
        <v>0</v>
      </c>
      <c r="K199" s="119">
        <f>'DATA - Macicos'!I180</f>
        <v>0</v>
      </c>
      <c r="L199" s="102">
        <f>'DATA - Macicos'!I180</f>
        <v>0</v>
      </c>
      <c r="M199" s="119">
        <f>'DATA - Macicos'!K180</f>
        <v>0</v>
      </c>
      <c r="N199" s="102">
        <f>'DATA - Macicos'!K180</f>
        <v>0</v>
      </c>
      <c r="O199" s="102">
        <f>'DATA - Macicos'!L180</f>
        <v>0</v>
      </c>
      <c r="P199" s="102">
        <f>'DATA - Macicos'!M180</f>
        <v>0</v>
      </c>
      <c r="Q199" s="107">
        <f>'DATA - Macicos'!N180</f>
        <v>0</v>
      </c>
      <c r="R199" s="61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s="15" customFormat="1" ht="21" thickBot="1" x14ac:dyDescent="0.35">
      <c r="A200" s="110">
        <f>'DATA - Macicos'!A181</f>
        <v>0</v>
      </c>
      <c r="B200" s="123" t="str">
        <f>'DATA - Macicos'!C181&amp;" "&amp;'DATA - Macicos'!J181</f>
        <v xml:space="preserve"> </v>
      </c>
      <c r="C200" s="21"/>
      <c r="D200" s="102">
        <f>IF((ROSTO!BCL_Units&gt;0),'DATA - Macicos'!D181*ROSTO!BCL_Units,'DATA - Macicos'!D181)</f>
        <v>0</v>
      </c>
      <c r="E200" s="124">
        <f>IF('DATA - Macicos'!J181="CNC",'DATA - Macicos'!E181+6,IF('DATA - Macicos'!J181="CNCPI",'DATA - Macicos'!E181+6,'DATA - Macicos'!E181))</f>
        <v>0</v>
      </c>
      <c r="F200" s="102">
        <f>IF('DATA - Macicos'!J181="CNC",'DATA - Macicos'!F181+6,IF('DATA - Macicos'!J181="CNCPI",'DATA - Macicos'!F181,'DATA - Macicos'!F181))</f>
        <v>0</v>
      </c>
      <c r="G200" s="102">
        <f>'DATA - Macicos'!G181</f>
        <v>0</v>
      </c>
      <c r="H200" s="100"/>
      <c r="I200" s="100"/>
      <c r="J200" s="106">
        <f>'DATA - Macicos'!H181</f>
        <v>0</v>
      </c>
      <c r="K200" s="119">
        <f>'DATA - Macicos'!I181</f>
        <v>0</v>
      </c>
      <c r="L200" s="102">
        <f>'DATA - Macicos'!I181</f>
        <v>0</v>
      </c>
      <c r="M200" s="119">
        <f>'DATA - Macicos'!K181</f>
        <v>0</v>
      </c>
      <c r="N200" s="102">
        <f>'DATA - Macicos'!K181</f>
        <v>0</v>
      </c>
      <c r="O200" s="102">
        <f>'DATA - Macicos'!L181</f>
        <v>0</v>
      </c>
      <c r="P200" s="102">
        <f>'DATA - Macicos'!M181</f>
        <v>0</v>
      </c>
      <c r="Q200" s="107">
        <f>'DATA - Macicos'!N181</f>
        <v>0</v>
      </c>
      <c r="R200" s="61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s="15" customFormat="1" ht="21" thickBot="1" x14ac:dyDescent="0.35">
      <c r="A201" s="110">
        <f>'DATA - Macicos'!A182</f>
        <v>0</v>
      </c>
      <c r="B201" s="123" t="str">
        <f>'DATA - Macicos'!C182&amp;" "&amp;'DATA - Macicos'!J182</f>
        <v xml:space="preserve"> </v>
      </c>
      <c r="C201" s="21"/>
      <c r="D201" s="102">
        <f>IF((ROSTO!BCL_Units&gt;0),'DATA - Macicos'!D182*ROSTO!BCL_Units,'DATA - Macicos'!D182)</f>
        <v>0</v>
      </c>
      <c r="E201" s="124">
        <f>IF('DATA - Macicos'!J182="CNC",'DATA - Macicos'!E182+6,IF('DATA - Macicos'!J182="CNCPI",'DATA - Macicos'!E182+6,'DATA - Macicos'!E182))</f>
        <v>0</v>
      </c>
      <c r="F201" s="102">
        <f>IF('DATA - Macicos'!J182="CNC",'DATA - Macicos'!F182+6,IF('DATA - Macicos'!J182="CNCPI",'DATA - Macicos'!F182,'DATA - Macicos'!F182))</f>
        <v>0</v>
      </c>
      <c r="G201" s="102">
        <f>'DATA - Macicos'!G182</f>
        <v>0</v>
      </c>
      <c r="H201" s="100"/>
      <c r="I201" s="100"/>
      <c r="J201" s="106">
        <f>'DATA - Macicos'!H182</f>
        <v>0</v>
      </c>
      <c r="K201" s="119">
        <f>'DATA - Macicos'!I182</f>
        <v>0</v>
      </c>
      <c r="L201" s="102">
        <f>'DATA - Macicos'!I182</f>
        <v>0</v>
      </c>
      <c r="M201" s="119">
        <f>'DATA - Macicos'!K182</f>
        <v>0</v>
      </c>
      <c r="N201" s="102">
        <f>'DATA - Macicos'!K182</f>
        <v>0</v>
      </c>
      <c r="O201" s="102">
        <f>'DATA - Macicos'!L182</f>
        <v>0</v>
      </c>
      <c r="P201" s="102">
        <f>'DATA - Macicos'!M182</f>
        <v>0</v>
      </c>
      <c r="Q201" s="107">
        <f>'DATA - Macicos'!N182</f>
        <v>0</v>
      </c>
      <c r="R201" s="6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s="15" customFormat="1" ht="21" thickBot="1" x14ac:dyDescent="0.35">
      <c r="A202" s="110">
        <f>'DATA - Macicos'!A183</f>
        <v>0</v>
      </c>
      <c r="B202" s="123" t="str">
        <f>'DATA - Macicos'!C183&amp;" "&amp;'DATA - Macicos'!J183</f>
        <v xml:space="preserve"> </v>
      </c>
      <c r="C202" s="21"/>
      <c r="D202" s="102">
        <f>IF((ROSTO!BCL_Units&gt;0),'DATA - Macicos'!D183*ROSTO!BCL_Units,'DATA - Macicos'!D183)</f>
        <v>0</v>
      </c>
      <c r="E202" s="124">
        <f>IF('DATA - Macicos'!J183="CNC",'DATA - Macicos'!E183+6,IF('DATA - Macicos'!J183="CNCPI",'DATA - Macicos'!E183+6,'DATA - Macicos'!E183))</f>
        <v>0</v>
      </c>
      <c r="F202" s="102">
        <f>IF('DATA - Macicos'!J183="CNC",'DATA - Macicos'!F183+6,IF('DATA - Macicos'!J183="CNCPI",'DATA - Macicos'!F183,'DATA - Macicos'!F183))</f>
        <v>0</v>
      </c>
      <c r="G202" s="102">
        <f>'DATA - Macicos'!G183</f>
        <v>0</v>
      </c>
      <c r="H202" s="100"/>
      <c r="I202" s="100"/>
      <c r="J202" s="106">
        <f>'DATA - Macicos'!H183</f>
        <v>0</v>
      </c>
      <c r="K202" s="119">
        <f>'DATA - Macicos'!I183</f>
        <v>0</v>
      </c>
      <c r="L202" s="102">
        <f>'DATA - Macicos'!I183</f>
        <v>0</v>
      </c>
      <c r="M202" s="119">
        <f>'DATA - Macicos'!K183</f>
        <v>0</v>
      </c>
      <c r="N202" s="102">
        <f>'DATA - Macicos'!K183</f>
        <v>0</v>
      </c>
      <c r="O202" s="102">
        <f>'DATA - Macicos'!L183</f>
        <v>0</v>
      </c>
      <c r="P202" s="102">
        <f>'DATA - Macicos'!M183</f>
        <v>0</v>
      </c>
      <c r="Q202" s="107">
        <f>'DATA - Macicos'!N183</f>
        <v>0</v>
      </c>
      <c r="R202" s="61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s="15" customFormat="1" ht="21" thickBot="1" x14ac:dyDescent="0.35">
      <c r="A203" s="110">
        <f>'DATA - Macicos'!A184</f>
        <v>0</v>
      </c>
      <c r="B203" s="123" t="str">
        <f>'DATA - Macicos'!C184&amp;" "&amp;'DATA - Macicos'!J184</f>
        <v xml:space="preserve"> </v>
      </c>
      <c r="C203" s="21"/>
      <c r="D203" s="102">
        <f>IF((ROSTO!BCL_Units&gt;0),'DATA - Macicos'!D184*ROSTO!BCL_Units,'DATA - Macicos'!D184)</f>
        <v>0</v>
      </c>
      <c r="E203" s="124">
        <f>IF('DATA - Macicos'!J184="CNC",'DATA - Macicos'!E184+6,IF('DATA - Macicos'!J184="CNCPI",'DATA - Macicos'!E184+6,'DATA - Macicos'!E184))</f>
        <v>0</v>
      </c>
      <c r="F203" s="102">
        <f>IF('DATA - Macicos'!J184="CNC",'DATA - Macicos'!F184+6,IF('DATA - Macicos'!J184="CNCPI",'DATA - Macicos'!F184,'DATA - Macicos'!F184))</f>
        <v>0</v>
      </c>
      <c r="G203" s="102">
        <f>'DATA - Macicos'!G184</f>
        <v>0</v>
      </c>
      <c r="H203" s="100"/>
      <c r="I203" s="100"/>
      <c r="J203" s="106">
        <f>'DATA - Macicos'!H184</f>
        <v>0</v>
      </c>
      <c r="K203" s="119">
        <f>'DATA - Macicos'!I184</f>
        <v>0</v>
      </c>
      <c r="L203" s="102">
        <f>'DATA - Macicos'!I184</f>
        <v>0</v>
      </c>
      <c r="M203" s="119">
        <f>'DATA - Macicos'!K184</f>
        <v>0</v>
      </c>
      <c r="N203" s="102">
        <f>'DATA - Macicos'!K184</f>
        <v>0</v>
      </c>
      <c r="O203" s="102">
        <f>'DATA - Macicos'!L184</f>
        <v>0</v>
      </c>
      <c r="P203" s="102">
        <f>'DATA - Macicos'!M184</f>
        <v>0</v>
      </c>
      <c r="Q203" s="107">
        <f>'DATA - Macicos'!N184</f>
        <v>0</v>
      </c>
      <c r="R203" s="61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s="15" customFormat="1" ht="21" thickBot="1" x14ac:dyDescent="0.35">
      <c r="A204" s="110">
        <f>'DATA - Macicos'!A185</f>
        <v>0</v>
      </c>
      <c r="B204" s="123" t="str">
        <f>'DATA - Macicos'!C185&amp;" "&amp;'DATA - Macicos'!J185</f>
        <v xml:space="preserve"> </v>
      </c>
      <c r="C204" s="21"/>
      <c r="D204" s="102">
        <f>IF((ROSTO!BCL_Units&gt;0),'DATA - Macicos'!D185*ROSTO!BCL_Units,'DATA - Macicos'!D185)</f>
        <v>0</v>
      </c>
      <c r="E204" s="124">
        <f>IF('DATA - Macicos'!J185="CNC",'DATA - Macicos'!E185+6,IF('DATA - Macicos'!J185="CNCPI",'DATA - Macicos'!E185+6,'DATA - Macicos'!E185))</f>
        <v>0</v>
      </c>
      <c r="F204" s="102">
        <f>IF('DATA - Macicos'!J185="CNC",'DATA - Macicos'!F185+6,IF('DATA - Macicos'!J185="CNCPI",'DATA - Macicos'!F185,'DATA - Macicos'!F185))</f>
        <v>0</v>
      </c>
      <c r="G204" s="102">
        <f>'DATA - Macicos'!G185</f>
        <v>0</v>
      </c>
      <c r="H204" s="100"/>
      <c r="I204" s="100"/>
      <c r="J204" s="106">
        <f>'DATA - Macicos'!H185</f>
        <v>0</v>
      </c>
      <c r="K204" s="119">
        <f>'DATA - Macicos'!I185</f>
        <v>0</v>
      </c>
      <c r="L204" s="102">
        <f>'DATA - Macicos'!I185</f>
        <v>0</v>
      </c>
      <c r="M204" s="119">
        <f>'DATA - Macicos'!K185</f>
        <v>0</v>
      </c>
      <c r="N204" s="102">
        <f>'DATA - Macicos'!K185</f>
        <v>0</v>
      </c>
      <c r="O204" s="102">
        <f>'DATA - Macicos'!L185</f>
        <v>0</v>
      </c>
      <c r="P204" s="102">
        <f>'DATA - Macicos'!M185</f>
        <v>0</v>
      </c>
      <c r="Q204" s="107">
        <f>'DATA - Macicos'!N185</f>
        <v>0</v>
      </c>
      <c r="R204" s="61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s="15" customFormat="1" ht="21" thickBot="1" x14ac:dyDescent="0.35">
      <c r="A205" s="110">
        <f>'DATA - Macicos'!A186</f>
        <v>0</v>
      </c>
      <c r="B205" s="123" t="str">
        <f>'DATA - Macicos'!C186&amp;" "&amp;'DATA - Macicos'!J186</f>
        <v xml:space="preserve"> </v>
      </c>
      <c r="C205" s="21"/>
      <c r="D205" s="102">
        <f>IF((ROSTO!BCL_Units&gt;0),'DATA - Macicos'!D186*ROSTO!BCL_Units,'DATA - Macicos'!D186)</f>
        <v>0</v>
      </c>
      <c r="E205" s="124">
        <f>IF('DATA - Macicos'!J186="CNC",'DATA - Macicos'!E186+6,IF('DATA - Macicos'!J186="CNCPI",'DATA - Macicos'!E186+6,'DATA - Macicos'!E186))</f>
        <v>0</v>
      </c>
      <c r="F205" s="102">
        <f>IF('DATA - Macicos'!J186="CNC",'DATA - Macicos'!F186+6,IF('DATA - Macicos'!J186="CNCPI",'DATA - Macicos'!F186,'DATA - Macicos'!F186))</f>
        <v>0</v>
      </c>
      <c r="G205" s="102">
        <f>'DATA - Macicos'!G186</f>
        <v>0</v>
      </c>
      <c r="H205" s="100"/>
      <c r="I205" s="100"/>
      <c r="J205" s="106">
        <f>'DATA - Macicos'!H186</f>
        <v>0</v>
      </c>
      <c r="K205" s="119">
        <f>'DATA - Macicos'!I186</f>
        <v>0</v>
      </c>
      <c r="L205" s="102">
        <f>'DATA - Macicos'!I186</f>
        <v>0</v>
      </c>
      <c r="M205" s="119">
        <f>'DATA - Macicos'!K186</f>
        <v>0</v>
      </c>
      <c r="N205" s="102">
        <f>'DATA - Macicos'!K186</f>
        <v>0</v>
      </c>
      <c r="O205" s="102">
        <f>'DATA - Macicos'!L186</f>
        <v>0</v>
      </c>
      <c r="P205" s="102">
        <f>'DATA - Macicos'!M186</f>
        <v>0</v>
      </c>
      <c r="Q205" s="107">
        <f>'DATA - Macicos'!N186</f>
        <v>0</v>
      </c>
      <c r="R205" s="61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s="15" customFormat="1" ht="21" thickBot="1" x14ac:dyDescent="0.35">
      <c r="A206" s="110">
        <f>'DATA - Macicos'!A187</f>
        <v>0</v>
      </c>
      <c r="B206" s="123" t="str">
        <f>'DATA - Macicos'!C187&amp;" "&amp;'DATA - Macicos'!J187</f>
        <v xml:space="preserve"> </v>
      </c>
      <c r="C206" s="21"/>
      <c r="D206" s="102">
        <f>IF((ROSTO!BCL_Units&gt;0),'DATA - Macicos'!D187*ROSTO!BCL_Units,'DATA - Macicos'!D187)</f>
        <v>0</v>
      </c>
      <c r="E206" s="124">
        <f>IF('DATA - Macicos'!J187="CNC",'DATA - Macicos'!E187+6,IF('DATA - Macicos'!J187="CNCPI",'DATA - Macicos'!E187+6,'DATA - Macicos'!E187))</f>
        <v>0</v>
      </c>
      <c r="F206" s="102">
        <f>IF('DATA - Macicos'!J187="CNC",'DATA - Macicos'!F187+6,IF('DATA - Macicos'!J187="CNCPI",'DATA - Macicos'!F187,'DATA - Macicos'!F187))</f>
        <v>0</v>
      </c>
      <c r="G206" s="102">
        <f>'DATA - Macicos'!G187</f>
        <v>0</v>
      </c>
      <c r="H206" s="100"/>
      <c r="I206" s="100"/>
      <c r="J206" s="106">
        <f>'DATA - Macicos'!H187</f>
        <v>0</v>
      </c>
      <c r="K206" s="119">
        <f>'DATA - Macicos'!I187</f>
        <v>0</v>
      </c>
      <c r="L206" s="102">
        <f>'DATA - Macicos'!I187</f>
        <v>0</v>
      </c>
      <c r="M206" s="119">
        <f>'DATA - Macicos'!K187</f>
        <v>0</v>
      </c>
      <c r="N206" s="102">
        <f>'DATA - Macicos'!K187</f>
        <v>0</v>
      </c>
      <c r="O206" s="102">
        <f>'DATA - Macicos'!L187</f>
        <v>0</v>
      </c>
      <c r="P206" s="102">
        <f>'DATA - Macicos'!M187</f>
        <v>0</v>
      </c>
      <c r="Q206" s="107">
        <f>'DATA - Macicos'!N187</f>
        <v>0</v>
      </c>
      <c r="R206" s="61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s="15" customFormat="1" ht="21" thickBot="1" x14ac:dyDescent="0.35">
      <c r="A207" s="110">
        <f>'DATA - Macicos'!A188</f>
        <v>0</v>
      </c>
      <c r="B207" s="123" t="str">
        <f>'DATA - Macicos'!C188&amp;" "&amp;'DATA - Macicos'!J188</f>
        <v xml:space="preserve"> </v>
      </c>
      <c r="C207" s="21"/>
      <c r="D207" s="102">
        <f>IF((ROSTO!BCL_Units&gt;0),'DATA - Macicos'!D188*ROSTO!BCL_Units,'DATA - Macicos'!D188)</f>
        <v>0</v>
      </c>
      <c r="E207" s="124">
        <f>IF('DATA - Macicos'!J188="CNC",'DATA - Macicos'!E188+6,IF('DATA - Macicos'!J188="CNCPI",'DATA - Macicos'!E188+6,'DATA - Macicos'!E188))</f>
        <v>0</v>
      </c>
      <c r="F207" s="102">
        <f>IF('DATA - Macicos'!J188="CNC",'DATA - Macicos'!F188+6,IF('DATA - Macicos'!J188="CNCPI",'DATA - Macicos'!F188,'DATA - Macicos'!F188))</f>
        <v>0</v>
      </c>
      <c r="G207" s="102">
        <f>'DATA - Macicos'!G188</f>
        <v>0</v>
      </c>
      <c r="H207" s="100"/>
      <c r="I207" s="100"/>
      <c r="J207" s="106">
        <f>'DATA - Macicos'!H188</f>
        <v>0</v>
      </c>
      <c r="K207" s="119">
        <f>'DATA - Macicos'!I188</f>
        <v>0</v>
      </c>
      <c r="L207" s="102">
        <f>'DATA - Macicos'!I188</f>
        <v>0</v>
      </c>
      <c r="M207" s="119">
        <f>'DATA - Macicos'!K188</f>
        <v>0</v>
      </c>
      <c r="N207" s="102">
        <f>'DATA - Macicos'!K188</f>
        <v>0</v>
      </c>
      <c r="O207" s="102">
        <f>'DATA - Macicos'!L188</f>
        <v>0</v>
      </c>
      <c r="P207" s="102">
        <f>'DATA - Macicos'!M188</f>
        <v>0</v>
      </c>
      <c r="Q207" s="107">
        <f>'DATA - Macicos'!N188</f>
        <v>0</v>
      </c>
      <c r="R207" s="61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s="15" customFormat="1" ht="21" thickBot="1" x14ac:dyDescent="0.35">
      <c r="A208" s="110">
        <f>'DATA - Macicos'!A189</f>
        <v>0</v>
      </c>
      <c r="B208" s="123" t="str">
        <f>'DATA - Macicos'!C189&amp;" "&amp;'DATA - Macicos'!J189</f>
        <v xml:space="preserve"> </v>
      </c>
      <c r="C208" s="21"/>
      <c r="D208" s="102">
        <f>IF((ROSTO!BCL_Units&gt;0),'DATA - Macicos'!D189*ROSTO!BCL_Units,'DATA - Macicos'!D189)</f>
        <v>0</v>
      </c>
      <c r="E208" s="124">
        <f>IF('DATA - Macicos'!J189="CNC",'DATA - Macicos'!E189+6,IF('DATA - Macicos'!J189="CNCPI",'DATA - Macicos'!E189+6,'DATA - Macicos'!E189))</f>
        <v>0</v>
      </c>
      <c r="F208" s="102">
        <f>IF('DATA - Macicos'!J189="CNC",'DATA - Macicos'!F189+6,IF('DATA - Macicos'!J189="CNCPI",'DATA - Macicos'!F189,'DATA - Macicos'!F189))</f>
        <v>0</v>
      </c>
      <c r="G208" s="102">
        <f>'DATA - Macicos'!G189</f>
        <v>0</v>
      </c>
      <c r="H208" s="100"/>
      <c r="I208" s="100"/>
      <c r="J208" s="106">
        <f>'DATA - Macicos'!H189</f>
        <v>0</v>
      </c>
      <c r="K208" s="119">
        <f>'DATA - Macicos'!I189</f>
        <v>0</v>
      </c>
      <c r="L208" s="102">
        <f>'DATA - Macicos'!I189</f>
        <v>0</v>
      </c>
      <c r="M208" s="119">
        <f>'DATA - Macicos'!K189</f>
        <v>0</v>
      </c>
      <c r="N208" s="102">
        <f>'DATA - Macicos'!K189</f>
        <v>0</v>
      </c>
      <c r="O208" s="102">
        <f>'DATA - Macicos'!L189</f>
        <v>0</v>
      </c>
      <c r="P208" s="102">
        <f>'DATA - Macicos'!M189</f>
        <v>0</v>
      </c>
      <c r="Q208" s="107">
        <f>'DATA - Macicos'!N189</f>
        <v>0</v>
      </c>
      <c r="R208" s="61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s="15" customFormat="1" ht="21" thickBot="1" x14ac:dyDescent="0.35">
      <c r="A209" s="110">
        <f>'DATA - Macicos'!A190</f>
        <v>0</v>
      </c>
      <c r="B209" s="123" t="str">
        <f>'DATA - Macicos'!C190&amp;" "&amp;'DATA - Macicos'!J190</f>
        <v xml:space="preserve"> </v>
      </c>
      <c r="C209" s="21"/>
      <c r="D209" s="102">
        <f>IF((ROSTO!BCL_Units&gt;0),'DATA - Macicos'!D190*ROSTO!BCL_Units,'DATA - Macicos'!D190)</f>
        <v>0</v>
      </c>
      <c r="E209" s="124">
        <f>IF('DATA - Macicos'!J190="CNC",'DATA - Macicos'!E190+6,IF('DATA - Macicos'!J190="CNCPI",'DATA - Macicos'!E190+6,'DATA - Macicos'!E190))</f>
        <v>0</v>
      </c>
      <c r="F209" s="102">
        <f>IF('DATA - Macicos'!J190="CNC",'DATA - Macicos'!F190+6,IF('DATA - Macicos'!J190="CNCPI",'DATA - Macicos'!F190,'DATA - Macicos'!F190))</f>
        <v>0</v>
      </c>
      <c r="G209" s="102">
        <f>'DATA - Macicos'!G190</f>
        <v>0</v>
      </c>
      <c r="H209" s="100"/>
      <c r="I209" s="100"/>
      <c r="J209" s="106">
        <f>'DATA - Macicos'!H190</f>
        <v>0</v>
      </c>
      <c r="K209" s="119">
        <f>'DATA - Macicos'!I190</f>
        <v>0</v>
      </c>
      <c r="L209" s="102">
        <f>'DATA - Macicos'!I190</f>
        <v>0</v>
      </c>
      <c r="M209" s="119">
        <f>'DATA - Macicos'!K190</f>
        <v>0</v>
      </c>
      <c r="N209" s="102">
        <f>'DATA - Macicos'!K190</f>
        <v>0</v>
      </c>
      <c r="O209" s="102">
        <f>'DATA - Macicos'!L190</f>
        <v>0</v>
      </c>
      <c r="P209" s="102">
        <f>'DATA - Macicos'!M190</f>
        <v>0</v>
      </c>
      <c r="Q209" s="107">
        <f>'DATA - Macicos'!N190</f>
        <v>0</v>
      </c>
      <c r="R209" s="61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s="15" customFormat="1" ht="21" thickBot="1" x14ac:dyDescent="0.35">
      <c r="A210" s="110">
        <f>'DATA - Macicos'!A191</f>
        <v>0</v>
      </c>
      <c r="B210" s="123" t="str">
        <f>'DATA - Macicos'!C191&amp;" "&amp;'DATA - Macicos'!J191</f>
        <v xml:space="preserve"> </v>
      </c>
      <c r="C210" s="21"/>
      <c r="D210" s="102">
        <f>IF((ROSTO!BCL_Units&gt;0),'DATA - Macicos'!D191*ROSTO!BCL_Units,'DATA - Macicos'!D191)</f>
        <v>0</v>
      </c>
      <c r="E210" s="124">
        <f>IF('DATA - Macicos'!J191="CNC",'DATA - Macicos'!E191+6,IF('DATA - Macicos'!J191="CNCPI",'DATA - Macicos'!E191+6,'DATA - Macicos'!E191))</f>
        <v>0</v>
      </c>
      <c r="F210" s="102">
        <f>IF('DATA - Macicos'!J191="CNC",'DATA - Macicos'!F191+6,IF('DATA - Macicos'!J191="CNCPI",'DATA - Macicos'!F191,'DATA - Macicos'!F191))</f>
        <v>0</v>
      </c>
      <c r="G210" s="102">
        <f>'DATA - Macicos'!G191</f>
        <v>0</v>
      </c>
      <c r="H210" s="100"/>
      <c r="I210" s="100"/>
      <c r="J210" s="106">
        <f>'DATA - Macicos'!H191</f>
        <v>0</v>
      </c>
      <c r="K210" s="119">
        <f>'DATA - Macicos'!I191</f>
        <v>0</v>
      </c>
      <c r="L210" s="102">
        <f>'DATA - Macicos'!I191</f>
        <v>0</v>
      </c>
      <c r="M210" s="119">
        <f>'DATA - Macicos'!K191</f>
        <v>0</v>
      </c>
      <c r="N210" s="102">
        <f>'DATA - Macicos'!K191</f>
        <v>0</v>
      </c>
      <c r="O210" s="102">
        <f>'DATA - Macicos'!L191</f>
        <v>0</v>
      </c>
      <c r="P210" s="102">
        <f>'DATA - Macicos'!M191</f>
        <v>0</v>
      </c>
      <c r="Q210" s="107">
        <f>'DATA - Macicos'!N191</f>
        <v>0</v>
      </c>
      <c r="R210" s="61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s="15" customFormat="1" ht="21" thickBot="1" x14ac:dyDescent="0.35">
      <c r="A211" s="110">
        <f>'DATA - Macicos'!A192</f>
        <v>0</v>
      </c>
      <c r="B211" s="123" t="str">
        <f>'DATA - Macicos'!C192&amp;" "&amp;'DATA - Macicos'!J192</f>
        <v xml:space="preserve"> </v>
      </c>
      <c r="C211" s="21"/>
      <c r="D211" s="102">
        <f>IF((ROSTO!BCL_Units&gt;0),'DATA - Macicos'!D192*ROSTO!BCL_Units,'DATA - Macicos'!D192)</f>
        <v>0</v>
      </c>
      <c r="E211" s="124">
        <f>IF('DATA - Macicos'!J192="CNC",'DATA - Macicos'!E192+6,IF('DATA - Macicos'!J192="CNCPI",'DATA - Macicos'!E192+6,'DATA - Macicos'!E192))</f>
        <v>0</v>
      </c>
      <c r="F211" s="102">
        <f>IF('DATA - Macicos'!J192="CNC",'DATA - Macicos'!F192+6,IF('DATA - Macicos'!J192="CNCPI",'DATA - Macicos'!F192,'DATA - Macicos'!F192))</f>
        <v>0</v>
      </c>
      <c r="G211" s="102">
        <f>'DATA - Macicos'!G192</f>
        <v>0</v>
      </c>
      <c r="H211" s="100"/>
      <c r="I211" s="100"/>
      <c r="J211" s="106">
        <f>'DATA - Macicos'!H192</f>
        <v>0</v>
      </c>
      <c r="K211" s="119">
        <f>'DATA - Macicos'!I192</f>
        <v>0</v>
      </c>
      <c r="L211" s="102">
        <f>'DATA - Macicos'!I192</f>
        <v>0</v>
      </c>
      <c r="M211" s="119">
        <f>'DATA - Macicos'!K192</f>
        <v>0</v>
      </c>
      <c r="N211" s="102">
        <f>'DATA - Macicos'!K192</f>
        <v>0</v>
      </c>
      <c r="O211" s="102">
        <f>'DATA - Macicos'!L192</f>
        <v>0</v>
      </c>
      <c r="P211" s="102">
        <f>'DATA - Macicos'!M192</f>
        <v>0</v>
      </c>
      <c r="Q211" s="107">
        <f>'DATA - Macicos'!N192</f>
        <v>0</v>
      </c>
      <c r="R211" s="6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s="15" customFormat="1" ht="21" thickBot="1" x14ac:dyDescent="0.35">
      <c r="A212" s="110">
        <f>'DATA - Macicos'!A193</f>
        <v>0</v>
      </c>
      <c r="B212" s="123" t="str">
        <f>'DATA - Macicos'!C193&amp;" "&amp;'DATA - Macicos'!J193</f>
        <v xml:space="preserve"> </v>
      </c>
      <c r="C212" s="21"/>
      <c r="D212" s="102">
        <f>IF((ROSTO!BCL_Units&gt;0),'DATA - Macicos'!D193*ROSTO!BCL_Units,'DATA - Macicos'!D193)</f>
        <v>0</v>
      </c>
      <c r="E212" s="124">
        <f>IF('DATA - Macicos'!J193="CNC",'DATA - Macicos'!E193+6,IF('DATA - Macicos'!J193="CNCPI",'DATA - Macicos'!E193+6,'DATA - Macicos'!E193))</f>
        <v>0</v>
      </c>
      <c r="F212" s="102">
        <f>IF('DATA - Macicos'!J193="CNC",'DATA - Macicos'!F193+6,IF('DATA - Macicos'!J193="CNCPI",'DATA - Macicos'!F193,'DATA - Macicos'!F193))</f>
        <v>0</v>
      </c>
      <c r="G212" s="102">
        <f>'DATA - Macicos'!G193</f>
        <v>0</v>
      </c>
      <c r="H212" s="100"/>
      <c r="I212" s="100"/>
      <c r="J212" s="106">
        <f>'DATA - Macicos'!H193</f>
        <v>0</v>
      </c>
      <c r="K212" s="119">
        <f>'DATA - Macicos'!I193</f>
        <v>0</v>
      </c>
      <c r="L212" s="102">
        <f>'DATA - Macicos'!I193</f>
        <v>0</v>
      </c>
      <c r="M212" s="119">
        <f>'DATA - Macicos'!K193</f>
        <v>0</v>
      </c>
      <c r="N212" s="102">
        <f>'DATA - Macicos'!K193</f>
        <v>0</v>
      </c>
      <c r="O212" s="102">
        <f>'DATA - Macicos'!L193</f>
        <v>0</v>
      </c>
      <c r="P212" s="102">
        <f>'DATA - Macicos'!M193</f>
        <v>0</v>
      </c>
      <c r="Q212" s="107">
        <f>'DATA - Macicos'!N193</f>
        <v>0</v>
      </c>
      <c r="R212" s="61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s="15" customFormat="1" ht="21" thickBot="1" x14ac:dyDescent="0.35">
      <c r="A213" s="110">
        <f>'DATA - Macicos'!A194</f>
        <v>0</v>
      </c>
      <c r="B213" s="123" t="str">
        <f>'DATA - Macicos'!C194&amp;" "&amp;'DATA - Macicos'!J194</f>
        <v xml:space="preserve"> </v>
      </c>
      <c r="C213" s="21"/>
      <c r="D213" s="102">
        <f>IF((ROSTO!BCL_Units&gt;0),'DATA - Macicos'!D194*ROSTO!BCL_Units,'DATA - Macicos'!D194)</f>
        <v>0</v>
      </c>
      <c r="E213" s="124">
        <f>IF('DATA - Macicos'!J194="CNC",'DATA - Macicos'!E194+6,IF('DATA - Macicos'!J194="CNCPI",'DATA - Macicos'!E194+6,'DATA - Macicos'!E194))</f>
        <v>0</v>
      </c>
      <c r="F213" s="102">
        <f>IF('DATA - Macicos'!J194="CNC",'DATA - Macicos'!F194+6,IF('DATA - Macicos'!J194="CNCPI",'DATA - Macicos'!F194,'DATA - Macicos'!F194))</f>
        <v>0</v>
      </c>
      <c r="G213" s="102">
        <f>'DATA - Macicos'!G194</f>
        <v>0</v>
      </c>
      <c r="H213" s="100"/>
      <c r="I213" s="100"/>
      <c r="J213" s="106">
        <f>'DATA - Macicos'!H194</f>
        <v>0</v>
      </c>
      <c r="K213" s="119">
        <f>'DATA - Macicos'!I194</f>
        <v>0</v>
      </c>
      <c r="L213" s="102">
        <f>'DATA - Macicos'!I194</f>
        <v>0</v>
      </c>
      <c r="M213" s="119">
        <f>'DATA - Macicos'!K194</f>
        <v>0</v>
      </c>
      <c r="N213" s="102">
        <f>'DATA - Macicos'!K194</f>
        <v>0</v>
      </c>
      <c r="O213" s="102">
        <f>'DATA - Macicos'!L194</f>
        <v>0</v>
      </c>
      <c r="P213" s="102">
        <f>'DATA - Macicos'!M194</f>
        <v>0</v>
      </c>
      <c r="Q213" s="107">
        <f>'DATA - Macicos'!N194</f>
        <v>0</v>
      </c>
      <c r="R213" s="61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s="15" customFormat="1" ht="21" thickBot="1" x14ac:dyDescent="0.35">
      <c r="A214" s="110">
        <f>'DATA - Macicos'!A195</f>
        <v>0</v>
      </c>
      <c r="B214" s="123" t="str">
        <f>'DATA - Macicos'!C195&amp;" "&amp;'DATA - Macicos'!J195</f>
        <v xml:space="preserve"> </v>
      </c>
      <c r="C214" s="21"/>
      <c r="D214" s="102">
        <f>IF((ROSTO!BCL_Units&gt;0),'DATA - Macicos'!D195*ROSTO!BCL_Units,'DATA - Macicos'!D195)</f>
        <v>0</v>
      </c>
      <c r="E214" s="124">
        <f>IF('DATA - Macicos'!J195="CNC",'DATA - Macicos'!E195+6,IF('DATA - Macicos'!J195="CNCPI",'DATA - Macicos'!E195+6,'DATA - Macicos'!E195))</f>
        <v>0</v>
      </c>
      <c r="F214" s="102">
        <f>IF('DATA - Macicos'!J195="CNC",'DATA - Macicos'!F195+6,IF('DATA - Macicos'!J195="CNCPI",'DATA - Macicos'!F195,'DATA - Macicos'!F195))</f>
        <v>0</v>
      </c>
      <c r="G214" s="102">
        <f>'DATA - Macicos'!G195</f>
        <v>0</v>
      </c>
      <c r="H214" s="100"/>
      <c r="I214" s="100"/>
      <c r="J214" s="106">
        <f>'DATA - Macicos'!H195</f>
        <v>0</v>
      </c>
      <c r="K214" s="119">
        <f>'DATA - Macicos'!I195</f>
        <v>0</v>
      </c>
      <c r="L214" s="102">
        <f>'DATA - Macicos'!I195</f>
        <v>0</v>
      </c>
      <c r="M214" s="119">
        <f>'DATA - Macicos'!K195</f>
        <v>0</v>
      </c>
      <c r="N214" s="102">
        <f>'DATA - Macicos'!K195</f>
        <v>0</v>
      </c>
      <c r="O214" s="102">
        <f>'DATA - Macicos'!L195</f>
        <v>0</v>
      </c>
      <c r="P214" s="102">
        <f>'DATA - Macicos'!M195</f>
        <v>0</v>
      </c>
      <c r="Q214" s="107">
        <f>'DATA - Macicos'!N195</f>
        <v>0</v>
      </c>
      <c r="R214" s="61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s="15" customFormat="1" ht="21" thickBot="1" x14ac:dyDescent="0.35">
      <c r="A215" s="110">
        <f>'DATA - Macicos'!A196</f>
        <v>0</v>
      </c>
      <c r="B215" s="123" t="str">
        <f>'DATA - Macicos'!C196&amp;" "&amp;'DATA - Macicos'!J196</f>
        <v xml:space="preserve"> </v>
      </c>
      <c r="C215" s="21"/>
      <c r="D215" s="102">
        <f>IF((ROSTO!BCL_Units&gt;0),'DATA - Macicos'!D196*ROSTO!BCL_Units,'DATA - Macicos'!D196)</f>
        <v>0</v>
      </c>
      <c r="E215" s="124">
        <f>IF('DATA - Macicos'!J196="CNC",'DATA - Macicos'!E196+6,IF('DATA - Macicos'!J196="CNCPI",'DATA - Macicos'!E196+6,'DATA - Macicos'!E196))</f>
        <v>0</v>
      </c>
      <c r="F215" s="102">
        <f>IF('DATA - Macicos'!J196="CNC",'DATA - Macicos'!F196+6,IF('DATA - Macicos'!J196="CNCPI",'DATA - Macicos'!F196,'DATA - Macicos'!F196))</f>
        <v>0</v>
      </c>
      <c r="G215" s="102">
        <f>'DATA - Macicos'!G196</f>
        <v>0</v>
      </c>
      <c r="H215" s="100"/>
      <c r="I215" s="100"/>
      <c r="J215" s="106">
        <f>'DATA - Macicos'!H196</f>
        <v>0</v>
      </c>
      <c r="K215" s="119">
        <f>'DATA - Macicos'!I196</f>
        <v>0</v>
      </c>
      <c r="L215" s="102">
        <f>'DATA - Macicos'!I196</f>
        <v>0</v>
      </c>
      <c r="M215" s="119">
        <f>'DATA - Macicos'!K196</f>
        <v>0</v>
      </c>
      <c r="N215" s="102">
        <f>'DATA - Macicos'!K196</f>
        <v>0</v>
      </c>
      <c r="O215" s="102">
        <f>'DATA - Macicos'!L196</f>
        <v>0</v>
      </c>
      <c r="P215" s="102">
        <f>'DATA - Macicos'!M196</f>
        <v>0</v>
      </c>
      <c r="Q215" s="107">
        <f>'DATA - Macicos'!N196</f>
        <v>0</v>
      </c>
      <c r="R215" s="61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s="15" customFormat="1" ht="21" thickBot="1" x14ac:dyDescent="0.35">
      <c r="A216" s="110">
        <f>'DATA - Macicos'!A197</f>
        <v>0</v>
      </c>
      <c r="B216" s="123" t="str">
        <f>'DATA - Macicos'!C197&amp;" "&amp;'DATA - Macicos'!J197</f>
        <v xml:space="preserve"> </v>
      </c>
      <c r="C216" s="21"/>
      <c r="D216" s="102">
        <f>IF((ROSTO!BCL_Units&gt;0),'DATA - Macicos'!D197*ROSTO!BCL_Units,'DATA - Macicos'!D197)</f>
        <v>0</v>
      </c>
      <c r="E216" s="124">
        <f>IF('DATA - Macicos'!J197="CNC",'DATA - Macicos'!E197+6,IF('DATA - Macicos'!J197="CNCPI",'DATA - Macicos'!E197+6,'DATA - Macicos'!E197))</f>
        <v>0</v>
      </c>
      <c r="F216" s="102">
        <f>IF('DATA - Macicos'!J197="CNC",'DATA - Macicos'!F197+6,IF('DATA - Macicos'!J197="CNCPI",'DATA - Macicos'!F197,'DATA - Macicos'!F197))</f>
        <v>0</v>
      </c>
      <c r="G216" s="102">
        <f>'DATA - Macicos'!G197</f>
        <v>0</v>
      </c>
      <c r="H216" s="100"/>
      <c r="I216" s="100"/>
      <c r="J216" s="106">
        <f>'DATA - Macicos'!H197</f>
        <v>0</v>
      </c>
      <c r="K216" s="119">
        <f>'DATA - Macicos'!I197</f>
        <v>0</v>
      </c>
      <c r="L216" s="102">
        <f>'DATA - Macicos'!I197</f>
        <v>0</v>
      </c>
      <c r="M216" s="119">
        <f>'DATA - Macicos'!K197</f>
        <v>0</v>
      </c>
      <c r="N216" s="102">
        <f>'DATA - Macicos'!K197</f>
        <v>0</v>
      </c>
      <c r="O216" s="102">
        <f>'DATA - Macicos'!L197</f>
        <v>0</v>
      </c>
      <c r="P216" s="102">
        <f>'DATA - Macicos'!M197</f>
        <v>0</v>
      </c>
      <c r="Q216" s="107">
        <f>'DATA - Macicos'!N197</f>
        <v>0</v>
      </c>
      <c r="R216" s="61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s="15" customFormat="1" ht="21" thickBot="1" x14ac:dyDescent="0.35">
      <c r="A217" s="110">
        <f>'DATA - Macicos'!A198</f>
        <v>0</v>
      </c>
      <c r="B217" s="123" t="str">
        <f>'DATA - Macicos'!C198&amp;" "&amp;'DATA - Macicos'!J198</f>
        <v xml:space="preserve"> </v>
      </c>
      <c r="C217" s="21"/>
      <c r="D217" s="102">
        <f>IF((ROSTO!BCL_Units&gt;0),'DATA - Macicos'!D198*ROSTO!BCL_Units,'DATA - Macicos'!D198)</f>
        <v>0</v>
      </c>
      <c r="E217" s="124">
        <f>IF('DATA - Macicos'!J198="CNC",'DATA - Macicos'!E198+6,IF('DATA - Macicos'!J198="CNCPI",'DATA - Macicos'!E198+6,'DATA - Macicos'!E198))</f>
        <v>0</v>
      </c>
      <c r="F217" s="102">
        <f>IF('DATA - Macicos'!J198="CNC",'DATA - Macicos'!F198+6,IF('DATA - Macicos'!J198="CNCPI",'DATA - Macicos'!F198,'DATA - Macicos'!F198))</f>
        <v>0</v>
      </c>
      <c r="G217" s="102">
        <f>'DATA - Macicos'!G198</f>
        <v>0</v>
      </c>
      <c r="H217" s="100"/>
      <c r="I217" s="100"/>
      <c r="J217" s="106">
        <f>'DATA - Macicos'!H198</f>
        <v>0</v>
      </c>
      <c r="K217" s="119">
        <f>'DATA - Macicos'!I198</f>
        <v>0</v>
      </c>
      <c r="L217" s="102">
        <f>'DATA - Macicos'!I198</f>
        <v>0</v>
      </c>
      <c r="M217" s="119">
        <f>'DATA - Macicos'!K198</f>
        <v>0</v>
      </c>
      <c r="N217" s="102">
        <f>'DATA - Macicos'!K198</f>
        <v>0</v>
      </c>
      <c r="O217" s="102">
        <f>'DATA - Macicos'!L198</f>
        <v>0</v>
      </c>
      <c r="P217" s="102">
        <f>'DATA - Macicos'!M198</f>
        <v>0</v>
      </c>
      <c r="Q217" s="107">
        <f>'DATA - Macicos'!N198</f>
        <v>0</v>
      </c>
      <c r="R217" s="61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s="15" customFormat="1" ht="21" thickBot="1" x14ac:dyDescent="0.35">
      <c r="A218" s="110">
        <f>'DATA - Macicos'!A199</f>
        <v>0</v>
      </c>
      <c r="B218" s="123" t="str">
        <f>'DATA - Macicos'!C199&amp;" "&amp;'DATA - Macicos'!J199</f>
        <v xml:space="preserve"> </v>
      </c>
      <c r="C218" s="21"/>
      <c r="D218" s="102">
        <f>IF((ROSTO!BCL_Units&gt;0),'DATA - Macicos'!D199*ROSTO!BCL_Units,'DATA - Macicos'!D199)</f>
        <v>0</v>
      </c>
      <c r="E218" s="124">
        <f>IF('DATA - Macicos'!J199="CNC",'DATA - Macicos'!E199+6,IF('DATA - Macicos'!J199="CNCPI",'DATA - Macicos'!E199+6,'DATA - Macicos'!E199))</f>
        <v>0</v>
      </c>
      <c r="F218" s="102">
        <f>IF('DATA - Macicos'!J199="CNC",'DATA - Macicos'!F199+6,IF('DATA - Macicos'!J199="CNCPI",'DATA - Macicos'!F199,'DATA - Macicos'!F199))</f>
        <v>0</v>
      </c>
      <c r="G218" s="102">
        <f>'DATA - Macicos'!G199</f>
        <v>0</v>
      </c>
      <c r="H218" s="100"/>
      <c r="I218" s="100"/>
      <c r="J218" s="106">
        <f>'DATA - Macicos'!H199</f>
        <v>0</v>
      </c>
      <c r="K218" s="119">
        <f>'DATA - Macicos'!I199</f>
        <v>0</v>
      </c>
      <c r="L218" s="102">
        <f>'DATA - Macicos'!I199</f>
        <v>0</v>
      </c>
      <c r="M218" s="119">
        <f>'DATA - Macicos'!K199</f>
        <v>0</v>
      </c>
      <c r="N218" s="102">
        <f>'DATA - Macicos'!K199</f>
        <v>0</v>
      </c>
      <c r="O218" s="102">
        <f>'DATA - Macicos'!L199</f>
        <v>0</v>
      </c>
      <c r="P218" s="102">
        <f>'DATA - Macicos'!M199</f>
        <v>0</v>
      </c>
      <c r="Q218" s="107">
        <f>'DATA - Macicos'!N199</f>
        <v>0</v>
      </c>
      <c r="R218" s="61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s="15" customFormat="1" ht="21" thickBot="1" x14ac:dyDescent="0.35">
      <c r="A219" s="110">
        <f>'DATA - Macicos'!A200</f>
        <v>0</v>
      </c>
      <c r="B219" s="123" t="str">
        <f>'DATA - Macicos'!C200&amp;" "&amp;'DATA - Macicos'!J200</f>
        <v xml:space="preserve"> </v>
      </c>
      <c r="C219" s="21"/>
      <c r="D219" s="102">
        <f>IF((ROSTO!BCL_Units&gt;0),'DATA - Macicos'!D200*ROSTO!BCL_Units,'DATA - Macicos'!D200)</f>
        <v>0</v>
      </c>
      <c r="E219" s="124">
        <f>IF('DATA - Macicos'!J200="CNC",'DATA - Macicos'!E200+6,IF('DATA - Macicos'!J200="CNCPI",'DATA - Macicos'!E200+6,'DATA - Macicos'!E200))</f>
        <v>0</v>
      </c>
      <c r="F219" s="102">
        <f>IF('DATA - Macicos'!J200="CNC",'DATA - Macicos'!F200+6,IF('DATA - Macicos'!J200="CNCPI",'DATA - Macicos'!F200,'DATA - Macicos'!F200))</f>
        <v>0</v>
      </c>
      <c r="G219" s="102">
        <f>'DATA - Macicos'!G200</f>
        <v>0</v>
      </c>
      <c r="H219" s="100"/>
      <c r="I219" s="100"/>
      <c r="J219" s="106">
        <f>'DATA - Macicos'!H200</f>
        <v>0</v>
      </c>
      <c r="K219" s="119">
        <f>'DATA - Macicos'!I200</f>
        <v>0</v>
      </c>
      <c r="L219" s="102">
        <f>'DATA - Macicos'!I200</f>
        <v>0</v>
      </c>
      <c r="M219" s="119">
        <f>'DATA - Macicos'!K200</f>
        <v>0</v>
      </c>
      <c r="N219" s="102">
        <f>'DATA - Macicos'!K200</f>
        <v>0</v>
      </c>
      <c r="O219" s="102">
        <f>'DATA - Macicos'!L200</f>
        <v>0</v>
      </c>
      <c r="P219" s="102">
        <f>'DATA - Macicos'!M200</f>
        <v>0</v>
      </c>
      <c r="Q219" s="107">
        <f>'DATA - Macicos'!N200</f>
        <v>0</v>
      </c>
      <c r="R219" s="61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s="15" customFormat="1" ht="21" thickBot="1" x14ac:dyDescent="0.35">
      <c r="A220" s="110">
        <f>'DATA - Macicos'!A201</f>
        <v>0</v>
      </c>
      <c r="B220" s="123" t="str">
        <f>'DATA - Macicos'!C201&amp;" "&amp;'DATA - Macicos'!J201</f>
        <v xml:space="preserve"> </v>
      </c>
      <c r="C220" s="21"/>
      <c r="D220" s="102">
        <f>IF((ROSTO!BCL_Units&gt;0),'DATA - Macicos'!D201*ROSTO!BCL_Units,'DATA - Macicos'!D201)</f>
        <v>0</v>
      </c>
      <c r="E220" s="124">
        <f>IF('DATA - Macicos'!J201="CNC",'DATA - Macicos'!E201+6,IF('DATA - Macicos'!J201="CNCPI",'DATA - Macicos'!E201+6,'DATA - Macicos'!E201))</f>
        <v>0</v>
      </c>
      <c r="F220" s="102">
        <f>IF('DATA - Macicos'!J201="CNC",'DATA - Macicos'!F201+6,IF('DATA - Macicos'!J201="CNCPI",'DATA - Macicos'!F201,'DATA - Macicos'!F201))</f>
        <v>0</v>
      </c>
      <c r="G220" s="102">
        <f>'DATA - Macicos'!G201</f>
        <v>0</v>
      </c>
      <c r="H220" s="100"/>
      <c r="I220" s="100"/>
      <c r="J220" s="106">
        <f>'DATA - Macicos'!H201</f>
        <v>0</v>
      </c>
      <c r="K220" s="119">
        <f>'DATA - Macicos'!I201</f>
        <v>0</v>
      </c>
      <c r="L220" s="102">
        <f>'DATA - Macicos'!I201</f>
        <v>0</v>
      </c>
      <c r="M220" s="119">
        <f>'DATA - Macicos'!K201</f>
        <v>0</v>
      </c>
      <c r="N220" s="102">
        <f>'DATA - Macicos'!K201</f>
        <v>0</v>
      </c>
      <c r="O220" s="102">
        <f>'DATA - Macicos'!L201</f>
        <v>0</v>
      </c>
      <c r="P220" s="102">
        <f>'DATA - Macicos'!M201</f>
        <v>0</v>
      </c>
      <c r="Q220" s="107">
        <f>'DATA - Macicos'!N201</f>
        <v>0</v>
      </c>
      <c r="R220" s="61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s="15" customFormat="1" ht="21" thickBot="1" x14ac:dyDescent="0.35">
      <c r="A221" s="110">
        <f>'DATA - Macicos'!A202</f>
        <v>0</v>
      </c>
      <c r="B221" s="123" t="str">
        <f>'DATA - Macicos'!C202&amp;" "&amp;'DATA - Macicos'!J202</f>
        <v xml:space="preserve"> </v>
      </c>
      <c r="C221" s="21"/>
      <c r="D221" s="102">
        <f>IF((ROSTO!BCL_Units&gt;0),'DATA - Macicos'!D202*ROSTO!BCL_Units,'DATA - Macicos'!D202)</f>
        <v>0</v>
      </c>
      <c r="E221" s="124">
        <f>IF('DATA - Macicos'!J202="CNC",'DATA - Macicos'!E202+6,IF('DATA - Macicos'!J202="CNCPI",'DATA - Macicos'!E202+6,'DATA - Macicos'!E202))</f>
        <v>0</v>
      </c>
      <c r="F221" s="102">
        <f>IF('DATA - Macicos'!J202="CNC",'DATA - Macicos'!F202+6,IF('DATA - Macicos'!J202="CNCPI",'DATA - Macicos'!F202,'DATA - Macicos'!F202))</f>
        <v>0</v>
      </c>
      <c r="G221" s="102">
        <f>'DATA - Macicos'!G202</f>
        <v>0</v>
      </c>
      <c r="H221" s="100"/>
      <c r="I221" s="100"/>
      <c r="J221" s="106">
        <f>'DATA - Macicos'!H202</f>
        <v>0</v>
      </c>
      <c r="K221" s="119">
        <f>'DATA - Macicos'!I202</f>
        <v>0</v>
      </c>
      <c r="L221" s="102">
        <f>'DATA - Macicos'!I202</f>
        <v>0</v>
      </c>
      <c r="M221" s="119">
        <f>'DATA - Macicos'!K202</f>
        <v>0</v>
      </c>
      <c r="N221" s="102">
        <f>'DATA - Macicos'!K202</f>
        <v>0</v>
      </c>
      <c r="O221" s="102">
        <f>'DATA - Macicos'!L202</f>
        <v>0</v>
      </c>
      <c r="P221" s="102">
        <f>'DATA - Macicos'!M202</f>
        <v>0</v>
      </c>
      <c r="Q221" s="107">
        <f>'DATA - Macicos'!N202</f>
        <v>0</v>
      </c>
      <c r="R221" s="6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s="15" customFormat="1" ht="21" thickBot="1" x14ac:dyDescent="0.35">
      <c r="A222" s="110">
        <f>'DATA - Macicos'!A203</f>
        <v>0</v>
      </c>
      <c r="B222" s="123" t="str">
        <f>'DATA - Macicos'!C203&amp;" "&amp;'DATA - Macicos'!J203</f>
        <v xml:space="preserve"> </v>
      </c>
      <c r="C222" s="21"/>
      <c r="D222" s="102">
        <f>IF((ROSTO!BCL_Units&gt;0),'DATA - Macicos'!D203*ROSTO!BCL_Units,'DATA - Macicos'!D203)</f>
        <v>0</v>
      </c>
      <c r="E222" s="124">
        <f>IF('DATA - Macicos'!J203="CNC",'DATA - Macicos'!E203+6,IF('DATA - Macicos'!J203="CNCPI",'DATA - Macicos'!E203+6,'DATA - Macicos'!E203))</f>
        <v>0</v>
      </c>
      <c r="F222" s="102">
        <f>IF('DATA - Macicos'!J203="CNC",'DATA - Macicos'!F203+6,IF('DATA - Macicos'!J203="CNCPI",'DATA - Macicos'!F203,'DATA - Macicos'!F203))</f>
        <v>0</v>
      </c>
      <c r="G222" s="102">
        <f>'DATA - Macicos'!G203</f>
        <v>0</v>
      </c>
      <c r="H222" s="100"/>
      <c r="I222" s="100"/>
      <c r="J222" s="106">
        <f>'DATA - Macicos'!H203</f>
        <v>0</v>
      </c>
      <c r="K222" s="119">
        <f>'DATA - Macicos'!I203</f>
        <v>0</v>
      </c>
      <c r="L222" s="102">
        <f>'DATA - Macicos'!I203</f>
        <v>0</v>
      </c>
      <c r="M222" s="119">
        <f>'DATA - Macicos'!K203</f>
        <v>0</v>
      </c>
      <c r="N222" s="102">
        <f>'DATA - Macicos'!K203</f>
        <v>0</v>
      </c>
      <c r="O222" s="102">
        <f>'DATA - Macicos'!L203</f>
        <v>0</v>
      </c>
      <c r="P222" s="102">
        <f>'DATA - Macicos'!M203</f>
        <v>0</v>
      </c>
      <c r="Q222" s="107">
        <f>'DATA - Macicos'!N203</f>
        <v>0</v>
      </c>
      <c r="R222" s="61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s="15" customFormat="1" ht="21" thickBot="1" x14ac:dyDescent="0.35">
      <c r="A223" s="110">
        <f>'DATA - Macicos'!A204</f>
        <v>0</v>
      </c>
      <c r="B223" s="123" t="str">
        <f>'DATA - Macicos'!C204&amp;" "&amp;'DATA - Macicos'!J204</f>
        <v xml:space="preserve"> </v>
      </c>
      <c r="C223" s="21"/>
      <c r="D223" s="102">
        <f>IF((ROSTO!BCL_Units&gt;0),'DATA - Macicos'!D204*ROSTO!BCL_Units,'DATA - Macicos'!D204)</f>
        <v>0</v>
      </c>
      <c r="E223" s="124">
        <f>IF('DATA - Macicos'!J204="CNC",'DATA - Macicos'!E204+6,IF('DATA - Macicos'!J204="CNCPI",'DATA - Macicos'!E204+6,'DATA - Macicos'!E204))</f>
        <v>0</v>
      </c>
      <c r="F223" s="102">
        <f>IF('DATA - Macicos'!J204="CNC",'DATA - Macicos'!F204+6,IF('DATA - Macicos'!J204="CNCPI",'DATA - Macicos'!F204,'DATA - Macicos'!F204))</f>
        <v>0</v>
      </c>
      <c r="G223" s="102">
        <f>'DATA - Macicos'!G204</f>
        <v>0</v>
      </c>
      <c r="H223" s="100"/>
      <c r="I223" s="100"/>
      <c r="J223" s="106">
        <f>'DATA - Macicos'!H204</f>
        <v>0</v>
      </c>
      <c r="K223" s="119">
        <f>'DATA - Macicos'!I204</f>
        <v>0</v>
      </c>
      <c r="L223" s="102">
        <f>'DATA - Macicos'!I204</f>
        <v>0</v>
      </c>
      <c r="M223" s="119">
        <f>'DATA - Macicos'!K204</f>
        <v>0</v>
      </c>
      <c r="N223" s="102">
        <f>'DATA - Macicos'!K204</f>
        <v>0</v>
      </c>
      <c r="O223" s="102">
        <f>'DATA - Macicos'!L204</f>
        <v>0</v>
      </c>
      <c r="P223" s="102">
        <f>'DATA - Macicos'!M204</f>
        <v>0</v>
      </c>
      <c r="Q223" s="107">
        <f>'DATA - Macicos'!N204</f>
        <v>0</v>
      </c>
      <c r="R223" s="61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s="15" customFormat="1" ht="21" thickBot="1" x14ac:dyDescent="0.35">
      <c r="A224" s="110">
        <f>'DATA - Macicos'!A205</f>
        <v>0</v>
      </c>
      <c r="B224" s="123" t="str">
        <f>'DATA - Macicos'!C205&amp;" "&amp;'DATA - Macicos'!J205</f>
        <v xml:space="preserve"> </v>
      </c>
      <c r="C224" s="21"/>
      <c r="D224" s="102">
        <f>IF((ROSTO!BCL_Units&gt;0),'DATA - Macicos'!D205*ROSTO!BCL_Units,'DATA - Macicos'!D205)</f>
        <v>0</v>
      </c>
      <c r="E224" s="124">
        <f>IF('DATA - Macicos'!J205="CNC",'DATA - Macicos'!E205+6,IF('DATA - Macicos'!J205="CNCPI",'DATA - Macicos'!E205+6,'DATA - Macicos'!E205))</f>
        <v>0</v>
      </c>
      <c r="F224" s="102">
        <f>IF('DATA - Macicos'!J205="CNC",'DATA - Macicos'!F205+6,IF('DATA - Macicos'!J205="CNCPI",'DATA - Macicos'!F205,'DATA - Macicos'!F205))</f>
        <v>0</v>
      </c>
      <c r="G224" s="102">
        <f>'DATA - Macicos'!G205</f>
        <v>0</v>
      </c>
      <c r="H224" s="100"/>
      <c r="I224" s="100"/>
      <c r="J224" s="106">
        <f>'DATA - Macicos'!H205</f>
        <v>0</v>
      </c>
      <c r="K224" s="119">
        <f>'DATA - Macicos'!I205</f>
        <v>0</v>
      </c>
      <c r="L224" s="102">
        <f>'DATA - Macicos'!I205</f>
        <v>0</v>
      </c>
      <c r="M224" s="119">
        <f>'DATA - Macicos'!K205</f>
        <v>0</v>
      </c>
      <c r="N224" s="102">
        <f>'DATA - Macicos'!K205</f>
        <v>0</v>
      </c>
      <c r="O224" s="102">
        <f>'DATA - Macicos'!L205</f>
        <v>0</v>
      </c>
      <c r="P224" s="102">
        <f>'DATA - Macicos'!M205</f>
        <v>0</v>
      </c>
      <c r="Q224" s="107">
        <f>'DATA - Macicos'!N205</f>
        <v>0</v>
      </c>
      <c r="R224" s="61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s="15" customFormat="1" ht="21" thickBot="1" x14ac:dyDescent="0.35">
      <c r="A225" s="110">
        <f>'DATA - Macicos'!A206</f>
        <v>0</v>
      </c>
      <c r="B225" s="123" t="str">
        <f>'DATA - Macicos'!C206&amp;" "&amp;'DATA - Macicos'!J206</f>
        <v xml:space="preserve"> </v>
      </c>
      <c r="C225" s="21"/>
      <c r="D225" s="102">
        <f>IF((ROSTO!BCL_Units&gt;0),'DATA - Macicos'!D206*ROSTO!BCL_Units,'DATA - Macicos'!D206)</f>
        <v>0</v>
      </c>
      <c r="E225" s="124">
        <f>IF('DATA - Macicos'!J206="CNC",'DATA - Macicos'!E206+6,IF('DATA - Macicos'!J206="CNCPI",'DATA - Macicos'!E206+6,'DATA - Macicos'!E206))</f>
        <v>0</v>
      </c>
      <c r="F225" s="102">
        <f>IF('DATA - Macicos'!J206="CNC",'DATA - Macicos'!F206+6,IF('DATA - Macicos'!J206="CNCPI",'DATA - Macicos'!F206,'DATA - Macicos'!F206))</f>
        <v>0</v>
      </c>
      <c r="G225" s="102">
        <f>'DATA - Macicos'!G206</f>
        <v>0</v>
      </c>
      <c r="H225" s="100"/>
      <c r="I225" s="100"/>
      <c r="J225" s="106">
        <f>'DATA - Macicos'!H206</f>
        <v>0</v>
      </c>
      <c r="K225" s="119">
        <f>'DATA - Macicos'!I206</f>
        <v>0</v>
      </c>
      <c r="L225" s="102">
        <f>'DATA - Macicos'!I206</f>
        <v>0</v>
      </c>
      <c r="M225" s="119">
        <f>'DATA - Macicos'!K206</f>
        <v>0</v>
      </c>
      <c r="N225" s="102">
        <f>'DATA - Macicos'!K206</f>
        <v>0</v>
      </c>
      <c r="O225" s="102">
        <f>'DATA - Macicos'!L206</f>
        <v>0</v>
      </c>
      <c r="P225" s="102">
        <f>'DATA - Macicos'!M206</f>
        <v>0</v>
      </c>
      <c r="Q225" s="107">
        <f>'DATA - Macicos'!N206</f>
        <v>0</v>
      </c>
      <c r="R225" s="61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s="15" customFormat="1" ht="21" thickBot="1" x14ac:dyDescent="0.35">
      <c r="A226" s="110">
        <f>'DATA - Macicos'!A207</f>
        <v>0</v>
      </c>
      <c r="B226" s="123" t="str">
        <f>'DATA - Macicos'!C207&amp;" "&amp;'DATA - Macicos'!J207</f>
        <v xml:space="preserve"> </v>
      </c>
      <c r="C226" s="21"/>
      <c r="D226" s="102">
        <f>IF((ROSTO!BCL_Units&gt;0),'DATA - Macicos'!D207*ROSTO!BCL_Units,'DATA - Macicos'!D207)</f>
        <v>0</v>
      </c>
      <c r="E226" s="124">
        <f>IF('DATA - Macicos'!J207="CNC",'DATA - Macicos'!E207+6,IF('DATA - Macicos'!J207="CNCPI",'DATA - Macicos'!E207+6,'DATA - Macicos'!E207))</f>
        <v>0</v>
      </c>
      <c r="F226" s="102">
        <f>IF('DATA - Macicos'!J207="CNC",'DATA - Macicos'!F207+6,IF('DATA - Macicos'!J207="CNCPI",'DATA - Macicos'!F207,'DATA - Macicos'!F207))</f>
        <v>0</v>
      </c>
      <c r="G226" s="102">
        <f>'DATA - Macicos'!G207</f>
        <v>0</v>
      </c>
      <c r="H226" s="100"/>
      <c r="I226" s="100"/>
      <c r="J226" s="106">
        <f>'DATA - Macicos'!H207</f>
        <v>0</v>
      </c>
      <c r="K226" s="119">
        <f>'DATA - Macicos'!I207</f>
        <v>0</v>
      </c>
      <c r="L226" s="102">
        <f>'DATA - Macicos'!I207</f>
        <v>0</v>
      </c>
      <c r="M226" s="119">
        <f>'DATA - Macicos'!K207</f>
        <v>0</v>
      </c>
      <c r="N226" s="102">
        <f>'DATA - Macicos'!K207</f>
        <v>0</v>
      </c>
      <c r="O226" s="102">
        <f>'DATA - Macicos'!L207</f>
        <v>0</v>
      </c>
      <c r="P226" s="102">
        <f>'DATA - Macicos'!M207</f>
        <v>0</v>
      </c>
      <c r="Q226" s="107">
        <f>'DATA - Macicos'!N207</f>
        <v>0</v>
      </c>
      <c r="R226" s="61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s="15" customFormat="1" ht="21" thickBot="1" x14ac:dyDescent="0.35">
      <c r="A227" s="110">
        <f>'DATA - Macicos'!A208</f>
        <v>0</v>
      </c>
      <c r="B227" s="123" t="str">
        <f>'DATA - Macicos'!C208&amp;" "&amp;'DATA - Macicos'!J208</f>
        <v xml:space="preserve"> </v>
      </c>
      <c r="C227" s="21"/>
      <c r="D227" s="102">
        <f>IF((ROSTO!BCL_Units&gt;0),'DATA - Macicos'!D208*ROSTO!BCL_Units,'DATA - Macicos'!D208)</f>
        <v>0</v>
      </c>
      <c r="E227" s="124">
        <f>IF('DATA - Macicos'!J208="CNC",'DATA - Macicos'!E208+6,IF('DATA - Macicos'!J208="CNCPI",'DATA - Macicos'!E208+6,'DATA - Macicos'!E208))</f>
        <v>0</v>
      </c>
      <c r="F227" s="102">
        <f>IF('DATA - Macicos'!J208="CNC",'DATA - Macicos'!F208+6,IF('DATA - Macicos'!J208="CNCPI",'DATA - Macicos'!F208,'DATA - Macicos'!F208))</f>
        <v>0</v>
      </c>
      <c r="G227" s="102">
        <f>'DATA - Macicos'!G208</f>
        <v>0</v>
      </c>
      <c r="H227" s="100"/>
      <c r="I227" s="100"/>
      <c r="J227" s="106">
        <f>'DATA - Macicos'!H208</f>
        <v>0</v>
      </c>
      <c r="K227" s="119">
        <f>'DATA - Macicos'!I208</f>
        <v>0</v>
      </c>
      <c r="L227" s="102">
        <f>'DATA - Macicos'!I208</f>
        <v>0</v>
      </c>
      <c r="M227" s="119">
        <f>'DATA - Macicos'!K208</f>
        <v>0</v>
      </c>
      <c r="N227" s="102">
        <f>'DATA - Macicos'!K208</f>
        <v>0</v>
      </c>
      <c r="O227" s="102">
        <f>'DATA - Macicos'!L208</f>
        <v>0</v>
      </c>
      <c r="P227" s="102">
        <f>'DATA - Macicos'!M208</f>
        <v>0</v>
      </c>
      <c r="Q227" s="107">
        <f>'DATA - Macicos'!N208</f>
        <v>0</v>
      </c>
      <c r="R227" s="61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s="15" customFormat="1" ht="21" thickBot="1" x14ac:dyDescent="0.35">
      <c r="A228" s="110">
        <f>'DATA - Macicos'!A209</f>
        <v>0</v>
      </c>
      <c r="B228" s="123" t="str">
        <f>'DATA - Macicos'!C209&amp;" "&amp;'DATA - Macicos'!J209</f>
        <v xml:space="preserve"> </v>
      </c>
      <c r="C228" s="21"/>
      <c r="D228" s="102">
        <f>IF((ROSTO!BCL_Units&gt;0),'DATA - Macicos'!D209*ROSTO!BCL_Units,'DATA - Macicos'!D209)</f>
        <v>0</v>
      </c>
      <c r="E228" s="124">
        <f>IF('DATA - Macicos'!J209="CNC",'DATA - Macicos'!E209+6,IF('DATA - Macicos'!J209="CNCPI",'DATA - Macicos'!E209+6,'DATA - Macicos'!E209))</f>
        <v>0</v>
      </c>
      <c r="F228" s="102">
        <f>IF('DATA - Macicos'!J209="CNC",'DATA - Macicos'!F209+6,IF('DATA - Macicos'!J209="CNCPI",'DATA - Macicos'!F209,'DATA - Macicos'!F209))</f>
        <v>0</v>
      </c>
      <c r="G228" s="102">
        <f>'DATA - Macicos'!G209</f>
        <v>0</v>
      </c>
      <c r="H228" s="100"/>
      <c r="I228" s="100"/>
      <c r="J228" s="106">
        <f>'DATA - Macicos'!H209</f>
        <v>0</v>
      </c>
      <c r="K228" s="119">
        <f>'DATA - Macicos'!I209</f>
        <v>0</v>
      </c>
      <c r="L228" s="102">
        <f>'DATA - Macicos'!I209</f>
        <v>0</v>
      </c>
      <c r="M228" s="119">
        <f>'DATA - Macicos'!K209</f>
        <v>0</v>
      </c>
      <c r="N228" s="102">
        <f>'DATA - Macicos'!K209</f>
        <v>0</v>
      </c>
      <c r="O228" s="102">
        <f>'DATA - Macicos'!L209</f>
        <v>0</v>
      </c>
      <c r="P228" s="102">
        <f>'DATA - Macicos'!M209</f>
        <v>0</v>
      </c>
      <c r="Q228" s="107">
        <f>'DATA - Macicos'!N209</f>
        <v>0</v>
      </c>
      <c r="R228" s="61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s="15" customFormat="1" ht="21" thickBot="1" x14ac:dyDescent="0.35">
      <c r="A229" s="110">
        <f>'DATA - Macicos'!A210</f>
        <v>0</v>
      </c>
      <c r="B229" s="123" t="str">
        <f>'DATA - Macicos'!C210&amp;" "&amp;'DATA - Macicos'!J210</f>
        <v xml:space="preserve"> </v>
      </c>
      <c r="C229" s="21"/>
      <c r="D229" s="102">
        <f>IF((ROSTO!BCL_Units&gt;0),'DATA - Macicos'!D210*ROSTO!BCL_Units,'DATA - Macicos'!D210)</f>
        <v>0</v>
      </c>
      <c r="E229" s="124">
        <f>IF('DATA - Macicos'!J210="CNC",'DATA - Macicos'!E210+6,IF('DATA - Macicos'!J210="CNCPI",'DATA - Macicos'!E210+6,'DATA - Macicos'!E210))</f>
        <v>0</v>
      </c>
      <c r="F229" s="102">
        <f>IF('DATA - Macicos'!J210="CNC",'DATA - Macicos'!F210+6,IF('DATA - Macicos'!J210="CNCPI",'DATA - Macicos'!F210,'DATA - Macicos'!F210))</f>
        <v>0</v>
      </c>
      <c r="G229" s="102">
        <f>'DATA - Macicos'!G210</f>
        <v>0</v>
      </c>
      <c r="H229" s="100"/>
      <c r="I229" s="100"/>
      <c r="J229" s="106">
        <f>'DATA - Macicos'!H210</f>
        <v>0</v>
      </c>
      <c r="K229" s="119">
        <f>'DATA - Macicos'!I210</f>
        <v>0</v>
      </c>
      <c r="L229" s="102">
        <f>'DATA - Macicos'!I210</f>
        <v>0</v>
      </c>
      <c r="M229" s="119">
        <f>'DATA - Macicos'!K210</f>
        <v>0</v>
      </c>
      <c r="N229" s="102">
        <f>'DATA - Macicos'!K210</f>
        <v>0</v>
      </c>
      <c r="O229" s="102">
        <f>'DATA - Macicos'!L210</f>
        <v>0</v>
      </c>
      <c r="P229" s="102">
        <f>'DATA - Macicos'!M210</f>
        <v>0</v>
      </c>
      <c r="Q229" s="107">
        <f>'DATA - Macicos'!N210</f>
        <v>0</v>
      </c>
      <c r="R229" s="61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s="15" customFormat="1" ht="21" thickBot="1" x14ac:dyDescent="0.35">
      <c r="A230" s="110">
        <f>'DATA - Macicos'!A211</f>
        <v>0</v>
      </c>
      <c r="B230" s="123" t="str">
        <f>'DATA - Macicos'!C211&amp;" "&amp;'DATA - Macicos'!J211</f>
        <v xml:space="preserve"> </v>
      </c>
      <c r="C230" s="21"/>
      <c r="D230" s="102">
        <f>IF((ROSTO!BCL_Units&gt;0),'DATA - Macicos'!D211*ROSTO!BCL_Units,'DATA - Macicos'!D211)</f>
        <v>0</v>
      </c>
      <c r="E230" s="124">
        <f>IF('DATA - Macicos'!J211="CNC",'DATA - Macicos'!E211+6,IF('DATA - Macicos'!J211="CNCPI",'DATA - Macicos'!E211+6,'DATA - Macicos'!E211))</f>
        <v>0</v>
      </c>
      <c r="F230" s="102">
        <f>IF('DATA - Macicos'!J211="CNC",'DATA - Macicos'!F211+6,IF('DATA - Macicos'!J211="CNCPI",'DATA - Macicos'!F211,'DATA - Macicos'!F211))</f>
        <v>0</v>
      </c>
      <c r="G230" s="102">
        <f>'DATA - Macicos'!G211</f>
        <v>0</v>
      </c>
      <c r="H230" s="100"/>
      <c r="I230" s="100"/>
      <c r="J230" s="106">
        <f>'DATA - Macicos'!H211</f>
        <v>0</v>
      </c>
      <c r="K230" s="119">
        <f>'DATA - Macicos'!I211</f>
        <v>0</v>
      </c>
      <c r="L230" s="102">
        <f>'DATA - Macicos'!I211</f>
        <v>0</v>
      </c>
      <c r="M230" s="119">
        <f>'DATA - Macicos'!K211</f>
        <v>0</v>
      </c>
      <c r="N230" s="102">
        <f>'DATA - Macicos'!K211</f>
        <v>0</v>
      </c>
      <c r="O230" s="102">
        <f>'DATA - Macicos'!L211</f>
        <v>0</v>
      </c>
      <c r="P230" s="102">
        <f>'DATA - Macicos'!M211</f>
        <v>0</v>
      </c>
      <c r="Q230" s="107">
        <f>'DATA - Macicos'!N211</f>
        <v>0</v>
      </c>
      <c r="R230" s="61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s="15" customFormat="1" ht="21" thickBot="1" x14ac:dyDescent="0.35">
      <c r="A231" s="110">
        <f>'DATA - Macicos'!A212</f>
        <v>0</v>
      </c>
      <c r="B231" s="123" t="str">
        <f>'DATA - Macicos'!C212&amp;" "&amp;'DATA - Macicos'!J212</f>
        <v xml:space="preserve"> </v>
      </c>
      <c r="C231" s="21"/>
      <c r="D231" s="102">
        <f>IF((ROSTO!BCL_Units&gt;0),'DATA - Macicos'!D212*ROSTO!BCL_Units,'DATA - Macicos'!D212)</f>
        <v>0</v>
      </c>
      <c r="E231" s="124">
        <f>IF('DATA - Macicos'!J212="CNC",'DATA - Macicos'!E212+6,IF('DATA - Macicos'!J212="CNCPI",'DATA - Macicos'!E212+6,'DATA - Macicos'!E212))</f>
        <v>0</v>
      </c>
      <c r="F231" s="102">
        <f>IF('DATA - Macicos'!J212="CNC",'DATA - Macicos'!F212+6,IF('DATA - Macicos'!J212="CNCPI",'DATA - Macicos'!F212,'DATA - Macicos'!F212))</f>
        <v>0</v>
      </c>
      <c r="G231" s="102">
        <f>'DATA - Macicos'!G212</f>
        <v>0</v>
      </c>
      <c r="H231" s="100"/>
      <c r="I231" s="100"/>
      <c r="J231" s="106">
        <f>'DATA - Macicos'!H212</f>
        <v>0</v>
      </c>
      <c r="K231" s="119">
        <f>'DATA - Macicos'!I212</f>
        <v>0</v>
      </c>
      <c r="L231" s="102">
        <f>'DATA - Macicos'!I212</f>
        <v>0</v>
      </c>
      <c r="M231" s="119">
        <f>'DATA - Macicos'!K212</f>
        <v>0</v>
      </c>
      <c r="N231" s="102">
        <f>'DATA - Macicos'!K212</f>
        <v>0</v>
      </c>
      <c r="O231" s="102">
        <f>'DATA - Macicos'!L212</f>
        <v>0</v>
      </c>
      <c r="P231" s="102">
        <f>'DATA - Macicos'!M212</f>
        <v>0</v>
      </c>
      <c r="Q231" s="107">
        <f>'DATA - Macicos'!N212</f>
        <v>0</v>
      </c>
      <c r="R231" s="6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s="15" customFormat="1" ht="21" thickBot="1" x14ac:dyDescent="0.35">
      <c r="A232" s="110">
        <f>'DATA - Macicos'!A213</f>
        <v>0</v>
      </c>
      <c r="B232" s="123" t="str">
        <f>'DATA - Macicos'!C213&amp;" "&amp;'DATA - Macicos'!J213</f>
        <v xml:space="preserve"> </v>
      </c>
      <c r="C232" s="21"/>
      <c r="D232" s="102">
        <f>IF((ROSTO!BCL_Units&gt;0),'DATA - Macicos'!D213*ROSTO!BCL_Units,'DATA - Macicos'!D213)</f>
        <v>0</v>
      </c>
      <c r="E232" s="124">
        <f>IF('DATA - Macicos'!J213="CNC",'DATA - Macicos'!E213+6,IF('DATA - Macicos'!J213="CNCPI",'DATA - Macicos'!E213+6,'DATA - Macicos'!E213))</f>
        <v>0</v>
      </c>
      <c r="F232" s="102">
        <f>IF('DATA - Macicos'!J213="CNC",'DATA - Macicos'!F213+6,IF('DATA - Macicos'!J213="CNCPI",'DATA - Macicos'!F213,'DATA - Macicos'!F213))</f>
        <v>0</v>
      </c>
      <c r="G232" s="102">
        <f>'DATA - Macicos'!G213</f>
        <v>0</v>
      </c>
      <c r="H232" s="100"/>
      <c r="I232" s="100"/>
      <c r="J232" s="106">
        <f>'DATA - Macicos'!H213</f>
        <v>0</v>
      </c>
      <c r="K232" s="119">
        <f>'DATA - Macicos'!I213</f>
        <v>0</v>
      </c>
      <c r="L232" s="102">
        <f>'DATA - Macicos'!I213</f>
        <v>0</v>
      </c>
      <c r="M232" s="119">
        <f>'DATA - Macicos'!K213</f>
        <v>0</v>
      </c>
      <c r="N232" s="102">
        <f>'DATA - Macicos'!K213</f>
        <v>0</v>
      </c>
      <c r="O232" s="102">
        <f>'DATA - Macicos'!L213</f>
        <v>0</v>
      </c>
      <c r="P232" s="102">
        <f>'DATA - Macicos'!M213</f>
        <v>0</v>
      </c>
      <c r="Q232" s="107">
        <f>'DATA - Macicos'!N213</f>
        <v>0</v>
      </c>
      <c r="R232" s="61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s="15" customFormat="1" ht="21" thickBot="1" x14ac:dyDescent="0.35">
      <c r="A233" s="110">
        <f>'DATA - Macicos'!A214</f>
        <v>0</v>
      </c>
      <c r="B233" s="123" t="str">
        <f>'DATA - Macicos'!C214&amp;" "&amp;'DATA - Macicos'!J214</f>
        <v xml:space="preserve"> </v>
      </c>
      <c r="C233" s="21"/>
      <c r="D233" s="102">
        <f>IF((ROSTO!BCL_Units&gt;0),'DATA - Macicos'!D214*ROSTO!BCL_Units,'DATA - Macicos'!D214)</f>
        <v>0</v>
      </c>
      <c r="E233" s="124">
        <f>IF('DATA - Macicos'!J214="CNC",'DATA - Macicos'!E214+6,IF('DATA - Macicos'!J214="CNCPI",'DATA - Macicos'!E214+6,'DATA - Macicos'!E214))</f>
        <v>0</v>
      </c>
      <c r="F233" s="102">
        <f>IF('DATA - Macicos'!J214="CNC",'DATA - Macicos'!F214+6,IF('DATA - Macicos'!J214="CNCPI",'DATA - Macicos'!F214,'DATA - Macicos'!F214))</f>
        <v>0</v>
      </c>
      <c r="G233" s="102">
        <f>'DATA - Macicos'!G214</f>
        <v>0</v>
      </c>
      <c r="H233" s="100"/>
      <c r="I233" s="100"/>
      <c r="J233" s="106">
        <f>'DATA - Macicos'!H214</f>
        <v>0</v>
      </c>
      <c r="K233" s="119">
        <f>'DATA - Macicos'!I214</f>
        <v>0</v>
      </c>
      <c r="L233" s="102">
        <f>'DATA - Macicos'!I214</f>
        <v>0</v>
      </c>
      <c r="M233" s="119">
        <f>'DATA - Macicos'!K214</f>
        <v>0</v>
      </c>
      <c r="N233" s="102">
        <f>'DATA - Macicos'!K214</f>
        <v>0</v>
      </c>
      <c r="O233" s="102">
        <f>'DATA - Macicos'!L214</f>
        <v>0</v>
      </c>
      <c r="P233" s="102">
        <f>'DATA - Macicos'!M214</f>
        <v>0</v>
      </c>
      <c r="Q233" s="107">
        <f>'DATA - Macicos'!N214</f>
        <v>0</v>
      </c>
      <c r="R233" s="61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s="15" customFormat="1" ht="21" thickBot="1" x14ac:dyDescent="0.35">
      <c r="A234" s="110">
        <f>'DATA - Macicos'!A215</f>
        <v>0</v>
      </c>
      <c r="B234" s="123" t="str">
        <f>'DATA - Macicos'!C215&amp;" "&amp;'DATA - Macicos'!J215</f>
        <v xml:space="preserve"> </v>
      </c>
      <c r="C234" s="21"/>
      <c r="D234" s="102">
        <f>IF((ROSTO!BCL_Units&gt;0),'DATA - Macicos'!D215*ROSTO!BCL_Units,'DATA - Macicos'!D215)</f>
        <v>0</v>
      </c>
      <c r="E234" s="124">
        <f>IF('DATA - Macicos'!J215="CNC",'DATA - Macicos'!E215+6,IF('DATA - Macicos'!J215="CNCPI",'DATA - Macicos'!E215+6,'DATA - Macicos'!E215))</f>
        <v>0</v>
      </c>
      <c r="F234" s="102">
        <f>IF('DATA - Macicos'!J215="CNC",'DATA - Macicos'!F215+6,IF('DATA - Macicos'!J215="CNCPI",'DATA - Macicos'!F215,'DATA - Macicos'!F215))</f>
        <v>0</v>
      </c>
      <c r="G234" s="102">
        <f>'DATA - Macicos'!G215</f>
        <v>0</v>
      </c>
      <c r="H234" s="100"/>
      <c r="I234" s="100"/>
      <c r="J234" s="106">
        <f>'DATA - Macicos'!H215</f>
        <v>0</v>
      </c>
      <c r="K234" s="119">
        <f>'DATA - Macicos'!I215</f>
        <v>0</v>
      </c>
      <c r="L234" s="102">
        <f>'DATA - Macicos'!I215</f>
        <v>0</v>
      </c>
      <c r="M234" s="119">
        <f>'DATA - Macicos'!K215</f>
        <v>0</v>
      </c>
      <c r="N234" s="102">
        <f>'DATA - Macicos'!K215</f>
        <v>0</v>
      </c>
      <c r="O234" s="102">
        <f>'DATA - Macicos'!L215</f>
        <v>0</v>
      </c>
      <c r="P234" s="102">
        <f>'DATA - Macicos'!M215</f>
        <v>0</v>
      </c>
      <c r="Q234" s="107">
        <f>'DATA - Macicos'!N215</f>
        <v>0</v>
      </c>
      <c r="R234" s="61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s="15" customFormat="1" ht="21" thickBot="1" x14ac:dyDescent="0.35">
      <c r="A235" s="110">
        <f>'DATA - Macicos'!A216</f>
        <v>0</v>
      </c>
      <c r="B235" s="123" t="str">
        <f>'DATA - Macicos'!C216&amp;" "&amp;'DATA - Macicos'!J216</f>
        <v xml:space="preserve"> </v>
      </c>
      <c r="C235" s="21"/>
      <c r="D235" s="102">
        <f>IF((ROSTO!BCL_Units&gt;0),'DATA - Macicos'!D216*ROSTO!BCL_Units,'DATA - Macicos'!D216)</f>
        <v>0</v>
      </c>
      <c r="E235" s="124">
        <f>IF('DATA - Macicos'!J216="CNC",'DATA - Macicos'!E216+6,IF('DATA - Macicos'!J216="CNCPI",'DATA - Macicos'!E216+6,'DATA - Macicos'!E216))</f>
        <v>0</v>
      </c>
      <c r="F235" s="102">
        <f>IF('DATA - Macicos'!J216="CNC",'DATA - Macicos'!F216+6,IF('DATA - Macicos'!J216="CNCPI",'DATA - Macicos'!F216,'DATA - Macicos'!F216))</f>
        <v>0</v>
      </c>
      <c r="G235" s="102">
        <f>'DATA - Macicos'!G216</f>
        <v>0</v>
      </c>
      <c r="H235" s="100"/>
      <c r="I235" s="100"/>
      <c r="J235" s="106">
        <f>'DATA - Macicos'!H216</f>
        <v>0</v>
      </c>
      <c r="K235" s="119">
        <f>'DATA - Macicos'!I216</f>
        <v>0</v>
      </c>
      <c r="L235" s="102">
        <f>'DATA - Macicos'!I216</f>
        <v>0</v>
      </c>
      <c r="M235" s="119">
        <f>'DATA - Macicos'!K216</f>
        <v>0</v>
      </c>
      <c r="N235" s="102">
        <f>'DATA - Macicos'!K216</f>
        <v>0</v>
      </c>
      <c r="O235" s="102">
        <f>'DATA - Macicos'!L216</f>
        <v>0</v>
      </c>
      <c r="P235" s="102">
        <f>'DATA - Macicos'!M216</f>
        <v>0</v>
      </c>
      <c r="Q235" s="107">
        <f>'DATA - Macicos'!N216</f>
        <v>0</v>
      </c>
      <c r="R235" s="61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s="15" customFormat="1" ht="21" thickBot="1" x14ac:dyDescent="0.35">
      <c r="A236" s="110">
        <f>'DATA - Macicos'!A217</f>
        <v>0</v>
      </c>
      <c r="B236" s="123" t="str">
        <f>'DATA - Macicos'!C217&amp;" "&amp;'DATA - Macicos'!J217</f>
        <v xml:space="preserve"> </v>
      </c>
      <c r="C236" s="21"/>
      <c r="D236" s="102">
        <f>IF((ROSTO!BCL_Units&gt;0),'DATA - Macicos'!D217*ROSTO!BCL_Units,'DATA - Macicos'!D217)</f>
        <v>0</v>
      </c>
      <c r="E236" s="124">
        <f>IF('DATA - Macicos'!J217="CNC",'DATA - Macicos'!E217+6,IF('DATA - Macicos'!J217="CNCPI",'DATA - Macicos'!E217+6,'DATA - Macicos'!E217))</f>
        <v>0</v>
      </c>
      <c r="F236" s="102">
        <f>IF('DATA - Macicos'!J217="CNC",'DATA - Macicos'!F217+6,IF('DATA - Macicos'!J217="CNCPI",'DATA - Macicos'!F217,'DATA - Macicos'!F217))</f>
        <v>0</v>
      </c>
      <c r="G236" s="102">
        <f>'DATA - Macicos'!G217</f>
        <v>0</v>
      </c>
      <c r="H236" s="100"/>
      <c r="I236" s="100"/>
      <c r="J236" s="106">
        <f>'DATA - Macicos'!H217</f>
        <v>0</v>
      </c>
      <c r="K236" s="119">
        <f>'DATA - Macicos'!I217</f>
        <v>0</v>
      </c>
      <c r="L236" s="102">
        <f>'DATA - Macicos'!I217</f>
        <v>0</v>
      </c>
      <c r="M236" s="119">
        <f>'DATA - Macicos'!K217</f>
        <v>0</v>
      </c>
      <c r="N236" s="102">
        <f>'DATA - Macicos'!K217</f>
        <v>0</v>
      </c>
      <c r="O236" s="102">
        <f>'DATA - Macicos'!L217</f>
        <v>0</v>
      </c>
      <c r="P236" s="102">
        <f>'DATA - Macicos'!M217</f>
        <v>0</v>
      </c>
      <c r="Q236" s="107">
        <f>'DATA - Macicos'!N217</f>
        <v>0</v>
      </c>
      <c r="R236" s="61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s="15" customFormat="1" ht="21" thickBot="1" x14ac:dyDescent="0.35">
      <c r="A237" s="110">
        <f>'DATA - Macicos'!A218</f>
        <v>0</v>
      </c>
      <c r="B237" s="123" t="str">
        <f>'DATA - Macicos'!C218&amp;" "&amp;'DATA - Macicos'!J218</f>
        <v xml:space="preserve"> </v>
      </c>
      <c r="C237" s="21"/>
      <c r="D237" s="102">
        <f>IF((ROSTO!BCL_Units&gt;0),'DATA - Macicos'!D218*ROSTO!BCL_Units,'DATA - Macicos'!D218)</f>
        <v>0</v>
      </c>
      <c r="E237" s="124">
        <f>IF('DATA - Macicos'!J218="CNC",'DATA - Macicos'!E218+6,IF('DATA - Macicos'!J218="CNCPI",'DATA - Macicos'!E218+6,'DATA - Macicos'!E218))</f>
        <v>0</v>
      </c>
      <c r="F237" s="102">
        <f>IF('DATA - Macicos'!J218="CNC",'DATA - Macicos'!F218+6,IF('DATA - Macicos'!J218="CNCPI",'DATA - Macicos'!F218,'DATA - Macicos'!F218))</f>
        <v>0</v>
      </c>
      <c r="G237" s="102">
        <f>'DATA - Macicos'!G218</f>
        <v>0</v>
      </c>
      <c r="H237" s="100"/>
      <c r="I237" s="100"/>
      <c r="J237" s="106">
        <f>'DATA - Macicos'!H218</f>
        <v>0</v>
      </c>
      <c r="K237" s="119">
        <f>'DATA - Macicos'!I218</f>
        <v>0</v>
      </c>
      <c r="L237" s="102">
        <f>'DATA - Macicos'!I218</f>
        <v>0</v>
      </c>
      <c r="M237" s="119">
        <f>'DATA - Macicos'!K218</f>
        <v>0</v>
      </c>
      <c r="N237" s="102">
        <f>'DATA - Macicos'!K218</f>
        <v>0</v>
      </c>
      <c r="O237" s="102">
        <f>'DATA - Macicos'!L218</f>
        <v>0</v>
      </c>
      <c r="P237" s="102">
        <f>'DATA - Macicos'!M218</f>
        <v>0</v>
      </c>
      <c r="Q237" s="107">
        <f>'DATA - Macicos'!N218</f>
        <v>0</v>
      </c>
      <c r="R237" s="61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s="15" customFormat="1" ht="21" thickBot="1" x14ac:dyDescent="0.35">
      <c r="A238" s="110">
        <f>'DATA - Macicos'!A219</f>
        <v>0</v>
      </c>
      <c r="B238" s="123" t="str">
        <f>'DATA - Macicos'!C219&amp;" "&amp;'DATA - Macicos'!J219</f>
        <v xml:space="preserve"> </v>
      </c>
      <c r="C238" s="21"/>
      <c r="D238" s="102">
        <f>IF((ROSTO!BCL_Units&gt;0),'DATA - Macicos'!D219*ROSTO!BCL_Units,'DATA - Macicos'!D219)</f>
        <v>0</v>
      </c>
      <c r="E238" s="124">
        <f>IF('DATA - Macicos'!J219="CNC",'DATA - Macicos'!E219+6,IF('DATA - Macicos'!J219="CNCPI",'DATA - Macicos'!E219+6,'DATA - Macicos'!E219))</f>
        <v>0</v>
      </c>
      <c r="F238" s="102">
        <f>IF('DATA - Macicos'!J219="CNC",'DATA - Macicos'!F219+6,IF('DATA - Macicos'!J219="CNCPI",'DATA - Macicos'!F219,'DATA - Macicos'!F219))</f>
        <v>0</v>
      </c>
      <c r="G238" s="102">
        <f>'DATA - Macicos'!G219</f>
        <v>0</v>
      </c>
      <c r="H238" s="100"/>
      <c r="I238" s="100"/>
      <c r="J238" s="106">
        <f>'DATA - Macicos'!H219</f>
        <v>0</v>
      </c>
      <c r="K238" s="119">
        <f>'DATA - Macicos'!I219</f>
        <v>0</v>
      </c>
      <c r="L238" s="102">
        <f>'DATA - Macicos'!I219</f>
        <v>0</v>
      </c>
      <c r="M238" s="119">
        <f>'DATA - Macicos'!K219</f>
        <v>0</v>
      </c>
      <c r="N238" s="102">
        <f>'DATA - Macicos'!K219</f>
        <v>0</v>
      </c>
      <c r="O238" s="102">
        <f>'DATA - Macicos'!L219</f>
        <v>0</v>
      </c>
      <c r="P238" s="102">
        <f>'DATA - Macicos'!M219</f>
        <v>0</v>
      </c>
      <c r="Q238" s="107">
        <f>'DATA - Macicos'!N219</f>
        <v>0</v>
      </c>
      <c r="R238" s="61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s="15" customFormat="1" ht="21" thickBot="1" x14ac:dyDescent="0.35">
      <c r="A239" s="110">
        <f>'DATA - Macicos'!A220</f>
        <v>0</v>
      </c>
      <c r="B239" s="123" t="str">
        <f>'DATA - Macicos'!C220&amp;" "&amp;'DATA - Macicos'!J220</f>
        <v xml:space="preserve"> </v>
      </c>
      <c r="C239" s="21"/>
      <c r="D239" s="102">
        <f>IF((ROSTO!BCL_Units&gt;0),'DATA - Macicos'!D220*ROSTO!BCL_Units,'DATA - Macicos'!D220)</f>
        <v>0</v>
      </c>
      <c r="E239" s="124">
        <f>IF('DATA - Macicos'!J220="CNC",'DATA - Macicos'!E220+6,IF('DATA - Macicos'!J220="CNCPI",'DATA - Macicos'!E220+6,'DATA - Macicos'!E220))</f>
        <v>0</v>
      </c>
      <c r="F239" s="102">
        <f>IF('DATA - Macicos'!J220="CNC",'DATA - Macicos'!F220+6,IF('DATA - Macicos'!J220="CNCPI",'DATA - Macicos'!F220,'DATA - Macicos'!F220))</f>
        <v>0</v>
      </c>
      <c r="G239" s="102">
        <f>'DATA - Macicos'!G220</f>
        <v>0</v>
      </c>
      <c r="H239" s="100"/>
      <c r="I239" s="100"/>
      <c r="J239" s="106">
        <f>'DATA - Macicos'!H220</f>
        <v>0</v>
      </c>
      <c r="K239" s="119">
        <f>'DATA - Macicos'!I220</f>
        <v>0</v>
      </c>
      <c r="L239" s="102">
        <f>'DATA - Macicos'!I220</f>
        <v>0</v>
      </c>
      <c r="M239" s="119">
        <f>'DATA - Macicos'!K220</f>
        <v>0</v>
      </c>
      <c r="N239" s="102">
        <f>'DATA - Macicos'!K220</f>
        <v>0</v>
      </c>
      <c r="O239" s="102">
        <f>'DATA - Macicos'!L220</f>
        <v>0</v>
      </c>
      <c r="P239" s="102">
        <f>'DATA - Macicos'!M220</f>
        <v>0</v>
      </c>
      <c r="Q239" s="107">
        <f>'DATA - Macicos'!N220</f>
        <v>0</v>
      </c>
      <c r="R239" s="61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s="15" customFormat="1" ht="21" thickBot="1" x14ac:dyDescent="0.35">
      <c r="A240" s="110">
        <f>'DATA - Macicos'!A221</f>
        <v>0</v>
      </c>
      <c r="B240" s="123" t="str">
        <f>'DATA - Macicos'!C221&amp;" "&amp;'DATA - Macicos'!J221</f>
        <v xml:space="preserve"> </v>
      </c>
      <c r="C240" s="21"/>
      <c r="D240" s="102">
        <f>IF((ROSTO!BCL_Units&gt;0),'DATA - Macicos'!D221*ROSTO!BCL_Units,'DATA - Macicos'!D221)</f>
        <v>0</v>
      </c>
      <c r="E240" s="124">
        <f>IF('DATA - Macicos'!J221="CNC",'DATA - Macicos'!E221+6,IF('DATA - Macicos'!J221="CNCPI",'DATA - Macicos'!E221+6,'DATA - Macicos'!E221))</f>
        <v>0</v>
      </c>
      <c r="F240" s="102">
        <f>IF('DATA - Macicos'!J221="CNC",'DATA - Macicos'!F221+6,IF('DATA - Macicos'!J221="CNCPI",'DATA - Macicos'!F221,'DATA - Macicos'!F221))</f>
        <v>0</v>
      </c>
      <c r="G240" s="102">
        <f>'DATA - Macicos'!G221</f>
        <v>0</v>
      </c>
      <c r="H240" s="100"/>
      <c r="I240" s="100"/>
      <c r="J240" s="106">
        <f>'DATA - Macicos'!H221</f>
        <v>0</v>
      </c>
      <c r="K240" s="119">
        <f>'DATA - Macicos'!I221</f>
        <v>0</v>
      </c>
      <c r="L240" s="102">
        <f>'DATA - Macicos'!I221</f>
        <v>0</v>
      </c>
      <c r="M240" s="119">
        <f>'DATA - Macicos'!K221</f>
        <v>0</v>
      </c>
      <c r="N240" s="102">
        <f>'DATA - Macicos'!K221</f>
        <v>0</v>
      </c>
      <c r="O240" s="102">
        <f>'DATA - Macicos'!L221</f>
        <v>0</v>
      </c>
      <c r="P240" s="102">
        <f>'DATA - Macicos'!M221</f>
        <v>0</v>
      </c>
      <c r="Q240" s="107">
        <f>'DATA - Macicos'!N221</f>
        <v>0</v>
      </c>
      <c r="R240" s="61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s="15" customFormat="1" ht="21" thickBot="1" x14ac:dyDescent="0.35">
      <c r="A241" s="110">
        <f>'DATA - Macicos'!A222</f>
        <v>0</v>
      </c>
      <c r="B241" s="123" t="str">
        <f>'DATA - Macicos'!C222&amp;" "&amp;'DATA - Macicos'!J222</f>
        <v xml:space="preserve"> </v>
      </c>
      <c r="C241" s="21"/>
      <c r="D241" s="102">
        <f>IF((ROSTO!BCL_Units&gt;0),'DATA - Macicos'!D222*ROSTO!BCL_Units,'DATA - Macicos'!D222)</f>
        <v>0</v>
      </c>
      <c r="E241" s="124">
        <f>IF('DATA - Macicos'!J222="CNC",'DATA - Macicos'!E222+6,IF('DATA - Macicos'!J222="CNCPI",'DATA - Macicos'!E222+6,'DATA - Macicos'!E222))</f>
        <v>0</v>
      </c>
      <c r="F241" s="102">
        <f>IF('DATA - Macicos'!J222="CNC",'DATA - Macicos'!F222+6,IF('DATA - Macicos'!J222="CNCPI",'DATA - Macicos'!F222,'DATA - Macicos'!F222))</f>
        <v>0</v>
      </c>
      <c r="G241" s="102">
        <f>'DATA - Macicos'!G222</f>
        <v>0</v>
      </c>
      <c r="H241" s="100"/>
      <c r="I241" s="100"/>
      <c r="J241" s="106">
        <f>'DATA - Macicos'!H222</f>
        <v>0</v>
      </c>
      <c r="K241" s="119">
        <f>'DATA - Macicos'!I222</f>
        <v>0</v>
      </c>
      <c r="L241" s="102">
        <f>'DATA - Macicos'!I222</f>
        <v>0</v>
      </c>
      <c r="M241" s="119">
        <f>'DATA - Macicos'!K222</f>
        <v>0</v>
      </c>
      <c r="N241" s="102">
        <f>'DATA - Macicos'!K222</f>
        <v>0</v>
      </c>
      <c r="O241" s="102">
        <f>'DATA - Macicos'!L222</f>
        <v>0</v>
      </c>
      <c r="P241" s="102">
        <f>'DATA - Macicos'!M222</f>
        <v>0</v>
      </c>
      <c r="Q241" s="107">
        <f>'DATA - Macicos'!N222</f>
        <v>0</v>
      </c>
      <c r="R241" s="6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s="15" customFormat="1" ht="21" thickBot="1" x14ac:dyDescent="0.35">
      <c r="A242" s="110">
        <f>'DATA - Macicos'!A223</f>
        <v>0</v>
      </c>
      <c r="B242" s="123" t="str">
        <f>'DATA - Macicos'!C223&amp;" "&amp;'DATA - Macicos'!J223</f>
        <v xml:space="preserve"> </v>
      </c>
      <c r="C242" s="21"/>
      <c r="D242" s="102">
        <f>IF((ROSTO!BCL_Units&gt;0),'DATA - Macicos'!D223*ROSTO!BCL_Units,'DATA - Macicos'!D223)</f>
        <v>0</v>
      </c>
      <c r="E242" s="124">
        <f>IF('DATA - Macicos'!J223="CNC",'DATA - Macicos'!E223+6,IF('DATA - Macicos'!J223="CNCPI",'DATA - Macicos'!E223+6,'DATA - Macicos'!E223))</f>
        <v>0</v>
      </c>
      <c r="F242" s="102">
        <f>IF('DATA - Macicos'!J223="CNC",'DATA - Macicos'!F223+6,IF('DATA - Macicos'!J223="CNCPI",'DATA - Macicos'!F223,'DATA - Macicos'!F223))</f>
        <v>0</v>
      </c>
      <c r="G242" s="102">
        <f>'DATA - Macicos'!G223</f>
        <v>0</v>
      </c>
      <c r="H242" s="100"/>
      <c r="I242" s="100"/>
      <c r="J242" s="106">
        <f>'DATA - Macicos'!H223</f>
        <v>0</v>
      </c>
      <c r="K242" s="119">
        <f>'DATA - Macicos'!I223</f>
        <v>0</v>
      </c>
      <c r="L242" s="102">
        <f>'DATA - Macicos'!I223</f>
        <v>0</v>
      </c>
      <c r="M242" s="119">
        <f>'DATA - Macicos'!K223</f>
        <v>0</v>
      </c>
      <c r="N242" s="102">
        <f>'DATA - Macicos'!K223</f>
        <v>0</v>
      </c>
      <c r="O242" s="102">
        <f>'DATA - Macicos'!L223</f>
        <v>0</v>
      </c>
      <c r="P242" s="102">
        <f>'DATA - Macicos'!M223</f>
        <v>0</v>
      </c>
      <c r="Q242" s="107">
        <f>'DATA - Macicos'!N223</f>
        <v>0</v>
      </c>
      <c r="R242" s="61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s="15" customFormat="1" ht="21" thickBot="1" x14ac:dyDescent="0.35">
      <c r="A243" s="110">
        <f>'DATA - Macicos'!A224</f>
        <v>0</v>
      </c>
      <c r="B243" s="123" t="str">
        <f>'DATA - Macicos'!C224&amp;" "&amp;'DATA - Macicos'!J224</f>
        <v xml:space="preserve"> </v>
      </c>
      <c r="C243" s="21"/>
      <c r="D243" s="102">
        <f>IF((ROSTO!BCL_Units&gt;0),'DATA - Macicos'!D224*ROSTO!BCL_Units,'DATA - Macicos'!D224)</f>
        <v>0</v>
      </c>
      <c r="E243" s="124">
        <f>IF('DATA - Macicos'!J224="CNC",'DATA - Macicos'!E224+6,IF('DATA - Macicos'!J224="CNCPI",'DATA - Macicos'!E224+6,'DATA - Macicos'!E224))</f>
        <v>0</v>
      </c>
      <c r="F243" s="102">
        <f>IF('DATA - Macicos'!J224="CNC",'DATA - Macicos'!F224+6,IF('DATA - Macicos'!J224="CNCPI",'DATA - Macicos'!F224,'DATA - Macicos'!F224))</f>
        <v>0</v>
      </c>
      <c r="G243" s="102">
        <f>'DATA - Macicos'!G224</f>
        <v>0</v>
      </c>
      <c r="H243" s="100"/>
      <c r="I243" s="100"/>
      <c r="J243" s="106">
        <f>'DATA - Macicos'!H224</f>
        <v>0</v>
      </c>
      <c r="K243" s="119">
        <f>'DATA - Macicos'!I224</f>
        <v>0</v>
      </c>
      <c r="L243" s="102">
        <f>'DATA - Macicos'!I224</f>
        <v>0</v>
      </c>
      <c r="M243" s="119">
        <f>'DATA - Macicos'!K224</f>
        <v>0</v>
      </c>
      <c r="N243" s="102">
        <f>'DATA - Macicos'!K224</f>
        <v>0</v>
      </c>
      <c r="O243" s="102">
        <f>'DATA - Macicos'!L224</f>
        <v>0</v>
      </c>
      <c r="P243" s="102">
        <f>'DATA - Macicos'!M224</f>
        <v>0</v>
      </c>
      <c r="Q243" s="107">
        <f>'DATA - Macicos'!N224</f>
        <v>0</v>
      </c>
      <c r="R243" s="61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s="15" customFormat="1" ht="21" thickBot="1" x14ac:dyDescent="0.35">
      <c r="A244" s="110">
        <f>'DATA - Macicos'!A225</f>
        <v>0</v>
      </c>
      <c r="B244" s="123" t="str">
        <f>'DATA - Macicos'!C225&amp;" "&amp;'DATA - Macicos'!J225</f>
        <v xml:space="preserve"> </v>
      </c>
      <c r="C244" s="21"/>
      <c r="D244" s="102">
        <f>IF((ROSTO!BCL_Units&gt;0),'DATA - Macicos'!D225*ROSTO!BCL_Units,'DATA - Macicos'!D225)</f>
        <v>0</v>
      </c>
      <c r="E244" s="124">
        <f>IF('DATA - Macicos'!J225="CNC",'DATA - Macicos'!E225+6,IF('DATA - Macicos'!J225="CNCPI",'DATA - Macicos'!E225+6,'DATA - Macicos'!E225))</f>
        <v>0</v>
      </c>
      <c r="F244" s="102">
        <f>IF('DATA - Macicos'!J225="CNC",'DATA - Macicos'!F225+6,IF('DATA - Macicos'!J225="CNCPI",'DATA - Macicos'!F225,'DATA - Macicos'!F225))</f>
        <v>0</v>
      </c>
      <c r="G244" s="102">
        <f>'DATA - Macicos'!G225</f>
        <v>0</v>
      </c>
      <c r="H244" s="100"/>
      <c r="I244" s="100"/>
      <c r="J244" s="106">
        <f>'DATA - Macicos'!H225</f>
        <v>0</v>
      </c>
      <c r="K244" s="119">
        <f>'DATA - Macicos'!I225</f>
        <v>0</v>
      </c>
      <c r="L244" s="102">
        <f>'DATA - Macicos'!I225</f>
        <v>0</v>
      </c>
      <c r="M244" s="119">
        <f>'DATA - Macicos'!K225</f>
        <v>0</v>
      </c>
      <c r="N244" s="102">
        <f>'DATA - Macicos'!K225</f>
        <v>0</v>
      </c>
      <c r="O244" s="102">
        <f>'DATA - Macicos'!L225</f>
        <v>0</v>
      </c>
      <c r="P244" s="102">
        <f>'DATA - Macicos'!M225</f>
        <v>0</v>
      </c>
      <c r="Q244" s="107">
        <f>'DATA - Macicos'!N225</f>
        <v>0</v>
      </c>
      <c r="R244" s="61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s="15" customFormat="1" ht="21" thickBot="1" x14ac:dyDescent="0.35">
      <c r="A245" s="110">
        <f>'DATA - Macicos'!A226</f>
        <v>0</v>
      </c>
      <c r="B245" s="123" t="str">
        <f>'DATA - Macicos'!C226&amp;" "&amp;'DATA - Macicos'!J226</f>
        <v xml:space="preserve"> </v>
      </c>
      <c r="C245" s="21"/>
      <c r="D245" s="102">
        <f>IF((ROSTO!BCL_Units&gt;0),'DATA - Macicos'!D226*ROSTO!BCL_Units,'DATA - Macicos'!D226)</f>
        <v>0</v>
      </c>
      <c r="E245" s="124">
        <f>IF('DATA - Macicos'!J226="CNC",'DATA - Macicos'!E226+6,IF('DATA - Macicos'!J226="CNCPI",'DATA - Macicos'!E226+6,'DATA - Macicos'!E226))</f>
        <v>0</v>
      </c>
      <c r="F245" s="102">
        <f>IF('DATA - Macicos'!J226="CNC",'DATA - Macicos'!F226+6,IF('DATA - Macicos'!J226="CNCPI",'DATA - Macicos'!F226,'DATA - Macicos'!F226))</f>
        <v>0</v>
      </c>
      <c r="G245" s="102">
        <f>'DATA - Macicos'!G226</f>
        <v>0</v>
      </c>
      <c r="H245" s="100"/>
      <c r="I245" s="100"/>
      <c r="J245" s="106">
        <f>'DATA - Macicos'!H226</f>
        <v>0</v>
      </c>
      <c r="K245" s="119">
        <f>'DATA - Macicos'!I226</f>
        <v>0</v>
      </c>
      <c r="L245" s="102">
        <f>'DATA - Macicos'!I226</f>
        <v>0</v>
      </c>
      <c r="M245" s="119">
        <f>'DATA - Macicos'!K226</f>
        <v>0</v>
      </c>
      <c r="N245" s="102">
        <f>'DATA - Macicos'!K226</f>
        <v>0</v>
      </c>
      <c r="O245" s="102">
        <f>'DATA - Macicos'!L226</f>
        <v>0</v>
      </c>
      <c r="P245" s="102">
        <f>'DATA - Macicos'!M226</f>
        <v>0</v>
      </c>
      <c r="Q245" s="107">
        <f>'DATA - Macicos'!N226</f>
        <v>0</v>
      </c>
      <c r="R245" s="61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s="15" customFormat="1" ht="21" thickBot="1" x14ac:dyDescent="0.35">
      <c r="A246" s="110">
        <f>'DATA - Macicos'!A227</f>
        <v>0</v>
      </c>
      <c r="B246" s="123" t="str">
        <f>'DATA - Macicos'!C227&amp;" "&amp;'DATA - Macicos'!J227</f>
        <v xml:space="preserve"> </v>
      </c>
      <c r="C246" s="21"/>
      <c r="D246" s="102">
        <f>IF((ROSTO!BCL_Units&gt;0),'DATA - Macicos'!D227*ROSTO!BCL_Units,'DATA - Macicos'!D227)</f>
        <v>0</v>
      </c>
      <c r="E246" s="124">
        <f>IF('DATA - Macicos'!J227="CNC",'DATA - Macicos'!E227+6,IF('DATA - Macicos'!J227="CNCPI",'DATA - Macicos'!E227+6,'DATA - Macicos'!E227))</f>
        <v>0</v>
      </c>
      <c r="F246" s="102">
        <f>IF('DATA - Macicos'!J227="CNC",'DATA - Macicos'!F227+6,IF('DATA - Macicos'!J227="CNCPI",'DATA - Macicos'!F227,'DATA - Macicos'!F227))</f>
        <v>0</v>
      </c>
      <c r="G246" s="102">
        <f>'DATA - Macicos'!G227</f>
        <v>0</v>
      </c>
      <c r="H246" s="100"/>
      <c r="I246" s="100"/>
      <c r="J246" s="106">
        <f>'DATA - Macicos'!H227</f>
        <v>0</v>
      </c>
      <c r="K246" s="119">
        <f>'DATA - Macicos'!I227</f>
        <v>0</v>
      </c>
      <c r="L246" s="102">
        <f>'DATA - Macicos'!I227</f>
        <v>0</v>
      </c>
      <c r="M246" s="119">
        <f>'DATA - Macicos'!K227</f>
        <v>0</v>
      </c>
      <c r="N246" s="102">
        <f>'DATA - Macicos'!K227</f>
        <v>0</v>
      </c>
      <c r="O246" s="102">
        <f>'DATA - Macicos'!L227</f>
        <v>0</v>
      </c>
      <c r="P246" s="102">
        <f>'DATA - Macicos'!M227</f>
        <v>0</v>
      </c>
      <c r="Q246" s="107">
        <f>'DATA - Macicos'!N227</f>
        <v>0</v>
      </c>
      <c r="R246" s="61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s="15" customFormat="1" ht="21" thickBot="1" x14ac:dyDescent="0.35">
      <c r="A247" s="110">
        <f>'DATA - Macicos'!A228</f>
        <v>0</v>
      </c>
      <c r="B247" s="123" t="str">
        <f>'DATA - Macicos'!C228&amp;" "&amp;'DATA - Macicos'!J228</f>
        <v xml:space="preserve"> </v>
      </c>
      <c r="C247" s="21"/>
      <c r="D247" s="102">
        <f>IF((ROSTO!BCL_Units&gt;0),'DATA - Macicos'!D228*ROSTO!BCL_Units,'DATA - Macicos'!D228)</f>
        <v>0</v>
      </c>
      <c r="E247" s="124">
        <f>IF('DATA - Macicos'!J228="CNC",'DATA - Macicos'!E228+6,IF('DATA - Macicos'!J228="CNCPI",'DATA - Macicos'!E228+6,'DATA - Macicos'!E228))</f>
        <v>0</v>
      </c>
      <c r="F247" s="102">
        <f>IF('DATA - Macicos'!J228="CNC",'DATA - Macicos'!F228+6,IF('DATA - Macicos'!J228="CNCPI",'DATA - Macicos'!F228,'DATA - Macicos'!F228))</f>
        <v>0</v>
      </c>
      <c r="G247" s="102">
        <f>'DATA - Macicos'!G228</f>
        <v>0</v>
      </c>
      <c r="H247" s="100"/>
      <c r="I247" s="100"/>
      <c r="J247" s="106">
        <f>'DATA - Macicos'!H228</f>
        <v>0</v>
      </c>
      <c r="K247" s="119">
        <f>'DATA - Macicos'!I228</f>
        <v>0</v>
      </c>
      <c r="L247" s="102">
        <f>'DATA - Macicos'!I228</f>
        <v>0</v>
      </c>
      <c r="M247" s="119">
        <f>'DATA - Macicos'!K228</f>
        <v>0</v>
      </c>
      <c r="N247" s="102">
        <f>'DATA - Macicos'!K228</f>
        <v>0</v>
      </c>
      <c r="O247" s="102">
        <f>'DATA - Macicos'!L228</f>
        <v>0</v>
      </c>
      <c r="P247" s="102">
        <f>'DATA - Macicos'!M228</f>
        <v>0</v>
      </c>
      <c r="Q247" s="107">
        <f>'DATA - Macicos'!N228</f>
        <v>0</v>
      </c>
      <c r="R247" s="61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s="15" customFormat="1" ht="21" thickBot="1" x14ac:dyDescent="0.35">
      <c r="A248" s="110">
        <f>'DATA - Macicos'!A229</f>
        <v>0</v>
      </c>
      <c r="B248" s="123" t="str">
        <f>'DATA - Macicos'!C229&amp;" "&amp;'DATA - Macicos'!J229</f>
        <v xml:space="preserve"> </v>
      </c>
      <c r="C248" s="21"/>
      <c r="D248" s="102">
        <f>IF((ROSTO!BCL_Units&gt;0),'DATA - Macicos'!D229*ROSTO!BCL_Units,'DATA - Macicos'!D229)</f>
        <v>0</v>
      </c>
      <c r="E248" s="124">
        <f>IF('DATA - Macicos'!J229="CNC",'DATA - Macicos'!E229+6,IF('DATA - Macicos'!J229="CNCPI",'DATA - Macicos'!E229+6,'DATA - Macicos'!E229))</f>
        <v>0</v>
      </c>
      <c r="F248" s="102">
        <f>IF('DATA - Macicos'!J229="CNC",'DATA - Macicos'!F229+6,IF('DATA - Macicos'!J229="CNCPI",'DATA - Macicos'!F229,'DATA - Macicos'!F229))</f>
        <v>0</v>
      </c>
      <c r="G248" s="102">
        <f>'DATA - Macicos'!G229</f>
        <v>0</v>
      </c>
      <c r="H248" s="100"/>
      <c r="I248" s="100"/>
      <c r="J248" s="106">
        <f>'DATA - Macicos'!H229</f>
        <v>0</v>
      </c>
      <c r="K248" s="119">
        <f>'DATA - Macicos'!I229</f>
        <v>0</v>
      </c>
      <c r="L248" s="102">
        <f>'DATA - Macicos'!I229</f>
        <v>0</v>
      </c>
      <c r="M248" s="119">
        <f>'DATA - Macicos'!K229</f>
        <v>0</v>
      </c>
      <c r="N248" s="102">
        <f>'DATA - Macicos'!K229</f>
        <v>0</v>
      </c>
      <c r="O248" s="102">
        <f>'DATA - Macicos'!L229</f>
        <v>0</v>
      </c>
      <c r="P248" s="102">
        <f>'DATA - Macicos'!M229</f>
        <v>0</v>
      </c>
      <c r="Q248" s="107">
        <f>'DATA - Macicos'!N229</f>
        <v>0</v>
      </c>
      <c r="R248" s="61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s="15" customFormat="1" ht="21" thickBot="1" x14ac:dyDescent="0.35">
      <c r="A249" s="110">
        <f>'DATA - Macicos'!A230</f>
        <v>0</v>
      </c>
      <c r="B249" s="123" t="str">
        <f>'DATA - Macicos'!C230&amp;" "&amp;'DATA - Macicos'!J230</f>
        <v xml:space="preserve"> </v>
      </c>
      <c r="C249" s="21"/>
      <c r="D249" s="102">
        <f>IF((ROSTO!BCL_Units&gt;0),'DATA - Macicos'!D230*ROSTO!BCL_Units,'DATA - Macicos'!D230)</f>
        <v>0</v>
      </c>
      <c r="E249" s="124">
        <f>IF('DATA - Macicos'!J230="CNC",'DATA - Macicos'!E230+6,IF('DATA - Macicos'!J230="CNCPI",'DATA - Macicos'!E230+6,'DATA - Macicos'!E230))</f>
        <v>0</v>
      </c>
      <c r="F249" s="102">
        <f>IF('DATA - Macicos'!J230="CNC",'DATA - Macicos'!F230+6,IF('DATA - Macicos'!J230="CNCPI",'DATA - Macicos'!F230,'DATA - Macicos'!F230))</f>
        <v>0</v>
      </c>
      <c r="G249" s="102">
        <f>'DATA - Macicos'!G230</f>
        <v>0</v>
      </c>
      <c r="H249" s="100"/>
      <c r="I249" s="100"/>
      <c r="J249" s="106">
        <f>'DATA - Macicos'!H230</f>
        <v>0</v>
      </c>
      <c r="K249" s="119">
        <f>'DATA - Macicos'!I230</f>
        <v>0</v>
      </c>
      <c r="L249" s="102">
        <f>'DATA - Macicos'!I230</f>
        <v>0</v>
      </c>
      <c r="M249" s="119">
        <f>'DATA - Macicos'!K230</f>
        <v>0</v>
      </c>
      <c r="N249" s="102">
        <f>'DATA - Macicos'!K230</f>
        <v>0</v>
      </c>
      <c r="O249" s="102">
        <f>'DATA - Macicos'!L230</f>
        <v>0</v>
      </c>
      <c r="P249" s="102">
        <f>'DATA - Macicos'!M230</f>
        <v>0</v>
      </c>
      <c r="Q249" s="107">
        <f>'DATA - Macicos'!N230</f>
        <v>0</v>
      </c>
      <c r="R249" s="61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s="15" customFormat="1" ht="21" thickBot="1" x14ac:dyDescent="0.35">
      <c r="A250" s="110">
        <f>'DATA - Macicos'!A231</f>
        <v>0</v>
      </c>
      <c r="B250" s="123" t="str">
        <f>'DATA - Macicos'!C231&amp;" "&amp;'DATA - Macicos'!J231</f>
        <v xml:space="preserve"> </v>
      </c>
      <c r="C250" s="21"/>
      <c r="D250" s="102">
        <f>IF((ROSTO!BCL_Units&gt;0),'DATA - Macicos'!D231*ROSTO!BCL_Units,'DATA - Macicos'!D231)</f>
        <v>0</v>
      </c>
      <c r="E250" s="124">
        <f>IF('DATA - Macicos'!J231="CNC",'DATA - Macicos'!E231+6,IF('DATA - Macicos'!J231="CNCPI",'DATA - Macicos'!E231+6,'DATA - Macicos'!E231))</f>
        <v>0</v>
      </c>
      <c r="F250" s="102">
        <f>IF('DATA - Macicos'!J231="CNC",'DATA - Macicos'!F231+6,IF('DATA - Macicos'!J231="CNCPI",'DATA - Macicos'!F231,'DATA - Macicos'!F231))</f>
        <v>0</v>
      </c>
      <c r="G250" s="102">
        <f>'DATA - Macicos'!G231</f>
        <v>0</v>
      </c>
      <c r="H250" s="100"/>
      <c r="I250" s="100"/>
      <c r="J250" s="106">
        <f>'DATA - Macicos'!H231</f>
        <v>0</v>
      </c>
      <c r="K250" s="119">
        <f>'DATA - Macicos'!I231</f>
        <v>0</v>
      </c>
      <c r="L250" s="102">
        <f>'DATA - Macicos'!I231</f>
        <v>0</v>
      </c>
      <c r="M250" s="119">
        <f>'DATA - Macicos'!K231</f>
        <v>0</v>
      </c>
      <c r="N250" s="102">
        <f>'DATA - Macicos'!K231</f>
        <v>0</v>
      </c>
      <c r="O250" s="102">
        <f>'DATA - Macicos'!L231</f>
        <v>0</v>
      </c>
      <c r="P250" s="102">
        <f>'DATA - Macicos'!M231</f>
        <v>0</v>
      </c>
      <c r="Q250" s="107">
        <f>'DATA - Macicos'!N231</f>
        <v>0</v>
      </c>
      <c r="R250" s="61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s="15" customFormat="1" ht="21" thickBot="1" x14ac:dyDescent="0.35">
      <c r="A251" s="110">
        <f>'DATA - Macicos'!A232</f>
        <v>0</v>
      </c>
      <c r="B251" s="123" t="str">
        <f>'DATA - Macicos'!C232&amp;" "&amp;'DATA - Macicos'!J232</f>
        <v xml:space="preserve"> </v>
      </c>
      <c r="C251" s="21"/>
      <c r="D251" s="102">
        <f>IF((ROSTO!BCL_Units&gt;0),'DATA - Macicos'!D232*ROSTO!BCL_Units,'DATA - Macicos'!D232)</f>
        <v>0</v>
      </c>
      <c r="E251" s="124">
        <f>IF('DATA - Macicos'!J232="CNC",'DATA - Macicos'!E232+6,IF('DATA - Macicos'!J232="CNCPI",'DATA - Macicos'!E232+6,'DATA - Macicos'!E232))</f>
        <v>0</v>
      </c>
      <c r="F251" s="102">
        <f>IF('DATA - Macicos'!J232="CNC",'DATA - Macicos'!F232+6,IF('DATA - Macicos'!J232="CNCPI",'DATA - Macicos'!F232,'DATA - Macicos'!F232))</f>
        <v>0</v>
      </c>
      <c r="G251" s="102">
        <f>'DATA - Macicos'!G232</f>
        <v>0</v>
      </c>
      <c r="H251" s="100"/>
      <c r="I251" s="100"/>
      <c r="J251" s="106">
        <f>'DATA - Macicos'!H232</f>
        <v>0</v>
      </c>
      <c r="K251" s="119">
        <f>'DATA - Macicos'!I232</f>
        <v>0</v>
      </c>
      <c r="L251" s="102">
        <f>'DATA - Macicos'!I232</f>
        <v>0</v>
      </c>
      <c r="M251" s="119">
        <f>'DATA - Macicos'!K232</f>
        <v>0</v>
      </c>
      <c r="N251" s="102">
        <f>'DATA - Macicos'!K232</f>
        <v>0</v>
      </c>
      <c r="O251" s="102">
        <f>'DATA - Macicos'!L232</f>
        <v>0</v>
      </c>
      <c r="P251" s="102">
        <f>'DATA - Macicos'!M232</f>
        <v>0</v>
      </c>
      <c r="Q251" s="107">
        <f>'DATA - Macicos'!N232</f>
        <v>0</v>
      </c>
      <c r="R251" s="6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s="15" customFormat="1" ht="21" thickBot="1" x14ac:dyDescent="0.35">
      <c r="A252" s="110">
        <f>'DATA - Macicos'!A233</f>
        <v>0</v>
      </c>
      <c r="B252" s="123" t="str">
        <f>'DATA - Macicos'!C233&amp;" "&amp;'DATA - Macicos'!J233</f>
        <v xml:space="preserve"> </v>
      </c>
      <c r="C252" s="21"/>
      <c r="D252" s="102">
        <f>IF((ROSTO!BCL_Units&gt;0),'DATA - Macicos'!D233*ROSTO!BCL_Units,'DATA - Macicos'!D233)</f>
        <v>0</v>
      </c>
      <c r="E252" s="124">
        <f>IF('DATA - Macicos'!J233="CNC",'DATA - Macicos'!E233+6,IF('DATA - Macicos'!J233="CNCPI",'DATA - Macicos'!E233+6,'DATA - Macicos'!E233))</f>
        <v>0</v>
      </c>
      <c r="F252" s="102">
        <f>IF('DATA - Macicos'!J233="CNC",'DATA - Macicos'!F233+6,IF('DATA - Macicos'!J233="CNCPI",'DATA - Macicos'!F233,'DATA - Macicos'!F233))</f>
        <v>0</v>
      </c>
      <c r="G252" s="102">
        <f>'DATA - Macicos'!G233</f>
        <v>0</v>
      </c>
      <c r="H252" s="100"/>
      <c r="I252" s="100"/>
      <c r="J252" s="106">
        <f>'DATA - Macicos'!H233</f>
        <v>0</v>
      </c>
      <c r="K252" s="119">
        <f>'DATA - Macicos'!I233</f>
        <v>0</v>
      </c>
      <c r="L252" s="102">
        <f>'DATA - Macicos'!I233</f>
        <v>0</v>
      </c>
      <c r="M252" s="119">
        <f>'DATA - Macicos'!K233</f>
        <v>0</v>
      </c>
      <c r="N252" s="102">
        <f>'DATA - Macicos'!K233</f>
        <v>0</v>
      </c>
      <c r="O252" s="102">
        <f>'DATA - Macicos'!L233</f>
        <v>0</v>
      </c>
      <c r="P252" s="102">
        <f>'DATA - Macicos'!M233</f>
        <v>0</v>
      </c>
      <c r="Q252" s="107">
        <f>'DATA - Macicos'!N233</f>
        <v>0</v>
      </c>
      <c r="R252" s="61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s="15" customFormat="1" ht="21" thickBot="1" x14ac:dyDescent="0.35">
      <c r="A253" s="110">
        <f>'DATA - Macicos'!A234</f>
        <v>0</v>
      </c>
      <c r="B253" s="123" t="str">
        <f>'DATA - Macicos'!C234&amp;" "&amp;'DATA - Macicos'!J234</f>
        <v xml:space="preserve"> </v>
      </c>
      <c r="C253" s="21"/>
      <c r="D253" s="102">
        <f>IF((ROSTO!BCL_Units&gt;0),'DATA - Macicos'!D234*ROSTO!BCL_Units,'DATA - Macicos'!D234)</f>
        <v>0</v>
      </c>
      <c r="E253" s="124">
        <f>IF('DATA - Macicos'!J234="CNC",'DATA - Macicos'!E234+6,IF('DATA - Macicos'!J234="CNCPI",'DATA - Macicos'!E234+6,'DATA - Macicos'!E234))</f>
        <v>0</v>
      </c>
      <c r="F253" s="102">
        <f>IF('DATA - Macicos'!J234="CNC",'DATA - Macicos'!F234+6,IF('DATA - Macicos'!J234="CNCPI",'DATA - Macicos'!F234,'DATA - Macicos'!F234))</f>
        <v>0</v>
      </c>
      <c r="G253" s="102">
        <f>'DATA - Macicos'!G234</f>
        <v>0</v>
      </c>
      <c r="H253" s="100"/>
      <c r="I253" s="100"/>
      <c r="J253" s="106">
        <f>'DATA - Macicos'!H234</f>
        <v>0</v>
      </c>
      <c r="K253" s="119">
        <f>'DATA - Macicos'!I234</f>
        <v>0</v>
      </c>
      <c r="L253" s="102">
        <f>'DATA - Macicos'!I234</f>
        <v>0</v>
      </c>
      <c r="M253" s="119">
        <f>'DATA - Macicos'!K234</f>
        <v>0</v>
      </c>
      <c r="N253" s="102">
        <f>'DATA - Macicos'!K234</f>
        <v>0</v>
      </c>
      <c r="O253" s="102">
        <f>'DATA - Macicos'!L234</f>
        <v>0</v>
      </c>
      <c r="P253" s="102">
        <f>'DATA - Macicos'!M234</f>
        <v>0</v>
      </c>
      <c r="Q253" s="107">
        <f>'DATA - Macicos'!N234</f>
        <v>0</v>
      </c>
      <c r="R253" s="61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s="15" customFormat="1" ht="21" thickBot="1" x14ac:dyDescent="0.35">
      <c r="A254" s="110">
        <f>'DATA - Macicos'!A235</f>
        <v>0</v>
      </c>
      <c r="B254" s="123" t="str">
        <f>'DATA - Macicos'!C235&amp;" "&amp;'DATA - Macicos'!J235</f>
        <v xml:space="preserve"> </v>
      </c>
      <c r="C254" s="21"/>
      <c r="D254" s="102">
        <f>IF((ROSTO!BCL_Units&gt;0),'DATA - Macicos'!D235*ROSTO!BCL_Units,'DATA - Macicos'!D235)</f>
        <v>0</v>
      </c>
      <c r="E254" s="124">
        <f>IF('DATA - Macicos'!J235="CNC",'DATA - Macicos'!E235+6,IF('DATA - Macicos'!J235="CNCPI",'DATA - Macicos'!E235+6,'DATA - Macicos'!E235))</f>
        <v>0</v>
      </c>
      <c r="F254" s="102">
        <f>IF('DATA - Macicos'!J235="CNC",'DATA - Macicos'!F235+6,IF('DATA - Macicos'!J235="CNCPI",'DATA - Macicos'!F235,'DATA - Macicos'!F235))</f>
        <v>0</v>
      </c>
      <c r="G254" s="102">
        <f>'DATA - Macicos'!G235</f>
        <v>0</v>
      </c>
      <c r="H254" s="100"/>
      <c r="I254" s="100"/>
      <c r="J254" s="106">
        <f>'DATA - Macicos'!H235</f>
        <v>0</v>
      </c>
      <c r="K254" s="119">
        <f>'DATA - Macicos'!I235</f>
        <v>0</v>
      </c>
      <c r="L254" s="102">
        <f>'DATA - Macicos'!I235</f>
        <v>0</v>
      </c>
      <c r="M254" s="119">
        <f>'DATA - Macicos'!K235</f>
        <v>0</v>
      </c>
      <c r="N254" s="102">
        <f>'DATA - Macicos'!K235</f>
        <v>0</v>
      </c>
      <c r="O254" s="102">
        <f>'DATA - Macicos'!L235</f>
        <v>0</v>
      </c>
      <c r="P254" s="102">
        <f>'DATA - Macicos'!M235</f>
        <v>0</v>
      </c>
      <c r="Q254" s="107">
        <f>'DATA - Macicos'!N235</f>
        <v>0</v>
      </c>
      <c r="R254" s="61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s="15" customFormat="1" ht="21" thickBot="1" x14ac:dyDescent="0.35">
      <c r="A255" s="110">
        <f>'DATA - Macicos'!A236</f>
        <v>0</v>
      </c>
      <c r="B255" s="123" t="str">
        <f>'DATA - Macicos'!C236&amp;" "&amp;'DATA - Macicos'!J236</f>
        <v xml:space="preserve"> </v>
      </c>
      <c r="C255" s="21"/>
      <c r="D255" s="102">
        <f>IF((ROSTO!BCL_Units&gt;0),'DATA - Macicos'!D236*ROSTO!BCL_Units,'DATA - Macicos'!D236)</f>
        <v>0</v>
      </c>
      <c r="E255" s="124">
        <f>IF('DATA - Macicos'!J236="CNC",'DATA - Macicos'!E236+6,IF('DATA - Macicos'!J236="CNCPI",'DATA - Macicos'!E236+6,'DATA - Macicos'!E236))</f>
        <v>0</v>
      </c>
      <c r="F255" s="102">
        <f>IF('DATA - Macicos'!J236="CNC",'DATA - Macicos'!F236+6,IF('DATA - Macicos'!J236="CNCPI",'DATA - Macicos'!F236,'DATA - Macicos'!F236))</f>
        <v>0</v>
      </c>
      <c r="G255" s="102">
        <f>'DATA - Macicos'!G236</f>
        <v>0</v>
      </c>
      <c r="H255" s="100"/>
      <c r="I255" s="100"/>
      <c r="J255" s="106">
        <f>'DATA - Macicos'!H236</f>
        <v>0</v>
      </c>
      <c r="K255" s="119">
        <f>'DATA - Macicos'!I236</f>
        <v>0</v>
      </c>
      <c r="L255" s="102">
        <f>'DATA - Macicos'!I236</f>
        <v>0</v>
      </c>
      <c r="M255" s="119">
        <f>'DATA - Macicos'!K236</f>
        <v>0</v>
      </c>
      <c r="N255" s="102">
        <f>'DATA - Macicos'!K236</f>
        <v>0</v>
      </c>
      <c r="O255" s="102">
        <f>'DATA - Macicos'!L236</f>
        <v>0</v>
      </c>
      <c r="P255" s="102">
        <f>'DATA - Macicos'!M236</f>
        <v>0</v>
      </c>
      <c r="Q255" s="107">
        <f>'DATA - Macicos'!N236</f>
        <v>0</v>
      </c>
      <c r="R255" s="61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s="15" customFormat="1" ht="21" thickBot="1" x14ac:dyDescent="0.35">
      <c r="A256" s="110">
        <f>'DATA - Macicos'!A237</f>
        <v>0</v>
      </c>
      <c r="B256" s="123" t="str">
        <f>'DATA - Macicos'!C237&amp;" "&amp;'DATA - Macicos'!J237</f>
        <v xml:space="preserve"> </v>
      </c>
      <c r="C256" s="21"/>
      <c r="D256" s="102">
        <f>IF((ROSTO!BCL_Units&gt;0),'DATA - Macicos'!D237*ROSTO!BCL_Units,'DATA - Macicos'!D237)</f>
        <v>0</v>
      </c>
      <c r="E256" s="124">
        <f>IF('DATA - Macicos'!J237="CNC",'DATA - Macicos'!E237+6,IF('DATA - Macicos'!J237="CNCPI",'DATA - Macicos'!E237+6,'DATA - Macicos'!E237))</f>
        <v>0</v>
      </c>
      <c r="F256" s="102">
        <f>IF('DATA - Macicos'!J237="CNC",'DATA - Macicos'!F237+6,IF('DATA - Macicos'!J237="CNCPI",'DATA - Macicos'!F237,'DATA - Macicos'!F237))</f>
        <v>0</v>
      </c>
      <c r="G256" s="102">
        <f>'DATA - Macicos'!G237</f>
        <v>0</v>
      </c>
      <c r="H256" s="100"/>
      <c r="I256" s="100"/>
      <c r="J256" s="106">
        <f>'DATA - Macicos'!H237</f>
        <v>0</v>
      </c>
      <c r="K256" s="119">
        <f>'DATA - Macicos'!I237</f>
        <v>0</v>
      </c>
      <c r="L256" s="102">
        <f>'DATA - Macicos'!I237</f>
        <v>0</v>
      </c>
      <c r="M256" s="119">
        <f>'DATA - Macicos'!K237</f>
        <v>0</v>
      </c>
      <c r="N256" s="102">
        <f>'DATA - Macicos'!K237</f>
        <v>0</v>
      </c>
      <c r="O256" s="102">
        <f>'DATA - Macicos'!L237</f>
        <v>0</v>
      </c>
      <c r="P256" s="102">
        <f>'DATA - Macicos'!M237</f>
        <v>0</v>
      </c>
      <c r="Q256" s="107">
        <f>'DATA - Macicos'!N237</f>
        <v>0</v>
      </c>
      <c r="R256" s="61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s="15" customFormat="1" ht="21" thickBot="1" x14ac:dyDescent="0.35">
      <c r="A257" s="110">
        <f>'DATA - Macicos'!A238</f>
        <v>0</v>
      </c>
      <c r="B257" s="123" t="str">
        <f>'DATA - Macicos'!C238&amp;" "&amp;'DATA - Macicos'!J238</f>
        <v xml:space="preserve"> </v>
      </c>
      <c r="C257" s="21"/>
      <c r="D257" s="102">
        <f>IF((ROSTO!BCL_Units&gt;0),'DATA - Macicos'!D238*ROSTO!BCL_Units,'DATA - Macicos'!D238)</f>
        <v>0</v>
      </c>
      <c r="E257" s="124">
        <f>IF('DATA - Macicos'!J238="CNC",'DATA - Macicos'!E238+6,IF('DATA - Macicos'!J238="CNCPI",'DATA - Macicos'!E238+6,'DATA - Macicos'!E238))</f>
        <v>0</v>
      </c>
      <c r="F257" s="102">
        <f>IF('DATA - Macicos'!J238="CNC",'DATA - Macicos'!F238+6,IF('DATA - Macicos'!J238="CNCPI",'DATA - Macicos'!F238,'DATA - Macicos'!F238))</f>
        <v>0</v>
      </c>
      <c r="G257" s="102">
        <f>'DATA - Macicos'!G238</f>
        <v>0</v>
      </c>
      <c r="H257" s="100"/>
      <c r="I257" s="100"/>
      <c r="J257" s="106">
        <f>'DATA - Macicos'!H238</f>
        <v>0</v>
      </c>
      <c r="K257" s="119">
        <f>'DATA - Macicos'!I238</f>
        <v>0</v>
      </c>
      <c r="L257" s="102">
        <f>'DATA - Macicos'!I238</f>
        <v>0</v>
      </c>
      <c r="M257" s="119">
        <f>'DATA - Macicos'!K238</f>
        <v>0</v>
      </c>
      <c r="N257" s="102">
        <f>'DATA - Macicos'!K238</f>
        <v>0</v>
      </c>
      <c r="O257" s="102">
        <f>'DATA - Macicos'!L238</f>
        <v>0</v>
      </c>
      <c r="P257" s="102">
        <f>'DATA - Macicos'!M238</f>
        <v>0</v>
      </c>
      <c r="Q257" s="107">
        <f>'DATA - Macicos'!N238</f>
        <v>0</v>
      </c>
      <c r="R257" s="61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s="15" customFormat="1" ht="21" thickBot="1" x14ac:dyDescent="0.35">
      <c r="A258" s="110">
        <f>'DATA - Macicos'!A239</f>
        <v>0</v>
      </c>
      <c r="B258" s="123" t="str">
        <f>'DATA - Macicos'!C239&amp;" "&amp;'DATA - Macicos'!J239</f>
        <v xml:space="preserve"> </v>
      </c>
      <c r="C258" s="21"/>
      <c r="D258" s="102">
        <f>IF((ROSTO!BCL_Units&gt;0),'DATA - Macicos'!D239*ROSTO!BCL_Units,'DATA - Macicos'!D239)</f>
        <v>0</v>
      </c>
      <c r="E258" s="124">
        <f>IF('DATA - Macicos'!J239="CNC",'DATA - Macicos'!E239+6,IF('DATA - Macicos'!J239="CNCPI",'DATA - Macicos'!E239+6,'DATA - Macicos'!E239))</f>
        <v>0</v>
      </c>
      <c r="F258" s="102">
        <f>IF('DATA - Macicos'!J239="CNC",'DATA - Macicos'!F239+6,IF('DATA - Macicos'!J239="CNCPI",'DATA - Macicos'!F239,'DATA - Macicos'!F239))</f>
        <v>0</v>
      </c>
      <c r="G258" s="102">
        <f>'DATA - Macicos'!G239</f>
        <v>0</v>
      </c>
      <c r="H258" s="100"/>
      <c r="I258" s="100"/>
      <c r="J258" s="106">
        <f>'DATA - Macicos'!H239</f>
        <v>0</v>
      </c>
      <c r="K258" s="119">
        <f>'DATA - Macicos'!I239</f>
        <v>0</v>
      </c>
      <c r="L258" s="102">
        <f>'DATA - Macicos'!I239</f>
        <v>0</v>
      </c>
      <c r="M258" s="119">
        <f>'DATA - Macicos'!K239</f>
        <v>0</v>
      </c>
      <c r="N258" s="102">
        <f>'DATA - Macicos'!K239</f>
        <v>0</v>
      </c>
      <c r="O258" s="102">
        <f>'DATA - Macicos'!L239</f>
        <v>0</v>
      </c>
      <c r="P258" s="102">
        <f>'DATA - Macicos'!M239</f>
        <v>0</v>
      </c>
      <c r="Q258" s="107">
        <f>'DATA - Macicos'!N239</f>
        <v>0</v>
      </c>
      <c r="R258" s="61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s="15" customFormat="1" ht="21" thickBot="1" x14ac:dyDescent="0.35">
      <c r="A259" s="110">
        <f>'DATA - Macicos'!A240</f>
        <v>0</v>
      </c>
      <c r="B259" s="123" t="str">
        <f>'DATA - Macicos'!C240&amp;" "&amp;'DATA - Macicos'!J240</f>
        <v xml:space="preserve"> </v>
      </c>
      <c r="C259" s="21"/>
      <c r="D259" s="102">
        <f>IF((ROSTO!BCL_Units&gt;0),'DATA - Macicos'!D240*ROSTO!BCL_Units,'DATA - Macicos'!D240)</f>
        <v>0</v>
      </c>
      <c r="E259" s="124">
        <f>IF('DATA - Macicos'!J240="CNC",'DATA - Macicos'!E240+6,IF('DATA - Macicos'!J240="CNCPI",'DATA - Macicos'!E240+6,'DATA - Macicos'!E240))</f>
        <v>0</v>
      </c>
      <c r="F259" s="102">
        <f>IF('DATA - Macicos'!J240="CNC",'DATA - Macicos'!F240+6,IF('DATA - Macicos'!J240="CNCPI",'DATA - Macicos'!F240,'DATA - Macicos'!F240))</f>
        <v>0</v>
      </c>
      <c r="G259" s="102">
        <f>'DATA - Macicos'!G240</f>
        <v>0</v>
      </c>
      <c r="H259" s="100"/>
      <c r="I259" s="100"/>
      <c r="J259" s="106">
        <f>'DATA - Macicos'!H240</f>
        <v>0</v>
      </c>
      <c r="K259" s="119">
        <f>'DATA - Macicos'!I240</f>
        <v>0</v>
      </c>
      <c r="L259" s="102">
        <f>'DATA - Macicos'!I240</f>
        <v>0</v>
      </c>
      <c r="M259" s="119">
        <f>'DATA - Macicos'!K240</f>
        <v>0</v>
      </c>
      <c r="N259" s="102">
        <f>'DATA - Macicos'!K240</f>
        <v>0</v>
      </c>
      <c r="O259" s="102">
        <f>'DATA - Macicos'!L240</f>
        <v>0</v>
      </c>
      <c r="P259" s="102">
        <f>'DATA - Macicos'!M240</f>
        <v>0</v>
      </c>
      <c r="Q259" s="107">
        <f>'DATA - Macicos'!N240</f>
        <v>0</v>
      </c>
      <c r="R259" s="61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s="15" customFormat="1" ht="21" thickBot="1" x14ac:dyDescent="0.35">
      <c r="A260" s="110">
        <f>'DATA - Macicos'!A241</f>
        <v>0</v>
      </c>
      <c r="B260" s="123" t="str">
        <f>'DATA - Macicos'!C241&amp;" "&amp;'DATA - Macicos'!J241</f>
        <v xml:space="preserve"> </v>
      </c>
      <c r="C260" s="21"/>
      <c r="D260" s="102">
        <f>IF((ROSTO!BCL_Units&gt;0),'DATA - Macicos'!D241*ROSTO!BCL_Units,'DATA - Macicos'!D241)</f>
        <v>0</v>
      </c>
      <c r="E260" s="124">
        <f>IF('DATA - Macicos'!J241="CNC",'DATA - Macicos'!E241+6,IF('DATA - Macicos'!J241="CNCPI",'DATA - Macicos'!E241+6,'DATA - Macicos'!E241))</f>
        <v>0</v>
      </c>
      <c r="F260" s="102">
        <f>IF('DATA - Macicos'!J241="CNC",'DATA - Macicos'!F241+6,IF('DATA - Macicos'!J241="CNCPI",'DATA - Macicos'!F241,'DATA - Macicos'!F241))</f>
        <v>0</v>
      </c>
      <c r="G260" s="102">
        <f>'DATA - Macicos'!G241</f>
        <v>0</v>
      </c>
      <c r="H260" s="100"/>
      <c r="I260" s="100"/>
      <c r="J260" s="106">
        <f>'DATA - Macicos'!H241</f>
        <v>0</v>
      </c>
      <c r="K260" s="119">
        <f>'DATA - Macicos'!I241</f>
        <v>0</v>
      </c>
      <c r="L260" s="102">
        <f>'DATA - Macicos'!I241</f>
        <v>0</v>
      </c>
      <c r="M260" s="119">
        <f>'DATA - Macicos'!K241</f>
        <v>0</v>
      </c>
      <c r="N260" s="102">
        <f>'DATA - Macicos'!K241</f>
        <v>0</v>
      </c>
      <c r="O260" s="102">
        <f>'DATA - Macicos'!L241</f>
        <v>0</v>
      </c>
      <c r="P260" s="102">
        <f>'DATA - Macicos'!M241</f>
        <v>0</v>
      </c>
      <c r="Q260" s="107">
        <f>'DATA - Macicos'!N241</f>
        <v>0</v>
      </c>
      <c r="R260" s="61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s="15" customFormat="1" ht="21" thickBot="1" x14ac:dyDescent="0.35">
      <c r="A261" s="110">
        <f>'DATA - Macicos'!A242</f>
        <v>0</v>
      </c>
      <c r="B261" s="123" t="str">
        <f>'DATA - Macicos'!C242&amp;" "&amp;'DATA - Macicos'!J242</f>
        <v xml:space="preserve"> </v>
      </c>
      <c r="C261" s="21"/>
      <c r="D261" s="102">
        <f>IF((ROSTO!BCL_Units&gt;0),'DATA - Macicos'!D242*ROSTO!BCL_Units,'DATA - Macicos'!D242)</f>
        <v>0</v>
      </c>
      <c r="E261" s="124">
        <f>IF('DATA - Macicos'!J242="CNC",'DATA - Macicos'!E242+6,IF('DATA - Macicos'!J242="CNCPI",'DATA - Macicos'!E242+6,'DATA - Macicos'!E242))</f>
        <v>0</v>
      </c>
      <c r="F261" s="102">
        <f>IF('DATA - Macicos'!J242="CNC",'DATA - Macicos'!F242+6,IF('DATA - Macicos'!J242="CNCPI",'DATA - Macicos'!F242,'DATA - Macicos'!F242))</f>
        <v>0</v>
      </c>
      <c r="G261" s="102">
        <f>'DATA - Macicos'!G242</f>
        <v>0</v>
      </c>
      <c r="H261" s="100"/>
      <c r="I261" s="100"/>
      <c r="J261" s="106">
        <f>'DATA - Macicos'!H242</f>
        <v>0</v>
      </c>
      <c r="K261" s="119">
        <f>'DATA - Macicos'!I242</f>
        <v>0</v>
      </c>
      <c r="L261" s="102">
        <f>'DATA - Macicos'!I242</f>
        <v>0</v>
      </c>
      <c r="M261" s="119">
        <f>'DATA - Macicos'!K242</f>
        <v>0</v>
      </c>
      <c r="N261" s="102">
        <f>'DATA - Macicos'!K242</f>
        <v>0</v>
      </c>
      <c r="O261" s="102">
        <f>'DATA - Macicos'!L242</f>
        <v>0</v>
      </c>
      <c r="P261" s="102">
        <f>'DATA - Macicos'!M242</f>
        <v>0</v>
      </c>
      <c r="Q261" s="107">
        <f>'DATA - Macicos'!N242</f>
        <v>0</v>
      </c>
      <c r="R261" s="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s="15" customFormat="1" ht="21" thickBot="1" x14ac:dyDescent="0.35">
      <c r="A262" s="110">
        <f>'DATA - Macicos'!A243</f>
        <v>0</v>
      </c>
      <c r="B262" s="123" t="str">
        <f>'DATA - Macicos'!C243&amp;" "&amp;'DATA - Macicos'!J243</f>
        <v xml:space="preserve"> </v>
      </c>
      <c r="C262" s="21"/>
      <c r="D262" s="102">
        <f>IF((ROSTO!BCL_Units&gt;0),'DATA - Macicos'!D243*ROSTO!BCL_Units,'DATA - Macicos'!D243)</f>
        <v>0</v>
      </c>
      <c r="E262" s="124">
        <f>IF('DATA - Macicos'!J243="CNC",'DATA - Macicos'!E243+6,IF('DATA - Macicos'!J243="CNCPI",'DATA - Macicos'!E243+6,'DATA - Macicos'!E243))</f>
        <v>0</v>
      </c>
      <c r="F262" s="102">
        <f>IF('DATA - Macicos'!J243="CNC",'DATA - Macicos'!F243+6,IF('DATA - Macicos'!J243="CNCPI",'DATA - Macicos'!F243,'DATA - Macicos'!F243))</f>
        <v>0</v>
      </c>
      <c r="G262" s="102">
        <f>'DATA - Macicos'!G243</f>
        <v>0</v>
      </c>
      <c r="H262" s="100"/>
      <c r="I262" s="100"/>
      <c r="J262" s="106">
        <f>'DATA - Macicos'!H243</f>
        <v>0</v>
      </c>
      <c r="K262" s="119">
        <f>'DATA - Macicos'!I243</f>
        <v>0</v>
      </c>
      <c r="L262" s="102">
        <f>'DATA - Macicos'!I243</f>
        <v>0</v>
      </c>
      <c r="M262" s="119">
        <f>'DATA - Macicos'!K243</f>
        <v>0</v>
      </c>
      <c r="N262" s="102">
        <f>'DATA - Macicos'!K243</f>
        <v>0</v>
      </c>
      <c r="O262" s="102">
        <f>'DATA - Macicos'!L243</f>
        <v>0</v>
      </c>
      <c r="P262" s="102">
        <f>'DATA - Macicos'!M243</f>
        <v>0</v>
      </c>
      <c r="Q262" s="107">
        <f>'DATA - Macicos'!N243</f>
        <v>0</v>
      </c>
      <c r="R262" s="61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s="15" customFormat="1" ht="21" thickBot="1" x14ac:dyDescent="0.35">
      <c r="A263" s="110">
        <f>'DATA - Macicos'!A244</f>
        <v>0</v>
      </c>
      <c r="B263" s="123" t="str">
        <f>'DATA - Macicos'!C244&amp;" "&amp;'DATA - Macicos'!J244</f>
        <v xml:space="preserve"> </v>
      </c>
      <c r="C263" s="21"/>
      <c r="D263" s="102">
        <f>IF((ROSTO!BCL_Units&gt;0),'DATA - Macicos'!D244*ROSTO!BCL_Units,'DATA - Macicos'!D244)</f>
        <v>0</v>
      </c>
      <c r="E263" s="124">
        <f>IF('DATA - Macicos'!J244="CNC",'DATA - Macicos'!E244+6,IF('DATA - Macicos'!J244="CNCPI",'DATA - Macicos'!E244+6,'DATA - Macicos'!E244))</f>
        <v>0</v>
      </c>
      <c r="F263" s="102">
        <f>IF('DATA - Macicos'!J244="CNC",'DATA - Macicos'!F244+6,IF('DATA - Macicos'!J244="CNCPI",'DATA - Macicos'!F244,'DATA - Macicos'!F244))</f>
        <v>0</v>
      </c>
      <c r="G263" s="102">
        <f>'DATA - Macicos'!G244</f>
        <v>0</v>
      </c>
      <c r="H263" s="100"/>
      <c r="I263" s="100"/>
      <c r="J263" s="106">
        <f>'DATA - Macicos'!H244</f>
        <v>0</v>
      </c>
      <c r="K263" s="119">
        <f>'DATA - Macicos'!I244</f>
        <v>0</v>
      </c>
      <c r="L263" s="102">
        <f>'DATA - Macicos'!I244</f>
        <v>0</v>
      </c>
      <c r="M263" s="119">
        <f>'DATA - Macicos'!K244</f>
        <v>0</v>
      </c>
      <c r="N263" s="102">
        <f>'DATA - Macicos'!K244</f>
        <v>0</v>
      </c>
      <c r="O263" s="102">
        <f>'DATA - Macicos'!L244</f>
        <v>0</v>
      </c>
      <c r="P263" s="102">
        <f>'DATA - Macicos'!M244</f>
        <v>0</v>
      </c>
      <c r="Q263" s="107">
        <f>'DATA - Macicos'!N244</f>
        <v>0</v>
      </c>
      <c r="R263" s="61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s="15" customFormat="1" ht="21" thickBot="1" x14ac:dyDescent="0.35">
      <c r="A264" s="110">
        <f>'DATA - Macicos'!A245</f>
        <v>0</v>
      </c>
      <c r="B264" s="123" t="str">
        <f>'DATA - Macicos'!C245&amp;" "&amp;'DATA - Macicos'!J245</f>
        <v xml:space="preserve"> </v>
      </c>
      <c r="C264" s="21"/>
      <c r="D264" s="102">
        <f>IF((ROSTO!BCL_Units&gt;0),'DATA - Macicos'!D245*ROSTO!BCL_Units,'DATA - Macicos'!D245)</f>
        <v>0</v>
      </c>
      <c r="E264" s="124">
        <f>IF('DATA - Macicos'!J245="CNC",'DATA - Macicos'!E245+6,IF('DATA - Macicos'!J245="CNCPI",'DATA - Macicos'!E245+6,'DATA - Macicos'!E245))</f>
        <v>0</v>
      </c>
      <c r="F264" s="102">
        <f>IF('DATA - Macicos'!J245="CNC",'DATA - Macicos'!F245+6,IF('DATA - Macicos'!J245="CNCPI",'DATA - Macicos'!F245,'DATA - Macicos'!F245))</f>
        <v>0</v>
      </c>
      <c r="G264" s="102">
        <f>'DATA - Macicos'!G245</f>
        <v>0</v>
      </c>
      <c r="H264" s="100"/>
      <c r="I264" s="100"/>
      <c r="J264" s="106">
        <f>'DATA - Macicos'!H245</f>
        <v>0</v>
      </c>
      <c r="K264" s="119">
        <f>'DATA - Macicos'!I245</f>
        <v>0</v>
      </c>
      <c r="L264" s="102">
        <f>'DATA - Macicos'!I245</f>
        <v>0</v>
      </c>
      <c r="M264" s="119">
        <f>'DATA - Macicos'!K245</f>
        <v>0</v>
      </c>
      <c r="N264" s="102">
        <f>'DATA - Macicos'!K245</f>
        <v>0</v>
      </c>
      <c r="O264" s="102">
        <f>'DATA - Macicos'!L245</f>
        <v>0</v>
      </c>
      <c r="P264" s="102">
        <f>'DATA - Macicos'!M245</f>
        <v>0</v>
      </c>
      <c r="Q264" s="107">
        <f>'DATA - Macicos'!N245</f>
        <v>0</v>
      </c>
      <c r="R264" s="61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s="15" customFormat="1" ht="21" thickBot="1" x14ac:dyDescent="0.35">
      <c r="A265" s="110">
        <f>'DATA - Macicos'!A246</f>
        <v>0</v>
      </c>
      <c r="B265" s="123" t="str">
        <f>'DATA - Macicos'!C246&amp;" "&amp;'DATA - Macicos'!J246</f>
        <v xml:space="preserve"> </v>
      </c>
      <c r="C265" s="21"/>
      <c r="D265" s="102">
        <f>IF((ROSTO!BCL_Units&gt;0),'DATA - Macicos'!D246*ROSTO!BCL_Units,'DATA - Macicos'!D246)</f>
        <v>0</v>
      </c>
      <c r="E265" s="124">
        <f>IF('DATA - Macicos'!J246="CNC",'DATA - Macicos'!E246+6,IF('DATA - Macicos'!J246="CNCPI",'DATA - Macicos'!E246+6,'DATA - Macicos'!E246))</f>
        <v>0</v>
      </c>
      <c r="F265" s="102">
        <f>IF('DATA - Macicos'!J246="CNC",'DATA - Macicos'!F246+6,IF('DATA - Macicos'!J246="CNCPI",'DATA - Macicos'!F246,'DATA - Macicos'!F246))</f>
        <v>0</v>
      </c>
      <c r="G265" s="102">
        <f>'DATA - Macicos'!G246</f>
        <v>0</v>
      </c>
      <c r="H265" s="100"/>
      <c r="I265" s="100"/>
      <c r="J265" s="106">
        <f>'DATA - Macicos'!H246</f>
        <v>0</v>
      </c>
      <c r="K265" s="119">
        <f>'DATA - Macicos'!I246</f>
        <v>0</v>
      </c>
      <c r="L265" s="102">
        <f>'DATA - Macicos'!I246</f>
        <v>0</v>
      </c>
      <c r="M265" s="119">
        <f>'DATA - Macicos'!K246</f>
        <v>0</v>
      </c>
      <c r="N265" s="102">
        <f>'DATA - Macicos'!K246</f>
        <v>0</v>
      </c>
      <c r="O265" s="102">
        <f>'DATA - Macicos'!L246</f>
        <v>0</v>
      </c>
      <c r="P265" s="102">
        <f>'DATA - Macicos'!M246</f>
        <v>0</v>
      </c>
      <c r="Q265" s="107">
        <f>'DATA - Macicos'!N246</f>
        <v>0</v>
      </c>
      <c r="R265" s="61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s="15" customFormat="1" ht="21" thickBot="1" x14ac:dyDescent="0.35">
      <c r="A266" s="110">
        <f>'DATA - Macicos'!A247</f>
        <v>0</v>
      </c>
      <c r="B266" s="123" t="str">
        <f>'DATA - Macicos'!C247&amp;" "&amp;'DATA - Macicos'!J247</f>
        <v xml:space="preserve"> </v>
      </c>
      <c r="C266" s="21"/>
      <c r="D266" s="102">
        <f>IF((ROSTO!BCL_Units&gt;0),'DATA - Macicos'!D247*ROSTO!BCL_Units,'DATA - Macicos'!D247)</f>
        <v>0</v>
      </c>
      <c r="E266" s="124">
        <f>IF('DATA - Macicos'!J247="CNC",'DATA - Macicos'!E247+6,IF('DATA - Macicos'!J247="CNCPI",'DATA - Macicos'!E247+6,'DATA - Macicos'!E247))</f>
        <v>0</v>
      </c>
      <c r="F266" s="102">
        <f>IF('DATA - Macicos'!J247="CNC",'DATA - Macicos'!F247+6,IF('DATA - Macicos'!J247="CNCPI",'DATA - Macicos'!F247,'DATA - Macicos'!F247))</f>
        <v>0</v>
      </c>
      <c r="G266" s="102">
        <f>'DATA - Macicos'!G247</f>
        <v>0</v>
      </c>
      <c r="H266" s="100"/>
      <c r="I266" s="100"/>
      <c r="J266" s="106">
        <f>'DATA - Macicos'!H247</f>
        <v>0</v>
      </c>
      <c r="K266" s="119">
        <f>'DATA - Macicos'!I247</f>
        <v>0</v>
      </c>
      <c r="L266" s="102">
        <f>'DATA - Macicos'!I247</f>
        <v>0</v>
      </c>
      <c r="M266" s="119">
        <f>'DATA - Macicos'!K247</f>
        <v>0</v>
      </c>
      <c r="N266" s="102">
        <f>'DATA - Macicos'!K247</f>
        <v>0</v>
      </c>
      <c r="O266" s="102">
        <f>'DATA - Macicos'!L247</f>
        <v>0</v>
      </c>
      <c r="P266" s="102">
        <f>'DATA - Macicos'!M247</f>
        <v>0</v>
      </c>
      <c r="Q266" s="107">
        <f>'DATA - Macicos'!N247</f>
        <v>0</v>
      </c>
      <c r="R266" s="61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s="15" customFormat="1" ht="21" thickBot="1" x14ac:dyDescent="0.35">
      <c r="A267" s="110">
        <f>'DATA - Macicos'!A248</f>
        <v>0</v>
      </c>
      <c r="B267" s="123" t="str">
        <f>'DATA - Macicos'!C248&amp;" "&amp;'DATA - Macicos'!J248</f>
        <v xml:space="preserve"> </v>
      </c>
      <c r="C267" s="21"/>
      <c r="D267" s="102">
        <f>IF((ROSTO!BCL_Units&gt;0),'DATA - Macicos'!D248*ROSTO!BCL_Units,'DATA - Macicos'!D248)</f>
        <v>0</v>
      </c>
      <c r="E267" s="124">
        <f>IF('DATA - Macicos'!J248="CNC",'DATA - Macicos'!E248+6,IF('DATA - Macicos'!J248="CNCPI",'DATA - Macicos'!E248+6,'DATA - Macicos'!E248))</f>
        <v>0</v>
      </c>
      <c r="F267" s="102">
        <f>IF('DATA - Macicos'!J248="CNC",'DATA - Macicos'!F248+6,IF('DATA - Macicos'!J248="CNCPI",'DATA - Macicos'!F248,'DATA - Macicos'!F248))</f>
        <v>0</v>
      </c>
      <c r="G267" s="102">
        <f>'DATA - Macicos'!G248</f>
        <v>0</v>
      </c>
      <c r="H267" s="100"/>
      <c r="I267" s="100"/>
      <c r="J267" s="106">
        <f>'DATA - Macicos'!H248</f>
        <v>0</v>
      </c>
      <c r="K267" s="119">
        <f>'DATA - Macicos'!I248</f>
        <v>0</v>
      </c>
      <c r="L267" s="102">
        <f>'DATA - Macicos'!I248</f>
        <v>0</v>
      </c>
      <c r="M267" s="119">
        <f>'DATA - Macicos'!K248</f>
        <v>0</v>
      </c>
      <c r="N267" s="102">
        <f>'DATA - Macicos'!K248</f>
        <v>0</v>
      </c>
      <c r="O267" s="102">
        <f>'DATA - Macicos'!L248</f>
        <v>0</v>
      </c>
      <c r="P267" s="102">
        <f>'DATA - Macicos'!M248</f>
        <v>0</v>
      </c>
      <c r="Q267" s="107">
        <f>'DATA - Macicos'!N248</f>
        <v>0</v>
      </c>
      <c r="R267" s="61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s="15" customFormat="1" ht="21" thickBot="1" x14ac:dyDescent="0.35">
      <c r="A268" s="110">
        <f>'DATA - Macicos'!A249</f>
        <v>0</v>
      </c>
      <c r="B268" s="123" t="str">
        <f>'DATA - Macicos'!C249&amp;" "&amp;'DATA - Macicos'!J249</f>
        <v xml:space="preserve"> </v>
      </c>
      <c r="C268" s="21"/>
      <c r="D268" s="102">
        <f>IF((ROSTO!BCL_Units&gt;0),'DATA - Macicos'!D249*ROSTO!BCL_Units,'DATA - Macicos'!D249)</f>
        <v>0</v>
      </c>
      <c r="E268" s="124">
        <f>IF('DATA - Macicos'!J249="CNC",'DATA - Macicos'!E249+6,IF('DATA - Macicos'!J249="CNCPI",'DATA - Macicos'!E249+6,'DATA - Macicos'!E249))</f>
        <v>0</v>
      </c>
      <c r="F268" s="102">
        <f>IF('DATA - Macicos'!J249="CNC",'DATA - Macicos'!F249+6,IF('DATA - Macicos'!J249="CNCPI",'DATA - Macicos'!F249,'DATA - Macicos'!F249))</f>
        <v>0</v>
      </c>
      <c r="G268" s="102">
        <f>'DATA - Macicos'!G249</f>
        <v>0</v>
      </c>
      <c r="H268" s="100"/>
      <c r="I268" s="100"/>
      <c r="J268" s="106">
        <f>'DATA - Macicos'!H249</f>
        <v>0</v>
      </c>
      <c r="K268" s="119">
        <f>'DATA - Macicos'!I249</f>
        <v>0</v>
      </c>
      <c r="L268" s="102">
        <f>'DATA - Macicos'!I249</f>
        <v>0</v>
      </c>
      <c r="M268" s="119">
        <f>'DATA - Macicos'!K249</f>
        <v>0</v>
      </c>
      <c r="N268" s="102">
        <f>'DATA - Macicos'!K249</f>
        <v>0</v>
      </c>
      <c r="O268" s="102">
        <f>'DATA - Macicos'!L249</f>
        <v>0</v>
      </c>
      <c r="P268" s="102">
        <f>'DATA - Macicos'!M249</f>
        <v>0</v>
      </c>
      <c r="Q268" s="107">
        <f>'DATA - Macicos'!N249</f>
        <v>0</v>
      </c>
      <c r="R268" s="61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s="15" customFormat="1" ht="21" thickBot="1" x14ac:dyDescent="0.35">
      <c r="A269" s="110">
        <f>'DATA - Macicos'!A250</f>
        <v>0</v>
      </c>
      <c r="B269" s="123" t="str">
        <f>'DATA - Macicos'!C250&amp;" "&amp;'DATA - Macicos'!J250</f>
        <v xml:space="preserve"> </v>
      </c>
      <c r="C269" s="21"/>
      <c r="D269" s="102">
        <f>IF((ROSTO!BCL_Units&gt;0),'DATA - Macicos'!D250*ROSTO!BCL_Units,'DATA - Macicos'!D250)</f>
        <v>0</v>
      </c>
      <c r="E269" s="124">
        <f>IF('DATA - Macicos'!J250="CNC",'DATA - Macicos'!E250+6,IF('DATA - Macicos'!J250="CNCPI",'DATA - Macicos'!E250+6,'DATA - Macicos'!E250))</f>
        <v>0</v>
      </c>
      <c r="F269" s="102">
        <f>IF('DATA - Macicos'!J250="CNC",'DATA - Macicos'!F250+6,IF('DATA - Macicos'!J250="CNCPI",'DATA - Macicos'!F250,'DATA - Macicos'!F250))</f>
        <v>0</v>
      </c>
      <c r="G269" s="102">
        <f>'DATA - Macicos'!G250</f>
        <v>0</v>
      </c>
      <c r="H269" s="100"/>
      <c r="I269" s="100"/>
      <c r="J269" s="106">
        <f>'DATA - Macicos'!H250</f>
        <v>0</v>
      </c>
      <c r="K269" s="119">
        <f>'DATA - Macicos'!I250</f>
        <v>0</v>
      </c>
      <c r="L269" s="102">
        <f>'DATA - Macicos'!I250</f>
        <v>0</v>
      </c>
      <c r="M269" s="119">
        <f>'DATA - Macicos'!K250</f>
        <v>0</v>
      </c>
      <c r="N269" s="102">
        <f>'DATA - Macicos'!K250</f>
        <v>0</v>
      </c>
      <c r="O269" s="102">
        <f>'DATA - Macicos'!L250</f>
        <v>0</v>
      </c>
      <c r="P269" s="102">
        <f>'DATA - Macicos'!M250</f>
        <v>0</v>
      </c>
      <c r="Q269" s="107">
        <f>'DATA - Macicos'!N250</f>
        <v>0</v>
      </c>
      <c r="R269" s="61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s="15" customFormat="1" ht="21" thickBot="1" x14ac:dyDescent="0.35">
      <c r="A270" s="110">
        <f>'DATA - Macicos'!A251</f>
        <v>0</v>
      </c>
      <c r="B270" s="123" t="str">
        <f>'DATA - Macicos'!C251&amp;" "&amp;'DATA - Macicos'!J251</f>
        <v xml:space="preserve"> </v>
      </c>
      <c r="C270" s="21"/>
      <c r="D270" s="102">
        <f>IF((ROSTO!BCL_Units&gt;0),'DATA - Macicos'!D251*ROSTO!BCL_Units,'DATA - Macicos'!D251)</f>
        <v>0</v>
      </c>
      <c r="E270" s="124">
        <f>IF('DATA - Macicos'!J251="CNC",'DATA - Macicos'!E251+6,IF('DATA - Macicos'!J251="CNCPI",'DATA - Macicos'!E251+6,'DATA - Macicos'!E251))</f>
        <v>0</v>
      </c>
      <c r="F270" s="102">
        <f>IF('DATA - Macicos'!J251="CNC",'DATA - Macicos'!F251+6,IF('DATA - Macicos'!J251="CNCPI",'DATA - Macicos'!F251,'DATA - Macicos'!F251))</f>
        <v>0</v>
      </c>
      <c r="G270" s="102">
        <f>'DATA - Macicos'!G251</f>
        <v>0</v>
      </c>
      <c r="H270" s="100"/>
      <c r="I270" s="100"/>
      <c r="J270" s="106">
        <f>'DATA - Macicos'!H251</f>
        <v>0</v>
      </c>
      <c r="K270" s="119">
        <f>'DATA - Macicos'!I251</f>
        <v>0</v>
      </c>
      <c r="L270" s="102">
        <f>'DATA - Macicos'!I251</f>
        <v>0</v>
      </c>
      <c r="M270" s="119">
        <f>'DATA - Macicos'!K251</f>
        <v>0</v>
      </c>
      <c r="N270" s="102">
        <f>'DATA - Macicos'!K251</f>
        <v>0</v>
      </c>
      <c r="O270" s="102">
        <f>'DATA - Macicos'!L251</f>
        <v>0</v>
      </c>
      <c r="P270" s="102">
        <f>'DATA - Macicos'!M251</f>
        <v>0</v>
      </c>
      <c r="Q270" s="107">
        <f>'DATA - Macicos'!N251</f>
        <v>0</v>
      </c>
      <c r="R270" s="61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s="15" customFormat="1" ht="21" thickBot="1" x14ac:dyDescent="0.35">
      <c r="A271" s="110">
        <f>'DATA - Macicos'!A252</f>
        <v>0</v>
      </c>
      <c r="B271" s="123" t="str">
        <f>'DATA - Macicos'!C252&amp;" "&amp;'DATA - Macicos'!J252</f>
        <v xml:space="preserve"> </v>
      </c>
      <c r="C271" s="21"/>
      <c r="D271" s="102">
        <f>IF((ROSTO!BCL_Units&gt;0),'DATA - Macicos'!D252*ROSTO!BCL_Units,'DATA - Macicos'!D252)</f>
        <v>0</v>
      </c>
      <c r="E271" s="124">
        <f>IF('DATA - Macicos'!J252="CNC",'DATA - Macicos'!E252+6,IF('DATA - Macicos'!J252="CNCPI",'DATA - Macicos'!E252+6,'DATA - Macicos'!E252))</f>
        <v>0</v>
      </c>
      <c r="F271" s="102">
        <f>IF('DATA - Macicos'!J252="CNC",'DATA - Macicos'!F252+6,IF('DATA - Macicos'!J252="CNCPI",'DATA - Macicos'!F252,'DATA - Macicos'!F252))</f>
        <v>0</v>
      </c>
      <c r="G271" s="102">
        <f>'DATA - Macicos'!G252</f>
        <v>0</v>
      </c>
      <c r="H271" s="100"/>
      <c r="I271" s="100"/>
      <c r="J271" s="106">
        <f>'DATA - Macicos'!H252</f>
        <v>0</v>
      </c>
      <c r="K271" s="119">
        <f>'DATA - Macicos'!I252</f>
        <v>0</v>
      </c>
      <c r="L271" s="102">
        <f>'DATA - Macicos'!I252</f>
        <v>0</v>
      </c>
      <c r="M271" s="119">
        <f>'DATA - Macicos'!K252</f>
        <v>0</v>
      </c>
      <c r="N271" s="102">
        <f>'DATA - Macicos'!K252</f>
        <v>0</v>
      </c>
      <c r="O271" s="102">
        <f>'DATA - Macicos'!L252</f>
        <v>0</v>
      </c>
      <c r="P271" s="102">
        <f>'DATA - Macicos'!M252</f>
        <v>0</v>
      </c>
      <c r="Q271" s="107">
        <f>'DATA - Macicos'!N252</f>
        <v>0</v>
      </c>
      <c r="R271" s="6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s="15" customFormat="1" ht="21" thickBot="1" x14ac:dyDescent="0.35">
      <c r="A272" s="110">
        <f>'DATA - Macicos'!A253</f>
        <v>0</v>
      </c>
      <c r="B272" s="123" t="str">
        <f>'DATA - Macicos'!C253&amp;" "&amp;'DATA - Macicos'!J253</f>
        <v xml:space="preserve"> </v>
      </c>
      <c r="C272" s="21"/>
      <c r="D272" s="102">
        <f>IF((ROSTO!BCL_Units&gt;0),'DATA - Macicos'!D253*ROSTO!BCL_Units,'DATA - Macicos'!D253)</f>
        <v>0</v>
      </c>
      <c r="E272" s="124">
        <f>IF('DATA - Macicos'!J253="CNC",'DATA - Macicos'!E253+6,IF('DATA - Macicos'!J253="CNCPI",'DATA - Macicos'!E253+6,'DATA - Macicos'!E253))</f>
        <v>0</v>
      </c>
      <c r="F272" s="102">
        <f>IF('DATA - Macicos'!J253="CNC",'DATA - Macicos'!F253+6,IF('DATA - Macicos'!J253="CNCPI",'DATA - Macicos'!F253,'DATA - Macicos'!F253))</f>
        <v>0</v>
      </c>
      <c r="G272" s="102">
        <f>'DATA - Macicos'!G253</f>
        <v>0</v>
      </c>
      <c r="H272" s="100"/>
      <c r="I272" s="100"/>
      <c r="J272" s="106">
        <f>'DATA - Macicos'!H253</f>
        <v>0</v>
      </c>
      <c r="K272" s="119">
        <f>'DATA - Macicos'!I253</f>
        <v>0</v>
      </c>
      <c r="L272" s="102">
        <f>'DATA - Macicos'!I253</f>
        <v>0</v>
      </c>
      <c r="M272" s="119">
        <f>'DATA - Macicos'!K253</f>
        <v>0</v>
      </c>
      <c r="N272" s="102">
        <f>'DATA - Macicos'!K253</f>
        <v>0</v>
      </c>
      <c r="O272" s="102">
        <f>'DATA - Macicos'!L253</f>
        <v>0</v>
      </c>
      <c r="P272" s="102">
        <f>'DATA - Macicos'!M253</f>
        <v>0</v>
      </c>
      <c r="Q272" s="107">
        <f>'DATA - Macicos'!N253</f>
        <v>0</v>
      </c>
      <c r="R272" s="61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s="15" customFormat="1" ht="21" thickBot="1" x14ac:dyDescent="0.35">
      <c r="A273" s="110">
        <f>'DATA - Macicos'!A254</f>
        <v>0</v>
      </c>
      <c r="B273" s="123" t="str">
        <f>'DATA - Macicos'!C254&amp;" "&amp;'DATA - Macicos'!J254</f>
        <v xml:space="preserve"> </v>
      </c>
      <c r="C273" s="21"/>
      <c r="D273" s="102">
        <f>IF((ROSTO!BCL_Units&gt;0),'DATA - Macicos'!D254*ROSTO!BCL_Units,'DATA - Macicos'!D254)</f>
        <v>0</v>
      </c>
      <c r="E273" s="124">
        <f>IF('DATA - Macicos'!J254="CNC",'DATA - Macicos'!E254+6,IF('DATA - Macicos'!J254="CNCPI",'DATA - Macicos'!E254+6,'DATA - Macicos'!E254))</f>
        <v>0</v>
      </c>
      <c r="F273" s="102">
        <f>IF('DATA - Macicos'!J254="CNC",'DATA - Macicos'!F254+6,IF('DATA - Macicos'!J254="CNCPI",'DATA - Macicos'!F254,'DATA - Macicos'!F254))</f>
        <v>0</v>
      </c>
      <c r="G273" s="102">
        <f>'DATA - Macicos'!G254</f>
        <v>0</v>
      </c>
      <c r="H273" s="100"/>
      <c r="I273" s="100"/>
      <c r="J273" s="106">
        <f>'DATA - Macicos'!H254</f>
        <v>0</v>
      </c>
      <c r="K273" s="119">
        <f>'DATA - Macicos'!I254</f>
        <v>0</v>
      </c>
      <c r="L273" s="102">
        <f>'DATA - Macicos'!I254</f>
        <v>0</v>
      </c>
      <c r="M273" s="119">
        <f>'DATA - Macicos'!K254</f>
        <v>0</v>
      </c>
      <c r="N273" s="102">
        <f>'DATA - Macicos'!K254</f>
        <v>0</v>
      </c>
      <c r="O273" s="102">
        <f>'DATA - Macicos'!L254</f>
        <v>0</v>
      </c>
      <c r="P273" s="102">
        <f>'DATA - Macicos'!M254</f>
        <v>0</v>
      </c>
      <c r="Q273" s="107">
        <f>'DATA - Macicos'!N254</f>
        <v>0</v>
      </c>
      <c r="R273" s="61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s="15" customFormat="1" ht="21" thickBot="1" x14ac:dyDescent="0.35">
      <c r="A274" s="110">
        <f>'DATA - Macicos'!A255</f>
        <v>0</v>
      </c>
      <c r="B274" s="123" t="str">
        <f>'DATA - Macicos'!C255&amp;" "&amp;'DATA - Macicos'!J255</f>
        <v xml:space="preserve"> </v>
      </c>
      <c r="C274" s="21"/>
      <c r="D274" s="102">
        <f>IF((ROSTO!BCL_Units&gt;0),'DATA - Macicos'!D255*ROSTO!BCL_Units,'DATA - Macicos'!D255)</f>
        <v>0</v>
      </c>
      <c r="E274" s="124">
        <f>IF('DATA - Macicos'!J255="CNC",'DATA - Macicos'!E255+6,IF('DATA - Macicos'!J255="CNCPI",'DATA - Macicos'!E255+6,'DATA - Macicos'!E255))</f>
        <v>0</v>
      </c>
      <c r="F274" s="102">
        <f>IF('DATA - Macicos'!J255="CNC",'DATA - Macicos'!F255+6,IF('DATA - Macicos'!J255="CNCPI",'DATA - Macicos'!F255,'DATA - Macicos'!F255))</f>
        <v>0</v>
      </c>
      <c r="G274" s="102">
        <f>'DATA - Macicos'!G255</f>
        <v>0</v>
      </c>
      <c r="H274" s="100"/>
      <c r="I274" s="100"/>
      <c r="J274" s="106">
        <f>'DATA - Macicos'!H255</f>
        <v>0</v>
      </c>
      <c r="K274" s="119">
        <f>'DATA - Macicos'!I255</f>
        <v>0</v>
      </c>
      <c r="L274" s="102">
        <f>'DATA - Macicos'!I255</f>
        <v>0</v>
      </c>
      <c r="M274" s="119">
        <f>'DATA - Macicos'!K255</f>
        <v>0</v>
      </c>
      <c r="N274" s="102">
        <f>'DATA - Macicos'!K255</f>
        <v>0</v>
      </c>
      <c r="O274" s="102">
        <f>'DATA - Macicos'!L255</f>
        <v>0</v>
      </c>
      <c r="P274" s="102">
        <f>'DATA - Macicos'!M255</f>
        <v>0</v>
      </c>
      <c r="Q274" s="107">
        <f>'DATA - Macicos'!N255</f>
        <v>0</v>
      </c>
      <c r="R274" s="61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s="15" customFormat="1" ht="21" thickBot="1" x14ac:dyDescent="0.35">
      <c r="A275" s="110">
        <f>'DATA - Macicos'!A256</f>
        <v>0</v>
      </c>
      <c r="B275" s="123" t="str">
        <f>'DATA - Macicos'!C256&amp;" "&amp;'DATA - Macicos'!J256</f>
        <v xml:space="preserve"> </v>
      </c>
      <c r="C275" s="21"/>
      <c r="D275" s="102">
        <f>IF((ROSTO!BCL_Units&gt;0),'DATA - Macicos'!D256*ROSTO!BCL_Units,'DATA - Macicos'!D256)</f>
        <v>0</v>
      </c>
      <c r="E275" s="124">
        <f>IF('DATA - Macicos'!J256="CNC",'DATA - Macicos'!E256+6,IF('DATA - Macicos'!J256="CNCPI",'DATA - Macicos'!E256+6,'DATA - Macicos'!E256))</f>
        <v>0</v>
      </c>
      <c r="F275" s="102">
        <f>IF('DATA - Macicos'!J256="CNC",'DATA - Macicos'!F256+6,IF('DATA - Macicos'!J256="CNCPI",'DATA - Macicos'!F256,'DATA - Macicos'!F256))</f>
        <v>0</v>
      </c>
      <c r="G275" s="102">
        <f>'DATA - Macicos'!G256</f>
        <v>0</v>
      </c>
      <c r="H275" s="100"/>
      <c r="I275" s="100"/>
      <c r="J275" s="106">
        <f>'DATA - Macicos'!H256</f>
        <v>0</v>
      </c>
      <c r="K275" s="119">
        <f>'DATA - Macicos'!I256</f>
        <v>0</v>
      </c>
      <c r="L275" s="102">
        <f>'DATA - Macicos'!I256</f>
        <v>0</v>
      </c>
      <c r="M275" s="119">
        <f>'DATA - Macicos'!K256</f>
        <v>0</v>
      </c>
      <c r="N275" s="102">
        <f>'DATA - Macicos'!K256</f>
        <v>0</v>
      </c>
      <c r="O275" s="102">
        <f>'DATA - Macicos'!L256</f>
        <v>0</v>
      </c>
      <c r="P275" s="102">
        <f>'DATA - Macicos'!M256</f>
        <v>0</v>
      </c>
      <c r="Q275" s="107">
        <f>'DATA - Macicos'!N256</f>
        <v>0</v>
      </c>
      <c r="R275" s="61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s="15" customFormat="1" ht="21" thickBot="1" x14ac:dyDescent="0.35">
      <c r="A276" s="110">
        <f>'DATA - Macicos'!A257</f>
        <v>0</v>
      </c>
      <c r="B276" s="123" t="str">
        <f>'DATA - Macicos'!C257&amp;" "&amp;'DATA - Macicos'!J257</f>
        <v xml:space="preserve"> </v>
      </c>
      <c r="C276" s="21"/>
      <c r="D276" s="102">
        <f>IF((ROSTO!BCL_Units&gt;0),'DATA - Macicos'!D257*ROSTO!BCL_Units,'DATA - Macicos'!D257)</f>
        <v>0</v>
      </c>
      <c r="E276" s="124">
        <f>IF('DATA - Macicos'!J257="CNC",'DATA - Macicos'!E257+6,IF('DATA - Macicos'!J257="CNCPI",'DATA - Macicos'!E257+6,'DATA - Macicos'!E257))</f>
        <v>0</v>
      </c>
      <c r="F276" s="102">
        <f>IF('DATA - Macicos'!J257="CNC",'DATA - Macicos'!F257+6,IF('DATA - Macicos'!J257="CNCPI",'DATA - Macicos'!F257,'DATA - Macicos'!F257))</f>
        <v>0</v>
      </c>
      <c r="G276" s="102">
        <f>'DATA - Macicos'!G257</f>
        <v>0</v>
      </c>
      <c r="H276" s="100"/>
      <c r="I276" s="100"/>
      <c r="J276" s="106">
        <f>'DATA - Macicos'!H257</f>
        <v>0</v>
      </c>
      <c r="K276" s="119">
        <f>'DATA - Macicos'!I257</f>
        <v>0</v>
      </c>
      <c r="L276" s="102">
        <f>'DATA - Macicos'!I257</f>
        <v>0</v>
      </c>
      <c r="M276" s="119">
        <f>'DATA - Macicos'!K257</f>
        <v>0</v>
      </c>
      <c r="N276" s="102">
        <f>'DATA - Macicos'!K257</f>
        <v>0</v>
      </c>
      <c r="O276" s="102">
        <f>'DATA - Macicos'!L257</f>
        <v>0</v>
      </c>
      <c r="P276" s="102">
        <f>'DATA - Macicos'!M257</f>
        <v>0</v>
      </c>
      <c r="Q276" s="107">
        <f>'DATA - Macicos'!N257</f>
        <v>0</v>
      </c>
      <c r="R276" s="61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s="15" customFormat="1" ht="21" thickBot="1" x14ac:dyDescent="0.35">
      <c r="A277" s="110">
        <f>'DATA - Macicos'!A258</f>
        <v>0</v>
      </c>
      <c r="B277" s="123" t="str">
        <f>'DATA - Macicos'!C258&amp;" "&amp;'DATA - Macicos'!J258</f>
        <v xml:space="preserve"> </v>
      </c>
      <c r="C277" s="21"/>
      <c r="D277" s="102">
        <f>IF((ROSTO!BCL_Units&gt;0),'DATA - Macicos'!D258*ROSTO!BCL_Units,'DATA - Macicos'!D258)</f>
        <v>0</v>
      </c>
      <c r="E277" s="124">
        <f>IF('DATA - Macicos'!J258="CNC",'DATA - Macicos'!E258+6,IF('DATA - Macicos'!J258="CNCPI",'DATA - Macicos'!E258+6,'DATA - Macicos'!E258))</f>
        <v>0</v>
      </c>
      <c r="F277" s="102">
        <f>IF('DATA - Macicos'!J258="CNC",'DATA - Macicos'!F258+6,IF('DATA - Macicos'!J258="CNCPI",'DATA - Macicos'!F258,'DATA - Macicos'!F258))</f>
        <v>0</v>
      </c>
      <c r="G277" s="102">
        <f>'DATA - Macicos'!G258</f>
        <v>0</v>
      </c>
      <c r="H277" s="100"/>
      <c r="I277" s="100"/>
      <c r="J277" s="106">
        <f>'DATA - Macicos'!H258</f>
        <v>0</v>
      </c>
      <c r="K277" s="119">
        <f>'DATA - Macicos'!I258</f>
        <v>0</v>
      </c>
      <c r="L277" s="102">
        <f>'DATA - Macicos'!I258</f>
        <v>0</v>
      </c>
      <c r="M277" s="119">
        <f>'DATA - Macicos'!K258</f>
        <v>0</v>
      </c>
      <c r="N277" s="102">
        <f>'DATA - Macicos'!K258</f>
        <v>0</v>
      </c>
      <c r="O277" s="102">
        <f>'DATA - Macicos'!L258</f>
        <v>0</v>
      </c>
      <c r="P277" s="102">
        <f>'DATA - Macicos'!M258</f>
        <v>0</v>
      </c>
      <c r="Q277" s="107">
        <f>'DATA - Macicos'!N258</f>
        <v>0</v>
      </c>
      <c r="R277" s="61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s="15" customFormat="1" ht="21" thickBot="1" x14ac:dyDescent="0.35">
      <c r="A278" s="110">
        <f>'DATA - Macicos'!A259</f>
        <v>0</v>
      </c>
      <c r="B278" s="123" t="str">
        <f>'DATA - Macicos'!C259&amp;" "&amp;'DATA - Macicos'!J259</f>
        <v xml:space="preserve"> </v>
      </c>
      <c r="C278" s="21"/>
      <c r="D278" s="102">
        <f>IF((ROSTO!BCL_Units&gt;0),'DATA - Macicos'!D259*ROSTO!BCL_Units,'DATA - Macicos'!D259)</f>
        <v>0</v>
      </c>
      <c r="E278" s="124">
        <f>IF('DATA - Macicos'!J259="CNC",'DATA - Macicos'!E259+6,IF('DATA - Macicos'!J259="CNCPI",'DATA - Macicos'!E259+6,'DATA - Macicos'!E259))</f>
        <v>0</v>
      </c>
      <c r="F278" s="102">
        <f>IF('DATA - Macicos'!J259="CNC",'DATA - Macicos'!F259+6,IF('DATA - Macicos'!J259="CNCPI",'DATA - Macicos'!F259,'DATA - Macicos'!F259))</f>
        <v>0</v>
      </c>
      <c r="G278" s="102">
        <f>'DATA - Macicos'!G259</f>
        <v>0</v>
      </c>
      <c r="H278" s="100"/>
      <c r="I278" s="100"/>
      <c r="J278" s="106">
        <f>'DATA - Macicos'!H259</f>
        <v>0</v>
      </c>
      <c r="K278" s="119">
        <f>'DATA - Macicos'!I259</f>
        <v>0</v>
      </c>
      <c r="L278" s="102">
        <f>'DATA - Macicos'!I259</f>
        <v>0</v>
      </c>
      <c r="M278" s="119">
        <f>'DATA - Macicos'!K259</f>
        <v>0</v>
      </c>
      <c r="N278" s="102">
        <f>'DATA - Macicos'!K259</f>
        <v>0</v>
      </c>
      <c r="O278" s="102">
        <f>'DATA - Macicos'!L259</f>
        <v>0</v>
      </c>
      <c r="P278" s="102">
        <f>'DATA - Macicos'!M259</f>
        <v>0</v>
      </c>
      <c r="Q278" s="107">
        <f>'DATA - Macicos'!N259</f>
        <v>0</v>
      </c>
      <c r="R278" s="61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s="15" customFormat="1" ht="21" thickBot="1" x14ac:dyDescent="0.35">
      <c r="A279" s="110">
        <f>'DATA - Macicos'!A260</f>
        <v>0</v>
      </c>
      <c r="B279" s="123" t="str">
        <f>'DATA - Macicos'!C260&amp;" "&amp;'DATA - Macicos'!J260</f>
        <v xml:space="preserve"> </v>
      </c>
      <c r="C279" s="21"/>
      <c r="D279" s="102">
        <f>IF((ROSTO!BCL_Units&gt;0),'DATA - Macicos'!D260*ROSTO!BCL_Units,'DATA - Macicos'!D260)</f>
        <v>0</v>
      </c>
      <c r="E279" s="124">
        <f>IF('DATA - Macicos'!J260="CNC",'DATA - Macicos'!E260+6,IF('DATA - Macicos'!J260="CNCPI",'DATA - Macicos'!E260+6,'DATA - Macicos'!E260))</f>
        <v>0</v>
      </c>
      <c r="F279" s="102">
        <f>IF('DATA - Macicos'!J260="CNC",'DATA - Macicos'!F260+6,IF('DATA - Macicos'!J260="CNCPI",'DATA - Macicos'!F260,'DATA - Macicos'!F260))</f>
        <v>0</v>
      </c>
      <c r="G279" s="102">
        <f>'DATA - Macicos'!G260</f>
        <v>0</v>
      </c>
      <c r="H279" s="100"/>
      <c r="I279" s="100"/>
      <c r="J279" s="106">
        <f>'DATA - Macicos'!H260</f>
        <v>0</v>
      </c>
      <c r="K279" s="119">
        <f>'DATA - Macicos'!I260</f>
        <v>0</v>
      </c>
      <c r="L279" s="102">
        <f>'DATA - Macicos'!I260</f>
        <v>0</v>
      </c>
      <c r="M279" s="119">
        <f>'DATA - Macicos'!K260</f>
        <v>0</v>
      </c>
      <c r="N279" s="102">
        <f>'DATA - Macicos'!K260</f>
        <v>0</v>
      </c>
      <c r="O279" s="102">
        <f>'DATA - Macicos'!L260</f>
        <v>0</v>
      </c>
      <c r="P279" s="102">
        <f>'DATA - Macicos'!M260</f>
        <v>0</v>
      </c>
      <c r="Q279" s="107">
        <f>'DATA - Macicos'!N260</f>
        <v>0</v>
      </c>
      <c r="R279" s="61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s="15" customFormat="1" ht="21" thickBot="1" x14ac:dyDescent="0.35">
      <c r="A280" s="110">
        <f>'DATA - Macicos'!A261</f>
        <v>0</v>
      </c>
      <c r="B280" s="123" t="str">
        <f>'DATA - Macicos'!C261&amp;" "&amp;'DATA - Macicos'!J261</f>
        <v xml:space="preserve"> </v>
      </c>
      <c r="C280" s="21"/>
      <c r="D280" s="102">
        <f>IF((ROSTO!BCL_Units&gt;0),'DATA - Macicos'!D261*ROSTO!BCL_Units,'DATA - Macicos'!D261)</f>
        <v>0</v>
      </c>
      <c r="E280" s="124">
        <f>IF('DATA - Macicos'!J261="CNC",'DATA - Macicos'!E261+6,IF('DATA - Macicos'!J261="CNCPI",'DATA - Macicos'!E261+6,'DATA - Macicos'!E261))</f>
        <v>0</v>
      </c>
      <c r="F280" s="102">
        <f>IF('DATA - Macicos'!J261="CNC",'DATA - Macicos'!F261+6,IF('DATA - Macicos'!J261="CNCPI",'DATA - Macicos'!F261,'DATA - Macicos'!F261))</f>
        <v>0</v>
      </c>
      <c r="G280" s="102">
        <f>'DATA - Macicos'!G261</f>
        <v>0</v>
      </c>
      <c r="H280" s="100"/>
      <c r="I280" s="100"/>
      <c r="J280" s="106">
        <f>'DATA - Macicos'!H261</f>
        <v>0</v>
      </c>
      <c r="K280" s="119">
        <f>'DATA - Macicos'!I261</f>
        <v>0</v>
      </c>
      <c r="L280" s="102">
        <f>'DATA - Macicos'!I261</f>
        <v>0</v>
      </c>
      <c r="M280" s="119">
        <f>'DATA - Macicos'!K261</f>
        <v>0</v>
      </c>
      <c r="N280" s="102">
        <f>'DATA - Macicos'!K261</f>
        <v>0</v>
      </c>
      <c r="O280" s="102">
        <f>'DATA - Macicos'!L261</f>
        <v>0</v>
      </c>
      <c r="P280" s="102">
        <f>'DATA - Macicos'!M261</f>
        <v>0</v>
      </c>
      <c r="Q280" s="107">
        <f>'DATA - Macicos'!N261</f>
        <v>0</v>
      </c>
      <c r="R280" s="61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s="15" customFormat="1" ht="21" thickBot="1" x14ac:dyDescent="0.35">
      <c r="A281" s="110">
        <f>'DATA - Macicos'!A262</f>
        <v>0</v>
      </c>
      <c r="B281" s="123" t="str">
        <f>'DATA - Macicos'!C262&amp;" "&amp;'DATA - Macicos'!J262</f>
        <v xml:space="preserve"> </v>
      </c>
      <c r="C281" s="21"/>
      <c r="D281" s="102">
        <f>IF((ROSTO!BCL_Units&gt;0),'DATA - Macicos'!D262*ROSTO!BCL_Units,'DATA - Macicos'!D262)</f>
        <v>0</v>
      </c>
      <c r="E281" s="124">
        <f>IF('DATA - Macicos'!J262="CNC",'DATA - Macicos'!E262+6,IF('DATA - Macicos'!J262="CNCPI",'DATA - Macicos'!E262+6,'DATA - Macicos'!E262))</f>
        <v>0</v>
      </c>
      <c r="F281" s="102">
        <f>IF('DATA - Macicos'!J262="CNC",'DATA - Macicos'!F262+6,IF('DATA - Macicos'!J262="CNCPI",'DATA - Macicos'!F262,'DATA - Macicos'!F262))</f>
        <v>0</v>
      </c>
      <c r="G281" s="102">
        <f>'DATA - Macicos'!G262</f>
        <v>0</v>
      </c>
      <c r="H281" s="100"/>
      <c r="I281" s="100"/>
      <c r="J281" s="106">
        <f>'DATA - Macicos'!H262</f>
        <v>0</v>
      </c>
      <c r="K281" s="119">
        <f>'DATA - Macicos'!I262</f>
        <v>0</v>
      </c>
      <c r="L281" s="102">
        <f>'DATA - Macicos'!I262</f>
        <v>0</v>
      </c>
      <c r="M281" s="119">
        <f>'DATA - Macicos'!K262</f>
        <v>0</v>
      </c>
      <c r="N281" s="102">
        <f>'DATA - Macicos'!K262</f>
        <v>0</v>
      </c>
      <c r="O281" s="102">
        <f>'DATA - Macicos'!L262</f>
        <v>0</v>
      </c>
      <c r="P281" s="102">
        <f>'DATA - Macicos'!M262</f>
        <v>0</v>
      </c>
      <c r="Q281" s="107">
        <f>'DATA - Macicos'!N262</f>
        <v>0</v>
      </c>
      <c r="R281" s="6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s="15" customFormat="1" ht="21" thickBot="1" x14ac:dyDescent="0.35">
      <c r="A282" s="110">
        <f>'DATA - Macicos'!A263</f>
        <v>0</v>
      </c>
      <c r="B282" s="123" t="str">
        <f>'DATA - Macicos'!C263&amp;" "&amp;'DATA - Macicos'!J263</f>
        <v xml:space="preserve"> </v>
      </c>
      <c r="C282" s="21"/>
      <c r="D282" s="102">
        <f>IF((ROSTO!BCL_Units&gt;0),'DATA - Macicos'!D263*ROSTO!BCL_Units,'DATA - Macicos'!D263)</f>
        <v>0</v>
      </c>
      <c r="E282" s="124">
        <f>IF('DATA - Macicos'!J263="CNC",'DATA - Macicos'!E263+6,IF('DATA - Macicos'!J263="CNCPI",'DATA - Macicos'!E263+6,'DATA - Macicos'!E263))</f>
        <v>0</v>
      </c>
      <c r="F282" s="102">
        <f>IF('DATA - Macicos'!J263="CNC",'DATA - Macicos'!F263+6,IF('DATA - Macicos'!J263="CNCPI",'DATA - Macicos'!F263,'DATA - Macicos'!F263))</f>
        <v>0</v>
      </c>
      <c r="G282" s="102">
        <f>'DATA - Macicos'!G263</f>
        <v>0</v>
      </c>
      <c r="H282" s="100"/>
      <c r="I282" s="100"/>
      <c r="J282" s="106">
        <f>'DATA - Macicos'!H263</f>
        <v>0</v>
      </c>
      <c r="K282" s="119">
        <f>'DATA - Macicos'!I263</f>
        <v>0</v>
      </c>
      <c r="L282" s="102">
        <f>'DATA - Macicos'!I263</f>
        <v>0</v>
      </c>
      <c r="M282" s="119">
        <f>'DATA - Macicos'!K263</f>
        <v>0</v>
      </c>
      <c r="N282" s="102">
        <f>'DATA - Macicos'!K263</f>
        <v>0</v>
      </c>
      <c r="O282" s="102">
        <f>'DATA - Macicos'!L263</f>
        <v>0</v>
      </c>
      <c r="P282" s="102">
        <f>'DATA - Macicos'!M263</f>
        <v>0</v>
      </c>
      <c r="Q282" s="107">
        <f>'DATA - Macicos'!N263</f>
        <v>0</v>
      </c>
      <c r="R282" s="61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s="15" customFormat="1" ht="21" thickBot="1" x14ac:dyDescent="0.35">
      <c r="A283" s="110">
        <f>'DATA - Macicos'!A264</f>
        <v>0</v>
      </c>
      <c r="B283" s="123" t="str">
        <f>'DATA - Macicos'!C264&amp;" "&amp;'DATA - Macicos'!J264</f>
        <v xml:space="preserve"> </v>
      </c>
      <c r="C283" s="21"/>
      <c r="D283" s="102">
        <f>IF((ROSTO!BCL_Units&gt;0),'DATA - Macicos'!D264*ROSTO!BCL_Units,'DATA - Macicos'!D264)</f>
        <v>0</v>
      </c>
      <c r="E283" s="124">
        <f>IF('DATA - Macicos'!J264="CNC",'DATA - Macicos'!E264+6,IF('DATA - Macicos'!J264="CNCPI",'DATA - Macicos'!E264+6,'DATA - Macicos'!E264))</f>
        <v>0</v>
      </c>
      <c r="F283" s="102">
        <f>IF('DATA - Macicos'!J264="CNC",'DATA - Macicos'!F264+6,IF('DATA - Macicos'!J264="CNCPI",'DATA - Macicos'!F264,'DATA - Macicos'!F264))</f>
        <v>0</v>
      </c>
      <c r="G283" s="102">
        <f>'DATA - Macicos'!G264</f>
        <v>0</v>
      </c>
      <c r="H283" s="100"/>
      <c r="I283" s="100"/>
      <c r="J283" s="106">
        <f>'DATA - Macicos'!H264</f>
        <v>0</v>
      </c>
      <c r="K283" s="119">
        <f>'DATA - Macicos'!I264</f>
        <v>0</v>
      </c>
      <c r="L283" s="102">
        <f>'DATA - Macicos'!I264</f>
        <v>0</v>
      </c>
      <c r="M283" s="119">
        <f>'DATA - Macicos'!K264</f>
        <v>0</v>
      </c>
      <c r="N283" s="102">
        <f>'DATA - Macicos'!K264</f>
        <v>0</v>
      </c>
      <c r="O283" s="102">
        <f>'DATA - Macicos'!L264</f>
        <v>0</v>
      </c>
      <c r="P283" s="102">
        <f>'DATA - Macicos'!M264</f>
        <v>0</v>
      </c>
      <c r="Q283" s="107">
        <f>'DATA - Macicos'!N264</f>
        <v>0</v>
      </c>
      <c r="R283" s="61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s="15" customFormat="1" ht="21" thickBot="1" x14ac:dyDescent="0.35">
      <c r="A284" s="110">
        <f>'DATA - Macicos'!A265</f>
        <v>0</v>
      </c>
      <c r="B284" s="123" t="str">
        <f>'DATA - Macicos'!C265&amp;" "&amp;'DATA - Macicos'!J265</f>
        <v xml:space="preserve"> </v>
      </c>
      <c r="C284" s="21"/>
      <c r="D284" s="102">
        <f>IF((ROSTO!BCL_Units&gt;0),'DATA - Macicos'!D265*ROSTO!BCL_Units,'DATA - Macicos'!D265)</f>
        <v>0</v>
      </c>
      <c r="E284" s="124">
        <f>IF('DATA - Macicos'!J265="CNC",'DATA - Macicos'!E265+6,IF('DATA - Macicos'!J265="CNCPI",'DATA - Macicos'!E265+6,'DATA - Macicos'!E265))</f>
        <v>0</v>
      </c>
      <c r="F284" s="102">
        <f>IF('DATA - Macicos'!J265="CNC",'DATA - Macicos'!F265+6,IF('DATA - Macicos'!J265="CNCPI",'DATA - Macicos'!F265,'DATA - Macicos'!F265))</f>
        <v>0</v>
      </c>
      <c r="G284" s="102">
        <f>'DATA - Macicos'!G265</f>
        <v>0</v>
      </c>
      <c r="H284" s="100"/>
      <c r="I284" s="100"/>
      <c r="J284" s="106">
        <f>'DATA - Macicos'!H265</f>
        <v>0</v>
      </c>
      <c r="K284" s="119">
        <f>'DATA - Macicos'!I265</f>
        <v>0</v>
      </c>
      <c r="L284" s="102">
        <f>'DATA - Macicos'!I265</f>
        <v>0</v>
      </c>
      <c r="M284" s="119">
        <f>'DATA - Macicos'!K265</f>
        <v>0</v>
      </c>
      <c r="N284" s="102">
        <f>'DATA - Macicos'!K265</f>
        <v>0</v>
      </c>
      <c r="O284" s="102">
        <f>'DATA - Macicos'!L265</f>
        <v>0</v>
      </c>
      <c r="P284" s="102">
        <f>'DATA - Macicos'!M265</f>
        <v>0</v>
      </c>
      <c r="Q284" s="107">
        <f>'DATA - Macicos'!N265</f>
        <v>0</v>
      </c>
      <c r="R284" s="61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s="15" customFormat="1" ht="21" thickBot="1" x14ac:dyDescent="0.35">
      <c r="A285" s="110">
        <f>'DATA - Macicos'!A266</f>
        <v>0</v>
      </c>
      <c r="B285" s="123" t="str">
        <f>'DATA - Macicos'!C266&amp;" "&amp;'DATA - Macicos'!J266</f>
        <v xml:space="preserve"> </v>
      </c>
      <c r="C285" s="21"/>
      <c r="D285" s="102">
        <f>IF((ROSTO!BCL_Units&gt;0),'DATA - Macicos'!D266*ROSTO!BCL_Units,'DATA - Macicos'!D266)</f>
        <v>0</v>
      </c>
      <c r="E285" s="124">
        <f>IF('DATA - Macicos'!J266="CNC",'DATA - Macicos'!E266+6,IF('DATA - Macicos'!J266="CNCPI",'DATA - Macicos'!E266+6,'DATA - Macicos'!E266))</f>
        <v>0</v>
      </c>
      <c r="F285" s="102">
        <f>IF('DATA - Macicos'!J266="CNC",'DATA - Macicos'!F266+6,IF('DATA - Macicos'!J266="CNCPI",'DATA - Macicos'!F266,'DATA - Macicos'!F266))</f>
        <v>0</v>
      </c>
      <c r="G285" s="102">
        <f>'DATA - Macicos'!G266</f>
        <v>0</v>
      </c>
      <c r="H285" s="100"/>
      <c r="I285" s="100"/>
      <c r="J285" s="106">
        <f>'DATA - Macicos'!H266</f>
        <v>0</v>
      </c>
      <c r="K285" s="119">
        <f>'DATA - Macicos'!I266</f>
        <v>0</v>
      </c>
      <c r="L285" s="102">
        <f>'DATA - Macicos'!I266</f>
        <v>0</v>
      </c>
      <c r="M285" s="119">
        <f>'DATA - Macicos'!K266</f>
        <v>0</v>
      </c>
      <c r="N285" s="102">
        <f>'DATA - Macicos'!K266</f>
        <v>0</v>
      </c>
      <c r="O285" s="102">
        <f>'DATA - Macicos'!L266</f>
        <v>0</v>
      </c>
      <c r="P285" s="102">
        <f>'DATA - Macicos'!M266</f>
        <v>0</v>
      </c>
      <c r="Q285" s="107">
        <f>'DATA - Macicos'!N266</f>
        <v>0</v>
      </c>
      <c r="R285" s="61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s="15" customFormat="1" ht="21" thickBot="1" x14ac:dyDescent="0.35">
      <c r="A286" s="110">
        <f>'DATA - Macicos'!A267</f>
        <v>0</v>
      </c>
      <c r="B286" s="123" t="str">
        <f>'DATA - Macicos'!C267&amp;" "&amp;'DATA - Macicos'!J267</f>
        <v xml:space="preserve"> </v>
      </c>
      <c r="C286" s="21"/>
      <c r="D286" s="102">
        <f>IF((ROSTO!BCL_Units&gt;0),'DATA - Macicos'!D267*ROSTO!BCL_Units,'DATA - Macicos'!D267)</f>
        <v>0</v>
      </c>
      <c r="E286" s="124">
        <f>IF('DATA - Macicos'!J267="CNC",'DATA - Macicos'!E267+6,IF('DATA - Macicos'!J267="CNCPI",'DATA - Macicos'!E267+6,'DATA - Macicos'!E267))</f>
        <v>0</v>
      </c>
      <c r="F286" s="102">
        <f>IF('DATA - Macicos'!J267="CNC",'DATA - Macicos'!F267+6,IF('DATA - Macicos'!J267="CNCPI",'DATA - Macicos'!F267,'DATA - Macicos'!F267))</f>
        <v>0</v>
      </c>
      <c r="G286" s="102">
        <f>'DATA - Macicos'!G267</f>
        <v>0</v>
      </c>
      <c r="H286" s="100"/>
      <c r="I286" s="100"/>
      <c r="J286" s="106">
        <f>'DATA - Macicos'!H267</f>
        <v>0</v>
      </c>
      <c r="K286" s="119">
        <f>'DATA - Macicos'!I267</f>
        <v>0</v>
      </c>
      <c r="L286" s="102">
        <f>'DATA - Macicos'!I267</f>
        <v>0</v>
      </c>
      <c r="M286" s="119">
        <f>'DATA - Macicos'!K267</f>
        <v>0</v>
      </c>
      <c r="N286" s="102">
        <f>'DATA - Macicos'!K267</f>
        <v>0</v>
      </c>
      <c r="O286" s="102">
        <f>'DATA - Macicos'!L267</f>
        <v>0</v>
      </c>
      <c r="P286" s="102">
        <f>'DATA - Macicos'!M267</f>
        <v>0</v>
      </c>
      <c r="Q286" s="107">
        <f>'DATA - Macicos'!N267</f>
        <v>0</v>
      </c>
      <c r="R286" s="61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s="15" customFormat="1" ht="21" thickBot="1" x14ac:dyDescent="0.35">
      <c r="A287" s="110">
        <f>'DATA - Macicos'!A268</f>
        <v>0</v>
      </c>
      <c r="B287" s="123" t="str">
        <f>'DATA - Macicos'!C268&amp;" "&amp;'DATA - Macicos'!J268</f>
        <v xml:space="preserve"> </v>
      </c>
      <c r="C287" s="21"/>
      <c r="D287" s="102">
        <f>IF((ROSTO!BCL_Units&gt;0),'DATA - Macicos'!D268*ROSTO!BCL_Units,'DATA - Macicos'!D268)</f>
        <v>0</v>
      </c>
      <c r="E287" s="124">
        <f>IF('DATA - Macicos'!J268="CNC",'DATA - Macicos'!E268+6,IF('DATA - Macicos'!J268="CNCPI",'DATA - Macicos'!E268+6,'DATA - Macicos'!E268))</f>
        <v>0</v>
      </c>
      <c r="F287" s="102">
        <f>IF('DATA - Macicos'!J268="CNC",'DATA - Macicos'!F268+6,IF('DATA - Macicos'!J268="CNCPI",'DATA - Macicos'!F268,'DATA - Macicos'!F268))</f>
        <v>0</v>
      </c>
      <c r="G287" s="102">
        <f>'DATA - Macicos'!G268</f>
        <v>0</v>
      </c>
      <c r="H287" s="100"/>
      <c r="I287" s="100"/>
      <c r="J287" s="106">
        <f>'DATA - Macicos'!H268</f>
        <v>0</v>
      </c>
      <c r="K287" s="119">
        <f>'DATA - Macicos'!I268</f>
        <v>0</v>
      </c>
      <c r="L287" s="102">
        <f>'DATA - Macicos'!I268</f>
        <v>0</v>
      </c>
      <c r="M287" s="119">
        <f>'DATA - Macicos'!K268</f>
        <v>0</v>
      </c>
      <c r="N287" s="102">
        <f>'DATA - Macicos'!K268</f>
        <v>0</v>
      </c>
      <c r="O287" s="102">
        <f>'DATA - Macicos'!L268</f>
        <v>0</v>
      </c>
      <c r="P287" s="102">
        <f>'DATA - Macicos'!M268</f>
        <v>0</v>
      </c>
      <c r="Q287" s="107">
        <f>'DATA - Macicos'!N268</f>
        <v>0</v>
      </c>
      <c r="R287" s="61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s="15" customFormat="1" ht="21" thickBot="1" x14ac:dyDescent="0.35">
      <c r="A288" s="110">
        <f>'DATA - Macicos'!A269</f>
        <v>0</v>
      </c>
      <c r="B288" s="123" t="str">
        <f>'DATA - Macicos'!C269&amp;" "&amp;'DATA - Macicos'!J269</f>
        <v xml:space="preserve"> </v>
      </c>
      <c r="C288" s="21"/>
      <c r="D288" s="102">
        <f>IF((ROSTO!BCL_Units&gt;0),'DATA - Macicos'!D269*ROSTO!BCL_Units,'DATA - Macicos'!D269)</f>
        <v>0</v>
      </c>
      <c r="E288" s="124">
        <f>IF('DATA - Macicos'!J269="CNC",'DATA - Macicos'!E269+6,IF('DATA - Macicos'!J269="CNCPI",'DATA - Macicos'!E269+6,'DATA - Macicos'!E269))</f>
        <v>0</v>
      </c>
      <c r="F288" s="102">
        <f>IF('DATA - Macicos'!J269="CNC",'DATA - Macicos'!F269+6,IF('DATA - Macicos'!J269="CNCPI",'DATA - Macicos'!F269,'DATA - Macicos'!F269))</f>
        <v>0</v>
      </c>
      <c r="G288" s="102">
        <f>'DATA - Macicos'!G269</f>
        <v>0</v>
      </c>
      <c r="H288" s="100"/>
      <c r="I288" s="100"/>
      <c r="J288" s="106">
        <f>'DATA - Macicos'!H269</f>
        <v>0</v>
      </c>
      <c r="K288" s="119">
        <f>'DATA - Macicos'!I269</f>
        <v>0</v>
      </c>
      <c r="L288" s="102">
        <f>'DATA - Macicos'!I269</f>
        <v>0</v>
      </c>
      <c r="M288" s="119">
        <f>'DATA - Macicos'!K269</f>
        <v>0</v>
      </c>
      <c r="N288" s="102">
        <f>'DATA - Macicos'!K269</f>
        <v>0</v>
      </c>
      <c r="O288" s="102">
        <f>'DATA - Macicos'!L269</f>
        <v>0</v>
      </c>
      <c r="P288" s="102">
        <f>'DATA - Macicos'!M269</f>
        <v>0</v>
      </c>
      <c r="Q288" s="107">
        <f>'DATA - Macicos'!N269</f>
        <v>0</v>
      </c>
      <c r="R288" s="61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s="15" customFormat="1" ht="21" thickBot="1" x14ac:dyDescent="0.35">
      <c r="A289" s="110">
        <f>'DATA - Macicos'!A270</f>
        <v>0</v>
      </c>
      <c r="B289" s="123" t="str">
        <f>'DATA - Macicos'!C270&amp;" "&amp;'DATA - Macicos'!J270</f>
        <v xml:space="preserve"> </v>
      </c>
      <c r="C289" s="21"/>
      <c r="D289" s="102">
        <f>IF((ROSTO!BCL_Units&gt;0),'DATA - Macicos'!D270*ROSTO!BCL_Units,'DATA - Macicos'!D270)</f>
        <v>0</v>
      </c>
      <c r="E289" s="124">
        <f>IF('DATA - Macicos'!J270="CNC",'DATA - Macicos'!E270+6,IF('DATA - Macicos'!J270="CNCPI",'DATA - Macicos'!E270+6,'DATA - Macicos'!E270))</f>
        <v>0</v>
      </c>
      <c r="F289" s="102">
        <f>IF('DATA - Macicos'!J270="CNC",'DATA - Macicos'!F270+6,IF('DATA - Macicos'!J270="CNCPI",'DATA - Macicos'!F270,'DATA - Macicos'!F270))</f>
        <v>0</v>
      </c>
      <c r="G289" s="102">
        <f>'DATA - Macicos'!G270</f>
        <v>0</v>
      </c>
      <c r="H289" s="100"/>
      <c r="I289" s="100"/>
      <c r="J289" s="106">
        <f>'DATA - Macicos'!H270</f>
        <v>0</v>
      </c>
      <c r="K289" s="119">
        <f>'DATA - Macicos'!I270</f>
        <v>0</v>
      </c>
      <c r="L289" s="102">
        <f>'DATA - Macicos'!I270</f>
        <v>0</v>
      </c>
      <c r="M289" s="119">
        <f>'DATA - Macicos'!K270</f>
        <v>0</v>
      </c>
      <c r="N289" s="102">
        <f>'DATA - Macicos'!K270</f>
        <v>0</v>
      </c>
      <c r="O289" s="102">
        <f>'DATA - Macicos'!L270</f>
        <v>0</v>
      </c>
      <c r="P289" s="102">
        <f>'DATA - Macicos'!M270</f>
        <v>0</v>
      </c>
      <c r="Q289" s="107">
        <f>'DATA - Macicos'!N270</f>
        <v>0</v>
      </c>
      <c r="R289" s="61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s="15" customFormat="1" ht="21" thickBot="1" x14ac:dyDescent="0.35">
      <c r="A290" s="110">
        <f>'DATA - Macicos'!A271</f>
        <v>0</v>
      </c>
      <c r="B290" s="123" t="str">
        <f>'DATA - Macicos'!C271&amp;" "&amp;'DATA - Macicos'!J271</f>
        <v xml:space="preserve"> </v>
      </c>
      <c r="C290" s="21"/>
      <c r="D290" s="102">
        <f>IF((ROSTO!BCL_Units&gt;0),'DATA - Macicos'!D271*ROSTO!BCL_Units,'DATA - Macicos'!D271)</f>
        <v>0</v>
      </c>
      <c r="E290" s="124">
        <f>IF('DATA - Macicos'!J271="CNC",'DATA - Macicos'!E271+6,IF('DATA - Macicos'!J271="CNCPI",'DATA - Macicos'!E271+6,'DATA - Macicos'!E271))</f>
        <v>0</v>
      </c>
      <c r="F290" s="102">
        <f>IF('DATA - Macicos'!J271="CNC",'DATA - Macicos'!F271+6,IF('DATA - Macicos'!J271="CNCPI",'DATA - Macicos'!F271,'DATA - Macicos'!F271))</f>
        <v>0</v>
      </c>
      <c r="G290" s="102">
        <f>'DATA - Macicos'!G271</f>
        <v>0</v>
      </c>
      <c r="H290" s="100"/>
      <c r="I290" s="100"/>
      <c r="J290" s="106">
        <f>'DATA - Macicos'!H271</f>
        <v>0</v>
      </c>
      <c r="K290" s="119">
        <f>'DATA - Macicos'!I271</f>
        <v>0</v>
      </c>
      <c r="L290" s="102">
        <f>'DATA - Macicos'!I271</f>
        <v>0</v>
      </c>
      <c r="M290" s="119">
        <f>'DATA - Macicos'!K271</f>
        <v>0</v>
      </c>
      <c r="N290" s="102">
        <f>'DATA - Macicos'!K271</f>
        <v>0</v>
      </c>
      <c r="O290" s="102">
        <f>'DATA - Macicos'!L271</f>
        <v>0</v>
      </c>
      <c r="P290" s="102">
        <f>'DATA - Macicos'!M271</f>
        <v>0</v>
      </c>
      <c r="Q290" s="107">
        <f>'DATA - Macicos'!N271</f>
        <v>0</v>
      </c>
      <c r="R290" s="61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s="15" customFormat="1" ht="21" thickBot="1" x14ac:dyDescent="0.35">
      <c r="A291" s="110">
        <f>'DATA - Macicos'!A272</f>
        <v>0</v>
      </c>
      <c r="B291" s="123" t="str">
        <f>'DATA - Macicos'!C272&amp;" "&amp;'DATA - Macicos'!J272</f>
        <v xml:space="preserve"> </v>
      </c>
      <c r="C291" s="21"/>
      <c r="D291" s="102">
        <f>IF((ROSTO!BCL_Units&gt;0),'DATA - Macicos'!D272*ROSTO!BCL_Units,'DATA - Macicos'!D272)</f>
        <v>0</v>
      </c>
      <c r="E291" s="124">
        <f>IF('DATA - Macicos'!J272="CNC",'DATA - Macicos'!E272+6,IF('DATA - Macicos'!J272="CNCPI",'DATA - Macicos'!E272+6,'DATA - Macicos'!E272))</f>
        <v>0</v>
      </c>
      <c r="F291" s="102">
        <f>IF('DATA - Macicos'!J272="CNC",'DATA - Macicos'!F272+6,IF('DATA - Macicos'!J272="CNCPI",'DATA - Macicos'!F272,'DATA - Macicos'!F272))</f>
        <v>0</v>
      </c>
      <c r="G291" s="102">
        <f>'DATA - Macicos'!G272</f>
        <v>0</v>
      </c>
      <c r="H291" s="100"/>
      <c r="I291" s="100"/>
      <c r="J291" s="106">
        <f>'DATA - Macicos'!H272</f>
        <v>0</v>
      </c>
      <c r="K291" s="119">
        <f>'DATA - Macicos'!I272</f>
        <v>0</v>
      </c>
      <c r="L291" s="102">
        <f>'DATA - Macicos'!I272</f>
        <v>0</v>
      </c>
      <c r="M291" s="119">
        <f>'DATA - Macicos'!K272</f>
        <v>0</v>
      </c>
      <c r="N291" s="102">
        <f>'DATA - Macicos'!K272</f>
        <v>0</v>
      </c>
      <c r="O291" s="102">
        <f>'DATA - Macicos'!L272</f>
        <v>0</v>
      </c>
      <c r="P291" s="102">
        <f>'DATA - Macicos'!M272</f>
        <v>0</v>
      </c>
      <c r="Q291" s="107">
        <f>'DATA - Macicos'!N272</f>
        <v>0</v>
      </c>
      <c r="R291" s="6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s="15" customFormat="1" ht="21" thickBot="1" x14ac:dyDescent="0.35">
      <c r="A292" s="110">
        <f>'DATA - Macicos'!A273</f>
        <v>0</v>
      </c>
      <c r="B292" s="123" t="str">
        <f>'DATA - Macicos'!C273&amp;" "&amp;'DATA - Macicos'!J273</f>
        <v xml:space="preserve"> </v>
      </c>
      <c r="C292" s="21"/>
      <c r="D292" s="102">
        <f>IF((ROSTO!BCL_Units&gt;0),'DATA - Macicos'!D273*ROSTO!BCL_Units,'DATA - Macicos'!D273)</f>
        <v>0</v>
      </c>
      <c r="E292" s="124">
        <f>IF('DATA - Macicos'!J273="CNC",'DATA - Macicos'!E273+6,IF('DATA - Macicos'!J273="CNCPI",'DATA - Macicos'!E273+6,'DATA - Macicos'!E273))</f>
        <v>0</v>
      </c>
      <c r="F292" s="102">
        <f>IF('DATA - Macicos'!J273="CNC",'DATA - Macicos'!F273+6,IF('DATA - Macicos'!J273="CNCPI",'DATA - Macicos'!F273,'DATA - Macicos'!F273))</f>
        <v>0</v>
      </c>
      <c r="G292" s="102">
        <f>'DATA - Macicos'!G273</f>
        <v>0</v>
      </c>
      <c r="H292" s="100"/>
      <c r="I292" s="100"/>
      <c r="J292" s="106">
        <f>'DATA - Macicos'!H273</f>
        <v>0</v>
      </c>
      <c r="K292" s="119">
        <f>'DATA - Macicos'!I273</f>
        <v>0</v>
      </c>
      <c r="L292" s="102">
        <f>'DATA - Macicos'!I273</f>
        <v>0</v>
      </c>
      <c r="M292" s="119">
        <f>'DATA - Macicos'!K273</f>
        <v>0</v>
      </c>
      <c r="N292" s="102">
        <f>'DATA - Macicos'!K273</f>
        <v>0</v>
      </c>
      <c r="O292" s="102">
        <f>'DATA - Macicos'!L273</f>
        <v>0</v>
      </c>
      <c r="P292" s="102">
        <f>'DATA - Macicos'!M273</f>
        <v>0</v>
      </c>
      <c r="Q292" s="107">
        <f>'DATA - Macicos'!N273</f>
        <v>0</v>
      </c>
      <c r="R292" s="61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s="15" customFormat="1" ht="21" thickBot="1" x14ac:dyDescent="0.35">
      <c r="A293" s="110">
        <f>'DATA - Macicos'!A274</f>
        <v>0</v>
      </c>
      <c r="B293" s="123" t="str">
        <f>'DATA - Macicos'!C274&amp;" "&amp;'DATA - Macicos'!J274</f>
        <v xml:space="preserve"> </v>
      </c>
      <c r="C293" s="21"/>
      <c r="D293" s="102">
        <f>IF((ROSTO!BCL_Units&gt;0),'DATA - Macicos'!D274*ROSTO!BCL_Units,'DATA - Macicos'!D274)</f>
        <v>0</v>
      </c>
      <c r="E293" s="124">
        <f>IF('DATA - Macicos'!J274="CNC",'DATA - Macicos'!E274+6,IF('DATA - Macicos'!J274="CNCPI",'DATA - Macicos'!E274+6,'DATA - Macicos'!E274))</f>
        <v>0</v>
      </c>
      <c r="F293" s="102">
        <f>IF('DATA - Macicos'!J274="CNC",'DATA - Macicos'!F274+6,IF('DATA - Macicos'!J274="CNCPI",'DATA - Macicos'!F274,'DATA - Macicos'!F274))</f>
        <v>0</v>
      </c>
      <c r="G293" s="102">
        <f>'DATA - Macicos'!G274</f>
        <v>0</v>
      </c>
      <c r="H293" s="100"/>
      <c r="I293" s="100"/>
      <c r="J293" s="106">
        <f>'DATA - Macicos'!H274</f>
        <v>0</v>
      </c>
      <c r="K293" s="119">
        <f>'DATA - Macicos'!I274</f>
        <v>0</v>
      </c>
      <c r="L293" s="102">
        <f>'DATA - Macicos'!I274</f>
        <v>0</v>
      </c>
      <c r="M293" s="119">
        <f>'DATA - Macicos'!K274</f>
        <v>0</v>
      </c>
      <c r="N293" s="102">
        <f>'DATA - Macicos'!K274</f>
        <v>0</v>
      </c>
      <c r="O293" s="102">
        <f>'DATA - Macicos'!L274</f>
        <v>0</v>
      </c>
      <c r="P293" s="102">
        <f>'DATA - Macicos'!M274</f>
        <v>0</v>
      </c>
      <c r="Q293" s="107">
        <f>'DATA - Macicos'!N274</f>
        <v>0</v>
      </c>
      <c r="R293" s="61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s="15" customFormat="1" ht="21" thickBot="1" x14ac:dyDescent="0.35">
      <c r="A294" s="110">
        <f>'DATA - Macicos'!A275</f>
        <v>0</v>
      </c>
      <c r="B294" s="123" t="str">
        <f>'DATA - Macicos'!C275&amp;" "&amp;'DATA - Macicos'!J275</f>
        <v xml:space="preserve"> </v>
      </c>
      <c r="C294" s="21"/>
      <c r="D294" s="102">
        <f>IF((ROSTO!BCL_Units&gt;0),'DATA - Macicos'!D275*ROSTO!BCL_Units,'DATA - Macicos'!D275)</f>
        <v>0</v>
      </c>
      <c r="E294" s="124">
        <f>IF('DATA - Macicos'!J275="CNC",'DATA - Macicos'!E275+6,IF('DATA - Macicos'!J275="CNCPI",'DATA - Macicos'!E275+6,'DATA - Macicos'!E275))</f>
        <v>0</v>
      </c>
      <c r="F294" s="102">
        <f>IF('DATA - Macicos'!J275="CNC",'DATA - Macicos'!F275+6,IF('DATA - Macicos'!J275="CNCPI",'DATA - Macicos'!F275,'DATA - Macicos'!F275))</f>
        <v>0</v>
      </c>
      <c r="G294" s="102">
        <f>'DATA - Macicos'!G275</f>
        <v>0</v>
      </c>
      <c r="H294" s="100"/>
      <c r="I294" s="100"/>
      <c r="J294" s="106">
        <f>'DATA - Macicos'!H275</f>
        <v>0</v>
      </c>
      <c r="K294" s="119">
        <f>'DATA - Macicos'!I275</f>
        <v>0</v>
      </c>
      <c r="L294" s="102">
        <f>'DATA - Macicos'!I275</f>
        <v>0</v>
      </c>
      <c r="M294" s="119">
        <f>'DATA - Macicos'!K275</f>
        <v>0</v>
      </c>
      <c r="N294" s="102">
        <f>'DATA - Macicos'!K275</f>
        <v>0</v>
      </c>
      <c r="O294" s="102">
        <f>'DATA - Macicos'!L275</f>
        <v>0</v>
      </c>
      <c r="P294" s="102">
        <f>'DATA - Macicos'!M275</f>
        <v>0</v>
      </c>
      <c r="Q294" s="107">
        <f>'DATA - Macicos'!N275</f>
        <v>0</v>
      </c>
      <c r="R294" s="61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s="15" customFormat="1" ht="21" thickBot="1" x14ac:dyDescent="0.35">
      <c r="A295" s="110">
        <f>'DATA - Macicos'!A276</f>
        <v>0</v>
      </c>
      <c r="B295" s="123" t="str">
        <f>'DATA - Macicos'!C276&amp;" "&amp;'DATA - Macicos'!J276</f>
        <v xml:space="preserve"> </v>
      </c>
      <c r="C295" s="21"/>
      <c r="D295" s="102">
        <f>IF((ROSTO!BCL_Units&gt;0),'DATA - Macicos'!D276*ROSTO!BCL_Units,'DATA - Macicos'!D276)</f>
        <v>0</v>
      </c>
      <c r="E295" s="124">
        <f>IF('DATA - Macicos'!J276="CNC",'DATA - Macicos'!E276+6,IF('DATA - Macicos'!J276="CNCPI",'DATA - Macicos'!E276+6,'DATA - Macicos'!E276))</f>
        <v>0</v>
      </c>
      <c r="F295" s="102">
        <f>IF('DATA - Macicos'!J276="CNC",'DATA - Macicos'!F276+6,IF('DATA - Macicos'!J276="CNCPI",'DATA - Macicos'!F276,'DATA - Macicos'!F276))</f>
        <v>0</v>
      </c>
      <c r="G295" s="102">
        <f>'DATA - Macicos'!G276</f>
        <v>0</v>
      </c>
      <c r="H295" s="100"/>
      <c r="I295" s="100"/>
      <c r="J295" s="106">
        <f>'DATA - Macicos'!H276</f>
        <v>0</v>
      </c>
      <c r="K295" s="119">
        <f>'DATA - Macicos'!I276</f>
        <v>0</v>
      </c>
      <c r="L295" s="102">
        <f>'DATA - Macicos'!I276</f>
        <v>0</v>
      </c>
      <c r="M295" s="119">
        <f>'DATA - Macicos'!K276</f>
        <v>0</v>
      </c>
      <c r="N295" s="102">
        <f>'DATA - Macicos'!K276</f>
        <v>0</v>
      </c>
      <c r="O295" s="102">
        <f>'DATA - Macicos'!L276</f>
        <v>0</v>
      </c>
      <c r="P295" s="102">
        <f>'DATA - Macicos'!M276</f>
        <v>0</v>
      </c>
      <c r="Q295" s="107">
        <f>'DATA - Macicos'!N276</f>
        <v>0</v>
      </c>
      <c r="R295" s="61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s="15" customFormat="1" ht="21" thickBot="1" x14ac:dyDescent="0.35">
      <c r="A296" s="110">
        <f>'DATA - Macicos'!A277</f>
        <v>0</v>
      </c>
      <c r="B296" s="123" t="str">
        <f>'DATA - Macicos'!C277&amp;" "&amp;'DATA - Macicos'!J277</f>
        <v xml:space="preserve"> </v>
      </c>
      <c r="C296" s="21"/>
      <c r="D296" s="102">
        <f>IF((ROSTO!BCL_Units&gt;0),'DATA - Macicos'!D277*ROSTO!BCL_Units,'DATA - Macicos'!D277)</f>
        <v>0</v>
      </c>
      <c r="E296" s="124">
        <f>IF('DATA - Macicos'!J277="CNC",'DATA - Macicos'!E277+6,IF('DATA - Macicos'!J277="CNCPI",'DATA - Macicos'!E277+6,'DATA - Macicos'!E277))</f>
        <v>0</v>
      </c>
      <c r="F296" s="102">
        <f>IF('DATA - Macicos'!J277="CNC",'DATA - Macicos'!F277+6,IF('DATA - Macicos'!J277="CNCPI",'DATA - Macicos'!F277,'DATA - Macicos'!F277))</f>
        <v>0</v>
      </c>
      <c r="G296" s="102">
        <f>'DATA - Macicos'!G277</f>
        <v>0</v>
      </c>
      <c r="H296" s="100"/>
      <c r="I296" s="100"/>
      <c r="J296" s="106">
        <f>'DATA - Macicos'!H277</f>
        <v>0</v>
      </c>
      <c r="K296" s="119">
        <f>'DATA - Macicos'!I277</f>
        <v>0</v>
      </c>
      <c r="L296" s="102">
        <f>'DATA - Macicos'!I277</f>
        <v>0</v>
      </c>
      <c r="M296" s="119">
        <f>'DATA - Macicos'!K277</f>
        <v>0</v>
      </c>
      <c r="N296" s="102">
        <f>'DATA - Macicos'!K277</f>
        <v>0</v>
      </c>
      <c r="O296" s="102">
        <f>'DATA - Macicos'!L277</f>
        <v>0</v>
      </c>
      <c r="P296" s="102">
        <f>'DATA - Macicos'!M277</f>
        <v>0</v>
      </c>
      <c r="Q296" s="107">
        <f>'DATA - Macicos'!N277</f>
        <v>0</v>
      </c>
      <c r="R296" s="61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s="15" customFormat="1" ht="21" thickBot="1" x14ac:dyDescent="0.35">
      <c r="A297" s="110">
        <f>'DATA - Macicos'!A278</f>
        <v>0</v>
      </c>
      <c r="B297" s="123" t="str">
        <f>'DATA - Macicos'!C278&amp;" "&amp;'DATA - Macicos'!J278</f>
        <v xml:space="preserve"> </v>
      </c>
      <c r="C297" s="21"/>
      <c r="D297" s="102">
        <f>IF((ROSTO!BCL_Units&gt;0),'DATA - Macicos'!D278*ROSTO!BCL_Units,'DATA - Macicos'!D278)</f>
        <v>0</v>
      </c>
      <c r="E297" s="124">
        <f>IF('DATA - Macicos'!J278="CNC",'DATA - Macicos'!E278+6,IF('DATA - Macicos'!J278="CNCPI",'DATA - Macicos'!E278+6,'DATA - Macicos'!E278))</f>
        <v>0</v>
      </c>
      <c r="F297" s="102">
        <f>IF('DATA - Macicos'!J278="CNC",'DATA - Macicos'!F278+6,IF('DATA - Macicos'!J278="CNCPI",'DATA - Macicos'!F278,'DATA - Macicos'!F278))</f>
        <v>0</v>
      </c>
      <c r="G297" s="102">
        <f>'DATA - Macicos'!G278</f>
        <v>0</v>
      </c>
      <c r="H297" s="100"/>
      <c r="I297" s="100"/>
      <c r="J297" s="106">
        <f>'DATA - Macicos'!H278</f>
        <v>0</v>
      </c>
      <c r="K297" s="119">
        <f>'DATA - Macicos'!I278</f>
        <v>0</v>
      </c>
      <c r="L297" s="102">
        <f>'DATA - Macicos'!I278</f>
        <v>0</v>
      </c>
      <c r="M297" s="119">
        <f>'DATA - Macicos'!K278</f>
        <v>0</v>
      </c>
      <c r="N297" s="102">
        <f>'DATA - Macicos'!K278</f>
        <v>0</v>
      </c>
      <c r="O297" s="102">
        <f>'DATA - Macicos'!L278</f>
        <v>0</v>
      </c>
      <c r="P297" s="102">
        <f>'DATA - Macicos'!M278</f>
        <v>0</v>
      </c>
      <c r="Q297" s="107">
        <f>'DATA - Macicos'!N278</f>
        <v>0</v>
      </c>
      <c r="R297" s="61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15" customFormat="1" ht="21" thickBot="1" x14ac:dyDescent="0.35">
      <c r="A298" s="110">
        <f>'DATA - Macicos'!A279</f>
        <v>0</v>
      </c>
      <c r="B298" s="123" t="str">
        <f>'DATA - Macicos'!C279&amp;" "&amp;'DATA - Macicos'!J279</f>
        <v xml:space="preserve"> </v>
      </c>
      <c r="C298" s="21"/>
      <c r="D298" s="102">
        <f>IF((ROSTO!BCL_Units&gt;0),'DATA - Macicos'!D279*ROSTO!BCL_Units,'DATA - Macicos'!D279)</f>
        <v>0</v>
      </c>
      <c r="E298" s="124">
        <f>IF('DATA - Macicos'!J279="CNC",'DATA - Macicos'!E279+6,IF('DATA - Macicos'!J279="CNCPI",'DATA - Macicos'!E279+6,'DATA - Macicos'!E279))</f>
        <v>0</v>
      </c>
      <c r="F298" s="102">
        <f>IF('DATA - Macicos'!J279="CNC",'DATA - Macicos'!F279+6,IF('DATA - Macicos'!J279="CNCPI",'DATA - Macicos'!F279,'DATA - Macicos'!F279))</f>
        <v>0</v>
      </c>
      <c r="G298" s="102">
        <f>'DATA - Macicos'!G279</f>
        <v>0</v>
      </c>
      <c r="H298" s="100"/>
      <c r="I298" s="100"/>
      <c r="J298" s="106">
        <f>'DATA - Macicos'!H279</f>
        <v>0</v>
      </c>
      <c r="K298" s="119">
        <f>'DATA - Macicos'!I279</f>
        <v>0</v>
      </c>
      <c r="L298" s="102">
        <f>'DATA - Macicos'!I279</f>
        <v>0</v>
      </c>
      <c r="M298" s="119">
        <f>'DATA - Macicos'!K279</f>
        <v>0</v>
      </c>
      <c r="N298" s="102">
        <f>'DATA - Macicos'!K279</f>
        <v>0</v>
      </c>
      <c r="O298" s="102">
        <f>'DATA - Macicos'!L279</f>
        <v>0</v>
      </c>
      <c r="P298" s="102">
        <f>'DATA - Macicos'!M279</f>
        <v>0</v>
      </c>
      <c r="Q298" s="107">
        <f>'DATA - Macicos'!N279</f>
        <v>0</v>
      </c>
      <c r="R298" s="61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15" customFormat="1" ht="21" thickBot="1" x14ac:dyDescent="0.35">
      <c r="A299" s="110">
        <f>'DATA - Macicos'!A280</f>
        <v>0</v>
      </c>
      <c r="B299" s="123" t="str">
        <f>'DATA - Macicos'!C280&amp;" "&amp;'DATA - Macicos'!J280</f>
        <v xml:space="preserve"> </v>
      </c>
      <c r="C299" s="21"/>
      <c r="D299" s="102">
        <f>IF((ROSTO!BCL_Units&gt;0),'DATA - Macicos'!D280*ROSTO!BCL_Units,'DATA - Macicos'!D280)</f>
        <v>0</v>
      </c>
      <c r="E299" s="124">
        <f>IF('DATA - Macicos'!J280="CNC",'DATA - Macicos'!E280+6,IF('DATA - Macicos'!J280="CNCPI",'DATA - Macicos'!E280+6,'DATA - Macicos'!E280))</f>
        <v>0</v>
      </c>
      <c r="F299" s="102">
        <f>IF('DATA - Macicos'!J280="CNC",'DATA - Macicos'!F280+6,IF('DATA - Macicos'!J280="CNCPI",'DATA - Macicos'!F280,'DATA - Macicos'!F280))</f>
        <v>0</v>
      </c>
      <c r="G299" s="102">
        <f>'DATA - Macicos'!G280</f>
        <v>0</v>
      </c>
      <c r="H299" s="100"/>
      <c r="I299" s="100"/>
      <c r="J299" s="106">
        <f>'DATA - Macicos'!H280</f>
        <v>0</v>
      </c>
      <c r="K299" s="119">
        <f>'DATA - Macicos'!I280</f>
        <v>0</v>
      </c>
      <c r="L299" s="102">
        <f>'DATA - Macicos'!I280</f>
        <v>0</v>
      </c>
      <c r="M299" s="119">
        <f>'DATA - Macicos'!K280</f>
        <v>0</v>
      </c>
      <c r="N299" s="102">
        <f>'DATA - Macicos'!K280</f>
        <v>0</v>
      </c>
      <c r="O299" s="102">
        <f>'DATA - Macicos'!L280</f>
        <v>0</v>
      </c>
      <c r="P299" s="102">
        <f>'DATA - Macicos'!M280</f>
        <v>0</v>
      </c>
      <c r="Q299" s="107">
        <f>'DATA - Macicos'!N280</f>
        <v>0</v>
      </c>
      <c r="R299" s="61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15" customFormat="1" ht="21" thickBot="1" x14ac:dyDescent="0.35">
      <c r="A300" s="110">
        <f>'DATA - Macicos'!A281</f>
        <v>0</v>
      </c>
      <c r="B300" s="123" t="str">
        <f>'DATA - Macicos'!C281&amp;" "&amp;'DATA - Macicos'!J281</f>
        <v xml:space="preserve"> </v>
      </c>
      <c r="C300" s="21"/>
      <c r="D300" s="102">
        <f>IF((ROSTO!BCL_Units&gt;0),'DATA - Macicos'!D281*ROSTO!BCL_Units,'DATA - Macicos'!D281)</f>
        <v>0</v>
      </c>
      <c r="E300" s="124">
        <f>IF('DATA - Macicos'!J281="CNC",'DATA - Macicos'!E281+6,IF('DATA - Macicos'!J281="CNCPI",'DATA - Macicos'!E281+6,'DATA - Macicos'!E281))</f>
        <v>0</v>
      </c>
      <c r="F300" s="102">
        <f>IF('DATA - Macicos'!J281="CNC",'DATA - Macicos'!F281+6,IF('DATA - Macicos'!J281="CNCPI",'DATA - Macicos'!F281,'DATA - Macicos'!F281))</f>
        <v>0</v>
      </c>
      <c r="G300" s="102">
        <f>'DATA - Macicos'!G281</f>
        <v>0</v>
      </c>
      <c r="H300" s="100"/>
      <c r="I300" s="100"/>
      <c r="J300" s="106">
        <f>'DATA - Macicos'!H281</f>
        <v>0</v>
      </c>
      <c r="K300" s="119">
        <f>'DATA - Macicos'!I281</f>
        <v>0</v>
      </c>
      <c r="L300" s="102">
        <f>'DATA - Macicos'!I281</f>
        <v>0</v>
      </c>
      <c r="M300" s="119">
        <f>'DATA - Macicos'!K281</f>
        <v>0</v>
      </c>
      <c r="N300" s="102">
        <f>'DATA - Macicos'!K281</f>
        <v>0</v>
      </c>
      <c r="O300" s="102">
        <f>'DATA - Macicos'!L281</f>
        <v>0</v>
      </c>
      <c r="P300" s="102">
        <f>'DATA - Macicos'!M281</f>
        <v>0</v>
      </c>
      <c r="Q300" s="107">
        <f>'DATA - Macicos'!N281</f>
        <v>0</v>
      </c>
      <c r="R300" s="61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15" customFormat="1" ht="21" thickBot="1" x14ac:dyDescent="0.35">
      <c r="A301" s="110">
        <f>'DATA - Macicos'!A282</f>
        <v>0</v>
      </c>
      <c r="B301" s="123" t="str">
        <f>'DATA - Macicos'!C282&amp;" "&amp;'DATA - Macicos'!J282</f>
        <v xml:space="preserve"> </v>
      </c>
      <c r="C301" s="21"/>
      <c r="D301" s="102">
        <f>IF((ROSTO!BCL_Units&gt;0),'DATA - Macicos'!D282*ROSTO!BCL_Units,'DATA - Macicos'!D282)</f>
        <v>0</v>
      </c>
      <c r="E301" s="124">
        <f>IF('DATA - Macicos'!J282="CNC",'DATA - Macicos'!E282+6,IF('DATA - Macicos'!J282="CNCPI",'DATA - Macicos'!E282+6,'DATA - Macicos'!E282))</f>
        <v>0</v>
      </c>
      <c r="F301" s="102">
        <f>IF('DATA - Macicos'!J282="CNC",'DATA - Macicos'!F282+6,IF('DATA - Macicos'!J282="CNCPI",'DATA - Macicos'!F282,'DATA - Macicos'!F282))</f>
        <v>0</v>
      </c>
      <c r="G301" s="102">
        <f>'DATA - Macicos'!G282</f>
        <v>0</v>
      </c>
      <c r="H301" s="100"/>
      <c r="I301" s="100"/>
      <c r="J301" s="106">
        <f>'DATA - Macicos'!H282</f>
        <v>0</v>
      </c>
      <c r="K301" s="119">
        <f>'DATA - Macicos'!I282</f>
        <v>0</v>
      </c>
      <c r="L301" s="102">
        <f>'DATA - Macicos'!I282</f>
        <v>0</v>
      </c>
      <c r="M301" s="119">
        <f>'DATA - Macicos'!K282</f>
        <v>0</v>
      </c>
      <c r="N301" s="102">
        <f>'DATA - Macicos'!K282</f>
        <v>0</v>
      </c>
      <c r="O301" s="102">
        <f>'DATA - Macicos'!L282</f>
        <v>0</v>
      </c>
      <c r="P301" s="102">
        <f>'DATA - Macicos'!M282</f>
        <v>0</v>
      </c>
      <c r="Q301" s="107">
        <f>'DATA - Macicos'!N282</f>
        <v>0</v>
      </c>
      <c r="R301" s="6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 s="15" customFormat="1" ht="21" thickBot="1" x14ac:dyDescent="0.35">
      <c r="A302" s="110">
        <f>'DATA - Macicos'!A283</f>
        <v>0</v>
      </c>
      <c r="B302" s="123" t="str">
        <f>'DATA - Macicos'!C283&amp;" "&amp;'DATA - Macicos'!J283</f>
        <v xml:space="preserve"> </v>
      </c>
      <c r="C302" s="21"/>
      <c r="D302" s="102">
        <f>IF((ROSTO!BCL_Units&gt;0),'DATA - Macicos'!D283*ROSTO!BCL_Units,'DATA - Macicos'!D283)</f>
        <v>0</v>
      </c>
      <c r="E302" s="124">
        <f>IF('DATA - Macicos'!J283="CNC",'DATA - Macicos'!E283+6,IF('DATA - Macicos'!J283="CNCPI",'DATA - Macicos'!E283+6,'DATA - Macicos'!E283))</f>
        <v>0</v>
      </c>
      <c r="F302" s="102">
        <f>IF('DATA - Macicos'!J283="CNC",'DATA - Macicos'!F283+6,IF('DATA - Macicos'!J283="CNCPI",'DATA - Macicos'!F283,'DATA - Macicos'!F283))</f>
        <v>0</v>
      </c>
      <c r="G302" s="102">
        <f>'DATA - Macicos'!G283</f>
        <v>0</v>
      </c>
      <c r="H302" s="100"/>
      <c r="I302" s="100"/>
      <c r="J302" s="106">
        <f>'DATA - Macicos'!H283</f>
        <v>0</v>
      </c>
      <c r="K302" s="119">
        <f>'DATA - Macicos'!I283</f>
        <v>0</v>
      </c>
      <c r="L302" s="102">
        <f>'DATA - Macicos'!I283</f>
        <v>0</v>
      </c>
      <c r="M302" s="119">
        <f>'DATA - Macicos'!K283</f>
        <v>0</v>
      </c>
      <c r="N302" s="102">
        <f>'DATA - Macicos'!K283</f>
        <v>0</v>
      </c>
      <c r="O302" s="102">
        <f>'DATA - Macicos'!L283</f>
        <v>0</v>
      </c>
      <c r="P302" s="102">
        <f>'DATA - Macicos'!M283</f>
        <v>0</v>
      </c>
      <c r="Q302" s="107">
        <f>'DATA - Macicos'!N283</f>
        <v>0</v>
      </c>
      <c r="R302" s="61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s="15" customFormat="1" ht="21" thickBot="1" x14ac:dyDescent="0.35">
      <c r="A303" s="110">
        <f>'DATA - Macicos'!A284</f>
        <v>0</v>
      </c>
      <c r="B303" s="123" t="str">
        <f>'DATA - Macicos'!C284&amp;" "&amp;'DATA - Macicos'!J284</f>
        <v xml:space="preserve"> </v>
      </c>
      <c r="C303" s="21"/>
      <c r="D303" s="102">
        <f>IF((ROSTO!BCL_Units&gt;0),'DATA - Macicos'!D284*ROSTO!BCL_Units,'DATA - Macicos'!D284)</f>
        <v>0</v>
      </c>
      <c r="E303" s="124">
        <f>IF('DATA - Macicos'!J284="CNC",'DATA - Macicos'!E284+6,IF('DATA - Macicos'!J284="CNCPI",'DATA - Macicos'!E284+6,'DATA - Macicos'!E284))</f>
        <v>0</v>
      </c>
      <c r="F303" s="102">
        <f>IF('DATA - Macicos'!J284="CNC",'DATA - Macicos'!F284+6,IF('DATA - Macicos'!J284="CNCPI",'DATA - Macicos'!F284,'DATA - Macicos'!F284))</f>
        <v>0</v>
      </c>
      <c r="G303" s="102">
        <f>'DATA - Macicos'!G284</f>
        <v>0</v>
      </c>
      <c r="H303" s="100"/>
      <c r="I303" s="100"/>
      <c r="J303" s="106">
        <f>'DATA - Macicos'!H284</f>
        <v>0</v>
      </c>
      <c r="K303" s="119">
        <f>'DATA - Macicos'!I284</f>
        <v>0</v>
      </c>
      <c r="L303" s="102">
        <f>'DATA - Macicos'!I284</f>
        <v>0</v>
      </c>
      <c r="M303" s="119">
        <f>'DATA - Macicos'!K284</f>
        <v>0</v>
      </c>
      <c r="N303" s="102">
        <f>'DATA - Macicos'!K284</f>
        <v>0</v>
      </c>
      <c r="O303" s="102">
        <f>'DATA - Macicos'!L284</f>
        <v>0</v>
      </c>
      <c r="P303" s="102">
        <f>'DATA - Macicos'!M284</f>
        <v>0</v>
      </c>
      <c r="Q303" s="107">
        <f>'DATA - Macicos'!N284</f>
        <v>0</v>
      </c>
      <c r="R303" s="61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s="15" customFormat="1" ht="21" thickBot="1" x14ac:dyDescent="0.35">
      <c r="A304" s="110">
        <f>'DATA - Macicos'!A285</f>
        <v>0</v>
      </c>
      <c r="B304" s="123" t="str">
        <f>'DATA - Macicos'!C285&amp;" "&amp;'DATA - Macicos'!J285</f>
        <v xml:space="preserve"> </v>
      </c>
      <c r="C304" s="21"/>
      <c r="D304" s="102">
        <f>IF((ROSTO!BCL_Units&gt;0),'DATA - Macicos'!D285*ROSTO!BCL_Units,'DATA - Macicos'!D285)</f>
        <v>0</v>
      </c>
      <c r="E304" s="124">
        <f>IF('DATA - Macicos'!J285="CNC",'DATA - Macicos'!E285+6,IF('DATA - Macicos'!J285="CNCPI",'DATA - Macicos'!E285+6,'DATA - Macicos'!E285))</f>
        <v>0</v>
      </c>
      <c r="F304" s="102">
        <f>IF('DATA - Macicos'!J285="CNC",'DATA - Macicos'!F285+6,IF('DATA - Macicos'!J285="CNCPI",'DATA - Macicos'!F285,'DATA - Macicos'!F285))</f>
        <v>0</v>
      </c>
      <c r="G304" s="102">
        <f>'DATA - Macicos'!G285</f>
        <v>0</v>
      </c>
      <c r="H304" s="100"/>
      <c r="I304" s="100"/>
      <c r="J304" s="106">
        <f>'DATA - Macicos'!H285</f>
        <v>0</v>
      </c>
      <c r="K304" s="119">
        <f>'DATA - Macicos'!I285</f>
        <v>0</v>
      </c>
      <c r="L304" s="102">
        <f>'DATA - Macicos'!I285</f>
        <v>0</v>
      </c>
      <c r="M304" s="119">
        <f>'DATA - Macicos'!K285</f>
        <v>0</v>
      </c>
      <c r="N304" s="102">
        <f>'DATA - Macicos'!K285</f>
        <v>0</v>
      </c>
      <c r="O304" s="102">
        <f>'DATA - Macicos'!L285</f>
        <v>0</v>
      </c>
      <c r="P304" s="102">
        <f>'DATA - Macicos'!M285</f>
        <v>0</v>
      </c>
      <c r="Q304" s="107">
        <f>'DATA - Macicos'!N285</f>
        <v>0</v>
      </c>
      <c r="R304" s="61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s="15" customFormat="1" ht="21" thickBot="1" x14ac:dyDescent="0.35">
      <c r="A305" s="110">
        <f>'DATA - Macicos'!A286</f>
        <v>0</v>
      </c>
      <c r="B305" s="123" t="str">
        <f>'DATA - Macicos'!C286&amp;" "&amp;'DATA - Macicos'!J286</f>
        <v xml:space="preserve"> </v>
      </c>
      <c r="C305" s="21"/>
      <c r="D305" s="102">
        <f>IF((ROSTO!BCL_Units&gt;0),'DATA - Macicos'!D286*ROSTO!BCL_Units,'DATA - Macicos'!D286)</f>
        <v>0</v>
      </c>
      <c r="E305" s="124">
        <f>IF('DATA - Macicos'!J286="CNC",'DATA - Macicos'!E286+6,IF('DATA - Macicos'!J286="CNCPI",'DATA - Macicos'!E286+6,'DATA - Macicos'!E286))</f>
        <v>0</v>
      </c>
      <c r="F305" s="102">
        <f>IF('DATA - Macicos'!J286="CNC",'DATA - Macicos'!F286+6,IF('DATA - Macicos'!J286="CNCPI",'DATA - Macicos'!F286,'DATA - Macicos'!F286))</f>
        <v>0</v>
      </c>
      <c r="G305" s="102">
        <f>'DATA - Macicos'!G286</f>
        <v>0</v>
      </c>
      <c r="H305" s="100"/>
      <c r="I305" s="100"/>
      <c r="J305" s="106">
        <f>'DATA - Macicos'!H286</f>
        <v>0</v>
      </c>
      <c r="K305" s="119">
        <f>'DATA - Macicos'!I286</f>
        <v>0</v>
      </c>
      <c r="L305" s="102">
        <f>'DATA - Macicos'!I286</f>
        <v>0</v>
      </c>
      <c r="M305" s="119">
        <f>'DATA - Macicos'!K286</f>
        <v>0</v>
      </c>
      <c r="N305" s="102">
        <f>'DATA - Macicos'!K286</f>
        <v>0</v>
      </c>
      <c r="O305" s="102">
        <f>'DATA - Macicos'!L286</f>
        <v>0</v>
      </c>
      <c r="P305" s="102">
        <f>'DATA - Macicos'!M286</f>
        <v>0</v>
      </c>
      <c r="Q305" s="107">
        <f>'DATA - Macicos'!N286</f>
        <v>0</v>
      </c>
      <c r="R305" s="61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s="15" customFormat="1" ht="21" thickBot="1" x14ac:dyDescent="0.35">
      <c r="A306" s="110">
        <f>'DATA - Macicos'!A287</f>
        <v>0</v>
      </c>
      <c r="B306" s="123" t="str">
        <f>'DATA - Macicos'!C287&amp;" "&amp;'DATA - Macicos'!J287</f>
        <v xml:space="preserve"> </v>
      </c>
      <c r="C306" s="21"/>
      <c r="D306" s="102">
        <f>IF((ROSTO!BCL_Units&gt;0),'DATA - Macicos'!D287*ROSTO!BCL_Units,'DATA - Macicos'!D287)</f>
        <v>0</v>
      </c>
      <c r="E306" s="124">
        <f>IF('DATA - Macicos'!J287="CNC",'DATA - Macicos'!E287+6,IF('DATA - Macicos'!J287="CNCPI",'DATA - Macicos'!E287+6,'DATA - Macicos'!E287))</f>
        <v>0</v>
      </c>
      <c r="F306" s="102">
        <f>IF('DATA - Macicos'!J287="CNC",'DATA - Macicos'!F287+6,IF('DATA - Macicos'!J287="CNCPI",'DATA - Macicos'!F287,'DATA - Macicos'!F287))</f>
        <v>0</v>
      </c>
      <c r="G306" s="102">
        <f>'DATA - Macicos'!G287</f>
        <v>0</v>
      </c>
      <c r="H306" s="100"/>
      <c r="I306" s="100"/>
      <c r="J306" s="106">
        <f>'DATA - Macicos'!H287</f>
        <v>0</v>
      </c>
      <c r="K306" s="119">
        <f>'DATA - Macicos'!I287</f>
        <v>0</v>
      </c>
      <c r="L306" s="102">
        <f>'DATA - Macicos'!I287</f>
        <v>0</v>
      </c>
      <c r="M306" s="119">
        <f>'DATA - Macicos'!K287</f>
        <v>0</v>
      </c>
      <c r="N306" s="102">
        <f>'DATA - Macicos'!K287</f>
        <v>0</v>
      </c>
      <c r="O306" s="102">
        <f>'DATA - Macicos'!L287</f>
        <v>0</v>
      </c>
      <c r="P306" s="102">
        <f>'DATA - Macicos'!M287</f>
        <v>0</v>
      </c>
      <c r="Q306" s="107">
        <f>'DATA - Macicos'!N287</f>
        <v>0</v>
      </c>
      <c r="R306" s="61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s="15" customFormat="1" ht="21" thickBot="1" x14ac:dyDescent="0.35">
      <c r="A307" s="110">
        <f>'DATA - Macicos'!A288</f>
        <v>0</v>
      </c>
      <c r="B307" s="123" t="str">
        <f>'DATA - Macicos'!C288&amp;" "&amp;'DATA - Macicos'!J288</f>
        <v xml:space="preserve"> </v>
      </c>
      <c r="C307" s="21"/>
      <c r="D307" s="102">
        <f>IF((ROSTO!BCL_Units&gt;0),'DATA - Macicos'!D288*ROSTO!BCL_Units,'DATA - Macicos'!D288)</f>
        <v>0</v>
      </c>
      <c r="E307" s="124">
        <f>IF('DATA - Macicos'!J288="CNC",'DATA - Macicos'!E288+6,IF('DATA - Macicos'!J288="CNCPI",'DATA - Macicos'!E288+6,'DATA - Macicos'!E288))</f>
        <v>0</v>
      </c>
      <c r="F307" s="102">
        <f>IF('DATA - Macicos'!J288="CNC",'DATA - Macicos'!F288+6,IF('DATA - Macicos'!J288="CNCPI",'DATA - Macicos'!F288,'DATA - Macicos'!F288))</f>
        <v>0</v>
      </c>
      <c r="G307" s="102">
        <f>'DATA - Macicos'!G288</f>
        <v>0</v>
      </c>
      <c r="H307" s="100"/>
      <c r="I307" s="100"/>
      <c r="J307" s="106">
        <f>'DATA - Macicos'!H288</f>
        <v>0</v>
      </c>
      <c r="K307" s="119">
        <f>'DATA - Macicos'!I288</f>
        <v>0</v>
      </c>
      <c r="L307" s="102">
        <f>'DATA - Macicos'!I288</f>
        <v>0</v>
      </c>
      <c r="M307" s="119">
        <f>'DATA - Macicos'!K288</f>
        <v>0</v>
      </c>
      <c r="N307" s="102">
        <f>'DATA - Macicos'!K288</f>
        <v>0</v>
      </c>
      <c r="O307" s="102">
        <f>'DATA - Macicos'!L288</f>
        <v>0</v>
      </c>
      <c r="P307" s="102">
        <f>'DATA - Macicos'!M288</f>
        <v>0</v>
      </c>
      <c r="Q307" s="107">
        <f>'DATA - Macicos'!N288</f>
        <v>0</v>
      </c>
      <c r="R307" s="61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s="15" customFormat="1" ht="21" thickBot="1" x14ac:dyDescent="0.35">
      <c r="A308" s="110">
        <f>'DATA - Macicos'!A289</f>
        <v>0</v>
      </c>
      <c r="B308" s="123" t="str">
        <f>'DATA - Macicos'!C289&amp;" "&amp;'DATA - Macicos'!J289</f>
        <v xml:space="preserve"> </v>
      </c>
      <c r="C308" s="21"/>
      <c r="D308" s="102">
        <f>IF((ROSTO!BCL_Units&gt;0),'DATA - Macicos'!D289*ROSTO!BCL_Units,'DATA - Macicos'!D289)</f>
        <v>0</v>
      </c>
      <c r="E308" s="124">
        <f>IF('DATA - Macicos'!J289="CNC",'DATA - Macicos'!E289+6,IF('DATA - Macicos'!J289="CNCPI",'DATA - Macicos'!E289+6,'DATA - Macicos'!E289))</f>
        <v>0</v>
      </c>
      <c r="F308" s="102">
        <f>IF('DATA - Macicos'!J289="CNC",'DATA - Macicos'!F289+6,IF('DATA - Macicos'!J289="CNCPI",'DATA - Macicos'!F289,'DATA - Macicos'!F289))</f>
        <v>0</v>
      </c>
      <c r="G308" s="102">
        <f>'DATA - Macicos'!G289</f>
        <v>0</v>
      </c>
      <c r="H308" s="100"/>
      <c r="I308" s="100"/>
      <c r="J308" s="106">
        <f>'DATA - Macicos'!H289</f>
        <v>0</v>
      </c>
      <c r="K308" s="119">
        <f>'DATA - Macicos'!I289</f>
        <v>0</v>
      </c>
      <c r="L308" s="102">
        <f>'DATA - Macicos'!I289</f>
        <v>0</v>
      </c>
      <c r="M308" s="119">
        <f>'DATA - Macicos'!K289</f>
        <v>0</v>
      </c>
      <c r="N308" s="102">
        <f>'DATA - Macicos'!K289</f>
        <v>0</v>
      </c>
      <c r="O308" s="102">
        <f>'DATA - Macicos'!L289</f>
        <v>0</v>
      </c>
      <c r="P308" s="102">
        <f>'DATA - Macicos'!M289</f>
        <v>0</v>
      </c>
      <c r="Q308" s="107">
        <f>'DATA - Macicos'!N289</f>
        <v>0</v>
      </c>
      <c r="R308" s="61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s="15" customFormat="1" ht="21" thickBot="1" x14ac:dyDescent="0.35">
      <c r="A309" s="110">
        <f>'DATA - Macicos'!A290</f>
        <v>0</v>
      </c>
      <c r="B309" s="123" t="str">
        <f>'DATA - Macicos'!C290&amp;" "&amp;'DATA - Macicos'!J290</f>
        <v xml:space="preserve"> </v>
      </c>
      <c r="C309" s="21"/>
      <c r="D309" s="102">
        <f>IF((ROSTO!BCL_Units&gt;0),'DATA - Macicos'!D290*ROSTO!BCL_Units,'DATA - Macicos'!D290)</f>
        <v>0</v>
      </c>
      <c r="E309" s="124">
        <f>IF('DATA - Macicos'!J290="CNC",'DATA - Macicos'!E290+6,IF('DATA - Macicos'!J290="CNCPI",'DATA - Macicos'!E290+6,'DATA - Macicos'!E290))</f>
        <v>0</v>
      </c>
      <c r="F309" s="102">
        <f>IF('DATA - Macicos'!J290="CNC",'DATA - Macicos'!F290+6,IF('DATA - Macicos'!J290="CNCPI",'DATA - Macicos'!F290,'DATA - Macicos'!F290))</f>
        <v>0</v>
      </c>
      <c r="G309" s="102">
        <f>'DATA - Macicos'!G290</f>
        <v>0</v>
      </c>
      <c r="H309" s="100"/>
      <c r="I309" s="100"/>
      <c r="J309" s="106">
        <f>'DATA - Macicos'!H290</f>
        <v>0</v>
      </c>
      <c r="K309" s="119">
        <f>'DATA - Macicos'!I290</f>
        <v>0</v>
      </c>
      <c r="L309" s="102">
        <f>'DATA - Macicos'!I290</f>
        <v>0</v>
      </c>
      <c r="M309" s="119">
        <f>'DATA - Macicos'!K290</f>
        <v>0</v>
      </c>
      <c r="N309" s="102">
        <f>'DATA - Macicos'!K290</f>
        <v>0</v>
      </c>
      <c r="O309" s="102">
        <f>'DATA - Macicos'!L290</f>
        <v>0</v>
      </c>
      <c r="P309" s="102">
        <f>'DATA - Macicos'!M290</f>
        <v>0</v>
      </c>
      <c r="Q309" s="107">
        <f>'DATA - Macicos'!N290</f>
        <v>0</v>
      </c>
      <c r="R309" s="61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s="15" customFormat="1" ht="21" thickBot="1" x14ac:dyDescent="0.35">
      <c r="A310" s="110">
        <f>'DATA - Macicos'!A291</f>
        <v>0</v>
      </c>
      <c r="B310" s="123" t="str">
        <f>'DATA - Macicos'!C291&amp;" "&amp;'DATA - Macicos'!J291</f>
        <v xml:space="preserve"> </v>
      </c>
      <c r="C310" s="21"/>
      <c r="D310" s="102">
        <f>IF((ROSTO!BCL_Units&gt;0),'DATA - Macicos'!D291*ROSTO!BCL_Units,'DATA - Macicos'!D291)</f>
        <v>0</v>
      </c>
      <c r="E310" s="124">
        <f>IF('DATA - Macicos'!J291="CNC",'DATA - Macicos'!E291+6,IF('DATA - Macicos'!J291="CNCPI",'DATA - Macicos'!E291+6,'DATA - Macicos'!E291))</f>
        <v>0</v>
      </c>
      <c r="F310" s="102">
        <f>IF('DATA - Macicos'!J291="CNC",'DATA - Macicos'!F291+6,IF('DATA - Macicos'!J291="CNCPI",'DATA - Macicos'!F291,'DATA - Macicos'!F291))</f>
        <v>0</v>
      </c>
      <c r="G310" s="102">
        <f>'DATA - Macicos'!G291</f>
        <v>0</v>
      </c>
      <c r="H310" s="100"/>
      <c r="I310" s="100"/>
      <c r="J310" s="106">
        <f>'DATA - Macicos'!H291</f>
        <v>0</v>
      </c>
      <c r="K310" s="119">
        <f>'DATA - Macicos'!I291</f>
        <v>0</v>
      </c>
      <c r="L310" s="102">
        <f>'DATA - Macicos'!I291</f>
        <v>0</v>
      </c>
      <c r="M310" s="119">
        <f>'DATA - Macicos'!K291</f>
        <v>0</v>
      </c>
      <c r="N310" s="102">
        <f>'DATA - Macicos'!K291</f>
        <v>0</v>
      </c>
      <c r="O310" s="102">
        <f>'DATA - Macicos'!L291</f>
        <v>0</v>
      </c>
      <c r="P310" s="102">
        <f>'DATA - Macicos'!M291</f>
        <v>0</v>
      </c>
      <c r="Q310" s="107">
        <f>'DATA - Macicos'!N291</f>
        <v>0</v>
      </c>
      <c r="R310" s="61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s="15" customFormat="1" ht="21" thickBot="1" x14ac:dyDescent="0.35">
      <c r="A311" s="110">
        <f>'DATA - Macicos'!A292</f>
        <v>0</v>
      </c>
      <c r="B311" s="123" t="str">
        <f>'DATA - Macicos'!C292&amp;" "&amp;'DATA - Macicos'!J292</f>
        <v xml:space="preserve"> </v>
      </c>
      <c r="C311" s="21"/>
      <c r="D311" s="102">
        <f>IF((ROSTO!BCL_Units&gt;0),'DATA - Macicos'!D292*ROSTO!BCL_Units,'DATA - Macicos'!D292)</f>
        <v>0</v>
      </c>
      <c r="E311" s="124">
        <f>IF('DATA - Macicos'!J292="CNC",'DATA - Macicos'!E292+6,IF('DATA - Macicos'!J292="CNCPI",'DATA - Macicos'!E292+6,'DATA - Macicos'!E292))</f>
        <v>0</v>
      </c>
      <c r="F311" s="102">
        <f>IF('DATA - Macicos'!J292="CNC",'DATA - Macicos'!F292+6,IF('DATA - Macicos'!J292="CNCPI",'DATA - Macicos'!F292,'DATA - Macicos'!F292))</f>
        <v>0</v>
      </c>
      <c r="G311" s="102">
        <f>'DATA - Macicos'!G292</f>
        <v>0</v>
      </c>
      <c r="H311" s="100"/>
      <c r="I311" s="100"/>
      <c r="J311" s="106">
        <f>'DATA - Macicos'!H292</f>
        <v>0</v>
      </c>
      <c r="K311" s="119">
        <f>'DATA - Macicos'!I292</f>
        <v>0</v>
      </c>
      <c r="L311" s="102">
        <f>'DATA - Macicos'!I292</f>
        <v>0</v>
      </c>
      <c r="M311" s="119">
        <f>'DATA - Macicos'!K292</f>
        <v>0</v>
      </c>
      <c r="N311" s="102">
        <f>'DATA - Macicos'!K292</f>
        <v>0</v>
      </c>
      <c r="O311" s="102">
        <f>'DATA - Macicos'!L292</f>
        <v>0</v>
      </c>
      <c r="P311" s="102">
        <f>'DATA - Macicos'!M292</f>
        <v>0</v>
      </c>
      <c r="Q311" s="107">
        <f>'DATA - Macicos'!N292</f>
        <v>0</v>
      </c>
      <c r="R311" s="6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s="15" customFormat="1" ht="21" thickBot="1" x14ac:dyDescent="0.35">
      <c r="A312" s="110">
        <f>'DATA - Macicos'!A293</f>
        <v>0</v>
      </c>
      <c r="B312" s="123" t="str">
        <f>'DATA - Macicos'!C293&amp;" "&amp;'DATA - Macicos'!J293</f>
        <v xml:space="preserve"> </v>
      </c>
      <c r="C312" s="21"/>
      <c r="D312" s="102">
        <f>IF((ROSTO!BCL_Units&gt;0),'DATA - Macicos'!D293*ROSTO!BCL_Units,'DATA - Macicos'!D293)</f>
        <v>0</v>
      </c>
      <c r="E312" s="124">
        <f>IF('DATA - Macicos'!J293="CNC",'DATA - Macicos'!E293+6,IF('DATA - Macicos'!J293="CNCPI",'DATA - Macicos'!E293+6,'DATA - Macicos'!E293))</f>
        <v>0</v>
      </c>
      <c r="F312" s="102">
        <f>IF('DATA - Macicos'!J293="CNC",'DATA - Macicos'!F293+6,IF('DATA - Macicos'!J293="CNCPI",'DATA - Macicos'!F293,'DATA - Macicos'!F293))</f>
        <v>0</v>
      </c>
      <c r="G312" s="102">
        <f>'DATA - Macicos'!G293</f>
        <v>0</v>
      </c>
      <c r="H312" s="100"/>
      <c r="I312" s="100"/>
      <c r="J312" s="106">
        <f>'DATA - Macicos'!H293</f>
        <v>0</v>
      </c>
      <c r="K312" s="119">
        <f>'DATA - Macicos'!I293</f>
        <v>0</v>
      </c>
      <c r="L312" s="102">
        <f>'DATA - Macicos'!I293</f>
        <v>0</v>
      </c>
      <c r="M312" s="119">
        <f>'DATA - Macicos'!K293</f>
        <v>0</v>
      </c>
      <c r="N312" s="102">
        <f>'DATA - Macicos'!K293</f>
        <v>0</v>
      </c>
      <c r="O312" s="102">
        <f>'DATA - Macicos'!L293</f>
        <v>0</v>
      </c>
      <c r="P312" s="102">
        <f>'DATA - Macicos'!M293</f>
        <v>0</v>
      </c>
      <c r="Q312" s="107">
        <f>'DATA - Macicos'!N293</f>
        <v>0</v>
      </c>
      <c r="R312" s="61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s="15" customFormat="1" ht="21" thickBot="1" x14ac:dyDescent="0.35">
      <c r="A313" s="110">
        <f>'DATA - Macicos'!A294</f>
        <v>0</v>
      </c>
      <c r="B313" s="123" t="str">
        <f>'DATA - Macicos'!C294&amp;" "&amp;'DATA - Macicos'!J294</f>
        <v xml:space="preserve"> </v>
      </c>
      <c r="C313" s="21"/>
      <c r="D313" s="102">
        <f>IF((ROSTO!BCL_Units&gt;0),'DATA - Macicos'!D294*ROSTO!BCL_Units,'DATA - Macicos'!D294)</f>
        <v>0</v>
      </c>
      <c r="E313" s="124">
        <f>IF('DATA - Macicos'!J294="CNC",'DATA - Macicos'!E294+6,IF('DATA - Macicos'!J294="CNCPI",'DATA - Macicos'!E294+6,'DATA - Macicos'!E294))</f>
        <v>0</v>
      </c>
      <c r="F313" s="102">
        <f>IF('DATA - Macicos'!J294="CNC",'DATA - Macicos'!F294+6,IF('DATA - Macicos'!J294="CNCPI",'DATA - Macicos'!F294,'DATA - Macicos'!F294))</f>
        <v>0</v>
      </c>
      <c r="G313" s="102">
        <f>'DATA - Macicos'!G294</f>
        <v>0</v>
      </c>
      <c r="H313" s="100"/>
      <c r="I313" s="100"/>
      <c r="J313" s="106">
        <f>'DATA - Macicos'!H294</f>
        <v>0</v>
      </c>
      <c r="K313" s="119">
        <f>'DATA - Macicos'!I294</f>
        <v>0</v>
      </c>
      <c r="L313" s="102">
        <f>'DATA - Macicos'!I294</f>
        <v>0</v>
      </c>
      <c r="M313" s="119">
        <f>'DATA - Macicos'!K294</f>
        <v>0</v>
      </c>
      <c r="N313" s="102">
        <f>'DATA - Macicos'!K294</f>
        <v>0</v>
      </c>
      <c r="O313" s="102">
        <f>'DATA - Macicos'!L294</f>
        <v>0</v>
      </c>
      <c r="P313" s="102">
        <f>'DATA - Macicos'!M294</f>
        <v>0</v>
      </c>
      <c r="Q313" s="107">
        <f>'DATA - Macicos'!N294</f>
        <v>0</v>
      </c>
      <c r="R313" s="61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 s="15" customFormat="1" ht="21" thickBot="1" x14ac:dyDescent="0.35">
      <c r="A314" s="110">
        <f>'DATA - Macicos'!A295</f>
        <v>0</v>
      </c>
      <c r="B314" s="123" t="str">
        <f>'DATA - Macicos'!C295&amp;" "&amp;'DATA - Macicos'!J295</f>
        <v xml:space="preserve"> </v>
      </c>
      <c r="C314" s="21"/>
      <c r="D314" s="102">
        <f>IF((ROSTO!BCL_Units&gt;0),'DATA - Macicos'!D295*ROSTO!BCL_Units,'DATA - Macicos'!D295)</f>
        <v>0</v>
      </c>
      <c r="E314" s="124">
        <f>IF('DATA - Macicos'!J295="CNC",'DATA - Macicos'!E295+6,IF('DATA - Macicos'!J295="CNCPI",'DATA - Macicos'!E295+6,'DATA - Macicos'!E295))</f>
        <v>0</v>
      </c>
      <c r="F314" s="102">
        <f>IF('DATA - Macicos'!J295="CNC",'DATA - Macicos'!F295+6,IF('DATA - Macicos'!J295="CNCPI",'DATA - Macicos'!F295,'DATA - Macicos'!F295))</f>
        <v>0</v>
      </c>
      <c r="G314" s="102">
        <f>'DATA - Macicos'!G295</f>
        <v>0</v>
      </c>
      <c r="H314" s="100"/>
      <c r="I314" s="100"/>
      <c r="J314" s="106">
        <f>'DATA - Macicos'!H295</f>
        <v>0</v>
      </c>
      <c r="K314" s="119">
        <f>'DATA - Macicos'!I295</f>
        <v>0</v>
      </c>
      <c r="L314" s="102">
        <f>'DATA - Macicos'!I295</f>
        <v>0</v>
      </c>
      <c r="M314" s="119">
        <f>'DATA - Macicos'!K295</f>
        <v>0</v>
      </c>
      <c r="N314" s="102">
        <f>'DATA - Macicos'!K295</f>
        <v>0</v>
      </c>
      <c r="O314" s="102">
        <f>'DATA - Macicos'!L295</f>
        <v>0</v>
      </c>
      <c r="P314" s="102">
        <f>'DATA - Macicos'!M295</f>
        <v>0</v>
      </c>
      <c r="Q314" s="107">
        <f>'DATA - Macicos'!N295</f>
        <v>0</v>
      </c>
      <c r="R314" s="61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 s="15" customFormat="1" ht="21" thickBot="1" x14ac:dyDescent="0.35">
      <c r="A315" s="110">
        <f>'DATA - Macicos'!A296</f>
        <v>0</v>
      </c>
      <c r="B315" s="123" t="str">
        <f>'DATA - Macicos'!C296&amp;" "&amp;'DATA - Macicos'!J296</f>
        <v xml:space="preserve"> </v>
      </c>
      <c r="C315" s="21"/>
      <c r="D315" s="102">
        <f>IF((ROSTO!BCL_Units&gt;0),'DATA - Macicos'!D296*ROSTO!BCL_Units,'DATA - Macicos'!D296)</f>
        <v>0</v>
      </c>
      <c r="E315" s="124">
        <f>IF('DATA - Macicos'!J296="CNC",'DATA - Macicos'!E296+6,IF('DATA - Macicos'!J296="CNCPI",'DATA - Macicos'!E296+6,'DATA - Macicos'!E296))</f>
        <v>0</v>
      </c>
      <c r="F315" s="102">
        <f>IF('DATA - Macicos'!J296="CNC",'DATA - Macicos'!F296+6,IF('DATA - Macicos'!J296="CNCPI",'DATA - Macicos'!F296,'DATA - Macicos'!F296))</f>
        <v>0</v>
      </c>
      <c r="G315" s="102">
        <f>'DATA - Macicos'!G296</f>
        <v>0</v>
      </c>
      <c r="H315" s="100"/>
      <c r="I315" s="100"/>
      <c r="J315" s="106">
        <f>'DATA - Macicos'!H296</f>
        <v>0</v>
      </c>
      <c r="K315" s="119">
        <f>'DATA - Macicos'!I296</f>
        <v>0</v>
      </c>
      <c r="L315" s="102">
        <f>'DATA - Macicos'!I296</f>
        <v>0</v>
      </c>
      <c r="M315" s="119">
        <f>'DATA - Macicos'!K296</f>
        <v>0</v>
      </c>
      <c r="N315" s="102">
        <f>'DATA - Macicos'!K296</f>
        <v>0</v>
      </c>
      <c r="O315" s="102">
        <f>'DATA - Macicos'!L296</f>
        <v>0</v>
      </c>
      <c r="P315" s="102">
        <f>'DATA - Macicos'!M296</f>
        <v>0</v>
      </c>
      <c r="Q315" s="107">
        <f>'DATA - Macicos'!N296</f>
        <v>0</v>
      </c>
      <c r="R315" s="61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s="15" customFormat="1" ht="21" thickBot="1" x14ac:dyDescent="0.35">
      <c r="A316" s="110">
        <f>'DATA - Macicos'!A297</f>
        <v>0</v>
      </c>
      <c r="B316" s="123" t="str">
        <f>'DATA - Macicos'!C297&amp;" "&amp;'DATA - Macicos'!J297</f>
        <v xml:space="preserve"> </v>
      </c>
      <c r="C316" s="21"/>
      <c r="D316" s="102">
        <f>IF((ROSTO!BCL_Units&gt;0),'DATA - Macicos'!D297*ROSTO!BCL_Units,'DATA - Macicos'!D297)</f>
        <v>0</v>
      </c>
      <c r="E316" s="124">
        <f>IF('DATA - Macicos'!J297="CNC",'DATA - Macicos'!E297+6,IF('DATA - Macicos'!J297="CNCPI",'DATA - Macicos'!E297+6,'DATA - Macicos'!E297))</f>
        <v>0</v>
      </c>
      <c r="F316" s="102">
        <f>IF('DATA - Macicos'!J297="CNC",'DATA - Macicos'!F297+6,IF('DATA - Macicos'!J297="CNCPI",'DATA - Macicos'!F297,'DATA - Macicos'!F297))</f>
        <v>0</v>
      </c>
      <c r="G316" s="102">
        <f>'DATA - Macicos'!G297</f>
        <v>0</v>
      </c>
      <c r="H316" s="100"/>
      <c r="I316" s="100"/>
      <c r="J316" s="106">
        <f>'DATA - Macicos'!H297</f>
        <v>0</v>
      </c>
      <c r="K316" s="119">
        <f>'DATA - Macicos'!I297</f>
        <v>0</v>
      </c>
      <c r="L316" s="102">
        <f>'DATA - Macicos'!I297</f>
        <v>0</v>
      </c>
      <c r="M316" s="119">
        <f>'DATA - Macicos'!K297</f>
        <v>0</v>
      </c>
      <c r="N316" s="102">
        <f>'DATA - Macicos'!K297</f>
        <v>0</v>
      </c>
      <c r="O316" s="102">
        <f>'DATA - Macicos'!L297</f>
        <v>0</v>
      </c>
      <c r="P316" s="102">
        <f>'DATA - Macicos'!M297</f>
        <v>0</v>
      </c>
      <c r="Q316" s="107">
        <f>'DATA - Macicos'!N297</f>
        <v>0</v>
      </c>
      <c r="R316" s="61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s="15" customFormat="1" ht="21" thickBot="1" x14ac:dyDescent="0.35">
      <c r="A317" s="110">
        <f>'DATA - Macicos'!A298</f>
        <v>0</v>
      </c>
      <c r="B317" s="123" t="str">
        <f>'DATA - Macicos'!C298&amp;" "&amp;'DATA - Macicos'!J298</f>
        <v xml:space="preserve"> </v>
      </c>
      <c r="C317" s="21"/>
      <c r="D317" s="102">
        <f>IF((ROSTO!BCL_Units&gt;0),'DATA - Macicos'!D298*ROSTO!BCL_Units,'DATA - Macicos'!D298)</f>
        <v>0</v>
      </c>
      <c r="E317" s="124">
        <f>IF('DATA - Macicos'!J298="CNC",'DATA - Macicos'!E298+6,IF('DATA - Macicos'!J298="CNCPI",'DATA - Macicos'!E298+6,'DATA - Macicos'!E298))</f>
        <v>0</v>
      </c>
      <c r="F317" s="102">
        <f>IF('DATA - Macicos'!J298="CNC",'DATA - Macicos'!F298+6,IF('DATA - Macicos'!J298="CNCPI",'DATA - Macicos'!F298,'DATA - Macicos'!F298))</f>
        <v>0</v>
      </c>
      <c r="G317" s="102">
        <f>'DATA - Macicos'!G298</f>
        <v>0</v>
      </c>
      <c r="H317" s="100"/>
      <c r="I317" s="100"/>
      <c r="J317" s="106">
        <f>'DATA - Macicos'!H298</f>
        <v>0</v>
      </c>
      <c r="K317" s="119">
        <f>'DATA - Macicos'!I298</f>
        <v>0</v>
      </c>
      <c r="L317" s="102">
        <f>'DATA - Macicos'!I298</f>
        <v>0</v>
      </c>
      <c r="M317" s="119">
        <f>'DATA - Macicos'!K298</f>
        <v>0</v>
      </c>
      <c r="N317" s="102">
        <f>'DATA - Macicos'!K298</f>
        <v>0</v>
      </c>
      <c r="O317" s="102">
        <f>'DATA - Macicos'!L298</f>
        <v>0</v>
      </c>
      <c r="P317" s="102">
        <f>'DATA - Macicos'!M298</f>
        <v>0</v>
      </c>
      <c r="Q317" s="107">
        <f>'DATA - Macicos'!N298</f>
        <v>0</v>
      </c>
      <c r="R317" s="61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 s="15" customFormat="1" ht="21" thickBot="1" x14ac:dyDescent="0.35">
      <c r="A318" s="110">
        <f>'DATA - Macicos'!A299</f>
        <v>0</v>
      </c>
      <c r="B318" s="123" t="str">
        <f>'DATA - Macicos'!C299&amp;" "&amp;'DATA - Macicos'!J299</f>
        <v xml:space="preserve"> </v>
      </c>
      <c r="C318" s="21"/>
      <c r="D318" s="102">
        <f>IF((ROSTO!BCL_Units&gt;0),'DATA - Macicos'!D299*ROSTO!BCL_Units,'DATA - Macicos'!D299)</f>
        <v>0</v>
      </c>
      <c r="E318" s="124">
        <f>IF('DATA - Macicos'!J299="CNC",'DATA - Macicos'!E299+6,IF('DATA - Macicos'!J299="CNCPI",'DATA - Macicos'!E299+6,'DATA - Macicos'!E299))</f>
        <v>0</v>
      </c>
      <c r="F318" s="102">
        <f>IF('DATA - Macicos'!J299="CNC",'DATA - Macicos'!F299+6,IF('DATA - Macicos'!J299="CNCPI",'DATA - Macicos'!F299,'DATA - Macicos'!F299))</f>
        <v>0</v>
      </c>
      <c r="G318" s="102">
        <f>'DATA - Macicos'!G299</f>
        <v>0</v>
      </c>
      <c r="H318" s="100"/>
      <c r="I318" s="100"/>
      <c r="J318" s="106">
        <f>'DATA - Macicos'!H299</f>
        <v>0</v>
      </c>
      <c r="K318" s="119">
        <f>'DATA - Macicos'!I299</f>
        <v>0</v>
      </c>
      <c r="L318" s="102">
        <f>'DATA - Macicos'!I299</f>
        <v>0</v>
      </c>
      <c r="M318" s="119">
        <f>'DATA - Macicos'!K299</f>
        <v>0</v>
      </c>
      <c r="N318" s="102">
        <f>'DATA - Macicos'!K299</f>
        <v>0</v>
      </c>
      <c r="O318" s="102">
        <f>'DATA - Macicos'!L299</f>
        <v>0</v>
      </c>
      <c r="P318" s="102">
        <f>'DATA - Macicos'!M299</f>
        <v>0</v>
      </c>
      <c r="Q318" s="107">
        <f>'DATA - Macicos'!N299</f>
        <v>0</v>
      </c>
      <c r="R318" s="61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s="15" customFormat="1" ht="21" thickBot="1" x14ac:dyDescent="0.35">
      <c r="A319" s="110">
        <f>'DATA - Macicos'!A300</f>
        <v>0</v>
      </c>
      <c r="B319" s="123" t="str">
        <f>'DATA - Macicos'!C300&amp;" "&amp;'DATA - Macicos'!J300</f>
        <v xml:space="preserve"> </v>
      </c>
      <c r="C319" s="21"/>
      <c r="D319" s="102">
        <f>IF((ROSTO!BCL_Units&gt;0),'DATA - Macicos'!D300*ROSTO!BCL_Units,'DATA - Macicos'!D300)</f>
        <v>0</v>
      </c>
      <c r="E319" s="124">
        <f>IF('DATA - Macicos'!J300="CNC",'DATA - Macicos'!E300+6,IF('DATA - Macicos'!J300="CNCPI",'DATA - Macicos'!E300+6,'DATA - Macicos'!E300))</f>
        <v>0</v>
      </c>
      <c r="F319" s="102">
        <f>IF('DATA - Macicos'!J300="CNC",'DATA - Macicos'!F300+6,IF('DATA - Macicos'!J300="CNCPI",'DATA - Macicos'!F300,'DATA - Macicos'!F300))</f>
        <v>0</v>
      </c>
      <c r="G319" s="102">
        <f>'DATA - Macicos'!G300</f>
        <v>0</v>
      </c>
      <c r="H319" s="100"/>
      <c r="I319" s="100"/>
      <c r="J319" s="106">
        <f>'DATA - Macicos'!H300</f>
        <v>0</v>
      </c>
      <c r="K319" s="119">
        <f>'DATA - Macicos'!I300</f>
        <v>0</v>
      </c>
      <c r="L319" s="102">
        <f>'DATA - Macicos'!I300</f>
        <v>0</v>
      </c>
      <c r="M319" s="119">
        <f>'DATA - Macicos'!K300</f>
        <v>0</v>
      </c>
      <c r="N319" s="102">
        <f>'DATA - Macicos'!K300</f>
        <v>0</v>
      </c>
      <c r="O319" s="102">
        <f>'DATA - Macicos'!L300</f>
        <v>0</v>
      </c>
      <c r="P319" s="102">
        <f>'DATA - Macicos'!M300</f>
        <v>0</v>
      </c>
      <c r="Q319" s="107">
        <f>'DATA - Macicos'!N300</f>
        <v>0</v>
      </c>
      <c r="R319" s="61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 s="15" customFormat="1" ht="21" thickBot="1" x14ac:dyDescent="0.35">
      <c r="A320" s="110">
        <f>'DATA - Macicos'!A301</f>
        <v>0</v>
      </c>
      <c r="B320" s="123" t="str">
        <f>'DATA - Macicos'!C301&amp;" "&amp;'DATA - Macicos'!J301</f>
        <v xml:space="preserve"> </v>
      </c>
      <c r="C320" s="21"/>
      <c r="D320" s="102">
        <f>IF((ROSTO!BCL_Units&gt;0),'DATA - Macicos'!D301*ROSTO!BCL_Units,'DATA - Macicos'!D301)</f>
        <v>0</v>
      </c>
      <c r="E320" s="124">
        <f>IF('DATA - Macicos'!J301="CNC",'DATA - Macicos'!E301+6,IF('DATA - Macicos'!J301="CNCPI",'DATA - Macicos'!E301+6,'DATA - Macicos'!E301))</f>
        <v>0</v>
      </c>
      <c r="F320" s="102">
        <f>IF('DATA - Macicos'!J301="CNC",'DATA - Macicos'!F301+6,IF('DATA - Macicos'!J301="CNCPI",'DATA - Macicos'!F301,'DATA - Macicos'!F301))</f>
        <v>0</v>
      </c>
      <c r="G320" s="102">
        <f>'DATA - Macicos'!G301</f>
        <v>0</v>
      </c>
      <c r="H320" s="100"/>
      <c r="I320" s="100"/>
      <c r="J320" s="106">
        <f>'DATA - Macicos'!H301</f>
        <v>0</v>
      </c>
      <c r="K320" s="119">
        <f>'DATA - Macicos'!I301</f>
        <v>0</v>
      </c>
      <c r="L320" s="102">
        <f>'DATA - Macicos'!I301</f>
        <v>0</v>
      </c>
      <c r="M320" s="119">
        <f>'DATA - Macicos'!K301</f>
        <v>0</v>
      </c>
      <c r="N320" s="102">
        <f>'DATA - Macicos'!K301</f>
        <v>0</v>
      </c>
      <c r="O320" s="102">
        <f>'DATA - Macicos'!L301</f>
        <v>0</v>
      </c>
      <c r="P320" s="102">
        <f>'DATA - Macicos'!M301</f>
        <v>0</v>
      </c>
      <c r="Q320" s="107">
        <f>'DATA - Macicos'!N301</f>
        <v>0</v>
      </c>
      <c r="R320" s="61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s="15" customFormat="1" ht="21" thickBot="1" x14ac:dyDescent="0.35">
      <c r="A321" s="110">
        <f>'DATA - Macicos'!A302</f>
        <v>0</v>
      </c>
      <c r="B321" s="123" t="str">
        <f>'DATA - Macicos'!C302&amp;" "&amp;'DATA - Macicos'!J302</f>
        <v xml:space="preserve"> </v>
      </c>
      <c r="C321" s="21"/>
      <c r="D321" s="102">
        <f>IF((ROSTO!BCL_Units&gt;0),'DATA - Macicos'!D302*ROSTO!BCL_Units,'DATA - Macicos'!D302)</f>
        <v>0</v>
      </c>
      <c r="E321" s="124">
        <f>IF('DATA - Macicos'!J302="CNC",'DATA - Macicos'!E302+6,IF('DATA - Macicos'!J302="CNCPI",'DATA - Macicos'!E302+6,'DATA - Macicos'!E302))</f>
        <v>0</v>
      </c>
      <c r="F321" s="102">
        <f>IF('DATA - Macicos'!J302="CNC",'DATA - Macicos'!F302+6,IF('DATA - Macicos'!J302="CNCPI",'DATA - Macicos'!F302,'DATA - Macicos'!F302))</f>
        <v>0</v>
      </c>
      <c r="G321" s="102">
        <f>'DATA - Macicos'!G302</f>
        <v>0</v>
      </c>
      <c r="H321" s="100"/>
      <c r="I321" s="100"/>
      <c r="J321" s="106">
        <f>'DATA - Macicos'!H302</f>
        <v>0</v>
      </c>
      <c r="K321" s="119">
        <f>'DATA - Macicos'!I302</f>
        <v>0</v>
      </c>
      <c r="L321" s="102">
        <f>'DATA - Macicos'!I302</f>
        <v>0</v>
      </c>
      <c r="M321" s="119">
        <f>'DATA - Macicos'!K302</f>
        <v>0</v>
      </c>
      <c r="N321" s="102">
        <f>'DATA - Macicos'!K302</f>
        <v>0</v>
      </c>
      <c r="O321" s="102">
        <f>'DATA - Macicos'!L302</f>
        <v>0</v>
      </c>
      <c r="P321" s="102">
        <f>'DATA - Macicos'!M302</f>
        <v>0</v>
      </c>
      <c r="Q321" s="107">
        <f>'DATA - Macicos'!N302</f>
        <v>0</v>
      </c>
      <c r="R321" s="61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 s="15" customFormat="1" ht="21" thickBot="1" x14ac:dyDescent="0.35">
      <c r="A322" s="110">
        <f>'DATA - Macicos'!A303</f>
        <v>0</v>
      </c>
      <c r="B322" s="123" t="str">
        <f>'DATA - Macicos'!C303&amp;" "&amp;'DATA - Macicos'!J303</f>
        <v xml:space="preserve"> </v>
      </c>
      <c r="C322" s="21"/>
      <c r="D322" s="102">
        <f>IF((ROSTO!BCL_Units&gt;0),'DATA - Macicos'!D303*ROSTO!BCL_Units,'DATA - Macicos'!D303)</f>
        <v>0</v>
      </c>
      <c r="E322" s="124">
        <f>IF('DATA - Macicos'!J303="CNC",'DATA - Macicos'!E303+6,IF('DATA - Macicos'!J303="CNCPI",'DATA - Macicos'!E303+6,'DATA - Macicos'!E303))</f>
        <v>0</v>
      </c>
      <c r="F322" s="102">
        <f>IF('DATA - Macicos'!J303="CNC",'DATA - Macicos'!F303+6,IF('DATA - Macicos'!J303="CNCPI",'DATA - Macicos'!F303,'DATA - Macicos'!F303))</f>
        <v>0</v>
      </c>
      <c r="G322" s="102">
        <f>'DATA - Macicos'!G303</f>
        <v>0</v>
      </c>
      <c r="H322" s="100"/>
      <c r="I322" s="100"/>
      <c r="J322" s="106">
        <f>'DATA - Macicos'!H303</f>
        <v>0</v>
      </c>
      <c r="K322" s="119">
        <f>'DATA - Macicos'!I303</f>
        <v>0</v>
      </c>
      <c r="L322" s="102">
        <f>'DATA - Macicos'!I303</f>
        <v>0</v>
      </c>
      <c r="M322" s="119">
        <f>'DATA - Macicos'!K303</f>
        <v>0</v>
      </c>
      <c r="N322" s="102">
        <f>'DATA - Macicos'!K303</f>
        <v>0</v>
      </c>
      <c r="O322" s="102">
        <f>'DATA - Macicos'!L303</f>
        <v>0</v>
      </c>
      <c r="P322" s="102">
        <f>'DATA - Macicos'!M303</f>
        <v>0</v>
      </c>
      <c r="Q322" s="107">
        <f>'DATA - Macicos'!N303</f>
        <v>0</v>
      </c>
      <c r="R322" s="61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 s="15" customFormat="1" ht="21" thickBot="1" x14ac:dyDescent="0.35">
      <c r="A323" s="110">
        <f>'DATA - Macicos'!A304</f>
        <v>0</v>
      </c>
      <c r="B323" s="123" t="str">
        <f>'DATA - Macicos'!C304&amp;" "&amp;'DATA - Macicos'!J304</f>
        <v xml:space="preserve"> </v>
      </c>
      <c r="C323" s="21"/>
      <c r="D323" s="102">
        <f>IF((ROSTO!BCL_Units&gt;0),'DATA - Macicos'!D304*ROSTO!BCL_Units,'DATA - Macicos'!D304)</f>
        <v>0</v>
      </c>
      <c r="E323" s="124">
        <f>IF('DATA - Macicos'!J304="CNC",'DATA - Macicos'!E304+6,IF('DATA - Macicos'!J304="CNCPI",'DATA - Macicos'!E304+6,'DATA - Macicos'!E304))</f>
        <v>0</v>
      </c>
      <c r="F323" s="102">
        <f>IF('DATA - Macicos'!J304="CNC",'DATA - Macicos'!F304+6,IF('DATA - Macicos'!J304="CNCPI",'DATA - Macicos'!F304,'DATA - Macicos'!F304))</f>
        <v>0</v>
      </c>
      <c r="G323" s="102">
        <f>'DATA - Macicos'!G304</f>
        <v>0</v>
      </c>
      <c r="H323" s="100"/>
      <c r="I323" s="100"/>
      <c r="J323" s="106">
        <f>'DATA - Macicos'!H304</f>
        <v>0</v>
      </c>
      <c r="K323" s="119">
        <f>'DATA - Macicos'!I304</f>
        <v>0</v>
      </c>
      <c r="L323" s="102">
        <f>'DATA - Macicos'!I304</f>
        <v>0</v>
      </c>
      <c r="M323" s="119">
        <f>'DATA - Macicos'!K304</f>
        <v>0</v>
      </c>
      <c r="N323" s="102">
        <f>'DATA - Macicos'!K304</f>
        <v>0</v>
      </c>
      <c r="O323" s="102">
        <f>'DATA - Macicos'!L304</f>
        <v>0</v>
      </c>
      <c r="P323" s="102">
        <f>'DATA - Macicos'!M304</f>
        <v>0</v>
      </c>
      <c r="Q323" s="107">
        <f>'DATA - Macicos'!N304</f>
        <v>0</v>
      </c>
      <c r="R323" s="61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 s="15" customFormat="1" ht="21" thickBot="1" x14ac:dyDescent="0.35">
      <c r="A324" s="110">
        <f>'DATA - Macicos'!A305</f>
        <v>0</v>
      </c>
      <c r="B324" s="123" t="str">
        <f>'DATA - Macicos'!C305&amp;" "&amp;'DATA - Macicos'!J305</f>
        <v xml:space="preserve"> </v>
      </c>
      <c r="C324" s="21"/>
      <c r="D324" s="102">
        <f>IF((ROSTO!BCL_Units&gt;0),'DATA - Macicos'!D305*ROSTO!BCL_Units,'DATA - Macicos'!D305)</f>
        <v>0</v>
      </c>
      <c r="E324" s="124">
        <f>IF('DATA - Macicos'!J305="CNC",'DATA - Macicos'!E305+6,IF('DATA - Macicos'!J305="CNCPI",'DATA - Macicos'!E305+6,'DATA - Macicos'!E305))</f>
        <v>0</v>
      </c>
      <c r="F324" s="102">
        <f>IF('DATA - Macicos'!J305="CNC",'DATA - Macicos'!F305+6,IF('DATA - Macicos'!J305="CNCPI",'DATA - Macicos'!F305,'DATA - Macicos'!F305))</f>
        <v>0</v>
      </c>
      <c r="G324" s="102">
        <f>'DATA - Macicos'!G305</f>
        <v>0</v>
      </c>
      <c r="H324" s="100"/>
      <c r="I324" s="100"/>
      <c r="J324" s="106">
        <f>'DATA - Macicos'!H305</f>
        <v>0</v>
      </c>
      <c r="K324" s="119">
        <f>'DATA - Macicos'!I305</f>
        <v>0</v>
      </c>
      <c r="L324" s="102">
        <f>'DATA - Macicos'!I305</f>
        <v>0</v>
      </c>
      <c r="M324" s="119">
        <f>'DATA - Macicos'!K305</f>
        <v>0</v>
      </c>
      <c r="N324" s="102">
        <f>'DATA - Macicos'!K305</f>
        <v>0</v>
      </c>
      <c r="O324" s="102">
        <f>'DATA - Macicos'!L305</f>
        <v>0</v>
      </c>
      <c r="P324" s="102">
        <f>'DATA - Macicos'!M305</f>
        <v>0</v>
      </c>
      <c r="Q324" s="107">
        <f>'DATA - Macicos'!N305</f>
        <v>0</v>
      </c>
      <c r="R324" s="61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 s="15" customFormat="1" ht="21" thickBot="1" x14ac:dyDescent="0.35">
      <c r="A325" s="110">
        <f>'DATA - Macicos'!A306</f>
        <v>0</v>
      </c>
      <c r="B325" s="123" t="str">
        <f>'DATA - Macicos'!C306&amp;" "&amp;'DATA - Macicos'!J306</f>
        <v xml:space="preserve"> </v>
      </c>
      <c r="C325" s="21"/>
      <c r="D325" s="102">
        <f>IF((ROSTO!BCL_Units&gt;0),'DATA - Macicos'!D306*ROSTO!BCL_Units,'DATA - Macicos'!D306)</f>
        <v>0</v>
      </c>
      <c r="E325" s="124">
        <f>IF('DATA - Macicos'!J306="CNC",'DATA - Macicos'!E306+6,IF('DATA - Macicos'!J306="CNCPI",'DATA - Macicos'!E306+6,'DATA - Macicos'!E306))</f>
        <v>0</v>
      </c>
      <c r="F325" s="102">
        <f>IF('DATA - Macicos'!J306="CNC",'DATA - Macicos'!F306+6,IF('DATA - Macicos'!J306="CNCPI",'DATA - Macicos'!F306,'DATA - Macicos'!F306))</f>
        <v>0</v>
      </c>
      <c r="G325" s="102">
        <f>'DATA - Macicos'!G306</f>
        <v>0</v>
      </c>
      <c r="H325" s="100"/>
      <c r="I325" s="100"/>
      <c r="J325" s="106">
        <f>'DATA - Macicos'!H306</f>
        <v>0</v>
      </c>
      <c r="K325" s="119">
        <f>'DATA - Macicos'!I306</f>
        <v>0</v>
      </c>
      <c r="L325" s="102">
        <f>'DATA - Macicos'!I306</f>
        <v>0</v>
      </c>
      <c r="M325" s="119">
        <f>'DATA - Macicos'!K306</f>
        <v>0</v>
      </c>
      <c r="N325" s="102">
        <f>'DATA - Macicos'!K306</f>
        <v>0</v>
      </c>
      <c r="O325" s="102">
        <f>'DATA - Macicos'!L306</f>
        <v>0</v>
      </c>
      <c r="P325" s="102">
        <f>'DATA - Macicos'!M306</f>
        <v>0</v>
      </c>
      <c r="Q325" s="107">
        <f>'DATA - Macicos'!N306</f>
        <v>0</v>
      </c>
      <c r="R325" s="61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 s="15" customFormat="1" ht="21" thickBot="1" x14ac:dyDescent="0.35">
      <c r="A326" s="110">
        <f>'DATA - Macicos'!A307</f>
        <v>0</v>
      </c>
      <c r="B326" s="123" t="str">
        <f>'DATA - Macicos'!C307&amp;" "&amp;'DATA - Macicos'!J307</f>
        <v xml:space="preserve"> </v>
      </c>
      <c r="C326" s="21"/>
      <c r="D326" s="102">
        <f>IF((ROSTO!BCL_Units&gt;0),'DATA - Macicos'!D307*ROSTO!BCL_Units,'DATA - Macicos'!D307)</f>
        <v>0</v>
      </c>
      <c r="E326" s="124">
        <f>IF('DATA - Macicos'!J307="CNC",'DATA - Macicos'!E307+6,IF('DATA - Macicos'!J307="CNCPI",'DATA - Macicos'!E307+6,'DATA - Macicos'!E307))</f>
        <v>0</v>
      </c>
      <c r="F326" s="102">
        <f>IF('DATA - Macicos'!J307="CNC",'DATA - Macicos'!F307+6,IF('DATA - Macicos'!J307="CNCPI",'DATA - Macicos'!F307,'DATA - Macicos'!F307))</f>
        <v>0</v>
      </c>
      <c r="G326" s="102">
        <f>'DATA - Macicos'!G307</f>
        <v>0</v>
      </c>
      <c r="H326" s="100"/>
      <c r="I326" s="100"/>
      <c r="J326" s="106">
        <f>'DATA - Macicos'!H307</f>
        <v>0</v>
      </c>
      <c r="K326" s="119">
        <f>'DATA - Macicos'!I307</f>
        <v>0</v>
      </c>
      <c r="L326" s="102">
        <f>'DATA - Macicos'!I307</f>
        <v>0</v>
      </c>
      <c r="M326" s="119">
        <f>'DATA - Macicos'!K307</f>
        <v>0</v>
      </c>
      <c r="N326" s="102">
        <f>'DATA - Macicos'!K307</f>
        <v>0</v>
      </c>
      <c r="O326" s="102">
        <f>'DATA - Macicos'!L307</f>
        <v>0</v>
      </c>
      <c r="P326" s="102">
        <f>'DATA - Macicos'!M307</f>
        <v>0</v>
      </c>
      <c r="Q326" s="107">
        <f>'DATA - Macicos'!N307</f>
        <v>0</v>
      </c>
      <c r="R326" s="61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 s="15" customFormat="1" ht="21" thickBot="1" x14ac:dyDescent="0.35">
      <c r="A327" s="110">
        <f>'DATA - Macicos'!A308</f>
        <v>0</v>
      </c>
      <c r="B327" s="123" t="str">
        <f>'DATA - Macicos'!C308&amp;" "&amp;'DATA - Macicos'!J308</f>
        <v xml:space="preserve"> </v>
      </c>
      <c r="C327" s="21"/>
      <c r="D327" s="102">
        <f>IF((ROSTO!BCL_Units&gt;0),'DATA - Macicos'!D308*ROSTO!BCL_Units,'DATA - Macicos'!D308)</f>
        <v>0</v>
      </c>
      <c r="E327" s="124">
        <f>IF('DATA - Macicos'!J308="CNC",'DATA - Macicos'!E308+6,IF('DATA - Macicos'!J308="CNCPI",'DATA - Macicos'!E308+6,'DATA - Macicos'!E308))</f>
        <v>0</v>
      </c>
      <c r="F327" s="102">
        <f>IF('DATA - Macicos'!J308="CNC",'DATA - Macicos'!F308+6,IF('DATA - Macicos'!J308="CNCPI",'DATA - Macicos'!F308,'DATA - Macicos'!F308))</f>
        <v>0</v>
      </c>
      <c r="G327" s="102">
        <f>'DATA - Macicos'!G308</f>
        <v>0</v>
      </c>
      <c r="H327" s="100"/>
      <c r="I327" s="100"/>
      <c r="J327" s="106">
        <f>'DATA - Macicos'!H308</f>
        <v>0</v>
      </c>
      <c r="K327" s="119">
        <f>'DATA - Macicos'!I308</f>
        <v>0</v>
      </c>
      <c r="L327" s="102">
        <f>'DATA - Macicos'!I308</f>
        <v>0</v>
      </c>
      <c r="M327" s="119">
        <f>'DATA - Macicos'!K308</f>
        <v>0</v>
      </c>
      <c r="N327" s="102">
        <f>'DATA - Macicos'!K308</f>
        <v>0</v>
      </c>
      <c r="O327" s="102">
        <f>'DATA - Macicos'!L308</f>
        <v>0</v>
      </c>
      <c r="P327" s="102">
        <f>'DATA - Macicos'!M308</f>
        <v>0</v>
      </c>
      <c r="Q327" s="107">
        <f>'DATA - Macicos'!N308</f>
        <v>0</v>
      </c>
      <c r="R327" s="61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 s="15" customFormat="1" ht="21" thickBot="1" x14ac:dyDescent="0.35">
      <c r="A328" s="110">
        <f>'DATA - Macicos'!A309</f>
        <v>0</v>
      </c>
      <c r="B328" s="123" t="str">
        <f>'DATA - Macicos'!C309&amp;" "&amp;'DATA - Macicos'!J309</f>
        <v xml:space="preserve"> </v>
      </c>
      <c r="C328" s="21"/>
      <c r="D328" s="102">
        <f>IF((ROSTO!BCL_Units&gt;0),'DATA - Macicos'!D309*ROSTO!BCL_Units,'DATA - Macicos'!D309)</f>
        <v>0</v>
      </c>
      <c r="E328" s="124">
        <f>IF('DATA - Macicos'!J309="CNC",'DATA - Macicos'!E309+6,IF('DATA - Macicos'!J309="CNCPI",'DATA - Macicos'!E309+6,'DATA - Macicos'!E309))</f>
        <v>0</v>
      </c>
      <c r="F328" s="102">
        <f>IF('DATA - Macicos'!J309="CNC",'DATA - Macicos'!F309+6,IF('DATA - Macicos'!J309="CNCPI",'DATA - Macicos'!F309,'DATA - Macicos'!F309))</f>
        <v>0</v>
      </c>
      <c r="G328" s="102">
        <f>'DATA - Macicos'!G309</f>
        <v>0</v>
      </c>
      <c r="H328" s="100"/>
      <c r="I328" s="100"/>
      <c r="J328" s="106">
        <f>'DATA - Macicos'!H309</f>
        <v>0</v>
      </c>
      <c r="K328" s="119">
        <f>'DATA - Macicos'!I309</f>
        <v>0</v>
      </c>
      <c r="L328" s="102">
        <f>'DATA - Macicos'!I309</f>
        <v>0</v>
      </c>
      <c r="M328" s="119">
        <f>'DATA - Macicos'!K309</f>
        <v>0</v>
      </c>
      <c r="N328" s="102">
        <f>'DATA - Macicos'!K309</f>
        <v>0</v>
      </c>
      <c r="O328" s="102">
        <f>'DATA - Macicos'!L309</f>
        <v>0</v>
      </c>
      <c r="P328" s="102">
        <f>'DATA - Macicos'!M309</f>
        <v>0</v>
      </c>
      <c r="Q328" s="107">
        <f>'DATA - Macicos'!N309</f>
        <v>0</v>
      </c>
      <c r="R328" s="61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 s="15" customFormat="1" ht="21" thickBot="1" x14ac:dyDescent="0.35">
      <c r="A329" s="110">
        <f>'DATA - Macicos'!A310</f>
        <v>0</v>
      </c>
      <c r="B329" s="123" t="str">
        <f>'DATA - Macicos'!C310&amp;" "&amp;'DATA - Macicos'!J310</f>
        <v xml:space="preserve"> </v>
      </c>
      <c r="C329" s="21"/>
      <c r="D329" s="102">
        <f>IF((ROSTO!BCL_Units&gt;0),'DATA - Macicos'!D310*ROSTO!BCL_Units,'DATA - Macicos'!D310)</f>
        <v>0</v>
      </c>
      <c r="E329" s="124">
        <f>IF('DATA - Macicos'!J310="CNC",'DATA - Macicos'!E310+6,IF('DATA - Macicos'!J310="CNCPI",'DATA - Macicos'!E310+6,'DATA - Macicos'!E310))</f>
        <v>0</v>
      </c>
      <c r="F329" s="102">
        <f>IF('DATA - Macicos'!J310="CNC",'DATA - Macicos'!F310+6,IF('DATA - Macicos'!J310="CNCPI",'DATA - Macicos'!F310,'DATA - Macicos'!F310))</f>
        <v>0</v>
      </c>
      <c r="G329" s="102">
        <f>'DATA - Macicos'!G310</f>
        <v>0</v>
      </c>
      <c r="H329" s="100"/>
      <c r="I329" s="100"/>
      <c r="J329" s="106">
        <f>'DATA - Macicos'!H310</f>
        <v>0</v>
      </c>
      <c r="K329" s="119">
        <f>'DATA - Macicos'!I310</f>
        <v>0</v>
      </c>
      <c r="L329" s="102">
        <f>'DATA - Macicos'!I310</f>
        <v>0</v>
      </c>
      <c r="M329" s="119">
        <f>'DATA - Macicos'!K310</f>
        <v>0</v>
      </c>
      <c r="N329" s="102">
        <f>'DATA - Macicos'!K310</f>
        <v>0</v>
      </c>
      <c r="O329" s="102">
        <f>'DATA - Macicos'!L310</f>
        <v>0</v>
      </c>
      <c r="P329" s="102">
        <f>'DATA - Macicos'!M310</f>
        <v>0</v>
      </c>
      <c r="Q329" s="107">
        <f>'DATA - Macicos'!N310</f>
        <v>0</v>
      </c>
      <c r="R329" s="61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 s="15" customFormat="1" ht="21" thickBot="1" x14ac:dyDescent="0.35">
      <c r="A330" s="110">
        <f>'DATA - Macicos'!A311</f>
        <v>0</v>
      </c>
      <c r="B330" s="123" t="str">
        <f>'DATA - Macicos'!C311&amp;" "&amp;'DATA - Macicos'!J311</f>
        <v xml:space="preserve"> </v>
      </c>
      <c r="C330" s="21"/>
      <c r="D330" s="102">
        <f>IF((ROSTO!BCL_Units&gt;0),'DATA - Macicos'!D311*ROSTO!BCL_Units,'DATA - Macicos'!D311)</f>
        <v>0</v>
      </c>
      <c r="E330" s="124">
        <f>IF('DATA - Macicos'!J311="CNC",'DATA - Macicos'!E311+6,IF('DATA - Macicos'!J311="CNCPI",'DATA - Macicos'!E311+6,'DATA - Macicos'!E311))</f>
        <v>0</v>
      </c>
      <c r="F330" s="102">
        <f>IF('DATA - Macicos'!J311="CNC",'DATA - Macicos'!F311+6,IF('DATA - Macicos'!J311="CNCPI",'DATA - Macicos'!F311,'DATA - Macicos'!F311))</f>
        <v>0</v>
      </c>
      <c r="G330" s="102">
        <f>'DATA - Macicos'!G311</f>
        <v>0</v>
      </c>
      <c r="H330" s="100"/>
      <c r="I330" s="100"/>
      <c r="J330" s="106">
        <f>'DATA - Macicos'!H311</f>
        <v>0</v>
      </c>
      <c r="K330" s="119">
        <f>'DATA - Macicos'!I311</f>
        <v>0</v>
      </c>
      <c r="L330" s="102">
        <f>'DATA - Macicos'!I311</f>
        <v>0</v>
      </c>
      <c r="M330" s="119">
        <f>'DATA - Macicos'!K311</f>
        <v>0</v>
      </c>
      <c r="N330" s="102">
        <f>'DATA - Macicos'!K311</f>
        <v>0</v>
      </c>
      <c r="O330" s="102">
        <f>'DATA - Macicos'!L311</f>
        <v>0</v>
      </c>
      <c r="P330" s="102">
        <f>'DATA - Macicos'!M311</f>
        <v>0</v>
      </c>
      <c r="Q330" s="107">
        <f>'DATA - Macicos'!N311</f>
        <v>0</v>
      </c>
      <c r="R330" s="61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 s="15" customFormat="1" ht="21" thickBot="1" x14ac:dyDescent="0.35">
      <c r="A331" s="110">
        <f>'DATA - Macicos'!A312</f>
        <v>0</v>
      </c>
      <c r="B331" s="123" t="str">
        <f>'DATA - Macicos'!C312&amp;" "&amp;'DATA - Macicos'!J312</f>
        <v xml:space="preserve"> </v>
      </c>
      <c r="C331" s="21"/>
      <c r="D331" s="102">
        <f>IF((ROSTO!BCL_Units&gt;0),'DATA - Macicos'!D312*ROSTO!BCL_Units,'DATA - Macicos'!D312)</f>
        <v>0</v>
      </c>
      <c r="E331" s="124">
        <f>IF('DATA - Macicos'!J312="CNC",'DATA - Macicos'!E312+6,IF('DATA - Macicos'!J312="CNCPI",'DATA - Macicos'!E312+6,'DATA - Macicos'!E312))</f>
        <v>0</v>
      </c>
      <c r="F331" s="102">
        <f>IF('DATA - Macicos'!J312="CNC",'DATA - Macicos'!F312+6,IF('DATA - Macicos'!J312="CNCPI",'DATA - Macicos'!F312,'DATA - Macicos'!F312))</f>
        <v>0</v>
      </c>
      <c r="G331" s="102">
        <f>'DATA - Macicos'!G312</f>
        <v>0</v>
      </c>
      <c r="H331" s="100"/>
      <c r="I331" s="100"/>
      <c r="J331" s="106">
        <f>'DATA - Macicos'!H312</f>
        <v>0</v>
      </c>
      <c r="K331" s="119">
        <f>'DATA - Macicos'!I312</f>
        <v>0</v>
      </c>
      <c r="L331" s="102">
        <f>'DATA - Macicos'!I312</f>
        <v>0</v>
      </c>
      <c r="M331" s="119">
        <f>'DATA - Macicos'!K312</f>
        <v>0</v>
      </c>
      <c r="N331" s="102">
        <f>'DATA - Macicos'!K312</f>
        <v>0</v>
      </c>
      <c r="O331" s="102">
        <f>'DATA - Macicos'!L312</f>
        <v>0</v>
      </c>
      <c r="P331" s="102">
        <f>'DATA - Macicos'!M312</f>
        <v>0</v>
      </c>
      <c r="Q331" s="107">
        <f>'DATA - Macicos'!N312</f>
        <v>0</v>
      </c>
      <c r="R331" s="61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 s="15" customFormat="1" ht="21" thickBot="1" x14ac:dyDescent="0.35">
      <c r="A332" s="110">
        <f>'DATA - Macicos'!A313</f>
        <v>0</v>
      </c>
      <c r="B332" s="123" t="str">
        <f>'DATA - Macicos'!C313&amp;" "&amp;'DATA - Macicos'!J313</f>
        <v xml:space="preserve"> </v>
      </c>
      <c r="C332" s="21"/>
      <c r="D332" s="102">
        <f>IF((ROSTO!BCL_Units&gt;0),'DATA - Macicos'!D313*ROSTO!BCL_Units,'DATA - Macicos'!D313)</f>
        <v>0</v>
      </c>
      <c r="E332" s="124">
        <f>IF('DATA - Macicos'!J313="CNC",'DATA - Macicos'!E313+6,IF('DATA - Macicos'!J313="CNCPI",'DATA - Macicos'!E313+6,'DATA - Macicos'!E313))</f>
        <v>0</v>
      </c>
      <c r="F332" s="102">
        <f>IF('DATA - Macicos'!J313="CNC",'DATA - Macicos'!F313+6,IF('DATA - Macicos'!J313="CNCPI",'DATA - Macicos'!F313,'DATA - Macicos'!F313))</f>
        <v>0</v>
      </c>
      <c r="G332" s="102">
        <f>'DATA - Macicos'!G313</f>
        <v>0</v>
      </c>
      <c r="H332" s="100"/>
      <c r="I332" s="100"/>
      <c r="J332" s="106">
        <f>'DATA - Macicos'!H313</f>
        <v>0</v>
      </c>
      <c r="K332" s="119">
        <f>'DATA - Macicos'!I313</f>
        <v>0</v>
      </c>
      <c r="L332" s="102">
        <f>'DATA - Macicos'!I313</f>
        <v>0</v>
      </c>
      <c r="M332" s="119">
        <f>'DATA - Macicos'!K313</f>
        <v>0</v>
      </c>
      <c r="N332" s="102">
        <f>'DATA - Macicos'!K313</f>
        <v>0</v>
      </c>
      <c r="O332" s="102">
        <f>'DATA - Macicos'!L313</f>
        <v>0</v>
      </c>
      <c r="P332" s="102">
        <f>'DATA - Macicos'!M313</f>
        <v>0</v>
      </c>
      <c r="Q332" s="107">
        <f>'DATA - Macicos'!N313</f>
        <v>0</v>
      </c>
      <c r="R332" s="61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 s="15" customFormat="1" ht="21" thickBot="1" x14ac:dyDescent="0.35">
      <c r="A333" s="110">
        <f>'DATA - Macicos'!A314</f>
        <v>0</v>
      </c>
      <c r="B333" s="123" t="str">
        <f>'DATA - Macicos'!C314&amp;" "&amp;'DATA - Macicos'!J314</f>
        <v xml:space="preserve"> </v>
      </c>
      <c r="C333" s="21"/>
      <c r="D333" s="102">
        <f>IF((ROSTO!BCL_Units&gt;0),'DATA - Macicos'!D314*ROSTO!BCL_Units,'DATA - Macicos'!D314)</f>
        <v>0</v>
      </c>
      <c r="E333" s="124">
        <f>IF('DATA - Macicos'!J314="CNC",'DATA - Macicos'!E314+6,IF('DATA - Macicos'!J314="CNCPI",'DATA - Macicos'!E314+6,'DATA - Macicos'!E314))</f>
        <v>0</v>
      </c>
      <c r="F333" s="102">
        <f>IF('DATA - Macicos'!J314="CNC",'DATA - Macicos'!F314+6,IF('DATA - Macicos'!J314="CNCPI",'DATA - Macicos'!F314,'DATA - Macicos'!F314))</f>
        <v>0</v>
      </c>
      <c r="G333" s="102">
        <f>'DATA - Macicos'!G314</f>
        <v>0</v>
      </c>
      <c r="H333" s="100"/>
      <c r="I333" s="100"/>
      <c r="J333" s="106">
        <f>'DATA - Macicos'!H314</f>
        <v>0</v>
      </c>
      <c r="K333" s="119">
        <f>'DATA - Macicos'!I314</f>
        <v>0</v>
      </c>
      <c r="L333" s="102">
        <f>'DATA - Macicos'!I314</f>
        <v>0</v>
      </c>
      <c r="M333" s="119">
        <f>'DATA - Macicos'!K314</f>
        <v>0</v>
      </c>
      <c r="N333" s="102">
        <f>'DATA - Macicos'!K314</f>
        <v>0</v>
      </c>
      <c r="O333" s="102">
        <f>'DATA - Macicos'!L314</f>
        <v>0</v>
      </c>
      <c r="P333" s="102">
        <f>'DATA - Macicos'!M314</f>
        <v>0</v>
      </c>
      <c r="Q333" s="107">
        <f>'DATA - Macicos'!N314</f>
        <v>0</v>
      </c>
      <c r="R333" s="61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 s="15" customFormat="1" ht="21" thickBot="1" x14ac:dyDescent="0.35">
      <c r="A334" s="110">
        <f>'DATA - Macicos'!A315</f>
        <v>0</v>
      </c>
      <c r="B334" s="123" t="str">
        <f>'DATA - Macicos'!C315&amp;" "&amp;'DATA - Macicos'!J315</f>
        <v xml:space="preserve"> </v>
      </c>
      <c r="C334" s="21"/>
      <c r="D334" s="102">
        <f>IF((ROSTO!BCL_Units&gt;0),'DATA - Macicos'!D315*ROSTO!BCL_Units,'DATA - Macicos'!D315)</f>
        <v>0</v>
      </c>
      <c r="E334" s="124">
        <f>IF('DATA - Macicos'!J315="CNC",'DATA - Macicos'!E315+6,IF('DATA - Macicos'!J315="CNCPI",'DATA - Macicos'!E315+6,'DATA - Macicos'!E315))</f>
        <v>0</v>
      </c>
      <c r="F334" s="102">
        <f>IF('DATA - Macicos'!J315="CNC",'DATA - Macicos'!F315+6,IF('DATA - Macicos'!J315="CNCPI",'DATA - Macicos'!F315,'DATA - Macicos'!F315))</f>
        <v>0</v>
      </c>
      <c r="G334" s="102">
        <f>'DATA - Macicos'!G315</f>
        <v>0</v>
      </c>
      <c r="H334" s="100"/>
      <c r="I334" s="100"/>
      <c r="J334" s="106">
        <f>'DATA - Macicos'!H315</f>
        <v>0</v>
      </c>
      <c r="K334" s="119">
        <f>'DATA - Macicos'!I315</f>
        <v>0</v>
      </c>
      <c r="L334" s="102">
        <f>'DATA - Macicos'!I315</f>
        <v>0</v>
      </c>
      <c r="M334" s="119">
        <f>'DATA - Macicos'!K315</f>
        <v>0</v>
      </c>
      <c r="N334" s="102">
        <f>'DATA - Macicos'!K315</f>
        <v>0</v>
      </c>
      <c r="O334" s="102">
        <f>'DATA - Macicos'!L315</f>
        <v>0</v>
      </c>
      <c r="P334" s="102">
        <f>'DATA - Macicos'!M315</f>
        <v>0</v>
      </c>
      <c r="Q334" s="107">
        <f>'DATA - Macicos'!N315</f>
        <v>0</v>
      </c>
      <c r="R334" s="61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 s="15" customFormat="1" ht="21" thickBot="1" x14ac:dyDescent="0.35">
      <c r="A335" s="110">
        <f>'DATA - Macicos'!A316</f>
        <v>0</v>
      </c>
      <c r="B335" s="123" t="str">
        <f>'DATA - Macicos'!C316&amp;" "&amp;'DATA - Macicos'!J316</f>
        <v xml:space="preserve"> </v>
      </c>
      <c r="C335" s="21"/>
      <c r="D335" s="102">
        <f>IF((ROSTO!BCL_Units&gt;0),'DATA - Macicos'!D316*ROSTO!BCL_Units,'DATA - Macicos'!D316)</f>
        <v>0</v>
      </c>
      <c r="E335" s="124">
        <f>IF('DATA - Macicos'!J316="CNC",'DATA - Macicos'!E316+6,IF('DATA - Macicos'!J316="CNCPI",'DATA - Macicos'!E316+6,'DATA - Macicos'!E316))</f>
        <v>0</v>
      </c>
      <c r="F335" s="102">
        <f>IF('DATA - Macicos'!J316="CNC",'DATA - Macicos'!F316+6,IF('DATA - Macicos'!J316="CNCPI",'DATA - Macicos'!F316,'DATA - Macicos'!F316))</f>
        <v>0</v>
      </c>
      <c r="G335" s="102">
        <f>'DATA - Macicos'!G316</f>
        <v>0</v>
      </c>
      <c r="H335" s="100"/>
      <c r="I335" s="100"/>
      <c r="J335" s="106">
        <f>'DATA - Macicos'!H316</f>
        <v>0</v>
      </c>
      <c r="K335" s="119">
        <f>'DATA - Macicos'!I316</f>
        <v>0</v>
      </c>
      <c r="L335" s="102">
        <f>'DATA - Macicos'!I316</f>
        <v>0</v>
      </c>
      <c r="M335" s="119">
        <f>'DATA - Macicos'!K316</f>
        <v>0</v>
      </c>
      <c r="N335" s="102">
        <f>'DATA - Macicos'!K316</f>
        <v>0</v>
      </c>
      <c r="O335" s="102">
        <f>'DATA - Macicos'!L316</f>
        <v>0</v>
      </c>
      <c r="P335" s="102">
        <f>'DATA - Macicos'!M316</f>
        <v>0</v>
      </c>
      <c r="Q335" s="107">
        <f>'DATA - Macicos'!N316</f>
        <v>0</v>
      </c>
      <c r="R335" s="61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 s="15" customFormat="1" ht="21" thickBot="1" x14ac:dyDescent="0.35">
      <c r="A336" s="110">
        <f>'DATA - Macicos'!A317</f>
        <v>0</v>
      </c>
      <c r="B336" s="123" t="str">
        <f>'DATA - Macicos'!C317&amp;" "&amp;'DATA - Macicos'!J317</f>
        <v xml:space="preserve"> </v>
      </c>
      <c r="C336" s="21"/>
      <c r="D336" s="102">
        <f>IF((ROSTO!BCL_Units&gt;0),'DATA - Macicos'!D317*ROSTO!BCL_Units,'DATA - Macicos'!D317)</f>
        <v>0</v>
      </c>
      <c r="E336" s="124">
        <f>IF('DATA - Macicos'!J317="CNC",'DATA - Macicos'!E317+6,IF('DATA - Macicos'!J317="CNCPI",'DATA - Macicos'!E317+6,'DATA - Macicos'!E317))</f>
        <v>0</v>
      </c>
      <c r="F336" s="102">
        <f>IF('DATA - Macicos'!J317="CNC",'DATA - Macicos'!F317+6,IF('DATA - Macicos'!J317="CNCPI",'DATA - Macicos'!F317,'DATA - Macicos'!F317))</f>
        <v>0</v>
      </c>
      <c r="G336" s="102">
        <f>'DATA - Macicos'!G317</f>
        <v>0</v>
      </c>
      <c r="H336" s="100"/>
      <c r="I336" s="100"/>
      <c r="J336" s="106">
        <f>'DATA - Macicos'!H317</f>
        <v>0</v>
      </c>
      <c r="K336" s="119">
        <f>'DATA - Macicos'!I317</f>
        <v>0</v>
      </c>
      <c r="L336" s="102">
        <f>'DATA - Macicos'!I317</f>
        <v>0</v>
      </c>
      <c r="M336" s="119">
        <f>'DATA - Macicos'!K317</f>
        <v>0</v>
      </c>
      <c r="N336" s="102">
        <f>'DATA - Macicos'!K317</f>
        <v>0</v>
      </c>
      <c r="O336" s="102">
        <f>'DATA - Macicos'!L317</f>
        <v>0</v>
      </c>
      <c r="P336" s="102">
        <f>'DATA - Macicos'!M317</f>
        <v>0</v>
      </c>
      <c r="Q336" s="107">
        <f>'DATA - Macicos'!N317</f>
        <v>0</v>
      </c>
      <c r="R336" s="61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 s="15" customFormat="1" ht="21" thickBot="1" x14ac:dyDescent="0.35">
      <c r="A337" s="110">
        <f>'DATA - Macicos'!A318</f>
        <v>0</v>
      </c>
      <c r="B337" s="123" t="str">
        <f>'DATA - Macicos'!C318&amp;" "&amp;'DATA - Macicos'!J318</f>
        <v xml:space="preserve"> </v>
      </c>
      <c r="C337" s="21"/>
      <c r="D337" s="102">
        <f>IF((ROSTO!BCL_Units&gt;0),'DATA - Macicos'!D318*ROSTO!BCL_Units,'DATA - Macicos'!D318)</f>
        <v>0</v>
      </c>
      <c r="E337" s="124">
        <f>IF('DATA - Macicos'!J318="CNC",'DATA - Macicos'!E318+6,IF('DATA - Macicos'!J318="CNCPI",'DATA - Macicos'!E318+6,'DATA - Macicos'!E318))</f>
        <v>0</v>
      </c>
      <c r="F337" s="102">
        <f>IF('DATA - Macicos'!J318="CNC",'DATA - Macicos'!F318+6,IF('DATA - Macicos'!J318="CNCPI",'DATA - Macicos'!F318,'DATA - Macicos'!F318))</f>
        <v>0</v>
      </c>
      <c r="G337" s="102">
        <f>'DATA - Macicos'!G318</f>
        <v>0</v>
      </c>
      <c r="H337" s="100"/>
      <c r="I337" s="100"/>
      <c r="J337" s="106">
        <f>'DATA - Macicos'!H318</f>
        <v>0</v>
      </c>
      <c r="K337" s="119">
        <f>'DATA - Macicos'!I318</f>
        <v>0</v>
      </c>
      <c r="L337" s="102">
        <f>'DATA - Macicos'!I318</f>
        <v>0</v>
      </c>
      <c r="M337" s="119">
        <f>'DATA - Macicos'!K318</f>
        <v>0</v>
      </c>
      <c r="N337" s="102">
        <f>'DATA - Macicos'!K318</f>
        <v>0</v>
      </c>
      <c r="O337" s="102">
        <f>'DATA - Macicos'!L318</f>
        <v>0</v>
      </c>
      <c r="P337" s="102">
        <f>'DATA - Macicos'!M318</f>
        <v>0</v>
      </c>
      <c r="Q337" s="107">
        <f>'DATA - Macicos'!N318</f>
        <v>0</v>
      </c>
      <c r="R337" s="61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 s="15" customFormat="1" ht="21" thickBot="1" x14ac:dyDescent="0.35">
      <c r="A338" s="110">
        <f>'DATA - Macicos'!A319</f>
        <v>0</v>
      </c>
      <c r="B338" s="123" t="str">
        <f>'DATA - Macicos'!C319&amp;" "&amp;'DATA - Macicos'!J319</f>
        <v xml:space="preserve"> </v>
      </c>
      <c r="C338" s="21"/>
      <c r="D338" s="102">
        <f>IF((ROSTO!BCL_Units&gt;0),'DATA - Macicos'!D319*ROSTO!BCL_Units,'DATA - Macicos'!D319)</f>
        <v>0</v>
      </c>
      <c r="E338" s="124">
        <f>IF('DATA - Macicos'!J319="CNC",'DATA - Macicos'!E319+6,IF('DATA - Macicos'!J319="CNCPI",'DATA - Macicos'!E319+6,'DATA - Macicos'!E319))</f>
        <v>0</v>
      </c>
      <c r="F338" s="102">
        <f>IF('DATA - Macicos'!J319="CNC",'DATA - Macicos'!F319+6,IF('DATA - Macicos'!J319="CNCPI",'DATA - Macicos'!F319,'DATA - Macicos'!F319))</f>
        <v>0</v>
      </c>
      <c r="G338" s="102">
        <f>'DATA - Macicos'!G319</f>
        <v>0</v>
      </c>
      <c r="H338" s="100"/>
      <c r="I338" s="100"/>
      <c r="J338" s="106">
        <f>'DATA - Macicos'!H319</f>
        <v>0</v>
      </c>
      <c r="K338" s="119">
        <f>'DATA - Macicos'!I319</f>
        <v>0</v>
      </c>
      <c r="L338" s="102">
        <f>'DATA - Macicos'!I319</f>
        <v>0</v>
      </c>
      <c r="M338" s="119">
        <f>'DATA - Macicos'!K319</f>
        <v>0</v>
      </c>
      <c r="N338" s="102">
        <f>'DATA - Macicos'!K319</f>
        <v>0</v>
      </c>
      <c r="O338" s="102">
        <f>'DATA - Macicos'!L319</f>
        <v>0</v>
      </c>
      <c r="P338" s="102">
        <f>'DATA - Macicos'!M319</f>
        <v>0</v>
      </c>
      <c r="Q338" s="107">
        <f>'DATA - Macicos'!N319</f>
        <v>0</v>
      </c>
      <c r="R338" s="61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 s="15" customFormat="1" ht="21" thickBot="1" x14ac:dyDescent="0.35">
      <c r="A339" s="110">
        <f>'DATA - Macicos'!A320</f>
        <v>0</v>
      </c>
      <c r="B339" s="123" t="str">
        <f>'DATA - Macicos'!C320&amp;" "&amp;'DATA - Macicos'!J320</f>
        <v xml:space="preserve"> </v>
      </c>
      <c r="C339" s="21"/>
      <c r="D339" s="102">
        <f>IF((ROSTO!BCL_Units&gt;0),'DATA - Macicos'!D320*ROSTO!BCL_Units,'DATA - Macicos'!D320)</f>
        <v>0</v>
      </c>
      <c r="E339" s="124">
        <f>IF('DATA - Macicos'!J320="CNC",'DATA - Macicos'!E320+6,IF('DATA - Macicos'!J320="CNCPI",'DATA - Macicos'!E320+6,'DATA - Macicos'!E320))</f>
        <v>0</v>
      </c>
      <c r="F339" s="102">
        <f>IF('DATA - Macicos'!J320="CNC",'DATA - Macicos'!F320+6,IF('DATA - Macicos'!J320="CNCPI",'DATA - Macicos'!F320,'DATA - Macicos'!F320))</f>
        <v>0</v>
      </c>
      <c r="G339" s="102">
        <f>'DATA - Macicos'!G320</f>
        <v>0</v>
      </c>
      <c r="H339" s="100"/>
      <c r="I339" s="100"/>
      <c r="J339" s="106">
        <f>'DATA - Macicos'!H320</f>
        <v>0</v>
      </c>
      <c r="K339" s="119">
        <f>'DATA - Macicos'!I320</f>
        <v>0</v>
      </c>
      <c r="L339" s="102">
        <f>'DATA - Macicos'!I320</f>
        <v>0</v>
      </c>
      <c r="M339" s="119">
        <f>'DATA - Macicos'!K320</f>
        <v>0</v>
      </c>
      <c r="N339" s="102">
        <f>'DATA - Macicos'!K320</f>
        <v>0</v>
      </c>
      <c r="O339" s="102">
        <f>'DATA - Macicos'!L320</f>
        <v>0</v>
      </c>
      <c r="P339" s="102">
        <f>'DATA - Macicos'!M320</f>
        <v>0</v>
      </c>
      <c r="Q339" s="107">
        <f>'DATA - Macicos'!N320</f>
        <v>0</v>
      </c>
      <c r="R339" s="61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 s="15" customFormat="1" ht="21" thickBot="1" x14ac:dyDescent="0.35">
      <c r="A340" s="110">
        <f>'DATA - Macicos'!A321</f>
        <v>0</v>
      </c>
      <c r="B340" s="123" t="str">
        <f>'DATA - Macicos'!C321&amp;" "&amp;'DATA - Macicos'!J321</f>
        <v xml:space="preserve"> </v>
      </c>
      <c r="C340" s="21"/>
      <c r="D340" s="102">
        <f>IF((ROSTO!BCL_Units&gt;0),'DATA - Macicos'!D321*ROSTO!BCL_Units,'DATA - Macicos'!D321)</f>
        <v>0</v>
      </c>
      <c r="E340" s="124">
        <f>IF('DATA - Macicos'!J321="CNC",'DATA - Macicos'!E321+6,IF('DATA - Macicos'!J321="CNCPI",'DATA - Macicos'!E321+6,'DATA - Macicos'!E321))</f>
        <v>0</v>
      </c>
      <c r="F340" s="102">
        <f>IF('DATA - Macicos'!J321="CNC",'DATA - Macicos'!F321+6,IF('DATA - Macicos'!J321="CNCPI",'DATA - Macicos'!F321,'DATA - Macicos'!F321))</f>
        <v>0</v>
      </c>
      <c r="G340" s="102">
        <f>'DATA - Macicos'!G321</f>
        <v>0</v>
      </c>
      <c r="H340" s="100"/>
      <c r="I340" s="100"/>
      <c r="J340" s="106">
        <f>'DATA - Macicos'!H321</f>
        <v>0</v>
      </c>
      <c r="K340" s="119">
        <f>'DATA - Macicos'!I321</f>
        <v>0</v>
      </c>
      <c r="L340" s="102">
        <f>'DATA - Macicos'!I321</f>
        <v>0</v>
      </c>
      <c r="M340" s="119">
        <f>'DATA - Macicos'!K321</f>
        <v>0</v>
      </c>
      <c r="N340" s="102">
        <f>'DATA - Macicos'!K321</f>
        <v>0</v>
      </c>
      <c r="O340" s="102">
        <f>'DATA - Macicos'!L321</f>
        <v>0</v>
      </c>
      <c r="P340" s="102">
        <f>'DATA - Macicos'!M321</f>
        <v>0</v>
      </c>
      <c r="Q340" s="107">
        <f>'DATA - Macicos'!N321</f>
        <v>0</v>
      </c>
      <c r="R340" s="61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 s="15" customFormat="1" ht="21" thickBot="1" x14ac:dyDescent="0.35">
      <c r="A341" s="110">
        <f>'DATA - Macicos'!A322</f>
        <v>0</v>
      </c>
      <c r="B341" s="123" t="str">
        <f>'DATA - Macicos'!C322&amp;" "&amp;'DATA - Macicos'!J322</f>
        <v xml:space="preserve"> </v>
      </c>
      <c r="C341" s="21"/>
      <c r="D341" s="102">
        <f>IF((ROSTO!BCL_Units&gt;0),'DATA - Macicos'!D322*ROSTO!BCL_Units,'DATA - Macicos'!D322)</f>
        <v>0</v>
      </c>
      <c r="E341" s="124">
        <f>IF('DATA - Macicos'!J322="CNC",'DATA - Macicos'!E322+6,IF('DATA - Macicos'!J322="CNCPI",'DATA - Macicos'!E322+6,'DATA - Macicos'!E322))</f>
        <v>0</v>
      </c>
      <c r="F341" s="102">
        <f>IF('DATA - Macicos'!J322="CNC",'DATA - Macicos'!F322+6,IF('DATA - Macicos'!J322="CNCPI",'DATA - Macicos'!F322,'DATA - Macicos'!F322))</f>
        <v>0</v>
      </c>
      <c r="G341" s="102">
        <f>'DATA - Macicos'!G322</f>
        <v>0</v>
      </c>
      <c r="H341" s="100"/>
      <c r="I341" s="100"/>
      <c r="J341" s="106">
        <f>'DATA - Macicos'!H322</f>
        <v>0</v>
      </c>
      <c r="K341" s="119">
        <f>'DATA - Macicos'!I322</f>
        <v>0</v>
      </c>
      <c r="L341" s="102">
        <f>'DATA - Macicos'!I322</f>
        <v>0</v>
      </c>
      <c r="M341" s="119">
        <f>'DATA - Macicos'!K322</f>
        <v>0</v>
      </c>
      <c r="N341" s="102">
        <f>'DATA - Macicos'!K322</f>
        <v>0</v>
      </c>
      <c r="O341" s="102">
        <f>'DATA - Macicos'!L322</f>
        <v>0</v>
      </c>
      <c r="P341" s="102">
        <f>'DATA - Macicos'!M322</f>
        <v>0</v>
      </c>
      <c r="Q341" s="107">
        <f>'DATA - Macicos'!N322</f>
        <v>0</v>
      </c>
      <c r="R341" s="61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 s="15" customFormat="1" ht="21" thickBot="1" x14ac:dyDescent="0.35">
      <c r="A342" s="110">
        <f>'DATA - Macicos'!A323</f>
        <v>0</v>
      </c>
      <c r="B342" s="123" t="str">
        <f>'DATA - Macicos'!C323&amp;" "&amp;'DATA - Macicos'!J323</f>
        <v xml:space="preserve"> </v>
      </c>
      <c r="C342" s="21"/>
      <c r="D342" s="102">
        <f>IF((ROSTO!BCL_Units&gt;0),'DATA - Macicos'!D323*ROSTO!BCL_Units,'DATA - Macicos'!D323)</f>
        <v>0</v>
      </c>
      <c r="E342" s="124">
        <f>IF('DATA - Macicos'!J323="CNC",'DATA - Macicos'!E323+6,IF('DATA - Macicos'!J323="CNCPI",'DATA - Macicos'!E323+6,'DATA - Macicos'!E323))</f>
        <v>0</v>
      </c>
      <c r="F342" s="102">
        <f>IF('DATA - Macicos'!J323="CNC",'DATA - Macicos'!F323+6,IF('DATA - Macicos'!J323="CNCPI",'DATA - Macicos'!F323,'DATA - Macicos'!F323))</f>
        <v>0</v>
      </c>
      <c r="G342" s="102">
        <f>'DATA - Macicos'!G323</f>
        <v>0</v>
      </c>
      <c r="H342" s="100"/>
      <c r="I342" s="100"/>
      <c r="J342" s="106">
        <f>'DATA - Macicos'!H323</f>
        <v>0</v>
      </c>
      <c r="K342" s="119">
        <f>'DATA - Macicos'!I323</f>
        <v>0</v>
      </c>
      <c r="L342" s="102">
        <f>'DATA - Macicos'!I323</f>
        <v>0</v>
      </c>
      <c r="M342" s="119">
        <f>'DATA - Macicos'!K323</f>
        <v>0</v>
      </c>
      <c r="N342" s="102">
        <f>'DATA - Macicos'!K323</f>
        <v>0</v>
      </c>
      <c r="O342" s="102">
        <f>'DATA - Macicos'!L323</f>
        <v>0</v>
      </c>
      <c r="P342" s="102">
        <f>'DATA - Macicos'!M323</f>
        <v>0</v>
      </c>
      <c r="Q342" s="107">
        <f>'DATA - Macicos'!N323</f>
        <v>0</v>
      </c>
      <c r="R342" s="61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 s="15" customFormat="1" ht="21" thickBot="1" x14ac:dyDescent="0.35">
      <c r="A343" s="110">
        <f>'DATA - Macicos'!A324</f>
        <v>0</v>
      </c>
      <c r="B343" s="123" t="str">
        <f>'DATA - Macicos'!C324&amp;" "&amp;'DATA - Macicos'!J324</f>
        <v xml:space="preserve"> </v>
      </c>
      <c r="C343" s="21"/>
      <c r="D343" s="102">
        <f>IF((ROSTO!BCL_Units&gt;0),'DATA - Macicos'!D324*ROSTO!BCL_Units,'DATA - Macicos'!D324)</f>
        <v>0</v>
      </c>
      <c r="E343" s="124">
        <f>IF('DATA - Macicos'!J324="CNC",'DATA - Macicos'!E324+6,IF('DATA - Macicos'!J324="CNCPI",'DATA - Macicos'!E324+6,'DATA - Macicos'!E324))</f>
        <v>0</v>
      </c>
      <c r="F343" s="102">
        <f>IF('DATA - Macicos'!J324="CNC",'DATA - Macicos'!F324+6,IF('DATA - Macicos'!J324="CNCPI",'DATA - Macicos'!F324,'DATA - Macicos'!F324))</f>
        <v>0</v>
      </c>
      <c r="G343" s="102">
        <f>'DATA - Macicos'!G324</f>
        <v>0</v>
      </c>
      <c r="H343" s="100"/>
      <c r="I343" s="100"/>
      <c r="J343" s="106">
        <f>'DATA - Macicos'!H324</f>
        <v>0</v>
      </c>
      <c r="K343" s="119">
        <f>'DATA - Macicos'!I324</f>
        <v>0</v>
      </c>
      <c r="L343" s="102">
        <f>'DATA - Macicos'!I324</f>
        <v>0</v>
      </c>
      <c r="M343" s="119">
        <f>'DATA - Macicos'!K324</f>
        <v>0</v>
      </c>
      <c r="N343" s="102">
        <f>'DATA - Macicos'!K324</f>
        <v>0</v>
      </c>
      <c r="O343" s="102">
        <f>'DATA - Macicos'!L324</f>
        <v>0</v>
      </c>
      <c r="P343" s="102">
        <f>'DATA - Macicos'!M324</f>
        <v>0</v>
      </c>
      <c r="Q343" s="107">
        <f>'DATA - Macicos'!N324</f>
        <v>0</v>
      </c>
      <c r="R343" s="61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 s="15" customFormat="1" ht="21" thickBot="1" x14ac:dyDescent="0.35">
      <c r="A344" s="110">
        <f>'DATA - Macicos'!A325</f>
        <v>0</v>
      </c>
      <c r="B344" s="123" t="str">
        <f>'DATA - Macicos'!C325&amp;" "&amp;'DATA - Macicos'!J325</f>
        <v xml:space="preserve"> </v>
      </c>
      <c r="C344" s="21"/>
      <c r="D344" s="102">
        <f>IF((ROSTO!BCL_Units&gt;0),'DATA - Macicos'!D325*ROSTO!BCL_Units,'DATA - Macicos'!D325)</f>
        <v>0</v>
      </c>
      <c r="E344" s="124">
        <f>IF('DATA - Macicos'!J325="CNC",'DATA - Macicos'!E325+6,IF('DATA - Macicos'!J325="CNCPI",'DATA - Macicos'!E325+6,'DATA - Macicos'!E325))</f>
        <v>0</v>
      </c>
      <c r="F344" s="102">
        <f>IF('DATA - Macicos'!J325="CNC",'DATA - Macicos'!F325+6,IF('DATA - Macicos'!J325="CNCPI",'DATA - Macicos'!F325,'DATA - Macicos'!F325))</f>
        <v>0</v>
      </c>
      <c r="G344" s="102">
        <f>'DATA - Macicos'!G325</f>
        <v>0</v>
      </c>
      <c r="H344" s="100"/>
      <c r="I344" s="100"/>
      <c r="J344" s="106">
        <f>'DATA - Macicos'!H325</f>
        <v>0</v>
      </c>
      <c r="K344" s="119">
        <f>'DATA - Macicos'!I325</f>
        <v>0</v>
      </c>
      <c r="L344" s="102">
        <f>'DATA - Macicos'!I325</f>
        <v>0</v>
      </c>
      <c r="M344" s="119">
        <f>'DATA - Macicos'!K325</f>
        <v>0</v>
      </c>
      <c r="N344" s="102">
        <f>'DATA - Macicos'!K325</f>
        <v>0</v>
      </c>
      <c r="O344" s="102">
        <f>'DATA - Macicos'!L325</f>
        <v>0</v>
      </c>
      <c r="P344" s="102">
        <f>'DATA - Macicos'!M325</f>
        <v>0</v>
      </c>
      <c r="Q344" s="107">
        <f>'DATA - Macicos'!N325</f>
        <v>0</v>
      </c>
      <c r="R344" s="61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 s="15" customFormat="1" ht="21" thickBot="1" x14ac:dyDescent="0.35">
      <c r="A345" s="110">
        <f>'DATA - Macicos'!A326</f>
        <v>0</v>
      </c>
      <c r="B345" s="123" t="str">
        <f>'DATA - Macicos'!C326&amp;" "&amp;'DATA - Macicos'!J326</f>
        <v xml:space="preserve"> </v>
      </c>
      <c r="C345" s="21"/>
      <c r="D345" s="102">
        <f>IF((ROSTO!BCL_Units&gt;0),'DATA - Macicos'!D326*ROSTO!BCL_Units,'DATA - Macicos'!D326)</f>
        <v>0</v>
      </c>
      <c r="E345" s="124">
        <f>IF('DATA - Macicos'!J326="CNC",'DATA - Macicos'!E326+6,IF('DATA - Macicos'!J326="CNCPI",'DATA - Macicos'!E326+6,'DATA - Macicos'!E326))</f>
        <v>0</v>
      </c>
      <c r="F345" s="102">
        <f>IF('DATA - Macicos'!J326="CNC",'DATA - Macicos'!F326+6,IF('DATA - Macicos'!J326="CNCPI",'DATA - Macicos'!F326,'DATA - Macicos'!F326))</f>
        <v>0</v>
      </c>
      <c r="G345" s="102">
        <f>'DATA - Macicos'!G326</f>
        <v>0</v>
      </c>
      <c r="H345" s="100"/>
      <c r="I345" s="100"/>
      <c r="J345" s="106">
        <f>'DATA - Macicos'!H326</f>
        <v>0</v>
      </c>
      <c r="K345" s="119">
        <f>'DATA - Macicos'!I326</f>
        <v>0</v>
      </c>
      <c r="L345" s="102">
        <f>'DATA - Macicos'!I326</f>
        <v>0</v>
      </c>
      <c r="M345" s="119">
        <f>'DATA - Macicos'!K326</f>
        <v>0</v>
      </c>
      <c r="N345" s="102">
        <f>'DATA - Macicos'!K326</f>
        <v>0</v>
      </c>
      <c r="O345" s="102">
        <f>'DATA - Macicos'!L326</f>
        <v>0</v>
      </c>
      <c r="P345" s="102">
        <f>'DATA - Macicos'!M326</f>
        <v>0</v>
      </c>
      <c r="Q345" s="107">
        <f>'DATA - Macicos'!N326</f>
        <v>0</v>
      </c>
      <c r="R345" s="61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 s="15" customFormat="1" ht="21" thickBot="1" x14ac:dyDescent="0.35">
      <c r="A346" s="110">
        <f>'DATA - Macicos'!A327</f>
        <v>0</v>
      </c>
      <c r="B346" s="123" t="str">
        <f>'DATA - Macicos'!C327&amp;" "&amp;'DATA - Macicos'!J327</f>
        <v xml:space="preserve"> </v>
      </c>
      <c r="C346" s="21"/>
      <c r="D346" s="102">
        <f>IF((ROSTO!BCL_Units&gt;0),'DATA - Macicos'!D327*ROSTO!BCL_Units,'DATA - Macicos'!D327)</f>
        <v>0</v>
      </c>
      <c r="E346" s="124">
        <f>IF('DATA - Macicos'!J327="CNC",'DATA - Macicos'!E327+6,IF('DATA - Macicos'!J327="CNCPI",'DATA - Macicos'!E327+6,'DATA - Macicos'!E327))</f>
        <v>0</v>
      </c>
      <c r="F346" s="102">
        <f>IF('DATA - Macicos'!J327="CNC",'DATA - Macicos'!F327+6,IF('DATA - Macicos'!J327="CNCPI",'DATA - Macicos'!F327,'DATA - Macicos'!F327))</f>
        <v>0</v>
      </c>
      <c r="G346" s="102">
        <f>'DATA - Macicos'!G327</f>
        <v>0</v>
      </c>
      <c r="H346" s="100"/>
      <c r="I346" s="100"/>
      <c r="J346" s="106">
        <f>'DATA - Macicos'!H327</f>
        <v>0</v>
      </c>
      <c r="K346" s="119">
        <f>'DATA - Macicos'!I327</f>
        <v>0</v>
      </c>
      <c r="L346" s="102">
        <f>'DATA - Macicos'!I327</f>
        <v>0</v>
      </c>
      <c r="M346" s="119">
        <f>'DATA - Macicos'!K327</f>
        <v>0</v>
      </c>
      <c r="N346" s="102">
        <f>'DATA - Macicos'!K327</f>
        <v>0</v>
      </c>
      <c r="O346" s="102">
        <f>'DATA - Macicos'!L327</f>
        <v>0</v>
      </c>
      <c r="P346" s="102">
        <f>'DATA - Macicos'!M327</f>
        <v>0</v>
      </c>
      <c r="Q346" s="107">
        <f>'DATA - Macicos'!N327</f>
        <v>0</v>
      </c>
      <c r="R346" s="61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 s="15" customFormat="1" ht="21" thickBot="1" x14ac:dyDescent="0.35">
      <c r="A347" s="110">
        <f>'DATA - Macicos'!A328</f>
        <v>0</v>
      </c>
      <c r="B347" s="123" t="str">
        <f>'DATA - Macicos'!C328&amp;" "&amp;'DATA - Macicos'!J328</f>
        <v xml:space="preserve"> </v>
      </c>
      <c r="C347" s="21"/>
      <c r="D347" s="102">
        <f>IF((ROSTO!BCL_Units&gt;0),'DATA - Macicos'!D328*ROSTO!BCL_Units,'DATA - Macicos'!D328)</f>
        <v>0</v>
      </c>
      <c r="E347" s="124">
        <f>IF('DATA - Macicos'!J328="CNC",'DATA - Macicos'!E328+6,IF('DATA - Macicos'!J328="CNCPI",'DATA - Macicos'!E328+6,'DATA - Macicos'!E328))</f>
        <v>0</v>
      </c>
      <c r="F347" s="102">
        <f>IF('DATA - Macicos'!J328="CNC",'DATA - Macicos'!F328+6,IF('DATA - Macicos'!J328="CNCPI",'DATA - Macicos'!F328,'DATA - Macicos'!F328))</f>
        <v>0</v>
      </c>
      <c r="G347" s="102">
        <f>'DATA - Macicos'!G328</f>
        <v>0</v>
      </c>
      <c r="H347" s="100"/>
      <c r="I347" s="100"/>
      <c r="J347" s="106">
        <f>'DATA - Macicos'!H328</f>
        <v>0</v>
      </c>
      <c r="K347" s="119">
        <f>'DATA - Macicos'!I328</f>
        <v>0</v>
      </c>
      <c r="L347" s="102">
        <f>'DATA - Macicos'!I328</f>
        <v>0</v>
      </c>
      <c r="M347" s="119">
        <f>'DATA - Macicos'!K328</f>
        <v>0</v>
      </c>
      <c r="N347" s="102">
        <f>'DATA - Macicos'!K328</f>
        <v>0</v>
      </c>
      <c r="O347" s="102">
        <f>'DATA - Macicos'!L328</f>
        <v>0</v>
      </c>
      <c r="P347" s="102">
        <f>'DATA - Macicos'!M328</f>
        <v>0</v>
      </c>
      <c r="Q347" s="107">
        <f>'DATA - Macicos'!N328</f>
        <v>0</v>
      </c>
      <c r="R347" s="61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 s="15" customFormat="1" ht="21" thickBot="1" x14ac:dyDescent="0.35">
      <c r="A348" s="110">
        <f>'DATA - Macicos'!A329</f>
        <v>0</v>
      </c>
      <c r="B348" s="123" t="str">
        <f>'DATA - Macicos'!C329&amp;" "&amp;'DATA - Macicos'!J329</f>
        <v xml:space="preserve"> </v>
      </c>
      <c r="C348" s="21"/>
      <c r="D348" s="102">
        <f>IF((ROSTO!BCL_Units&gt;0),'DATA - Macicos'!D329*ROSTO!BCL_Units,'DATA - Macicos'!D329)</f>
        <v>0</v>
      </c>
      <c r="E348" s="124">
        <f>IF('DATA - Macicos'!J329="CNC",'DATA - Macicos'!E329+6,IF('DATA - Macicos'!J329="CNCPI",'DATA - Macicos'!E329+6,'DATA - Macicos'!E329))</f>
        <v>0</v>
      </c>
      <c r="F348" s="102">
        <f>IF('DATA - Macicos'!J329="CNC",'DATA - Macicos'!F329+6,IF('DATA - Macicos'!J329="CNCPI",'DATA - Macicos'!F329,'DATA - Macicos'!F329))</f>
        <v>0</v>
      </c>
      <c r="G348" s="102">
        <f>'DATA - Macicos'!G329</f>
        <v>0</v>
      </c>
      <c r="H348" s="100"/>
      <c r="I348" s="100"/>
      <c r="J348" s="106">
        <f>'DATA - Macicos'!H329</f>
        <v>0</v>
      </c>
      <c r="K348" s="119">
        <f>'DATA - Macicos'!I329</f>
        <v>0</v>
      </c>
      <c r="L348" s="102">
        <f>'DATA - Macicos'!I329</f>
        <v>0</v>
      </c>
      <c r="M348" s="119">
        <f>'DATA - Macicos'!K329</f>
        <v>0</v>
      </c>
      <c r="N348" s="102">
        <f>'DATA - Macicos'!K329</f>
        <v>0</v>
      </c>
      <c r="O348" s="102">
        <f>'DATA - Macicos'!L329</f>
        <v>0</v>
      </c>
      <c r="P348" s="102">
        <f>'DATA - Macicos'!M329</f>
        <v>0</v>
      </c>
      <c r="Q348" s="107">
        <f>'DATA - Macicos'!N329</f>
        <v>0</v>
      </c>
      <c r="R348" s="61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 s="15" customFormat="1" ht="21" thickBot="1" x14ac:dyDescent="0.35">
      <c r="A349" s="110">
        <f>'DATA - Macicos'!A330</f>
        <v>0</v>
      </c>
      <c r="B349" s="123" t="str">
        <f>'DATA - Macicos'!C330&amp;" "&amp;'DATA - Macicos'!J330</f>
        <v xml:space="preserve"> </v>
      </c>
      <c r="C349" s="21"/>
      <c r="D349" s="102">
        <f>IF((ROSTO!BCL_Units&gt;0),'DATA - Macicos'!D330*ROSTO!BCL_Units,'DATA - Macicos'!D330)</f>
        <v>0</v>
      </c>
      <c r="E349" s="124">
        <f>IF('DATA - Macicos'!J330="CNC",'DATA - Macicos'!E330+6,IF('DATA - Macicos'!J330="CNCPI",'DATA - Macicos'!E330+6,'DATA - Macicos'!E330))</f>
        <v>0</v>
      </c>
      <c r="F349" s="102">
        <f>IF('DATA - Macicos'!J330="CNC",'DATA - Macicos'!F330+6,IF('DATA - Macicos'!J330="CNCPI",'DATA - Macicos'!F330,'DATA - Macicos'!F330))</f>
        <v>0</v>
      </c>
      <c r="G349" s="102">
        <f>'DATA - Macicos'!G330</f>
        <v>0</v>
      </c>
      <c r="H349" s="100"/>
      <c r="I349" s="100"/>
      <c r="J349" s="106">
        <f>'DATA - Macicos'!H330</f>
        <v>0</v>
      </c>
      <c r="K349" s="119">
        <f>'DATA - Macicos'!I330</f>
        <v>0</v>
      </c>
      <c r="L349" s="102">
        <f>'DATA - Macicos'!I330</f>
        <v>0</v>
      </c>
      <c r="M349" s="119">
        <f>'DATA - Macicos'!K330</f>
        <v>0</v>
      </c>
      <c r="N349" s="102">
        <f>'DATA - Macicos'!K330</f>
        <v>0</v>
      </c>
      <c r="O349" s="102">
        <f>'DATA - Macicos'!L330</f>
        <v>0</v>
      </c>
      <c r="P349" s="102">
        <f>'DATA - Macicos'!M330</f>
        <v>0</v>
      </c>
      <c r="Q349" s="107">
        <f>'DATA - Macicos'!N330</f>
        <v>0</v>
      </c>
      <c r="R349" s="61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 s="15" customFormat="1" ht="21" thickBot="1" x14ac:dyDescent="0.35">
      <c r="A350" s="110">
        <f>'DATA - Macicos'!A331</f>
        <v>0</v>
      </c>
      <c r="B350" s="123" t="str">
        <f>'DATA - Macicos'!C331&amp;" "&amp;'DATA - Macicos'!J331</f>
        <v xml:space="preserve"> </v>
      </c>
      <c r="C350" s="21"/>
      <c r="D350" s="102">
        <f>IF((ROSTO!BCL_Units&gt;0),'DATA - Macicos'!D331*ROSTO!BCL_Units,'DATA - Macicos'!D331)</f>
        <v>0</v>
      </c>
      <c r="E350" s="124">
        <f>IF('DATA - Macicos'!J331="CNC",'DATA - Macicos'!E331+6,IF('DATA - Macicos'!J331="CNCPI",'DATA - Macicos'!E331+6,'DATA - Macicos'!E331))</f>
        <v>0</v>
      </c>
      <c r="F350" s="102">
        <f>IF('DATA - Macicos'!J331="CNC",'DATA - Macicos'!F331+6,IF('DATA - Macicos'!J331="CNCPI",'DATA - Macicos'!F331,'DATA - Macicos'!F331))</f>
        <v>0</v>
      </c>
      <c r="G350" s="102">
        <f>'DATA - Macicos'!G331</f>
        <v>0</v>
      </c>
      <c r="H350" s="100"/>
      <c r="I350" s="100"/>
      <c r="J350" s="106">
        <f>'DATA - Macicos'!H331</f>
        <v>0</v>
      </c>
      <c r="K350" s="119">
        <f>'DATA - Macicos'!I331</f>
        <v>0</v>
      </c>
      <c r="L350" s="102">
        <f>'DATA - Macicos'!I331</f>
        <v>0</v>
      </c>
      <c r="M350" s="119">
        <f>'DATA - Macicos'!K331</f>
        <v>0</v>
      </c>
      <c r="N350" s="102">
        <f>'DATA - Macicos'!K331</f>
        <v>0</v>
      </c>
      <c r="O350" s="102">
        <f>'DATA - Macicos'!L331</f>
        <v>0</v>
      </c>
      <c r="P350" s="102">
        <f>'DATA - Macicos'!M331</f>
        <v>0</v>
      </c>
      <c r="Q350" s="107">
        <f>'DATA - Macicos'!N331</f>
        <v>0</v>
      </c>
      <c r="R350" s="61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 s="15" customFormat="1" ht="21" thickBot="1" x14ac:dyDescent="0.35">
      <c r="A351" s="110">
        <f>'DATA - Macicos'!A332</f>
        <v>0</v>
      </c>
      <c r="B351" s="123" t="str">
        <f>'DATA - Macicos'!C332&amp;" "&amp;'DATA - Macicos'!J332</f>
        <v xml:space="preserve"> </v>
      </c>
      <c r="C351" s="21"/>
      <c r="D351" s="102">
        <f>IF((ROSTO!BCL_Units&gt;0),'DATA - Macicos'!D332*ROSTO!BCL_Units,'DATA - Macicos'!D332)</f>
        <v>0</v>
      </c>
      <c r="E351" s="124">
        <f>IF('DATA - Macicos'!J332="CNC",'DATA - Macicos'!E332+6,IF('DATA - Macicos'!J332="CNCPI",'DATA - Macicos'!E332+6,'DATA - Macicos'!E332))</f>
        <v>0</v>
      </c>
      <c r="F351" s="102">
        <f>IF('DATA - Macicos'!J332="CNC",'DATA - Macicos'!F332+6,IF('DATA - Macicos'!J332="CNCPI",'DATA - Macicos'!F332,'DATA - Macicos'!F332))</f>
        <v>0</v>
      </c>
      <c r="G351" s="102">
        <f>'DATA - Macicos'!G332</f>
        <v>0</v>
      </c>
      <c r="H351" s="100"/>
      <c r="I351" s="100"/>
      <c r="J351" s="106">
        <f>'DATA - Macicos'!H332</f>
        <v>0</v>
      </c>
      <c r="K351" s="119">
        <f>'DATA - Macicos'!I332</f>
        <v>0</v>
      </c>
      <c r="L351" s="102">
        <f>'DATA - Macicos'!I332</f>
        <v>0</v>
      </c>
      <c r="M351" s="119">
        <f>'DATA - Macicos'!K332</f>
        <v>0</v>
      </c>
      <c r="N351" s="102">
        <f>'DATA - Macicos'!K332</f>
        <v>0</v>
      </c>
      <c r="O351" s="102">
        <f>'DATA - Macicos'!L332</f>
        <v>0</v>
      </c>
      <c r="P351" s="102">
        <f>'DATA - Macicos'!M332</f>
        <v>0</v>
      </c>
      <c r="Q351" s="107">
        <f>'DATA - Macicos'!N332</f>
        <v>0</v>
      </c>
      <c r="R351" s="61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 s="15" customFormat="1" ht="21" thickBot="1" x14ac:dyDescent="0.35">
      <c r="A352" s="110">
        <f>'DATA - Macicos'!A333</f>
        <v>0</v>
      </c>
      <c r="B352" s="123" t="str">
        <f>'DATA - Macicos'!C333&amp;" "&amp;'DATA - Macicos'!J333</f>
        <v xml:space="preserve"> </v>
      </c>
      <c r="C352" s="21"/>
      <c r="D352" s="102">
        <f>IF((ROSTO!BCL_Units&gt;0),'DATA - Macicos'!D333*ROSTO!BCL_Units,'DATA - Macicos'!D333)</f>
        <v>0</v>
      </c>
      <c r="E352" s="124">
        <f>IF('DATA - Macicos'!J333="CNC",'DATA - Macicos'!E333+6,IF('DATA - Macicos'!J333="CNCPI",'DATA - Macicos'!E333+6,'DATA - Macicos'!E333))</f>
        <v>0</v>
      </c>
      <c r="F352" s="102">
        <f>IF('DATA - Macicos'!J333="CNC",'DATA - Macicos'!F333+6,IF('DATA - Macicos'!J333="CNCPI",'DATA - Macicos'!F333,'DATA - Macicos'!F333))</f>
        <v>0</v>
      </c>
      <c r="G352" s="102">
        <f>'DATA - Macicos'!G333</f>
        <v>0</v>
      </c>
      <c r="H352" s="100"/>
      <c r="I352" s="100"/>
      <c r="J352" s="106">
        <f>'DATA - Macicos'!H333</f>
        <v>0</v>
      </c>
      <c r="K352" s="119">
        <f>'DATA - Macicos'!I333</f>
        <v>0</v>
      </c>
      <c r="L352" s="102">
        <f>'DATA - Macicos'!I333</f>
        <v>0</v>
      </c>
      <c r="M352" s="119">
        <f>'DATA - Macicos'!K333</f>
        <v>0</v>
      </c>
      <c r="N352" s="102">
        <f>'DATA - Macicos'!K333</f>
        <v>0</v>
      </c>
      <c r="O352" s="102">
        <f>'DATA - Macicos'!L333</f>
        <v>0</v>
      </c>
      <c r="P352" s="102">
        <f>'DATA - Macicos'!M333</f>
        <v>0</v>
      </c>
      <c r="Q352" s="107">
        <f>'DATA - Macicos'!N333</f>
        <v>0</v>
      </c>
      <c r="R352" s="61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 s="15" customFormat="1" ht="21" thickBot="1" x14ac:dyDescent="0.35">
      <c r="A353" s="110">
        <f>'DATA - Macicos'!A334</f>
        <v>0</v>
      </c>
      <c r="B353" s="123" t="str">
        <f>'DATA - Macicos'!C334&amp;" "&amp;'DATA - Macicos'!J334</f>
        <v xml:space="preserve"> </v>
      </c>
      <c r="C353" s="21"/>
      <c r="D353" s="102">
        <f>IF((ROSTO!BCL_Units&gt;0),'DATA - Macicos'!D334*ROSTO!BCL_Units,'DATA - Macicos'!D334)</f>
        <v>0</v>
      </c>
      <c r="E353" s="124">
        <f>IF('DATA - Macicos'!J334="CNC",'DATA - Macicos'!E334+6,IF('DATA - Macicos'!J334="CNCPI",'DATA - Macicos'!E334+6,'DATA - Macicos'!E334))</f>
        <v>0</v>
      </c>
      <c r="F353" s="102">
        <f>IF('DATA - Macicos'!J334="CNC",'DATA - Macicos'!F334+6,IF('DATA - Macicos'!J334="CNCPI",'DATA - Macicos'!F334,'DATA - Macicos'!F334))</f>
        <v>0</v>
      </c>
      <c r="G353" s="102">
        <f>'DATA - Macicos'!G334</f>
        <v>0</v>
      </c>
      <c r="H353" s="100"/>
      <c r="I353" s="100"/>
      <c r="J353" s="106">
        <f>'DATA - Macicos'!H334</f>
        <v>0</v>
      </c>
      <c r="K353" s="119">
        <f>'DATA - Macicos'!I334</f>
        <v>0</v>
      </c>
      <c r="L353" s="102">
        <f>'DATA - Macicos'!I334</f>
        <v>0</v>
      </c>
      <c r="M353" s="119">
        <f>'DATA - Macicos'!K334</f>
        <v>0</v>
      </c>
      <c r="N353" s="102">
        <f>'DATA - Macicos'!K334</f>
        <v>0</v>
      </c>
      <c r="O353" s="102">
        <f>'DATA - Macicos'!L334</f>
        <v>0</v>
      </c>
      <c r="P353" s="102">
        <f>'DATA - Macicos'!M334</f>
        <v>0</v>
      </c>
      <c r="Q353" s="107">
        <f>'DATA - Macicos'!N334</f>
        <v>0</v>
      </c>
      <c r="R353" s="61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 s="15" customFormat="1" ht="21" thickBot="1" x14ac:dyDescent="0.35">
      <c r="A354" s="110">
        <f>'DATA - Macicos'!A335</f>
        <v>0</v>
      </c>
      <c r="B354" s="123" t="str">
        <f>'DATA - Macicos'!C335&amp;" "&amp;'DATA - Macicos'!J335</f>
        <v xml:space="preserve"> </v>
      </c>
      <c r="C354" s="21"/>
      <c r="D354" s="102">
        <f>IF((ROSTO!BCL_Units&gt;0),'DATA - Macicos'!D335*ROSTO!BCL_Units,'DATA - Macicos'!D335)</f>
        <v>0</v>
      </c>
      <c r="E354" s="124">
        <f>IF('DATA - Macicos'!J335="CNC",'DATA - Macicos'!E335+6,IF('DATA - Macicos'!J335="CNCPI",'DATA - Macicos'!E335+6,'DATA - Macicos'!E335))</f>
        <v>0</v>
      </c>
      <c r="F354" s="102">
        <f>IF('DATA - Macicos'!J335="CNC",'DATA - Macicos'!F335+6,IF('DATA - Macicos'!J335="CNCPI",'DATA - Macicos'!F335,'DATA - Macicos'!F335))</f>
        <v>0</v>
      </c>
      <c r="G354" s="102">
        <f>'DATA - Macicos'!G335</f>
        <v>0</v>
      </c>
      <c r="H354" s="100"/>
      <c r="I354" s="100"/>
      <c r="J354" s="106">
        <f>'DATA - Macicos'!H335</f>
        <v>0</v>
      </c>
      <c r="K354" s="119">
        <f>'DATA - Macicos'!I335</f>
        <v>0</v>
      </c>
      <c r="L354" s="102">
        <f>'DATA - Macicos'!I335</f>
        <v>0</v>
      </c>
      <c r="M354" s="119">
        <f>'DATA - Macicos'!K335</f>
        <v>0</v>
      </c>
      <c r="N354" s="102">
        <f>'DATA - Macicos'!K335</f>
        <v>0</v>
      </c>
      <c r="O354" s="102">
        <f>'DATA - Macicos'!L335</f>
        <v>0</v>
      </c>
      <c r="P354" s="102">
        <f>'DATA - Macicos'!M335</f>
        <v>0</v>
      </c>
      <c r="Q354" s="107">
        <f>'DATA - Macicos'!N335</f>
        <v>0</v>
      </c>
      <c r="R354" s="61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 s="15" customFormat="1" ht="21" thickBot="1" x14ac:dyDescent="0.35">
      <c r="A355" s="110">
        <f>'DATA - Macicos'!A336</f>
        <v>0</v>
      </c>
      <c r="B355" s="123" t="str">
        <f>'DATA - Macicos'!C336&amp;" "&amp;'DATA - Macicos'!J336</f>
        <v xml:space="preserve"> </v>
      </c>
      <c r="C355" s="21"/>
      <c r="D355" s="102">
        <f>IF((ROSTO!BCL_Units&gt;0),'DATA - Macicos'!D336*ROSTO!BCL_Units,'DATA - Macicos'!D336)</f>
        <v>0</v>
      </c>
      <c r="E355" s="124">
        <f>IF('DATA - Macicos'!J336="CNC",'DATA - Macicos'!E336+6,IF('DATA - Macicos'!J336="CNCPI",'DATA - Macicos'!E336+6,'DATA - Macicos'!E336))</f>
        <v>0</v>
      </c>
      <c r="F355" s="102">
        <f>IF('DATA - Macicos'!J336="CNC",'DATA - Macicos'!F336+6,IF('DATA - Macicos'!J336="CNCPI",'DATA - Macicos'!F336,'DATA - Macicos'!F336))</f>
        <v>0</v>
      </c>
      <c r="G355" s="102">
        <f>'DATA - Macicos'!G336</f>
        <v>0</v>
      </c>
      <c r="H355" s="100"/>
      <c r="I355" s="100"/>
      <c r="J355" s="106">
        <f>'DATA - Macicos'!H336</f>
        <v>0</v>
      </c>
      <c r="K355" s="119">
        <f>'DATA - Macicos'!I336</f>
        <v>0</v>
      </c>
      <c r="L355" s="102">
        <f>'DATA - Macicos'!I336</f>
        <v>0</v>
      </c>
      <c r="M355" s="119">
        <f>'DATA - Macicos'!K336</f>
        <v>0</v>
      </c>
      <c r="N355" s="102">
        <f>'DATA - Macicos'!K336</f>
        <v>0</v>
      </c>
      <c r="O355" s="102">
        <f>'DATA - Macicos'!L336</f>
        <v>0</v>
      </c>
      <c r="P355" s="102">
        <f>'DATA - Macicos'!M336</f>
        <v>0</v>
      </c>
      <c r="Q355" s="107">
        <f>'DATA - Macicos'!N336</f>
        <v>0</v>
      </c>
      <c r="R355" s="61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 s="15" customFormat="1" ht="21" thickBot="1" x14ac:dyDescent="0.35">
      <c r="A356" s="110">
        <f>'DATA - Macicos'!A337</f>
        <v>0</v>
      </c>
      <c r="B356" s="123" t="str">
        <f>'DATA - Macicos'!C337&amp;" "&amp;'DATA - Macicos'!J337</f>
        <v xml:space="preserve"> </v>
      </c>
      <c r="C356" s="21"/>
      <c r="D356" s="102">
        <f>IF((ROSTO!BCL_Units&gt;0),'DATA - Macicos'!D337*ROSTO!BCL_Units,'DATA - Macicos'!D337)</f>
        <v>0</v>
      </c>
      <c r="E356" s="124">
        <f>IF('DATA - Macicos'!J337="CNC",'DATA - Macicos'!E337+6,IF('DATA - Macicos'!J337="CNCPI",'DATA - Macicos'!E337+6,'DATA - Macicos'!E337))</f>
        <v>0</v>
      </c>
      <c r="F356" s="102">
        <f>IF('DATA - Macicos'!J337="CNC",'DATA - Macicos'!F337+6,IF('DATA - Macicos'!J337="CNCPI",'DATA - Macicos'!F337,'DATA - Macicos'!F337))</f>
        <v>0</v>
      </c>
      <c r="G356" s="102">
        <f>'DATA - Macicos'!G337</f>
        <v>0</v>
      </c>
      <c r="H356" s="100"/>
      <c r="I356" s="100"/>
      <c r="J356" s="106">
        <f>'DATA - Macicos'!H337</f>
        <v>0</v>
      </c>
      <c r="K356" s="119">
        <f>'DATA - Macicos'!I337</f>
        <v>0</v>
      </c>
      <c r="L356" s="102">
        <f>'DATA - Macicos'!I337</f>
        <v>0</v>
      </c>
      <c r="M356" s="119">
        <f>'DATA - Macicos'!K337</f>
        <v>0</v>
      </c>
      <c r="N356" s="102">
        <f>'DATA - Macicos'!K337</f>
        <v>0</v>
      </c>
      <c r="O356" s="102">
        <f>'DATA - Macicos'!L337</f>
        <v>0</v>
      </c>
      <c r="P356" s="102">
        <f>'DATA - Macicos'!M337</f>
        <v>0</v>
      </c>
      <c r="Q356" s="107">
        <f>'DATA - Macicos'!N337</f>
        <v>0</v>
      </c>
      <c r="R356" s="61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 s="15" customFormat="1" ht="21" thickBot="1" x14ac:dyDescent="0.35">
      <c r="A357" s="110">
        <f>'DATA - Macicos'!A338</f>
        <v>0</v>
      </c>
      <c r="B357" s="123" t="str">
        <f>'DATA - Macicos'!C338&amp;" "&amp;'DATA - Macicos'!J338</f>
        <v xml:space="preserve"> </v>
      </c>
      <c r="C357" s="55"/>
      <c r="D357" s="102">
        <f>IF((ROSTO!BCL_Units&gt;0),'DATA - Macicos'!D338*ROSTO!BCL_Units,'DATA - Macicos'!D338)</f>
        <v>0</v>
      </c>
      <c r="E357" s="124">
        <f>IF('DATA - Macicos'!J338="CNC",'DATA - Macicos'!E338+6,IF('DATA - Macicos'!J338="CNCPI",'DATA - Macicos'!E338+6,'DATA - Macicos'!E338))</f>
        <v>0</v>
      </c>
      <c r="F357" s="102">
        <f>IF('DATA - Macicos'!J338="CNC",'DATA - Macicos'!F338+6,IF('DATA - Macicos'!J338="CNCPI",'DATA - Macicos'!F338,'DATA - Macicos'!F338))</f>
        <v>0</v>
      </c>
      <c r="G357" s="102">
        <f>'DATA - Macicos'!G338</f>
        <v>0</v>
      </c>
      <c r="H357" s="103"/>
      <c r="I357" s="104"/>
      <c r="J357" s="106">
        <f>'DATA - Macicos'!H338</f>
        <v>0</v>
      </c>
      <c r="K357" s="119">
        <f>'DATA - Macicos'!I338</f>
        <v>0</v>
      </c>
      <c r="L357" s="102">
        <f>'DATA - Macicos'!I338</f>
        <v>0</v>
      </c>
      <c r="M357" s="119">
        <f>'DATA - Macicos'!K338</f>
        <v>0</v>
      </c>
      <c r="N357" s="102">
        <f>'DATA - Macicos'!K338</f>
        <v>0</v>
      </c>
      <c r="O357" s="102">
        <f>'DATA - Macicos'!L338</f>
        <v>0</v>
      </c>
      <c r="P357" s="102">
        <f>'DATA - Macicos'!M338</f>
        <v>0</v>
      </c>
      <c r="Q357" s="107">
        <f>'DATA - Macicos'!N338</f>
        <v>0</v>
      </c>
      <c r="R357" s="61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 s="15" customFormat="1" x14ac:dyDescent="0.3">
      <c r="A358" s="8"/>
      <c r="B358" s="7"/>
      <c r="C358" s="7"/>
      <c r="D358" s="30"/>
      <c r="E358" s="30"/>
      <c r="F358" s="30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30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 s="15" customFormat="1" x14ac:dyDescent="0.3">
      <c r="A359" s="8"/>
      <c r="B359" s="7"/>
      <c r="C359" s="7"/>
      <c r="D359" s="30"/>
      <c r="E359" s="30"/>
      <c r="F359" s="30"/>
      <c r="G359" s="166"/>
      <c r="H359" s="166"/>
      <c r="I359" s="166"/>
      <c r="J359" s="166"/>
      <c r="K359" s="166"/>
      <c r="L359" s="166"/>
      <c r="M359" s="166"/>
      <c r="N359" s="166"/>
      <c r="O359" s="166"/>
      <c r="P359" s="166"/>
      <c r="Q359" s="166"/>
      <c r="R359" s="30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 s="15" customFormat="1" x14ac:dyDescent="0.3">
      <c r="B360" s="8"/>
      <c r="C360" s="8"/>
      <c r="D360" s="30"/>
      <c r="E360" s="30"/>
      <c r="F360" s="30"/>
      <c r="G360" s="166"/>
      <c r="H360" s="166"/>
      <c r="I360" s="166"/>
      <c r="J360" s="166"/>
      <c r="K360" s="166"/>
      <c r="L360" s="166"/>
      <c r="M360" s="166"/>
      <c r="N360" s="166"/>
      <c r="O360" s="166"/>
      <c r="P360" s="166"/>
      <c r="Q360" s="166"/>
      <c r="R360" s="30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 s="15" customFormat="1" x14ac:dyDescent="0.3">
      <c r="B361" s="8"/>
      <c r="C361" s="8"/>
      <c r="D361" s="86"/>
      <c r="E361" s="96"/>
      <c r="F361" s="96"/>
      <c r="G361" s="166"/>
      <c r="H361" s="166"/>
      <c r="I361" s="166"/>
      <c r="J361" s="166"/>
      <c r="K361" s="166"/>
      <c r="L361" s="166"/>
      <c r="M361" s="166"/>
      <c r="N361" s="166"/>
      <c r="O361" s="166"/>
      <c r="P361" s="166"/>
      <c r="Q361" s="166"/>
      <c r="R361" s="30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 s="15" customFormat="1" x14ac:dyDescent="0.3">
      <c r="B362" s="8"/>
      <c r="C362" s="8"/>
      <c r="D362" s="96"/>
      <c r="E362" s="86"/>
      <c r="F362" s="96"/>
      <c r="G362" s="166"/>
      <c r="H362" s="166"/>
      <c r="I362" s="166"/>
      <c r="J362" s="166"/>
      <c r="K362" s="166"/>
      <c r="L362" s="166"/>
      <c r="M362" s="166"/>
      <c r="N362" s="166"/>
      <c r="O362" s="166"/>
      <c r="P362" s="166"/>
      <c r="Q362" s="166"/>
      <c r="R362" s="30"/>
    </row>
    <row r="363" spans="1:30" s="15" customFormat="1" ht="12.75" customHeight="1" x14ac:dyDescent="0.3">
      <c r="A363" s="8"/>
      <c r="B363" s="8"/>
      <c r="C363" s="8"/>
      <c r="D363" s="96"/>
      <c r="E363" s="96"/>
      <c r="F363" s="96"/>
      <c r="G363" s="166"/>
      <c r="H363" s="166"/>
      <c r="I363" s="166"/>
      <c r="J363" s="166"/>
      <c r="K363" s="166"/>
      <c r="L363" s="166"/>
      <c r="M363" s="166"/>
      <c r="N363" s="166"/>
      <c r="O363" s="166"/>
      <c r="P363" s="166"/>
      <c r="Q363" s="166"/>
      <c r="R363" s="30"/>
    </row>
    <row r="364" spans="1:30" s="15" customFormat="1" x14ac:dyDescent="0.3">
      <c r="A364" s="8"/>
      <c r="B364" s="8"/>
      <c r="C364" s="8"/>
      <c r="D364" s="30"/>
      <c r="E364" s="30"/>
      <c r="F364" s="30"/>
      <c r="G364" s="166"/>
      <c r="H364" s="166"/>
      <c r="I364" s="166"/>
      <c r="J364" s="166"/>
      <c r="K364" s="166"/>
      <c r="L364" s="166"/>
      <c r="M364" s="166"/>
      <c r="N364" s="166"/>
      <c r="O364" s="166"/>
      <c r="P364" s="166"/>
      <c r="Q364" s="166"/>
      <c r="R364" s="30"/>
    </row>
    <row r="365" spans="1:30" s="15" customFormat="1" x14ac:dyDescent="0.3">
      <c r="A365" s="8"/>
      <c r="B365" s="8"/>
      <c r="C365" s="8"/>
      <c r="D365" s="30"/>
      <c r="E365" s="30"/>
      <c r="F365" s="30"/>
      <c r="G365" s="166"/>
      <c r="H365" s="166"/>
      <c r="I365" s="166"/>
      <c r="J365" s="166"/>
      <c r="K365" s="166"/>
      <c r="L365" s="166"/>
      <c r="M365" s="166"/>
      <c r="N365" s="166"/>
      <c r="O365" s="166"/>
      <c r="P365" s="166"/>
      <c r="Q365" s="166"/>
      <c r="R365" s="30"/>
    </row>
    <row r="366" spans="1:30" s="15" customFormat="1" x14ac:dyDescent="0.3">
      <c r="A366" s="8"/>
      <c r="B366" s="8"/>
      <c r="C366" s="8"/>
      <c r="D366" s="30"/>
      <c r="E366" s="30"/>
      <c r="F366" s="30"/>
      <c r="G366" s="166"/>
      <c r="H366" s="166"/>
      <c r="I366" s="166"/>
      <c r="J366" s="166"/>
      <c r="K366" s="166"/>
      <c r="L366" s="166"/>
      <c r="M366" s="166"/>
      <c r="N366" s="166"/>
      <c r="O366" s="166"/>
      <c r="P366" s="166"/>
      <c r="Q366" s="166"/>
      <c r="R366" s="30"/>
    </row>
    <row r="367" spans="1:30" s="15" customFormat="1" x14ac:dyDescent="0.3">
      <c r="A367" s="8"/>
      <c r="B367" s="8"/>
      <c r="C367" s="8"/>
      <c r="D367" s="30"/>
      <c r="E367" s="30"/>
      <c r="F367" s="30"/>
      <c r="G367" s="30"/>
      <c r="H367" s="8"/>
      <c r="I367" s="8"/>
      <c r="J367" s="12"/>
      <c r="K367" s="2"/>
      <c r="L367" s="2"/>
      <c r="M367" s="2"/>
      <c r="N367" s="2"/>
      <c r="O367" s="2"/>
      <c r="P367" s="2"/>
      <c r="Q367" s="2"/>
    </row>
    <row r="368" spans="1:30" s="15" customFormat="1" ht="19.5" x14ac:dyDescent="0.25">
      <c r="D368" s="31"/>
      <c r="E368" s="31"/>
      <c r="F368" s="31"/>
      <c r="G368" s="31"/>
      <c r="J368" s="12"/>
      <c r="K368" s="2"/>
      <c r="L368" s="2"/>
      <c r="M368" s="2"/>
      <c r="N368" s="2"/>
      <c r="O368" s="2"/>
      <c r="P368" s="2"/>
      <c r="Q368" s="2"/>
    </row>
    <row r="369" spans="4:17" s="15" customFormat="1" ht="19.5" x14ac:dyDescent="0.25">
      <c r="D369" s="31"/>
      <c r="E369" s="31"/>
      <c r="F369" s="31"/>
      <c r="G369" s="31"/>
      <c r="J369" s="12"/>
      <c r="K369" s="2"/>
      <c r="L369" s="2"/>
      <c r="M369" s="2"/>
      <c r="N369" s="2"/>
      <c r="O369" s="2"/>
      <c r="P369" s="2"/>
      <c r="Q369" s="2"/>
    </row>
    <row r="370" spans="4:17" s="15" customFormat="1" ht="19.5" x14ac:dyDescent="0.25">
      <c r="D370" s="31"/>
      <c r="E370" s="31"/>
      <c r="F370" s="31"/>
      <c r="G370" s="31"/>
      <c r="J370" s="12"/>
      <c r="K370" s="2"/>
      <c r="L370" s="2"/>
      <c r="M370" s="2"/>
      <c r="N370" s="2"/>
      <c r="O370" s="2"/>
      <c r="P370" s="2"/>
      <c r="Q370" s="2"/>
    </row>
    <row r="371" spans="4:17" s="15" customFormat="1" ht="19.5" x14ac:dyDescent="0.25">
      <c r="D371" s="31"/>
      <c r="E371" s="31"/>
      <c r="F371" s="31"/>
      <c r="G371" s="31"/>
      <c r="J371" s="12"/>
      <c r="K371" s="2"/>
      <c r="L371" s="2"/>
      <c r="M371" s="2"/>
      <c r="N371" s="2"/>
      <c r="O371" s="2"/>
      <c r="P371" s="2"/>
      <c r="Q371" s="2"/>
    </row>
    <row r="372" spans="4:17" s="15" customFormat="1" ht="19.5" x14ac:dyDescent="0.25">
      <c r="D372" s="31"/>
      <c r="E372" s="31"/>
      <c r="F372" s="31"/>
      <c r="G372" s="31"/>
      <c r="J372" s="12"/>
      <c r="K372" s="2"/>
      <c r="L372" s="2"/>
      <c r="M372" s="2"/>
      <c r="N372" s="2"/>
      <c r="O372" s="2"/>
      <c r="P372" s="2"/>
      <c r="Q372" s="2"/>
    </row>
    <row r="373" spans="4:17" s="15" customFormat="1" ht="19.5" x14ac:dyDescent="0.25">
      <c r="D373" s="31"/>
      <c r="E373" s="31"/>
      <c r="F373" s="31"/>
      <c r="G373" s="31"/>
      <c r="J373" s="12"/>
      <c r="K373" s="2"/>
      <c r="L373" s="2"/>
      <c r="M373" s="2"/>
      <c r="N373" s="2"/>
      <c r="O373" s="2"/>
      <c r="P373" s="2"/>
      <c r="Q373" s="2"/>
    </row>
    <row r="374" spans="4:17" s="15" customFormat="1" ht="19.5" x14ac:dyDescent="0.25">
      <c r="D374" s="31"/>
      <c r="E374" s="31"/>
      <c r="F374" s="31"/>
      <c r="G374" s="31"/>
      <c r="J374" s="35"/>
      <c r="K374" s="11"/>
      <c r="L374" s="11"/>
      <c r="M374" s="11"/>
      <c r="N374" s="11"/>
      <c r="O374" s="11"/>
      <c r="P374" s="11"/>
      <c r="Q374" s="11"/>
    </row>
    <row r="375" spans="4:17" s="15" customFormat="1" ht="19.5" x14ac:dyDescent="0.25">
      <c r="D375" s="31"/>
      <c r="E375" s="31"/>
      <c r="F375" s="31"/>
      <c r="G375" s="31"/>
      <c r="J375" s="12"/>
      <c r="K375" s="2"/>
      <c r="L375" s="2"/>
      <c r="M375" s="2"/>
      <c r="N375" s="2"/>
      <c r="O375" s="2"/>
      <c r="P375" s="2"/>
      <c r="Q375" s="2"/>
    </row>
    <row r="376" spans="4:17" s="14" customFormat="1" x14ac:dyDescent="0.3">
      <c r="D376" s="33"/>
      <c r="E376" s="33"/>
      <c r="F376" s="33"/>
      <c r="G376" s="33"/>
      <c r="J376" s="36"/>
      <c r="K376" s="10"/>
      <c r="L376" s="10"/>
      <c r="M376" s="10"/>
      <c r="N376" s="10"/>
      <c r="O376" s="10"/>
      <c r="P376" s="10"/>
      <c r="Q376" s="10"/>
    </row>
    <row r="377" spans="4:17" s="14" customFormat="1" x14ac:dyDescent="0.3">
      <c r="D377" s="33"/>
      <c r="E377" s="33"/>
      <c r="F377" s="33"/>
      <c r="G377" s="33"/>
      <c r="J377" s="36"/>
      <c r="K377" s="10"/>
      <c r="L377" s="10"/>
      <c r="M377" s="10"/>
      <c r="N377" s="10"/>
      <c r="O377" s="10"/>
      <c r="P377" s="10"/>
      <c r="Q377" s="10"/>
    </row>
    <row r="378" spans="4:17" s="14" customFormat="1" x14ac:dyDescent="0.3">
      <c r="D378" s="33"/>
      <c r="E378" s="33"/>
      <c r="F378" s="33"/>
      <c r="G378" s="33"/>
      <c r="J378" s="36"/>
      <c r="K378" s="10"/>
      <c r="L378" s="10"/>
      <c r="M378" s="10"/>
      <c r="N378" s="10"/>
      <c r="O378" s="10"/>
      <c r="P378" s="10"/>
      <c r="Q378" s="10"/>
    </row>
    <row r="379" spans="4:17" s="14" customFormat="1" x14ac:dyDescent="0.3">
      <c r="D379" s="33"/>
      <c r="E379" s="33"/>
      <c r="F379" s="33"/>
      <c r="G379" s="33"/>
      <c r="J379" s="36"/>
      <c r="K379" s="10"/>
      <c r="L379" s="10"/>
      <c r="M379" s="10"/>
      <c r="N379" s="10"/>
      <c r="O379" s="10"/>
      <c r="P379" s="10"/>
      <c r="Q379" s="10"/>
    </row>
    <row r="380" spans="4:17" s="14" customFormat="1" x14ac:dyDescent="0.3">
      <c r="D380" s="33"/>
      <c r="E380" s="33"/>
      <c r="F380" s="33"/>
      <c r="G380" s="33"/>
      <c r="J380" s="36"/>
      <c r="K380" s="10"/>
      <c r="L380" s="10"/>
      <c r="M380" s="10"/>
      <c r="N380" s="10"/>
      <c r="O380" s="10"/>
      <c r="P380" s="10"/>
      <c r="Q380" s="10"/>
    </row>
    <row r="381" spans="4:17" s="14" customFormat="1" x14ac:dyDescent="0.3">
      <c r="D381" s="33"/>
      <c r="E381" s="33"/>
      <c r="F381" s="33"/>
      <c r="G381" s="33"/>
      <c r="J381" s="36"/>
      <c r="K381" s="10"/>
      <c r="L381" s="10"/>
      <c r="M381" s="10"/>
      <c r="N381" s="10"/>
      <c r="O381" s="10"/>
      <c r="P381" s="10"/>
      <c r="Q381" s="10"/>
    </row>
    <row r="382" spans="4:17" s="14" customFormat="1" x14ac:dyDescent="0.3">
      <c r="D382" s="33"/>
      <c r="E382" s="33"/>
      <c r="F382" s="33"/>
      <c r="G382" s="33"/>
      <c r="J382" s="36"/>
      <c r="K382" s="10"/>
      <c r="L382" s="10"/>
      <c r="M382" s="10"/>
      <c r="N382" s="10"/>
      <c r="O382" s="10"/>
      <c r="P382" s="10"/>
      <c r="Q382" s="10"/>
    </row>
    <row r="383" spans="4:17" s="14" customFormat="1" x14ac:dyDescent="0.3">
      <c r="D383" s="33"/>
      <c r="E383" s="33"/>
      <c r="F383" s="33"/>
      <c r="G383" s="33"/>
      <c r="J383" s="36"/>
      <c r="K383" s="10"/>
      <c r="L383" s="10"/>
      <c r="M383" s="10"/>
      <c r="N383" s="10"/>
      <c r="O383" s="10"/>
      <c r="P383" s="10"/>
      <c r="Q383" s="10"/>
    </row>
    <row r="384" spans="4:17" s="14" customFormat="1" x14ac:dyDescent="0.3">
      <c r="D384" s="33"/>
      <c r="E384" s="33"/>
      <c r="F384" s="33"/>
      <c r="G384" s="33"/>
      <c r="J384" s="36"/>
      <c r="K384" s="10"/>
      <c r="L384" s="10"/>
      <c r="M384" s="10"/>
      <c r="N384" s="10"/>
      <c r="O384" s="10"/>
      <c r="P384" s="10"/>
      <c r="Q384" s="10"/>
    </row>
    <row r="385" spans="4:17" s="14" customFormat="1" x14ac:dyDescent="0.3">
      <c r="D385" s="33"/>
      <c r="E385" s="33"/>
      <c r="F385" s="33"/>
      <c r="G385" s="33"/>
      <c r="J385" s="36"/>
      <c r="K385" s="10"/>
      <c r="L385" s="10"/>
      <c r="M385" s="10"/>
      <c r="N385" s="10"/>
      <c r="O385" s="10"/>
      <c r="P385" s="10"/>
      <c r="Q385" s="10"/>
    </row>
    <row r="386" spans="4:17" s="14" customFormat="1" x14ac:dyDescent="0.3">
      <c r="D386" s="33"/>
      <c r="E386" s="33"/>
      <c r="F386" s="33"/>
      <c r="G386" s="33"/>
      <c r="J386" s="36"/>
      <c r="K386" s="10"/>
      <c r="L386" s="10"/>
      <c r="M386" s="10"/>
      <c r="N386" s="10"/>
      <c r="O386" s="10"/>
      <c r="P386" s="10"/>
      <c r="Q386" s="10"/>
    </row>
    <row r="387" spans="4:17" s="14" customFormat="1" x14ac:dyDescent="0.3">
      <c r="D387" s="33"/>
      <c r="E387" s="33"/>
      <c r="F387" s="33"/>
      <c r="G387" s="33"/>
      <c r="J387" s="36"/>
      <c r="K387" s="10"/>
      <c r="L387" s="10"/>
      <c r="M387" s="10"/>
      <c r="N387" s="10"/>
      <c r="O387" s="10"/>
      <c r="P387" s="10"/>
      <c r="Q387" s="10"/>
    </row>
    <row r="388" spans="4:17" s="14" customFormat="1" x14ac:dyDescent="0.3">
      <c r="D388" s="33"/>
      <c r="E388" s="33"/>
      <c r="F388" s="33"/>
      <c r="G388" s="33"/>
      <c r="J388" s="36"/>
      <c r="K388" s="10"/>
      <c r="L388" s="10"/>
      <c r="M388" s="10"/>
      <c r="N388" s="10"/>
      <c r="O388" s="10"/>
      <c r="P388" s="10"/>
      <c r="Q388" s="10"/>
    </row>
    <row r="389" spans="4:17" s="14" customFormat="1" x14ac:dyDescent="0.3">
      <c r="D389" s="33"/>
      <c r="E389" s="33"/>
      <c r="F389" s="33"/>
      <c r="G389" s="33"/>
      <c r="J389" s="36"/>
      <c r="K389" s="10"/>
      <c r="L389" s="10"/>
      <c r="M389" s="10"/>
      <c r="N389" s="10"/>
      <c r="O389" s="10"/>
      <c r="P389" s="10"/>
      <c r="Q389" s="10"/>
    </row>
    <row r="390" spans="4:17" s="14" customFormat="1" x14ac:dyDescent="0.3">
      <c r="D390" s="33"/>
      <c r="E390" s="33"/>
      <c r="F390" s="33"/>
      <c r="G390" s="33"/>
      <c r="J390" s="36"/>
      <c r="K390" s="10"/>
      <c r="L390" s="10"/>
      <c r="M390" s="10"/>
      <c r="N390" s="10"/>
      <c r="O390" s="10"/>
      <c r="P390" s="10"/>
      <c r="Q390" s="10"/>
    </row>
    <row r="391" spans="4:17" s="14" customFormat="1" x14ac:dyDescent="0.3">
      <c r="D391" s="33"/>
      <c r="E391" s="33"/>
      <c r="F391" s="33"/>
      <c r="G391" s="33"/>
      <c r="J391" s="36"/>
      <c r="K391" s="10"/>
      <c r="L391" s="10"/>
      <c r="M391" s="10"/>
      <c r="N391" s="10"/>
      <c r="O391" s="10"/>
      <c r="P391" s="10"/>
      <c r="Q391" s="10"/>
    </row>
    <row r="392" spans="4:17" s="14" customFormat="1" x14ac:dyDescent="0.3">
      <c r="D392" s="33"/>
      <c r="E392" s="33"/>
      <c r="F392" s="33"/>
      <c r="G392" s="33"/>
      <c r="J392" s="36"/>
      <c r="K392" s="10"/>
      <c r="L392" s="10"/>
      <c r="M392" s="10"/>
      <c r="N392" s="10"/>
      <c r="O392" s="10"/>
      <c r="P392" s="10"/>
      <c r="Q392" s="10"/>
    </row>
    <row r="393" spans="4:17" s="14" customFormat="1" x14ac:dyDescent="0.3">
      <c r="D393" s="33"/>
      <c r="E393" s="33"/>
      <c r="F393" s="33"/>
      <c r="G393" s="33"/>
      <c r="J393" s="36"/>
      <c r="K393" s="10"/>
      <c r="L393" s="10"/>
      <c r="M393" s="10"/>
      <c r="N393" s="10"/>
      <c r="O393" s="10"/>
      <c r="P393" s="10"/>
      <c r="Q393" s="10"/>
    </row>
    <row r="394" spans="4:17" s="14" customFormat="1" x14ac:dyDescent="0.3">
      <c r="D394" s="33"/>
      <c r="E394" s="33"/>
      <c r="F394" s="33"/>
      <c r="G394" s="33"/>
      <c r="J394" s="36"/>
      <c r="K394" s="10"/>
      <c r="L394" s="10"/>
      <c r="M394" s="10"/>
      <c r="N394" s="10"/>
      <c r="O394" s="10"/>
      <c r="P394" s="10"/>
      <c r="Q394" s="10"/>
    </row>
    <row r="395" spans="4:17" s="14" customFormat="1" x14ac:dyDescent="0.3">
      <c r="D395" s="33"/>
      <c r="E395" s="33"/>
      <c r="F395" s="33"/>
      <c r="G395" s="33"/>
      <c r="J395" s="36"/>
      <c r="K395" s="10"/>
      <c r="L395" s="10"/>
      <c r="M395" s="10"/>
      <c r="N395" s="10"/>
      <c r="O395" s="10"/>
      <c r="P395" s="10"/>
      <c r="Q395" s="10"/>
    </row>
    <row r="396" spans="4:17" s="14" customFormat="1" x14ac:dyDescent="0.3">
      <c r="D396" s="33"/>
      <c r="E396" s="33"/>
      <c r="F396" s="33"/>
      <c r="G396" s="33"/>
      <c r="J396" s="36"/>
      <c r="K396" s="10"/>
      <c r="L396" s="10"/>
      <c r="M396" s="10"/>
      <c r="N396" s="10"/>
      <c r="O396" s="10"/>
      <c r="P396" s="10"/>
      <c r="Q396" s="10"/>
    </row>
    <row r="397" spans="4:17" s="14" customFormat="1" x14ac:dyDescent="0.3">
      <c r="D397" s="33"/>
      <c r="E397" s="33"/>
      <c r="F397" s="33"/>
      <c r="G397" s="33"/>
      <c r="J397" s="36"/>
      <c r="K397" s="10"/>
      <c r="L397" s="10"/>
      <c r="M397" s="10"/>
      <c r="N397" s="10"/>
      <c r="O397" s="10"/>
      <c r="P397" s="10"/>
      <c r="Q397" s="10"/>
    </row>
    <row r="398" spans="4:17" s="14" customFormat="1" x14ac:dyDescent="0.3">
      <c r="D398" s="33"/>
      <c r="E398" s="33"/>
      <c r="F398" s="33"/>
      <c r="G398" s="33"/>
      <c r="J398" s="36"/>
      <c r="K398" s="10"/>
      <c r="L398" s="10"/>
      <c r="M398" s="10"/>
      <c r="N398" s="10"/>
      <c r="O398" s="10"/>
      <c r="P398" s="10"/>
      <c r="Q398" s="10"/>
    </row>
    <row r="399" spans="4:17" s="14" customFormat="1" x14ac:dyDescent="0.3">
      <c r="D399" s="33"/>
      <c r="E399" s="33"/>
      <c r="F399" s="33"/>
      <c r="G399" s="33"/>
      <c r="J399" s="36"/>
      <c r="K399" s="10"/>
      <c r="L399" s="10"/>
      <c r="M399" s="10"/>
      <c r="N399" s="10"/>
      <c r="O399" s="10"/>
      <c r="P399" s="10"/>
      <c r="Q399" s="10"/>
    </row>
    <row r="400" spans="4:17" s="14" customFormat="1" x14ac:dyDescent="0.3">
      <c r="D400" s="33"/>
      <c r="E400" s="33"/>
      <c r="F400" s="33"/>
      <c r="G400" s="33"/>
      <c r="J400" s="36"/>
      <c r="K400" s="10"/>
      <c r="L400" s="10"/>
      <c r="M400" s="10"/>
      <c r="N400" s="10"/>
      <c r="O400" s="10"/>
      <c r="P400" s="10"/>
      <c r="Q400" s="10"/>
    </row>
    <row r="401" spans="4:17" s="14" customFormat="1" x14ac:dyDescent="0.3">
      <c r="D401" s="33"/>
      <c r="E401" s="33"/>
      <c r="F401" s="33"/>
      <c r="G401" s="33"/>
      <c r="J401" s="36"/>
      <c r="K401" s="10"/>
      <c r="L401" s="10"/>
      <c r="M401" s="10"/>
      <c r="N401" s="10"/>
      <c r="O401" s="10"/>
      <c r="P401" s="10"/>
      <c r="Q401" s="10"/>
    </row>
    <row r="402" spans="4:17" s="14" customFormat="1" x14ac:dyDescent="0.3">
      <c r="D402" s="33"/>
      <c r="E402" s="33"/>
      <c r="F402" s="33"/>
      <c r="G402" s="33"/>
      <c r="J402" s="36"/>
      <c r="K402" s="10"/>
      <c r="L402" s="10"/>
      <c r="M402" s="10"/>
      <c r="N402" s="10"/>
      <c r="O402" s="10"/>
      <c r="P402" s="10"/>
      <c r="Q402" s="10"/>
    </row>
    <row r="403" spans="4:17" s="14" customFormat="1" x14ac:dyDescent="0.3">
      <c r="D403" s="33"/>
      <c r="E403" s="33"/>
      <c r="F403" s="33"/>
      <c r="G403" s="33"/>
      <c r="J403" s="36"/>
      <c r="K403" s="10"/>
      <c r="L403" s="10"/>
      <c r="M403" s="10"/>
      <c r="N403" s="10"/>
      <c r="O403" s="10"/>
      <c r="P403" s="10"/>
      <c r="Q403" s="10"/>
    </row>
    <row r="404" spans="4:17" s="14" customFormat="1" x14ac:dyDescent="0.3">
      <c r="D404" s="33"/>
      <c r="E404" s="33"/>
      <c r="F404" s="33"/>
      <c r="G404" s="33"/>
      <c r="J404" s="36"/>
      <c r="K404" s="10"/>
      <c r="L404" s="10"/>
      <c r="M404" s="10"/>
      <c r="N404" s="10"/>
      <c r="O404" s="10"/>
      <c r="P404" s="10"/>
      <c r="Q404" s="10"/>
    </row>
    <row r="405" spans="4:17" s="14" customFormat="1" x14ac:dyDescent="0.3">
      <c r="D405" s="33"/>
      <c r="E405" s="33"/>
      <c r="F405" s="33"/>
      <c r="G405" s="33"/>
      <c r="J405" s="36"/>
      <c r="K405" s="10"/>
      <c r="L405" s="10"/>
      <c r="M405" s="10"/>
      <c r="N405" s="10"/>
      <c r="O405" s="10"/>
      <c r="P405" s="10"/>
      <c r="Q405" s="10"/>
    </row>
    <row r="406" spans="4:17" s="14" customFormat="1" x14ac:dyDescent="0.3">
      <c r="D406" s="33"/>
      <c r="E406" s="33"/>
      <c r="F406" s="33"/>
      <c r="G406" s="33"/>
      <c r="J406" s="36"/>
      <c r="K406" s="10"/>
      <c r="L406" s="10"/>
      <c r="M406" s="10"/>
      <c r="N406" s="10"/>
      <c r="O406" s="10"/>
      <c r="P406" s="10"/>
      <c r="Q406" s="10"/>
    </row>
    <row r="407" spans="4:17" s="14" customFormat="1" x14ac:dyDescent="0.3">
      <c r="D407" s="33"/>
      <c r="E407" s="33"/>
      <c r="F407" s="33"/>
      <c r="G407" s="33"/>
      <c r="J407" s="36"/>
      <c r="K407" s="10"/>
      <c r="L407" s="10"/>
      <c r="M407" s="10"/>
      <c r="N407" s="10"/>
      <c r="O407" s="10"/>
      <c r="P407" s="10"/>
      <c r="Q407" s="10"/>
    </row>
    <row r="408" spans="4:17" s="14" customFormat="1" x14ac:dyDescent="0.3">
      <c r="D408" s="33"/>
      <c r="E408" s="33"/>
      <c r="F408" s="33"/>
      <c r="G408" s="33"/>
      <c r="J408" s="36"/>
      <c r="K408" s="10"/>
      <c r="L408" s="10"/>
      <c r="M408" s="10"/>
      <c r="N408" s="10"/>
      <c r="O408" s="10"/>
      <c r="P408" s="10"/>
      <c r="Q408" s="10"/>
    </row>
    <row r="409" spans="4:17" s="14" customFormat="1" x14ac:dyDescent="0.3">
      <c r="D409" s="33"/>
      <c r="E409" s="33"/>
      <c r="F409" s="33"/>
      <c r="G409" s="33"/>
      <c r="J409" s="36"/>
      <c r="K409" s="10"/>
      <c r="L409" s="10"/>
      <c r="M409" s="10"/>
      <c r="N409" s="10"/>
      <c r="O409" s="10"/>
      <c r="P409" s="10"/>
      <c r="Q409" s="10"/>
    </row>
    <row r="410" spans="4:17" s="14" customFormat="1" x14ac:dyDescent="0.3">
      <c r="D410" s="33"/>
      <c r="E410" s="33"/>
      <c r="F410" s="33"/>
      <c r="G410" s="33"/>
      <c r="J410" s="36"/>
      <c r="K410" s="10"/>
      <c r="L410" s="10"/>
      <c r="M410" s="10"/>
      <c r="N410" s="10"/>
      <c r="O410" s="10"/>
      <c r="P410" s="10"/>
      <c r="Q410" s="10"/>
    </row>
    <row r="411" spans="4:17" s="14" customFormat="1" x14ac:dyDescent="0.3">
      <c r="D411" s="33"/>
      <c r="E411" s="33"/>
      <c r="F411" s="33"/>
      <c r="G411" s="33"/>
      <c r="J411" s="36"/>
      <c r="K411" s="10"/>
      <c r="L411" s="10"/>
      <c r="M411" s="10"/>
      <c r="N411" s="10"/>
      <c r="O411" s="10"/>
      <c r="P411" s="10"/>
      <c r="Q411" s="10"/>
    </row>
    <row r="412" spans="4:17" s="14" customFormat="1" x14ac:dyDescent="0.3">
      <c r="D412" s="33"/>
      <c r="E412" s="33"/>
      <c r="F412" s="33"/>
      <c r="G412" s="33"/>
      <c r="J412" s="36"/>
      <c r="K412" s="10"/>
      <c r="L412" s="10"/>
      <c r="M412" s="10"/>
      <c r="N412" s="10"/>
      <c r="O412" s="10"/>
      <c r="P412" s="10"/>
      <c r="Q412" s="10"/>
    </row>
    <row r="413" spans="4:17" s="14" customFormat="1" x14ac:dyDescent="0.3">
      <c r="D413" s="33"/>
      <c r="E413" s="33"/>
      <c r="F413" s="33"/>
      <c r="G413" s="33"/>
      <c r="J413" s="36"/>
      <c r="K413" s="10"/>
      <c r="L413" s="10"/>
      <c r="M413" s="10"/>
      <c r="N413" s="10"/>
      <c r="O413" s="10"/>
      <c r="P413" s="10"/>
      <c r="Q413" s="10"/>
    </row>
    <row r="414" spans="4:17" s="14" customFormat="1" x14ac:dyDescent="0.3">
      <c r="D414" s="33"/>
      <c r="E414" s="33"/>
      <c r="F414" s="33"/>
      <c r="G414" s="33"/>
      <c r="J414" s="36"/>
      <c r="K414" s="10"/>
      <c r="L414" s="10"/>
      <c r="M414" s="10"/>
      <c r="N414" s="10"/>
      <c r="O414" s="10"/>
      <c r="P414" s="10"/>
      <c r="Q414" s="10"/>
    </row>
    <row r="415" spans="4:17" s="14" customFormat="1" x14ac:dyDescent="0.3">
      <c r="D415" s="33"/>
      <c r="E415" s="33"/>
      <c r="F415" s="33"/>
      <c r="G415" s="33"/>
      <c r="J415" s="36"/>
      <c r="K415" s="10"/>
      <c r="L415" s="10"/>
      <c r="M415" s="10"/>
      <c r="N415" s="10"/>
      <c r="O415" s="10"/>
      <c r="P415" s="10"/>
      <c r="Q415" s="10"/>
    </row>
    <row r="416" spans="4:17" s="14" customFormat="1" x14ac:dyDescent="0.3">
      <c r="D416" s="33"/>
      <c r="E416" s="33"/>
      <c r="F416" s="33"/>
      <c r="G416" s="33"/>
      <c r="J416" s="36"/>
      <c r="K416" s="10"/>
      <c r="L416" s="10"/>
      <c r="M416" s="10"/>
      <c r="N416" s="10"/>
      <c r="O416" s="10"/>
      <c r="P416" s="10"/>
      <c r="Q416" s="10"/>
    </row>
    <row r="417" spans="4:17" s="14" customFormat="1" x14ac:dyDescent="0.3">
      <c r="D417" s="33"/>
      <c r="E417" s="33"/>
      <c r="F417" s="33"/>
      <c r="G417" s="33"/>
      <c r="J417" s="36"/>
      <c r="K417" s="10"/>
      <c r="L417" s="10"/>
      <c r="M417" s="10"/>
      <c r="N417" s="10"/>
      <c r="O417" s="10"/>
      <c r="P417" s="10"/>
      <c r="Q417" s="10"/>
    </row>
    <row r="418" spans="4:17" s="14" customFormat="1" x14ac:dyDescent="0.3">
      <c r="D418" s="33"/>
      <c r="E418" s="33"/>
      <c r="F418" s="33"/>
      <c r="G418" s="33"/>
      <c r="J418" s="36"/>
      <c r="K418" s="10"/>
      <c r="L418" s="10"/>
      <c r="M418" s="10"/>
      <c r="N418" s="10"/>
      <c r="O418" s="10"/>
      <c r="P418" s="10"/>
      <c r="Q418" s="10"/>
    </row>
    <row r="419" spans="4:17" s="14" customFormat="1" x14ac:dyDescent="0.3">
      <c r="D419" s="33"/>
      <c r="E419" s="33"/>
      <c r="F419" s="33"/>
      <c r="G419" s="33"/>
      <c r="J419" s="36"/>
      <c r="K419" s="10"/>
      <c r="L419" s="10"/>
      <c r="M419" s="10"/>
      <c r="N419" s="10"/>
      <c r="O419" s="10"/>
      <c r="P419" s="10"/>
      <c r="Q419" s="10"/>
    </row>
    <row r="420" spans="4:17" s="14" customFormat="1" x14ac:dyDescent="0.3">
      <c r="D420" s="33"/>
      <c r="E420" s="33"/>
      <c r="F420" s="33"/>
      <c r="G420" s="33"/>
      <c r="J420" s="36"/>
      <c r="K420" s="10"/>
      <c r="L420" s="10"/>
      <c r="M420" s="10"/>
      <c r="N420" s="10"/>
      <c r="O420" s="10"/>
      <c r="P420" s="10"/>
      <c r="Q420" s="10"/>
    </row>
    <row r="421" spans="4:17" s="14" customFormat="1" x14ac:dyDescent="0.3">
      <c r="D421" s="33"/>
      <c r="E421" s="33"/>
      <c r="F421" s="33"/>
      <c r="G421" s="33"/>
      <c r="J421" s="36"/>
      <c r="K421" s="10"/>
      <c r="L421" s="10"/>
      <c r="M421" s="10"/>
      <c r="N421" s="10"/>
      <c r="O421" s="10"/>
      <c r="P421" s="10"/>
      <c r="Q421" s="10"/>
    </row>
    <row r="422" spans="4:17" s="14" customFormat="1" x14ac:dyDescent="0.3">
      <c r="D422" s="33"/>
      <c r="E422" s="33"/>
      <c r="F422" s="33"/>
      <c r="G422" s="33"/>
      <c r="J422" s="36"/>
      <c r="K422" s="10"/>
      <c r="L422" s="10"/>
      <c r="M422" s="10"/>
      <c r="N422" s="10"/>
      <c r="O422" s="10"/>
      <c r="P422" s="10"/>
      <c r="Q422" s="10"/>
    </row>
    <row r="423" spans="4:17" s="14" customFormat="1" x14ac:dyDescent="0.3">
      <c r="D423" s="33"/>
      <c r="E423" s="33"/>
      <c r="F423" s="33"/>
      <c r="G423" s="33"/>
      <c r="J423" s="36"/>
      <c r="K423" s="10"/>
      <c r="L423" s="10"/>
      <c r="M423" s="10"/>
      <c r="N423" s="10"/>
      <c r="O423" s="10"/>
      <c r="P423" s="10"/>
      <c r="Q423" s="10"/>
    </row>
    <row r="424" spans="4:17" s="14" customFormat="1" x14ac:dyDescent="0.3">
      <c r="D424" s="33"/>
      <c r="E424" s="33"/>
      <c r="F424" s="33"/>
      <c r="G424" s="33"/>
      <c r="J424" s="36"/>
      <c r="K424" s="10"/>
      <c r="L424" s="10"/>
      <c r="M424" s="10"/>
      <c r="N424" s="10"/>
      <c r="O424" s="10"/>
      <c r="P424" s="10"/>
      <c r="Q424" s="10"/>
    </row>
    <row r="425" spans="4:17" s="14" customFormat="1" x14ac:dyDescent="0.3">
      <c r="D425" s="33"/>
      <c r="E425" s="33"/>
      <c r="F425" s="33"/>
      <c r="G425" s="33"/>
      <c r="J425" s="36"/>
      <c r="K425" s="10"/>
      <c r="L425" s="10"/>
      <c r="M425" s="10"/>
      <c r="N425" s="10"/>
      <c r="O425" s="10"/>
      <c r="P425" s="10"/>
      <c r="Q425" s="10"/>
    </row>
    <row r="426" spans="4:17" s="14" customFormat="1" x14ac:dyDescent="0.3">
      <c r="D426" s="33"/>
      <c r="E426" s="33"/>
      <c r="F426" s="33"/>
      <c r="G426" s="33"/>
      <c r="J426" s="36"/>
      <c r="K426" s="10"/>
      <c r="L426" s="10"/>
      <c r="M426" s="10"/>
      <c r="N426" s="10"/>
      <c r="O426" s="10"/>
      <c r="P426" s="10"/>
      <c r="Q426" s="10"/>
    </row>
    <row r="427" spans="4:17" s="14" customFormat="1" x14ac:dyDescent="0.3">
      <c r="D427" s="33"/>
      <c r="E427" s="33"/>
      <c r="F427" s="33"/>
      <c r="G427" s="33"/>
      <c r="J427" s="36"/>
      <c r="K427" s="10"/>
      <c r="L427" s="10"/>
      <c r="M427" s="10"/>
      <c r="N427" s="10"/>
      <c r="O427" s="10"/>
      <c r="P427" s="10"/>
      <c r="Q427" s="10"/>
    </row>
    <row r="428" spans="4:17" s="14" customFormat="1" x14ac:dyDescent="0.3">
      <c r="D428" s="33"/>
      <c r="E428" s="33"/>
      <c r="F428" s="33"/>
      <c r="G428" s="33"/>
      <c r="J428" s="36"/>
      <c r="K428" s="10"/>
      <c r="L428" s="10"/>
      <c r="M428" s="10"/>
      <c r="N428" s="10"/>
      <c r="O428" s="10"/>
      <c r="P428" s="10"/>
      <c r="Q428" s="10"/>
    </row>
    <row r="429" spans="4:17" s="14" customFormat="1" x14ac:dyDescent="0.3">
      <c r="D429" s="33"/>
      <c r="E429" s="33"/>
      <c r="F429" s="33"/>
      <c r="G429" s="33"/>
      <c r="J429" s="36"/>
      <c r="K429" s="10"/>
      <c r="L429" s="10"/>
      <c r="M429" s="10"/>
      <c r="N429" s="10"/>
      <c r="O429" s="10"/>
      <c r="P429" s="10"/>
      <c r="Q429" s="10"/>
    </row>
    <row r="430" spans="4:17" s="14" customFormat="1" x14ac:dyDescent="0.3">
      <c r="D430" s="33"/>
      <c r="E430" s="33"/>
      <c r="F430" s="33"/>
      <c r="G430" s="33"/>
      <c r="J430" s="36"/>
      <c r="K430" s="10"/>
      <c r="L430" s="10"/>
      <c r="M430" s="10"/>
      <c r="N430" s="10"/>
      <c r="O430" s="10"/>
      <c r="P430" s="10"/>
      <c r="Q430" s="10"/>
    </row>
    <row r="431" spans="4:17" s="14" customFormat="1" x14ac:dyDescent="0.3">
      <c r="D431" s="33"/>
      <c r="E431" s="33"/>
      <c r="F431" s="33"/>
      <c r="G431" s="33"/>
      <c r="J431" s="36"/>
      <c r="K431" s="10"/>
      <c r="L431" s="10"/>
      <c r="M431" s="10"/>
      <c r="N431" s="10"/>
      <c r="O431" s="10"/>
      <c r="P431" s="10"/>
      <c r="Q431" s="10"/>
    </row>
    <row r="432" spans="4:17" s="14" customFormat="1" x14ac:dyDescent="0.3">
      <c r="D432" s="33"/>
      <c r="E432" s="33"/>
      <c r="F432" s="33"/>
      <c r="G432" s="33"/>
      <c r="J432" s="36"/>
      <c r="K432" s="10"/>
      <c r="L432" s="10"/>
      <c r="M432" s="10"/>
      <c r="N432" s="10"/>
      <c r="O432" s="10"/>
      <c r="P432" s="10"/>
      <c r="Q432" s="10"/>
    </row>
    <row r="433" spans="4:17" s="14" customFormat="1" x14ac:dyDescent="0.3">
      <c r="D433" s="33"/>
      <c r="E433" s="33"/>
      <c r="F433" s="33"/>
      <c r="G433" s="33"/>
      <c r="J433" s="36"/>
      <c r="K433" s="10"/>
      <c r="L433" s="10"/>
      <c r="M433" s="10"/>
      <c r="N433" s="10"/>
      <c r="O433" s="10"/>
      <c r="P433" s="10"/>
      <c r="Q433" s="10"/>
    </row>
    <row r="434" spans="4:17" s="14" customFormat="1" x14ac:dyDescent="0.3">
      <c r="D434" s="33"/>
      <c r="E434" s="33"/>
      <c r="F434" s="33"/>
      <c r="G434" s="33"/>
      <c r="J434" s="36"/>
      <c r="K434" s="10"/>
      <c r="L434" s="10"/>
      <c r="M434" s="10"/>
      <c r="N434" s="10"/>
      <c r="O434" s="10"/>
      <c r="P434" s="10"/>
      <c r="Q434" s="10"/>
    </row>
    <row r="435" spans="4:17" s="14" customFormat="1" x14ac:dyDescent="0.3">
      <c r="D435" s="33"/>
      <c r="E435" s="33"/>
      <c r="F435" s="33"/>
      <c r="G435" s="33"/>
      <c r="J435" s="36"/>
      <c r="K435" s="10"/>
      <c r="L435" s="10"/>
      <c r="M435" s="10"/>
      <c r="N435" s="10"/>
      <c r="O435" s="10"/>
      <c r="P435" s="10"/>
      <c r="Q435" s="10"/>
    </row>
    <row r="436" spans="4:17" s="14" customFormat="1" x14ac:dyDescent="0.3">
      <c r="D436" s="33"/>
      <c r="E436" s="33"/>
      <c r="F436" s="33"/>
      <c r="G436" s="33"/>
      <c r="J436" s="36"/>
      <c r="K436" s="10"/>
      <c r="L436" s="10"/>
      <c r="M436" s="10"/>
      <c r="N436" s="10"/>
      <c r="O436" s="10"/>
      <c r="P436" s="10"/>
      <c r="Q436" s="10"/>
    </row>
    <row r="437" spans="4:17" s="14" customFormat="1" x14ac:dyDescent="0.3">
      <c r="D437" s="33"/>
      <c r="E437" s="33"/>
      <c r="F437" s="33"/>
      <c r="G437" s="33"/>
      <c r="J437" s="36"/>
      <c r="K437" s="10"/>
      <c r="L437" s="10"/>
      <c r="M437" s="10"/>
      <c r="N437" s="10"/>
      <c r="O437" s="10"/>
      <c r="P437" s="10"/>
      <c r="Q437" s="10"/>
    </row>
    <row r="438" spans="4:17" s="14" customFormat="1" x14ac:dyDescent="0.3">
      <c r="D438" s="33"/>
      <c r="E438" s="33"/>
      <c r="F438" s="33"/>
      <c r="G438" s="33"/>
      <c r="J438" s="36"/>
      <c r="K438" s="10"/>
      <c r="L438" s="10"/>
      <c r="M438" s="10"/>
      <c r="N438" s="10"/>
      <c r="O438" s="10"/>
      <c r="P438" s="10"/>
      <c r="Q438" s="10"/>
    </row>
    <row r="439" spans="4:17" s="14" customFormat="1" x14ac:dyDescent="0.3">
      <c r="D439" s="33"/>
      <c r="E439" s="33"/>
      <c r="F439" s="33"/>
      <c r="G439" s="33"/>
      <c r="J439" s="36"/>
      <c r="K439" s="10"/>
      <c r="L439" s="10"/>
      <c r="M439" s="10"/>
      <c r="N439" s="10"/>
      <c r="O439" s="10"/>
      <c r="P439" s="10"/>
      <c r="Q439" s="10"/>
    </row>
    <row r="440" spans="4:17" s="14" customFormat="1" x14ac:dyDescent="0.3">
      <c r="D440" s="33"/>
      <c r="E440" s="33"/>
      <c r="F440" s="33"/>
      <c r="G440" s="33"/>
      <c r="J440" s="36"/>
      <c r="K440" s="10"/>
      <c r="L440" s="10"/>
      <c r="M440" s="10"/>
      <c r="N440" s="10"/>
      <c r="O440" s="10"/>
      <c r="P440" s="10"/>
      <c r="Q440" s="10"/>
    </row>
    <row r="441" spans="4:17" s="14" customFormat="1" x14ac:dyDescent="0.3">
      <c r="D441" s="33"/>
      <c r="E441" s="33"/>
      <c r="F441" s="33"/>
      <c r="G441" s="33"/>
      <c r="J441" s="36"/>
      <c r="K441" s="10"/>
      <c r="L441" s="10"/>
      <c r="M441" s="10"/>
      <c r="N441" s="10"/>
      <c r="O441" s="10"/>
      <c r="P441" s="10"/>
      <c r="Q441" s="10"/>
    </row>
    <row r="442" spans="4:17" s="14" customFormat="1" x14ac:dyDescent="0.3">
      <c r="D442" s="33"/>
      <c r="E442" s="33"/>
      <c r="F442" s="33"/>
      <c r="G442" s="33"/>
      <c r="J442" s="36"/>
      <c r="K442" s="10"/>
      <c r="L442" s="10"/>
      <c r="M442" s="10"/>
      <c r="N442" s="10"/>
      <c r="O442" s="10"/>
      <c r="P442" s="10"/>
      <c r="Q442" s="10"/>
    </row>
    <row r="443" spans="4:17" s="14" customFormat="1" x14ac:dyDescent="0.3">
      <c r="D443" s="33"/>
      <c r="E443" s="33"/>
      <c r="F443" s="33"/>
      <c r="G443" s="33"/>
      <c r="J443" s="36"/>
      <c r="K443" s="10"/>
      <c r="L443" s="10"/>
      <c r="M443" s="10"/>
      <c r="N443" s="10"/>
      <c r="O443" s="10"/>
      <c r="P443" s="10"/>
      <c r="Q443" s="10"/>
    </row>
    <row r="444" spans="4:17" s="14" customFormat="1" x14ac:dyDescent="0.3">
      <c r="D444" s="33"/>
      <c r="E444" s="33"/>
      <c r="F444" s="33"/>
      <c r="G444" s="33"/>
      <c r="J444" s="36"/>
      <c r="K444" s="10"/>
      <c r="L444" s="10"/>
      <c r="M444" s="10"/>
      <c r="N444" s="10"/>
      <c r="O444" s="10"/>
      <c r="P444" s="10"/>
      <c r="Q444" s="10"/>
    </row>
    <row r="445" spans="4:17" s="14" customFormat="1" x14ac:dyDescent="0.3">
      <c r="D445" s="33"/>
      <c r="E445" s="33"/>
      <c r="F445" s="33"/>
      <c r="G445" s="33"/>
      <c r="J445" s="36"/>
      <c r="K445" s="10"/>
      <c r="L445" s="10"/>
      <c r="M445" s="10"/>
      <c r="N445" s="10"/>
      <c r="O445" s="10"/>
      <c r="P445" s="10"/>
      <c r="Q445" s="10"/>
    </row>
    <row r="446" spans="4:17" s="14" customFormat="1" x14ac:dyDescent="0.3">
      <c r="D446" s="33"/>
      <c r="E446" s="33"/>
      <c r="F446" s="33"/>
      <c r="G446" s="33"/>
      <c r="J446" s="36"/>
      <c r="K446" s="10"/>
      <c r="L446" s="10"/>
      <c r="M446" s="10"/>
      <c r="N446" s="10"/>
      <c r="O446" s="10"/>
      <c r="P446" s="10"/>
      <c r="Q446" s="10"/>
    </row>
    <row r="447" spans="4:17" s="14" customFormat="1" x14ac:dyDescent="0.3">
      <c r="D447" s="33"/>
      <c r="E447" s="33"/>
      <c r="F447" s="33"/>
      <c r="G447" s="33"/>
      <c r="J447" s="36"/>
      <c r="K447" s="10"/>
      <c r="L447" s="10"/>
      <c r="M447" s="10"/>
      <c r="N447" s="10"/>
      <c r="O447" s="10"/>
      <c r="P447" s="10"/>
      <c r="Q447" s="10"/>
    </row>
    <row r="448" spans="4:17" s="14" customFormat="1" x14ac:dyDescent="0.3">
      <c r="D448" s="33"/>
      <c r="E448" s="33"/>
      <c r="F448" s="33"/>
      <c r="G448" s="33"/>
      <c r="J448" s="36"/>
      <c r="K448" s="10"/>
      <c r="L448" s="10"/>
      <c r="M448" s="10"/>
      <c r="N448" s="10"/>
      <c r="O448" s="10"/>
      <c r="P448" s="10"/>
      <c r="Q448" s="10"/>
    </row>
    <row r="449" spans="4:17" s="14" customFormat="1" x14ac:dyDescent="0.3">
      <c r="D449" s="33"/>
      <c r="E449" s="33"/>
      <c r="F449" s="33"/>
      <c r="G449" s="33"/>
      <c r="J449" s="36"/>
      <c r="K449" s="10"/>
      <c r="L449" s="10"/>
      <c r="M449" s="10"/>
      <c r="N449" s="10"/>
      <c r="O449" s="10"/>
      <c r="P449" s="10"/>
      <c r="Q449" s="10"/>
    </row>
    <row r="450" spans="4:17" s="14" customFormat="1" x14ac:dyDescent="0.3">
      <c r="D450" s="33"/>
      <c r="E450" s="33"/>
      <c r="F450" s="33"/>
      <c r="G450" s="33"/>
      <c r="J450" s="36"/>
      <c r="K450" s="10"/>
      <c r="L450" s="10"/>
      <c r="M450" s="10"/>
      <c r="N450" s="10"/>
      <c r="O450" s="10"/>
      <c r="P450" s="10"/>
      <c r="Q450" s="10"/>
    </row>
    <row r="451" spans="4:17" s="14" customFormat="1" x14ac:dyDescent="0.3">
      <c r="D451" s="33"/>
      <c r="E451" s="33"/>
      <c r="F451" s="33"/>
      <c r="G451" s="33"/>
      <c r="J451" s="36"/>
      <c r="K451" s="10"/>
      <c r="L451" s="10"/>
      <c r="M451" s="10"/>
      <c r="N451" s="10"/>
      <c r="O451" s="10"/>
      <c r="P451" s="10"/>
      <c r="Q451" s="10"/>
    </row>
    <row r="452" spans="4:17" s="14" customFormat="1" x14ac:dyDescent="0.3">
      <c r="D452" s="33"/>
      <c r="E452" s="33"/>
      <c r="F452" s="33"/>
      <c r="G452" s="33"/>
      <c r="J452" s="36"/>
      <c r="K452" s="10"/>
      <c r="L452" s="10"/>
      <c r="M452" s="10"/>
      <c r="N452" s="10"/>
      <c r="O452" s="10"/>
      <c r="P452" s="10"/>
      <c r="Q452" s="10"/>
    </row>
    <row r="453" spans="4:17" s="14" customFormat="1" x14ac:dyDescent="0.3">
      <c r="D453" s="33"/>
      <c r="E453" s="33"/>
      <c r="F453" s="33"/>
      <c r="G453" s="33"/>
      <c r="J453" s="36"/>
      <c r="K453" s="10"/>
      <c r="L453" s="10"/>
      <c r="M453" s="10"/>
      <c r="N453" s="10"/>
      <c r="O453" s="10"/>
      <c r="P453" s="10"/>
      <c r="Q453" s="10"/>
    </row>
    <row r="454" spans="4:17" s="14" customFormat="1" x14ac:dyDescent="0.3">
      <c r="D454" s="33"/>
      <c r="E454" s="33"/>
      <c r="F454" s="33"/>
      <c r="G454" s="33"/>
      <c r="J454" s="36"/>
      <c r="K454" s="10"/>
      <c r="L454" s="10"/>
      <c r="M454" s="10"/>
      <c r="N454" s="10"/>
      <c r="O454" s="10"/>
      <c r="P454" s="10"/>
      <c r="Q454" s="10"/>
    </row>
    <row r="455" spans="4:17" s="14" customFormat="1" x14ac:dyDescent="0.3">
      <c r="D455" s="33"/>
      <c r="E455" s="33"/>
      <c r="F455" s="33"/>
      <c r="G455" s="33"/>
      <c r="J455" s="36"/>
      <c r="K455" s="10"/>
      <c r="L455" s="10"/>
      <c r="M455" s="10"/>
      <c r="N455" s="10"/>
      <c r="O455" s="10"/>
      <c r="P455" s="10"/>
      <c r="Q455" s="10"/>
    </row>
    <row r="456" spans="4:17" s="14" customFormat="1" x14ac:dyDescent="0.3">
      <c r="D456" s="33"/>
      <c r="E456" s="33"/>
      <c r="F456" s="33"/>
      <c r="G456" s="33"/>
      <c r="J456" s="36"/>
      <c r="K456" s="10"/>
      <c r="L456" s="10"/>
      <c r="M456" s="10"/>
      <c r="N456" s="10"/>
      <c r="O456" s="10"/>
      <c r="P456" s="10"/>
      <c r="Q456" s="10"/>
    </row>
    <row r="457" spans="4:17" s="14" customFormat="1" x14ac:dyDescent="0.3">
      <c r="D457" s="33"/>
      <c r="E457" s="33"/>
      <c r="F457" s="33"/>
      <c r="G457" s="33"/>
      <c r="J457" s="36"/>
      <c r="K457" s="10"/>
      <c r="L457" s="10"/>
      <c r="M457" s="10"/>
      <c r="N457" s="10"/>
      <c r="O457" s="10"/>
      <c r="P457" s="10"/>
      <c r="Q457" s="10"/>
    </row>
    <row r="458" spans="4:17" s="14" customFormat="1" x14ac:dyDescent="0.3">
      <c r="D458" s="33"/>
      <c r="E458" s="33"/>
      <c r="F458" s="33"/>
      <c r="G458" s="33"/>
      <c r="J458" s="36"/>
      <c r="K458" s="10"/>
      <c r="L458" s="10"/>
      <c r="M458" s="10"/>
      <c r="N458" s="10"/>
      <c r="O458" s="10"/>
      <c r="P458" s="10"/>
      <c r="Q458" s="10"/>
    </row>
    <row r="459" spans="4:17" s="14" customFormat="1" x14ac:dyDescent="0.3">
      <c r="D459" s="33"/>
      <c r="E459" s="33"/>
      <c r="F459" s="33"/>
      <c r="G459" s="33"/>
      <c r="J459" s="36"/>
      <c r="K459" s="10"/>
      <c r="L459" s="10"/>
      <c r="M459" s="10"/>
      <c r="N459" s="10"/>
      <c r="O459" s="10"/>
      <c r="P459" s="10"/>
      <c r="Q459" s="10"/>
    </row>
    <row r="460" spans="4:17" s="14" customFormat="1" x14ac:dyDescent="0.3">
      <c r="D460" s="33"/>
      <c r="E460" s="33"/>
      <c r="F460" s="33"/>
      <c r="G460" s="33"/>
      <c r="J460" s="36"/>
      <c r="K460" s="10"/>
      <c r="L460" s="10"/>
      <c r="M460" s="10"/>
      <c r="N460" s="10"/>
      <c r="O460" s="10"/>
      <c r="P460" s="10"/>
      <c r="Q460" s="10"/>
    </row>
    <row r="461" spans="4:17" s="14" customFormat="1" x14ac:dyDescent="0.3">
      <c r="D461" s="33"/>
      <c r="E461" s="33"/>
      <c r="F461" s="33"/>
      <c r="G461" s="33"/>
      <c r="J461" s="36"/>
      <c r="K461" s="10"/>
      <c r="L461" s="10"/>
      <c r="M461" s="10"/>
      <c r="N461" s="10"/>
      <c r="O461" s="10"/>
      <c r="P461" s="10"/>
      <c r="Q461" s="10"/>
    </row>
    <row r="462" spans="4:17" s="14" customFormat="1" x14ac:dyDescent="0.3">
      <c r="D462" s="33"/>
      <c r="E462" s="33"/>
      <c r="F462" s="33"/>
      <c r="G462" s="33"/>
      <c r="J462" s="36"/>
      <c r="K462" s="10"/>
      <c r="L462" s="10"/>
      <c r="M462" s="10"/>
      <c r="N462" s="10"/>
      <c r="O462" s="10"/>
      <c r="P462" s="10"/>
      <c r="Q462" s="10"/>
    </row>
    <row r="463" spans="4:17" s="14" customFormat="1" x14ac:dyDescent="0.3">
      <c r="D463" s="33"/>
      <c r="E463" s="33"/>
      <c r="F463" s="33"/>
      <c r="G463" s="33"/>
      <c r="J463" s="36"/>
      <c r="K463" s="10"/>
      <c r="L463" s="10"/>
      <c r="M463" s="10"/>
      <c r="N463" s="10"/>
      <c r="O463" s="10"/>
      <c r="P463" s="10"/>
      <c r="Q463" s="10"/>
    </row>
    <row r="464" spans="4:17" s="14" customFormat="1" x14ac:dyDescent="0.3">
      <c r="D464" s="33"/>
      <c r="E464" s="33"/>
      <c r="F464" s="33"/>
      <c r="G464" s="33"/>
      <c r="J464" s="36"/>
      <c r="K464" s="10"/>
      <c r="L464" s="10"/>
      <c r="M464" s="10"/>
      <c r="N464" s="10"/>
      <c r="O464" s="10"/>
      <c r="P464" s="10"/>
      <c r="Q464" s="10"/>
    </row>
    <row r="465" spans="4:17" s="14" customFormat="1" x14ac:dyDescent="0.3">
      <c r="D465" s="33"/>
      <c r="E465" s="33"/>
      <c r="F465" s="33"/>
      <c r="G465" s="33"/>
      <c r="J465" s="36"/>
      <c r="K465" s="10"/>
      <c r="L465" s="10"/>
      <c r="M465" s="10"/>
      <c r="N465" s="10"/>
      <c r="O465" s="10"/>
      <c r="P465" s="10"/>
      <c r="Q465" s="10"/>
    </row>
    <row r="466" spans="4:17" s="14" customFormat="1" x14ac:dyDescent="0.3">
      <c r="D466" s="33"/>
      <c r="E466" s="33"/>
      <c r="F466" s="33"/>
      <c r="G466" s="33"/>
      <c r="J466" s="36"/>
      <c r="K466" s="10"/>
      <c r="L466" s="10"/>
      <c r="M466" s="10"/>
      <c r="N466" s="10"/>
      <c r="O466" s="10"/>
      <c r="P466" s="10"/>
      <c r="Q466" s="10"/>
    </row>
    <row r="467" spans="4:17" s="14" customFormat="1" x14ac:dyDescent="0.3">
      <c r="D467" s="33"/>
      <c r="E467" s="33"/>
      <c r="F467" s="33"/>
      <c r="G467" s="33"/>
      <c r="J467" s="36"/>
      <c r="K467" s="10"/>
      <c r="L467" s="10"/>
      <c r="M467" s="10"/>
      <c r="N467" s="10"/>
      <c r="O467" s="10"/>
      <c r="P467" s="10"/>
      <c r="Q467" s="10"/>
    </row>
    <row r="468" spans="4:17" s="14" customFormat="1" x14ac:dyDescent="0.3">
      <c r="D468" s="33"/>
      <c r="E468" s="33"/>
      <c r="F468" s="33"/>
      <c r="G468" s="33"/>
      <c r="J468" s="36"/>
      <c r="K468" s="10"/>
      <c r="L468" s="10"/>
      <c r="M468" s="10"/>
      <c r="N468" s="10"/>
      <c r="O468" s="10"/>
      <c r="P468" s="10"/>
      <c r="Q468" s="10"/>
    </row>
    <row r="469" spans="4:17" s="14" customFormat="1" x14ac:dyDescent="0.3">
      <c r="D469" s="33"/>
      <c r="E469" s="33"/>
      <c r="F469" s="33"/>
      <c r="G469" s="33"/>
      <c r="J469" s="36"/>
      <c r="K469" s="10"/>
      <c r="L469" s="10"/>
      <c r="M469" s="10"/>
      <c r="N469" s="10"/>
      <c r="O469" s="10"/>
      <c r="P469" s="10"/>
      <c r="Q469" s="10"/>
    </row>
    <row r="470" spans="4:17" s="14" customFormat="1" x14ac:dyDescent="0.3">
      <c r="D470" s="33"/>
      <c r="E470" s="33"/>
      <c r="F470" s="33"/>
      <c r="G470" s="33"/>
      <c r="J470" s="36"/>
      <c r="K470" s="10"/>
      <c r="L470" s="10"/>
      <c r="M470" s="10"/>
      <c r="N470" s="10"/>
      <c r="O470" s="10"/>
      <c r="P470" s="10"/>
      <c r="Q470" s="10"/>
    </row>
    <row r="471" spans="4:17" s="14" customFormat="1" x14ac:dyDescent="0.3">
      <c r="D471" s="33"/>
      <c r="E471" s="33"/>
      <c r="F471" s="33"/>
      <c r="G471" s="33"/>
      <c r="J471" s="36"/>
      <c r="K471" s="10"/>
      <c r="L471" s="10"/>
      <c r="M471" s="10"/>
      <c r="N471" s="10"/>
      <c r="O471" s="10"/>
      <c r="P471" s="10"/>
      <c r="Q471" s="10"/>
    </row>
    <row r="472" spans="4:17" s="14" customFormat="1" x14ac:dyDescent="0.3">
      <c r="D472" s="33"/>
      <c r="E472" s="33"/>
      <c r="F472" s="33"/>
      <c r="G472" s="33"/>
      <c r="J472" s="36"/>
      <c r="K472" s="10"/>
      <c r="L472" s="10"/>
      <c r="M472" s="10"/>
      <c r="N472" s="10"/>
      <c r="O472" s="10"/>
      <c r="P472" s="10"/>
      <c r="Q472" s="10"/>
    </row>
    <row r="473" spans="4:17" s="14" customFormat="1" x14ac:dyDescent="0.3">
      <c r="D473" s="33"/>
      <c r="E473" s="33"/>
      <c r="F473" s="33"/>
      <c r="G473" s="33"/>
      <c r="J473" s="36"/>
      <c r="K473" s="10"/>
      <c r="L473" s="10"/>
      <c r="M473" s="10"/>
      <c r="N473" s="10"/>
      <c r="O473" s="10"/>
      <c r="P473" s="10"/>
      <c r="Q473" s="10"/>
    </row>
    <row r="474" spans="4:17" s="14" customFormat="1" x14ac:dyDescent="0.3">
      <c r="D474" s="33"/>
      <c r="E474" s="33"/>
      <c r="F474" s="33"/>
      <c r="G474" s="33"/>
      <c r="J474" s="36"/>
      <c r="K474" s="10"/>
      <c r="L474" s="10"/>
      <c r="M474" s="10"/>
      <c r="N474" s="10"/>
      <c r="O474" s="10"/>
      <c r="P474" s="10"/>
      <c r="Q474" s="10"/>
    </row>
    <row r="475" spans="4:17" s="14" customFormat="1" x14ac:dyDescent="0.3">
      <c r="D475" s="33"/>
      <c r="E475" s="33"/>
      <c r="F475" s="33"/>
      <c r="G475" s="33"/>
      <c r="J475" s="36"/>
      <c r="K475" s="10"/>
      <c r="L475" s="10"/>
      <c r="M475" s="10"/>
      <c r="N475" s="10"/>
      <c r="O475" s="10"/>
      <c r="P475" s="10"/>
      <c r="Q475" s="10"/>
    </row>
    <row r="476" spans="4:17" s="14" customFormat="1" x14ac:dyDescent="0.3">
      <c r="D476" s="33"/>
      <c r="E476" s="33"/>
      <c r="F476" s="33"/>
      <c r="G476" s="33"/>
      <c r="J476" s="36"/>
      <c r="K476" s="10"/>
      <c r="L476" s="10"/>
      <c r="M476" s="10"/>
      <c r="N476" s="10"/>
      <c r="O476" s="10"/>
      <c r="P476" s="10"/>
      <c r="Q476" s="10"/>
    </row>
    <row r="477" spans="4:17" s="14" customFormat="1" x14ac:dyDescent="0.3">
      <c r="D477" s="33"/>
      <c r="E477" s="33"/>
      <c r="F477" s="33"/>
      <c r="G477" s="33"/>
      <c r="J477" s="36"/>
      <c r="K477" s="10"/>
      <c r="L477" s="10"/>
      <c r="M477" s="10"/>
      <c r="N477" s="10"/>
      <c r="O477" s="10"/>
      <c r="P477" s="10"/>
      <c r="Q477" s="10"/>
    </row>
    <row r="478" spans="4:17" s="14" customFormat="1" x14ac:dyDescent="0.3">
      <c r="D478" s="33"/>
      <c r="E478" s="33"/>
      <c r="F478" s="33"/>
      <c r="G478" s="33"/>
      <c r="J478" s="36"/>
      <c r="K478" s="10"/>
      <c r="L478" s="10"/>
      <c r="M478" s="10"/>
      <c r="N478" s="10"/>
      <c r="O478" s="10"/>
      <c r="P478" s="10"/>
      <c r="Q478" s="10"/>
    </row>
    <row r="479" spans="4:17" s="14" customFormat="1" x14ac:dyDescent="0.3">
      <c r="D479" s="33"/>
      <c r="E479" s="33"/>
      <c r="F479" s="33"/>
      <c r="G479" s="33"/>
      <c r="J479" s="36"/>
      <c r="K479" s="10"/>
      <c r="L479" s="10"/>
      <c r="M479" s="10"/>
      <c r="N479" s="10"/>
      <c r="O479" s="10"/>
      <c r="P479" s="10"/>
      <c r="Q479" s="10"/>
    </row>
    <row r="480" spans="4:17" s="14" customFormat="1" x14ac:dyDescent="0.3">
      <c r="D480" s="33"/>
      <c r="E480" s="33"/>
      <c r="F480" s="33"/>
      <c r="G480" s="33"/>
      <c r="J480" s="36"/>
      <c r="K480" s="10"/>
      <c r="L480" s="10"/>
      <c r="M480" s="10"/>
      <c r="N480" s="10"/>
      <c r="O480" s="10"/>
      <c r="P480" s="10"/>
      <c r="Q480" s="10"/>
    </row>
    <row r="481" spans="4:17" s="14" customFormat="1" x14ac:dyDescent="0.3">
      <c r="D481" s="33"/>
      <c r="E481" s="33"/>
      <c r="F481" s="33"/>
      <c r="G481" s="33"/>
      <c r="J481" s="36"/>
      <c r="K481" s="10"/>
      <c r="L481" s="10"/>
      <c r="M481" s="10"/>
      <c r="N481" s="10"/>
      <c r="O481" s="10"/>
      <c r="P481" s="10"/>
      <c r="Q481" s="10"/>
    </row>
    <row r="482" spans="4:17" s="14" customFormat="1" x14ac:dyDescent="0.3">
      <c r="D482" s="33"/>
      <c r="E482" s="33"/>
      <c r="F482" s="33"/>
      <c r="G482" s="33"/>
      <c r="J482" s="36"/>
      <c r="K482" s="10"/>
      <c r="L482" s="10"/>
      <c r="M482" s="10"/>
      <c r="N482" s="10"/>
      <c r="O482" s="10"/>
      <c r="P482" s="10"/>
      <c r="Q482" s="10"/>
    </row>
    <row r="483" spans="4:17" s="14" customFormat="1" x14ac:dyDescent="0.3">
      <c r="D483" s="33"/>
      <c r="E483" s="33"/>
      <c r="F483" s="33"/>
      <c r="G483" s="33"/>
      <c r="J483" s="36"/>
      <c r="K483" s="10"/>
      <c r="L483" s="10"/>
      <c r="M483" s="10"/>
      <c r="N483" s="10"/>
      <c r="O483" s="10"/>
      <c r="P483" s="10"/>
      <c r="Q483" s="10"/>
    </row>
    <row r="484" spans="4:17" s="14" customFormat="1" x14ac:dyDescent="0.3">
      <c r="D484" s="33"/>
      <c r="E484" s="33"/>
      <c r="F484" s="33"/>
      <c r="G484" s="33"/>
      <c r="J484" s="36"/>
      <c r="K484" s="10"/>
      <c r="L484" s="10"/>
      <c r="M484" s="10"/>
      <c r="N484" s="10"/>
      <c r="O484" s="10"/>
      <c r="P484" s="10"/>
      <c r="Q484" s="10"/>
    </row>
    <row r="485" spans="4:17" s="14" customFormat="1" x14ac:dyDescent="0.3">
      <c r="D485" s="33"/>
      <c r="E485" s="33"/>
      <c r="F485" s="33"/>
      <c r="G485" s="33"/>
      <c r="J485" s="36"/>
      <c r="K485" s="10"/>
      <c r="L485" s="10"/>
      <c r="M485" s="10"/>
      <c r="N485" s="10"/>
      <c r="O485" s="10"/>
      <c r="P485" s="10"/>
      <c r="Q485" s="10"/>
    </row>
    <row r="486" spans="4:17" s="14" customFormat="1" x14ac:dyDescent="0.3">
      <c r="D486" s="33"/>
      <c r="E486" s="33"/>
      <c r="F486" s="33"/>
      <c r="G486" s="33"/>
      <c r="J486" s="36"/>
      <c r="K486" s="10"/>
      <c r="L486" s="10"/>
      <c r="M486" s="10"/>
      <c r="N486" s="10"/>
      <c r="O486" s="10"/>
      <c r="P486" s="10"/>
      <c r="Q486" s="10"/>
    </row>
    <row r="487" spans="4:17" s="14" customFormat="1" x14ac:dyDescent="0.3">
      <c r="D487" s="33"/>
      <c r="E487" s="33"/>
      <c r="F487" s="33"/>
      <c r="G487" s="33"/>
      <c r="J487" s="36"/>
      <c r="K487" s="10"/>
      <c r="L487" s="10"/>
      <c r="M487" s="10"/>
      <c r="N487" s="10"/>
      <c r="O487" s="10"/>
      <c r="P487" s="10"/>
      <c r="Q487" s="10"/>
    </row>
    <row r="488" spans="4:17" s="14" customFormat="1" x14ac:dyDescent="0.3">
      <c r="D488" s="33"/>
      <c r="E488" s="33"/>
      <c r="F488" s="33"/>
      <c r="G488" s="33"/>
      <c r="J488" s="36"/>
      <c r="K488" s="10"/>
      <c r="L488" s="10"/>
      <c r="M488" s="10"/>
      <c r="N488" s="10"/>
      <c r="O488" s="10"/>
      <c r="P488" s="10"/>
      <c r="Q488" s="10"/>
    </row>
    <row r="489" spans="4:17" s="14" customFormat="1" x14ac:dyDescent="0.3">
      <c r="D489" s="33"/>
      <c r="E489" s="33"/>
      <c r="F489" s="33"/>
      <c r="G489" s="33"/>
      <c r="J489" s="36"/>
      <c r="K489" s="10"/>
      <c r="L489" s="10"/>
      <c r="M489" s="10"/>
      <c r="N489" s="10"/>
      <c r="O489" s="10"/>
      <c r="P489" s="10"/>
      <c r="Q489" s="10"/>
    </row>
    <row r="490" spans="4:17" s="14" customFormat="1" x14ac:dyDescent="0.3">
      <c r="D490" s="33"/>
      <c r="E490" s="33"/>
      <c r="F490" s="33"/>
      <c r="G490" s="33"/>
      <c r="J490" s="36"/>
      <c r="K490" s="10"/>
      <c r="L490" s="10"/>
      <c r="M490" s="10"/>
      <c r="N490" s="10"/>
      <c r="O490" s="10"/>
      <c r="P490" s="10"/>
      <c r="Q490" s="10"/>
    </row>
    <row r="491" spans="4:17" s="14" customFormat="1" x14ac:dyDescent="0.3">
      <c r="D491" s="33"/>
      <c r="E491" s="33"/>
      <c r="F491" s="33"/>
      <c r="G491" s="33"/>
      <c r="J491" s="36"/>
      <c r="K491" s="10"/>
      <c r="L491" s="10"/>
      <c r="M491" s="10"/>
      <c r="N491" s="10"/>
      <c r="O491" s="10"/>
      <c r="P491" s="10"/>
      <c r="Q491" s="10"/>
    </row>
    <row r="492" spans="4:17" s="14" customFormat="1" x14ac:dyDescent="0.3">
      <c r="D492" s="33"/>
      <c r="E492" s="33"/>
      <c r="F492" s="33"/>
      <c r="G492" s="33"/>
      <c r="J492" s="36"/>
      <c r="K492" s="10"/>
      <c r="L492" s="10"/>
      <c r="M492" s="10"/>
      <c r="N492" s="10"/>
      <c r="O492" s="10"/>
      <c r="P492" s="10"/>
      <c r="Q492" s="10"/>
    </row>
    <row r="493" spans="4:17" s="14" customFormat="1" x14ac:dyDescent="0.3">
      <c r="D493" s="33"/>
      <c r="E493" s="33"/>
      <c r="F493" s="33"/>
      <c r="G493" s="33"/>
      <c r="J493" s="36"/>
      <c r="K493" s="10"/>
      <c r="L493" s="10"/>
      <c r="M493" s="10"/>
      <c r="N493" s="10"/>
      <c r="O493" s="10"/>
      <c r="P493" s="10"/>
      <c r="Q493" s="10"/>
    </row>
    <row r="494" spans="4:17" s="14" customFormat="1" x14ac:dyDescent="0.3">
      <c r="D494" s="33"/>
      <c r="E494" s="33"/>
      <c r="F494" s="33"/>
      <c r="G494" s="33"/>
      <c r="J494" s="36"/>
      <c r="K494" s="10"/>
      <c r="L494" s="10"/>
      <c r="M494" s="10"/>
      <c r="N494" s="10"/>
      <c r="O494" s="10"/>
      <c r="P494" s="10"/>
      <c r="Q494" s="10"/>
    </row>
    <row r="495" spans="4:17" s="14" customFormat="1" x14ac:dyDescent="0.3">
      <c r="D495" s="33"/>
      <c r="E495" s="33"/>
      <c r="F495" s="33"/>
      <c r="G495" s="33"/>
      <c r="J495" s="36"/>
      <c r="K495" s="10"/>
      <c r="L495" s="10"/>
      <c r="M495" s="10"/>
      <c r="N495" s="10"/>
      <c r="O495" s="10"/>
      <c r="P495" s="10"/>
      <c r="Q495" s="10"/>
    </row>
    <row r="496" spans="4:17" s="14" customFormat="1" x14ac:dyDescent="0.3">
      <c r="D496" s="33"/>
      <c r="E496" s="33"/>
      <c r="F496" s="33"/>
      <c r="G496" s="33"/>
      <c r="J496" s="36"/>
      <c r="K496" s="10"/>
      <c r="L496" s="10"/>
      <c r="M496" s="10"/>
      <c r="N496" s="10"/>
      <c r="O496" s="10"/>
      <c r="P496" s="10"/>
      <c r="Q496" s="10"/>
    </row>
    <row r="497" spans="4:17" s="14" customFormat="1" x14ac:dyDescent="0.3">
      <c r="D497" s="33"/>
      <c r="E497" s="33"/>
      <c r="F497" s="33"/>
      <c r="G497" s="33"/>
      <c r="J497" s="36"/>
      <c r="K497" s="10"/>
      <c r="L497" s="10"/>
      <c r="M497" s="10"/>
      <c r="N497" s="10"/>
      <c r="O497" s="10"/>
      <c r="P497" s="10"/>
      <c r="Q497" s="10"/>
    </row>
    <row r="498" spans="4:17" s="14" customFormat="1" x14ac:dyDescent="0.3">
      <c r="D498" s="33"/>
      <c r="E498" s="33"/>
      <c r="F498" s="33"/>
      <c r="G498" s="33"/>
      <c r="J498" s="36"/>
      <c r="K498" s="10"/>
      <c r="L498" s="10"/>
      <c r="M498" s="10"/>
      <c r="N498" s="10"/>
      <c r="O498" s="10"/>
      <c r="P498" s="10"/>
      <c r="Q498" s="10"/>
    </row>
    <row r="499" spans="4:17" s="14" customFormat="1" x14ac:dyDescent="0.3">
      <c r="D499" s="33"/>
      <c r="E499" s="33"/>
      <c r="F499" s="33"/>
      <c r="G499" s="33"/>
      <c r="J499" s="36"/>
      <c r="K499" s="10"/>
      <c r="L499" s="10"/>
      <c r="M499" s="10"/>
      <c r="N499" s="10"/>
      <c r="O499" s="10"/>
      <c r="P499" s="10"/>
      <c r="Q499" s="10"/>
    </row>
    <row r="500" spans="4:17" s="14" customFormat="1" x14ac:dyDescent="0.3">
      <c r="D500" s="33"/>
      <c r="E500" s="33"/>
      <c r="F500" s="33"/>
      <c r="G500" s="33"/>
      <c r="J500" s="36"/>
      <c r="K500" s="10"/>
      <c r="L500" s="10"/>
      <c r="M500" s="10"/>
      <c r="N500" s="10"/>
      <c r="O500" s="10"/>
      <c r="P500" s="10"/>
      <c r="Q500" s="10"/>
    </row>
    <row r="501" spans="4:17" s="14" customFormat="1" x14ac:dyDescent="0.3">
      <c r="D501" s="33"/>
      <c r="E501" s="33"/>
      <c r="F501" s="33"/>
      <c r="G501" s="33"/>
      <c r="J501" s="36"/>
      <c r="K501" s="10"/>
      <c r="L501" s="10"/>
      <c r="M501" s="10"/>
      <c r="N501" s="10"/>
      <c r="O501" s="10"/>
      <c r="P501" s="10"/>
      <c r="Q501" s="10"/>
    </row>
    <row r="502" spans="4:17" s="14" customFormat="1" x14ac:dyDescent="0.3">
      <c r="D502" s="33"/>
      <c r="E502" s="33"/>
      <c r="F502" s="33"/>
      <c r="G502" s="33"/>
      <c r="J502" s="36"/>
      <c r="K502" s="10"/>
      <c r="L502" s="10"/>
      <c r="M502" s="10"/>
      <c r="N502" s="10"/>
      <c r="O502" s="10"/>
      <c r="P502" s="10"/>
      <c r="Q502" s="10"/>
    </row>
    <row r="503" spans="4:17" s="14" customFormat="1" x14ac:dyDescent="0.3">
      <c r="D503" s="33"/>
      <c r="E503" s="33"/>
      <c r="F503" s="33"/>
      <c r="G503" s="33"/>
      <c r="J503" s="36"/>
      <c r="K503" s="10"/>
      <c r="L503" s="10"/>
      <c r="M503" s="10"/>
      <c r="N503" s="10"/>
      <c r="O503" s="10"/>
      <c r="P503" s="10"/>
      <c r="Q503" s="10"/>
    </row>
    <row r="504" spans="4:17" s="14" customFormat="1" x14ac:dyDescent="0.3">
      <c r="D504" s="33"/>
      <c r="E504" s="33"/>
      <c r="F504" s="33"/>
      <c r="G504" s="33"/>
      <c r="J504" s="36"/>
      <c r="K504" s="10"/>
      <c r="L504" s="10"/>
      <c r="M504" s="10"/>
      <c r="N504" s="10"/>
      <c r="O504" s="10"/>
      <c r="P504" s="10"/>
      <c r="Q504" s="10"/>
    </row>
    <row r="505" spans="4:17" s="14" customFormat="1" x14ac:dyDescent="0.3">
      <c r="D505" s="33"/>
      <c r="E505" s="33"/>
      <c r="F505" s="33"/>
      <c r="G505" s="33"/>
      <c r="J505" s="36"/>
      <c r="K505" s="10"/>
      <c r="L505" s="10"/>
      <c r="M505" s="10"/>
      <c r="N505" s="10"/>
      <c r="O505" s="10"/>
      <c r="P505" s="10"/>
      <c r="Q505" s="10"/>
    </row>
    <row r="506" spans="4:17" s="14" customFormat="1" x14ac:dyDescent="0.3">
      <c r="D506" s="33"/>
      <c r="E506" s="33"/>
      <c r="F506" s="33"/>
      <c r="G506" s="33"/>
      <c r="J506" s="36"/>
      <c r="K506" s="10"/>
      <c r="L506" s="10"/>
      <c r="M506" s="10"/>
      <c r="N506" s="10"/>
      <c r="O506" s="10"/>
      <c r="P506" s="10"/>
      <c r="Q506" s="10"/>
    </row>
    <row r="507" spans="4:17" s="14" customFormat="1" x14ac:dyDescent="0.3">
      <c r="D507" s="33"/>
      <c r="E507" s="33"/>
      <c r="F507" s="33"/>
      <c r="G507" s="33"/>
      <c r="J507" s="36"/>
      <c r="K507" s="10"/>
      <c r="L507" s="10"/>
      <c r="M507" s="10"/>
      <c r="N507" s="10"/>
      <c r="O507" s="10"/>
      <c r="P507" s="10"/>
      <c r="Q507" s="10"/>
    </row>
    <row r="508" spans="4:17" s="14" customFormat="1" x14ac:dyDescent="0.3">
      <c r="D508" s="33"/>
      <c r="E508" s="33"/>
      <c r="F508" s="33"/>
      <c r="G508" s="33"/>
      <c r="J508" s="36"/>
      <c r="K508" s="10"/>
      <c r="L508" s="10"/>
      <c r="M508" s="10"/>
      <c r="N508" s="10"/>
      <c r="O508" s="10"/>
      <c r="P508" s="10"/>
      <c r="Q508" s="10"/>
    </row>
    <row r="509" spans="4:17" s="14" customFormat="1" x14ac:dyDescent="0.3">
      <c r="D509" s="33"/>
      <c r="E509" s="33"/>
      <c r="F509" s="33"/>
      <c r="G509" s="33"/>
      <c r="J509" s="36"/>
      <c r="K509" s="10"/>
      <c r="L509" s="10"/>
      <c r="M509" s="10"/>
      <c r="N509" s="10"/>
      <c r="O509" s="10"/>
      <c r="P509" s="10"/>
      <c r="Q509" s="10"/>
    </row>
    <row r="510" spans="4:17" s="14" customFormat="1" x14ac:dyDescent="0.3">
      <c r="D510" s="33"/>
      <c r="E510" s="33"/>
      <c r="F510" s="33"/>
      <c r="G510" s="33"/>
      <c r="J510" s="36"/>
      <c r="K510" s="10"/>
      <c r="L510" s="10"/>
      <c r="M510" s="10"/>
      <c r="N510" s="10"/>
      <c r="O510" s="10"/>
      <c r="P510" s="10"/>
      <c r="Q510" s="10"/>
    </row>
    <row r="511" spans="4:17" s="14" customFormat="1" x14ac:dyDescent="0.3">
      <c r="D511" s="33"/>
      <c r="E511" s="33"/>
      <c r="F511" s="33"/>
      <c r="G511" s="33"/>
      <c r="J511" s="36"/>
      <c r="K511" s="10"/>
      <c r="L511" s="10"/>
      <c r="M511" s="10"/>
      <c r="N511" s="10"/>
      <c r="O511" s="10"/>
      <c r="P511" s="10"/>
      <c r="Q511" s="10"/>
    </row>
    <row r="512" spans="4:17" s="14" customFormat="1" x14ac:dyDescent="0.3">
      <c r="D512" s="33"/>
      <c r="E512" s="33"/>
      <c r="F512" s="33"/>
      <c r="G512" s="33"/>
      <c r="J512" s="36"/>
      <c r="K512" s="10"/>
      <c r="L512" s="10"/>
      <c r="M512" s="10"/>
      <c r="N512" s="10"/>
      <c r="O512" s="10"/>
      <c r="P512" s="10"/>
      <c r="Q512" s="10"/>
    </row>
    <row r="513" spans="4:17" s="14" customFormat="1" x14ac:dyDescent="0.3">
      <c r="D513" s="33"/>
      <c r="E513" s="33"/>
      <c r="F513" s="33"/>
      <c r="G513" s="33"/>
      <c r="J513" s="36"/>
      <c r="K513" s="10"/>
      <c r="L513" s="10"/>
      <c r="M513" s="10"/>
      <c r="N513" s="10"/>
      <c r="O513" s="10"/>
      <c r="P513" s="10"/>
      <c r="Q513" s="10"/>
    </row>
    <row r="514" spans="4:17" s="14" customFormat="1" x14ac:dyDescent="0.3">
      <c r="D514" s="33"/>
      <c r="E514" s="33"/>
      <c r="F514" s="33"/>
      <c r="G514" s="33"/>
      <c r="J514" s="36"/>
      <c r="K514" s="10"/>
      <c r="L514" s="10"/>
      <c r="M514" s="10"/>
      <c r="N514" s="10"/>
      <c r="O514" s="10"/>
      <c r="P514" s="10"/>
      <c r="Q514" s="10"/>
    </row>
    <row r="515" spans="4:17" s="14" customFormat="1" x14ac:dyDescent="0.3">
      <c r="D515" s="33"/>
      <c r="E515" s="33"/>
      <c r="F515" s="33"/>
      <c r="G515" s="33"/>
      <c r="J515" s="36"/>
      <c r="K515" s="10"/>
      <c r="L515" s="10"/>
      <c r="M515" s="10"/>
      <c r="N515" s="10"/>
      <c r="O515" s="10"/>
      <c r="P515" s="10"/>
      <c r="Q515" s="10"/>
    </row>
    <row r="516" spans="4:17" s="14" customFormat="1" x14ac:dyDescent="0.3">
      <c r="D516" s="33"/>
      <c r="E516" s="33"/>
      <c r="F516" s="33"/>
      <c r="G516" s="33"/>
      <c r="J516" s="36"/>
      <c r="K516" s="10"/>
      <c r="L516" s="10"/>
      <c r="M516" s="10"/>
      <c r="N516" s="10"/>
      <c r="O516" s="10"/>
      <c r="P516" s="10"/>
      <c r="Q516" s="10"/>
    </row>
    <row r="517" spans="4:17" s="14" customFormat="1" x14ac:dyDescent="0.3">
      <c r="D517" s="33"/>
      <c r="E517" s="33"/>
      <c r="F517" s="33"/>
      <c r="G517" s="33"/>
      <c r="J517" s="36"/>
      <c r="K517" s="10"/>
      <c r="L517" s="10"/>
      <c r="M517" s="10"/>
      <c r="N517" s="10"/>
      <c r="O517" s="10"/>
      <c r="P517" s="10"/>
      <c r="Q517" s="10"/>
    </row>
    <row r="518" spans="4:17" s="14" customFormat="1" x14ac:dyDescent="0.3">
      <c r="D518" s="33"/>
      <c r="E518" s="33"/>
      <c r="F518" s="33"/>
      <c r="G518" s="33"/>
      <c r="J518" s="36"/>
      <c r="K518" s="10"/>
      <c r="L518" s="10"/>
      <c r="M518" s="10"/>
      <c r="N518" s="10"/>
      <c r="O518" s="10"/>
      <c r="P518" s="10"/>
      <c r="Q518" s="10"/>
    </row>
    <row r="519" spans="4:17" s="14" customFormat="1" x14ac:dyDescent="0.3">
      <c r="D519" s="33"/>
      <c r="E519" s="33"/>
      <c r="F519" s="33"/>
      <c r="G519" s="33"/>
      <c r="J519" s="36"/>
      <c r="K519" s="10"/>
      <c r="L519" s="10"/>
      <c r="M519" s="10"/>
      <c r="N519" s="10"/>
      <c r="O519" s="10"/>
      <c r="P519" s="10"/>
      <c r="Q519" s="10"/>
    </row>
    <row r="520" spans="4:17" s="14" customFormat="1" x14ac:dyDescent="0.3">
      <c r="D520" s="33"/>
      <c r="E520" s="33"/>
      <c r="F520" s="33"/>
      <c r="G520" s="33"/>
      <c r="J520" s="36"/>
      <c r="K520" s="10"/>
      <c r="L520" s="10"/>
      <c r="M520" s="10"/>
      <c r="N520" s="10"/>
      <c r="O520" s="10"/>
      <c r="P520" s="10"/>
      <c r="Q520" s="10"/>
    </row>
    <row r="521" spans="4:17" s="14" customFormat="1" x14ac:dyDescent="0.3">
      <c r="D521" s="33"/>
      <c r="E521" s="33"/>
      <c r="F521" s="33"/>
      <c r="G521" s="33"/>
      <c r="J521" s="36"/>
      <c r="K521" s="10"/>
      <c r="L521" s="10"/>
      <c r="M521" s="10"/>
      <c r="N521" s="10"/>
      <c r="O521" s="10"/>
      <c r="P521" s="10"/>
      <c r="Q521" s="10"/>
    </row>
    <row r="522" spans="4:17" s="14" customFormat="1" x14ac:dyDescent="0.3">
      <c r="D522" s="33"/>
      <c r="E522" s="33"/>
      <c r="F522" s="33"/>
      <c r="G522" s="33"/>
      <c r="J522" s="36"/>
      <c r="K522" s="10"/>
      <c r="L522" s="10"/>
      <c r="M522" s="10"/>
      <c r="N522" s="10"/>
      <c r="O522" s="10"/>
      <c r="P522" s="10"/>
      <c r="Q522" s="10"/>
    </row>
    <row r="523" spans="4:17" s="14" customFormat="1" x14ac:dyDescent="0.3">
      <c r="D523" s="33"/>
      <c r="E523" s="33"/>
      <c r="F523" s="33"/>
      <c r="G523" s="33"/>
      <c r="J523" s="36"/>
      <c r="K523" s="10"/>
      <c r="L523" s="10"/>
      <c r="M523" s="10"/>
      <c r="N523" s="10"/>
      <c r="O523" s="10"/>
      <c r="P523" s="10"/>
      <c r="Q523" s="10"/>
    </row>
    <row r="524" spans="4:17" s="14" customFormat="1" x14ac:dyDescent="0.3">
      <c r="D524" s="33"/>
      <c r="E524" s="33"/>
      <c r="F524" s="33"/>
      <c r="G524" s="33"/>
      <c r="J524" s="36"/>
      <c r="K524" s="10"/>
      <c r="L524" s="10"/>
      <c r="M524" s="10"/>
      <c r="N524" s="10"/>
      <c r="O524" s="10"/>
      <c r="P524" s="10"/>
      <c r="Q524" s="10"/>
    </row>
    <row r="525" spans="4:17" s="14" customFormat="1" x14ac:dyDescent="0.3">
      <c r="D525" s="33"/>
      <c r="E525" s="33"/>
      <c r="F525" s="33"/>
      <c r="G525" s="33"/>
      <c r="J525" s="36"/>
      <c r="K525" s="10"/>
      <c r="L525" s="10"/>
      <c r="M525" s="10"/>
      <c r="N525" s="10"/>
      <c r="O525" s="10"/>
      <c r="P525" s="10"/>
      <c r="Q525" s="10"/>
    </row>
    <row r="526" spans="4:17" s="14" customFormat="1" x14ac:dyDescent="0.3">
      <c r="D526" s="33"/>
      <c r="E526" s="33"/>
      <c r="F526" s="33"/>
      <c r="G526" s="33"/>
      <c r="J526" s="36"/>
      <c r="K526" s="10"/>
      <c r="L526" s="10"/>
      <c r="M526" s="10"/>
      <c r="N526" s="10"/>
      <c r="O526" s="10"/>
      <c r="P526" s="10"/>
      <c r="Q526" s="10"/>
    </row>
    <row r="527" spans="4:17" s="14" customFormat="1" x14ac:dyDescent="0.3">
      <c r="D527" s="33"/>
      <c r="E527" s="33"/>
      <c r="F527" s="33"/>
      <c r="G527" s="33"/>
      <c r="J527" s="36"/>
      <c r="K527" s="10"/>
      <c r="L527" s="10"/>
      <c r="M527" s="10"/>
      <c r="N527" s="10"/>
      <c r="O527" s="10"/>
      <c r="P527" s="10"/>
      <c r="Q527" s="10"/>
    </row>
    <row r="528" spans="4:17" s="14" customFormat="1" x14ac:dyDescent="0.3">
      <c r="D528" s="33"/>
      <c r="E528" s="33"/>
      <c r="F528" s="33"/>
      <c r="G528" s="33"/>
      <c r="J528" s="36"/>
      <c r="K528" s="10"/>
      <c r="L528" s="10"/>
      <c r="M528" s="10"/>
      <c r="N528" s="10"/>
      <c r="O528" s="10"/>
      <c r="P528" s="10"/>
      <c r="Q528" s="10"/>
    </row>
    <row r="529" spans="4:17" s="14" customFormat="1" x14ac:dyDescent="0.3">
      <c r="D529" s="33"/>
      <c r="E529" s="33"/>
      <c r="F529" s="33"/>
      <c r="G529" s="33"/>
      <c r="J529" s="36"/>
      <c r="K529" s="10"/>
      <c r="L529" s="10"/>
      <c r="M529" s="10"/>
      <c r="N529" s="10"/>
      <c r="O529" s="10"/>
      <c r="P529" s="10"/>
      <c r="Q529" s="10"/>
    </row>
    <row r="530" spans="4:17" s="14" customFormat="1" x14ac:dyDescent="0.3">
      <c r="D530" s="33"/>
      <c r="E530" s="33"/>
      <c r="F530" s="33"/>
      <c r="G530" s="33"/>
      <c r="J530" s="36"/>
      <c r="K530" s="10"/>
      <c r="L530" s="10"/>
      <c r="M530" s="10"/>
      <c r="N530" s="10"/>
      <c r="O530" s="10"/>
      <c r="P530" s="10"/>
      <c r="Q530" s="10"/>
    </row>
    <row r="531" spans="4:17" s="14" customFormat="1" x14ac:dyDescent="0.3">
      <c r="D531" s="33"/>
      <c r="E531" s="33"/>
      <c r="F531" s="33"/>
      <c r="G531" s="33"/>
      <c r="J531" s="36"/>
      <c r="K531" s="10"/>
      <c r="L531" s="10"/>
      <c r="M531" s="10"/>
      <c r="N531" s="10"/>
      <c r="O531" s="10"/>
      <c r="P531" s="10"/>
      <c r="Q531" s="10"/>
    </row>
    <row r="532" spans="4:17" s="14" customFormat="1" x14ac:dyDescent="0.3">
      <c r="D532" s="33"/>
      <c r="E532" s="33"/>
      <c r="F532" s="33"/>
      <c r="G532" s="33"/>
      <c r="J532" s="36"/>
      <c r="K532" s="10"/>
      <c r="L532" s="10"/>
      <c r="M532" s="10"/>
      <c r="N532" s="10"/>
      <c r="O532" s="10"/>
      <c r="P532" s="10"/>
      <c r="Q532" s="10"/>
    </row>
    <row r="533" spans="4:17" s="14" customFormat="1" x14ac:dyDescent="0.3">
      <c r="D533" s="33"/>
      <c r="E533" s="33"/>
      <c r="F533" s="33"/>
      <c r="G533" s="33"/>
      <c r="J533" s="36"/>
      <c r="K533" s="10"/>
      <c r="L533" s="10"/>
      <c r="M533" s="10"/>
      <c r="N533" s="10"/>
      <c r="O533" s="10"/>
      <c r="P533" s="10"/>
      <c r="Q533" s="10"/>
    </row>
    <row r="534" spans="4:17" s="14" customFormat="1" x14ac:dyDescent="0.3">
      <c r="D534" s="33"/>
      <c r="E534" s="33"/>
      <c r="F534" s="33"/>
      <c r="G534" s="33"/>
      <c r="J534" s="36"/>
      <c r="K534" s="10"/>
      <c r="L534" s="10"/>
      <c r="M534" s="10"/>
      <c r="N534" s="10"/>
      <c r="O534" s="10"/>
      <c r="P534" s="10"/>
      <c r="Q534" s="10"/>
    </row>
    <row r="535" spans="4:17" s="14" customFormat="1" x14ac:dyDescent="0.3">
      <c r="D535" s="33"/>
      <c r="E535" s="33"/>
      <c r="F535" s="33"/>
      <c r="G535" s="33"/>
      <c r="J535" s="36"/>
      <c r="K535" s="10"/>
      <c r="L535" s="10"/>
      <c r="M535" s="10"/>
      <c r="N535" s="10"/>
      <c r="O535" s="10"/>
      <c r="P535" s="10"/>
      <c r="Q535" s="10"/>
    </row>
    <row r="536" spans="4:17" s="14" customFormat="1" x14ac:dyDescent="0.3">
      <c r="D536" s="33"/>
      <c r="E536" s="33"/>
      <c r="F536" s="33"/>
      <c r="G536" s="33"/>
      <c r="J536" s="36"/>
      <c r="K536" s="10"/>
      <c r="L536" s="10"/>
      <c r="M536" s="10"/>
      <c r="N536" s="10"/>
      <c r="O536" s="10"/>
      <c r="P536" s="10"/>
      <c r="Q536" s="10"/>
    </row>
    <row r="537" spans="4:17" s="14" customFormat="1" x14ac:dyDescent="0.3">
      <c r="D537" s="33"/>
      <c r="E537" s="33"/>
      <c r="F537" s="33"/>
      <c r="G537" s="33"/>
      <c r="J537" s="36"/>
      <c r="K537" s="10"/>
      <c r="L537" s="10"/>
      <c r="M537" s="10"/>
      <c r="N537" s="10"/>
      <c r="O537" s="10"/>
      <c r="P537" s="10"/>
      <c r="Q537" s="10"/>
    </row>
    <row r="538" spans="4:17" s="14" customFormat="1" x14ac:dyDescent="0.3">
      <c r="D538" s="33"/>
      <c r="E538" s="33"/>
      <c r="F538" s="33"/>
      <c r="G538" s="33"/>
      <c r="J538" s="36"/>
      <c r="K538" s="10"/>
      <c r="L538" s="10"/>
      <c r="M538" s="10"/>
      <c r="N538" s="10"/>
      <c r="O538" s="10"/>
      <c r="P538" s="10"/>
      <c r="Q538" s="10"/>
    </row>
    <row r="539" spans="4:17" s="14" customFormat="1" x14ac:dyDescent="0.3">
      <c r="D539" s="33"/>
      <c r="E539" s="33"/>
      <c r="F539" s="33"/>
      <c r="G539" s="33"/>
      <c r="J539" s="36"/>
      <c r="K539" s="10"/>
      <c r="L539" s="10"/>
      <c r="M539" s="10"/>
      <c r="N539" s="10"/>
      <c r="O539" s="10"/>
      <c r="P539" s="10"/>
      <c r="Q539" s="10"/>
    </row>
    <row r="540" spans="4:17" s="14" customFormat="1" x14ac:dyDescent="0.3">
      <c r="D540" s="33"/>
      <c r="E540" s="33"/>
      <c r="F540" s="33"/>
      <c r="G540" s="33"/>
      <c r="J540" s="36"/>
      <c r="K540" s="10"/>
      <c r="L540" s="10"/>
      <c r="M540" s="10"/>
      <c r="N540" s="10"/>
      <c r="O540" s="10"/>
      <c r="P540" s="10"/>
      <c r="Q540" s="10"/>
    </row>
    <row r="541" spans="4:17" s="14" customFormat="1" x14ac:dyDescent="0.3">
      <c r="D541" s="33"/>
      <c r="E541" s="33"/>
      <c r="F541" s="33"/>
      <c r="G541" s="33"/>
      <c r="J541" s="36"/>
      <c r="K541" s="10"/>
      <c r="L541" s="10"/>
      <c r="M541" s="10"/>
      <c r="N541" s="10"/>
      <c r="O541" s="10"/>
      <c r="P541" s="10"/>
      <c r="Q541" s="10"/>
    </row>
    <row r="542" spans="4:17" s="14" customFormat="1" x14ac:dyDescent="0.3">
      <c r="D542" s="33"/>
      <c r="E542" s="33"/>
      <c r="F542" s="33"/>
      <c r="G542" s="33"/>
      <c r="J542" s="36"/>
      <c r="K542" s="10"/>
      <c r="L542" s="10"/>
      <c r="M542" s="10"/>
      <c r="N542" s="10"/>
      <c r="O542" s="10"/>
      <c r="P542" s="10"/>
      <c r="Q542" s="10"/>
    </row>
    <row r="543" spans="4:17" s="14" customFormat="1" x14ac:dyDescent="0.3">
      <c r="D543" s="33"/>
      <c r="E543" s="33"/>
      <c r="F543" s="33"/>
      <c r="G543" s="33"/>
      <c r="J543" s="36"/>
      <c r="K543" s="10"/>
      <c r="L543" s="10"/>
      <c r="M543" s="10"/>
      <c r="N543" s="10"/>
      <c r="O543" s="10"/>
      <c r="P543" s="10"/>
      <c r="Q543" s="10"/>
    </row>
    <row r="544" spans="4:17" s="14" customFormat="1" x14ac:dyDescent="0.3">
      <c r="D544" s="33"/>
      <c r="E544" s="33"/>
      <c r="F544" s="33"/>
      <c r="G544" s="33"/>
      <c r="J544" s="36"/>
      <c r="K544" s="10"/>
      <c r="L544" s="10"/>
      <c r="M544" s="10"/>
      <c r="N544" s="10"/>
      <c r="O544" s="10"/>
      <c r="P544" s="10"/>
      <c r="Q544" s="10"/>
    </row>
    <row r="545" spans="4:17" s="14" customFormat="1" x14ac:dyDescent="0.3">
      <c r="D545" s="33"/>
      <c r="E545" s="33"/>
      <c r="F545" s="33"/>
      <c r="G545" s="33"/>
      <c r="J545" s="36"/>
      <c r="K545" s="10"/>
      <c r="L545" s="10"/>
      <c r="M545" s="10"/>
      <c r="N545" s="10"/>
      <c r="O545" s="10"/>
      <c r="P545" s="10"/>
      <c r="Q545" s="10"/>
    </row>
    <row r="546" spans="4:17" s="14" customFormat="1" x14ac:dyDescent="0.3">
      <c r="D546" s="33"/>
      <c r="E546" s="33"/>
      <c r="F546" s="33"/>
      <c r="G546" s="33"/>
      <c r="J546" s="36"/>
      <c r="K546" s="10"/>
      <c r="L546" s="10"/>
      <c r="M546" s="10"/>
      <c r="N546" s="10"/>
      <c r="O546" s="10"/>
      <c r="P546" s="10"/>
      <c r="Q546" s="10"/>
    </row>
    <row r="547" spans="4:17" s="14" customFormat="1" x14ac:dyDescent="0.3">
      <c r="D547" s="33"/>
      <c r="E547" s="33"/>
      <c r="F547" s="33"/>
      <c r="G547" s="33"/>
      <c r="J547" s="36"/>
      <c r="K547" s="10"/>
      <c r="L547" s="10"/>
      <c r="M547" s="10"/>
      <c r="N547" s="10"/>
      <c r="O547" s="10"/>
      <c r="P547" s="10"/>
      <c r="Q547" s="10"/>
    </row>
    <row r="548" spans="4:17" s="14" customFormat="1" x14ac:dyDescent="0.3">
      <c r="D548" s="33"/>
      <c r="E548" s="33"/>
      <c r="F548" s="33"/>
      <c r="G548" s="33"/>
      <c r="J548" s="36"/>
      <c r="K548" s="10"/>
      <c r="L548" s="10"/>
      <c r="M548" s="10"/>
      <c r="N548" s="10"/>
      <c r="O548" s="10"/>
      <c r="P548" s="10"/>
      <c r="Q548" s="10"/>
    </row>
    <row r="549" spans="4:17" s="14" customFormat="1" x14ac:dyDescent="0.3">
      <c r="D549" s="33"/>
      <c r="E549" s="33"/>
      <c r="F549" s="33"/>
      <c r="G549" s="33"/>
      <c r="J549" s="36"/>
      <c r="K549" s="10"/>
      <c r="L549" s="10"/>
      <c r="M549" s="10"/>
      <c r="N549" s="10"/>
      <c r="O549" s="10"/>
      <c r="P549" s="10"/>
      <c r="Q549" s="10"/>
    </row>
    <row r="550" spans="4:17" s="14" customFormat="1" x14ac:dyDescent="0.3">
      <c r="D550" s="33"/>
      <c r="E550" s="33"/>
      <c r="F550" s="33"/>
      <c r="G550" s="33"/>
      <c r="J550" s="36"/>
      <c r="K550" s="10"/>
      <c r="L550" s="10"/>
      <c r="M550" s="10"/>
      <c r="N550" s="10"/>
      <c r="O550" s="10"/>
      <c r="P550" s="10"/>
      <c r="Q550" s="10"/>
    </row>
    <row r="551" spans="4:17" s="14" customFormat="1" x14ac:dyDescent="0.3">
      <c r="D551" s="33"/>
      <c r="E551" s="33"/>
      <c r="F551" s="33"/>
      <c r="G551" s="33"/>
      <c r="J551" s="36"/>
      <c r="K551" s="10"/>
      <c r="L551" s="10"/>
      <c r="M551" s="10"/>
      <c r="N551" s="10"/>
      <c r="O551" s="10"/>
      <c r="P551" s="10"/>
      <c r="Q551" s="10"/>
    </row>
    <row r="552" spans="4:17" s="14" customFormat="1" x14ac:dyDescent="0.3">
      <c r="D552" s="33"/>
      <c r="E552" s="33"/>
      <c r="F552" s="33"/>
      <c r="G552" s="33"/>
      <c r="J552" s="36"/>
      <c r="K552" s="10"/>
      <c r="L552" s="10"/>
      <c r="M552" s="10"/>
      <c r="N552" s="10"/>
      <c r="O552" s="10"/>
      <c r="P552" s="10"/>
      <c r="Q552" s="10"/>
    </row>
    <row r="553" spans="4:17" s="14" customFormat="1" x14ac:dyDescent="0.3">
      <c r="D553" s="33"/>
      <c r="E553" s="33"/>
      <c r="F553" s="33"/>
      <c r="G553" s="33"/>
      <c r="J553" s="36"/>
      <c r="K553" s="10"/>
      <c r="L553" s="10"/>
      <c r="M553" s="10"/>
      <c r="N553" s="10"/>
      <c r="O553" s="10"/>
      <c r="P553" s="10"/>
      <c r="Q553" s="10"/>
    </row>
    <row r="554" spans="4:17" s="14" customFormat="1" x14ac:dyDescent="0.3">
      <c r="D554" s="33"/>
      <c r="E554" s="33"/>
      <c r="F554" s="33"/>
      <c r="G554" s="33"/>
      <c r="J554" s="36"/>
      <c r="K554" s="10"/>
      <c r="L554" s="10"/>
      <c r="M554" s="10"/>
      <c r="N554" s="10"/>
      <c r="O554" s="10"/>
      <c r="P554" s="10"/>
      <c r="Q554" s="10"/>
    </row>
    <row r="555" spans="4:17" s="14" customFormat="1" x14ac:dyDescent="0.3">
      <c r="D555" s="33"/>
      <c r="E555" s="33"/>
      <c r="F555" s="33"/>
      <c r="G555" s="33"/>
      <c r="J555" s="36"/>
      <c r="K555" s="10"/>
      <c r="L555" s="10"/>
      <c r="M555" s="10"/>
      <c r="N555" s="10"/>
      <c r="O555" s="10"/>
      <c r="P555" s="10"/>
      <c r="Q555" s="10"/>
    </row>
    <row r="556" spans="4:17" s="14" customFormat="1" x14ac:dyDescent="0.3">
      <c r="D556" s="33"/>
      <c r="E556" s="33"/>
      <c r="F556" s="33"/>
      <c r="G556" s="33"/>
      <c r="J556" s="36"/>
      <c r="K556" s="10"/>
      <c r="L556" s="10"/>
      <c r="M556" s="10"/>
      <c r="N556" s="10"/>
      <c r="O556" s="10"/>
      <c r="P556" s="10"/>
      <c r="Q556" s="10"/>
    </row>
    <row r="557" spans="4:17" s="14" customFormat="1" x14ac:dyDescent="0.3">
      <c r="D557" s="33"/>
      <c r="E557" s="33"/>
      <c r="F557" s="33"/>
      <c r="G557" s="33"/>
      <c r="J557" s="36"/>
      <c r="K557" s="10"/>
      <c r="L557" s="10"/>
      <c r="M557" s="10"/>
      <c r="N557" s="10"/>
      <c r="O557" s="10"/>
      <c r="P557" s="10"/>
      <c r="Q557" s="10"/>
    </row>
    <row r="558" spans="4:17" s="14" customFormat="1" x14ac:dyDescent="0.3">
      <c r="D558" s="33"/>
      <c r="E558" s="33"/>
      <c r="F558" s="33"/>
      <c r="G558" s="33"/>
      <c r="J558" s="36"/>
      <c r="K558" s="10"/>
      <c r="L558" s="10"/>
      <c r="M558" s="10"/>
      <c r="N558" s="10"/>
      <c r="O558" s="10"/>
      <c r="P558" s="10"/>
      <c r="Q558" s="10"/>
    </row>
    <row r="559" spans="4:17" s="14" customFormat="1" x14ac:dyDescent="0.3">
      <c r="D559" s="33"/>
      <c r="E559" s="33"/>
      <c r="F559" s="33"/>
      <c r="G559" s="33"/>
      <c r="J559" s="36"/>
      <c r="K559" s="10"/>
      <c r="L559" s="10"/>
      <c r="M559" s="10"/>
      <c r="N559" s="10"/>
      <c r="O559" s="10"/>
      <c r="P559" s="10"/>
      <c r="Q559" s="10"/>
    </row>
    <row r="560" spans="4:17" s="14" customFormat="1" x14ac:dyDescent="0.3">
      <c r="D560" s="33"/>
      <c r="E560" s="33"/>
      <c r="F560" s="33"/>
      <c r="G560" s="33"/>
      <c r="J560" s="36"/>
      <c r="K560" s="10"/>
      <c r="L560" s="10"/>
      <c r="M560" s="10"/>
      <c r="N560" s="10"/>
      <c r="O560" s="10"/>
      <c r="P560" s="10"/>
      <c r="Q560" s="10"/>
    </row>
    <row r="561" spans="4:17" s="14" customFormat="1" x14ac:dyDescent="0.3">
      <c r="D561" s="33"/>
      <c r="E561" s="33"/>
      <c r="F561" s="33"/>
      <c r="G561" s="33"/>
      <c r="J561" s="36"/>
      <c r="K561" s="10"/>
      <c r="L561" s="10"/>
      <c r="M561" s="10"/>
      <c r="N561" s="10"/>
      <c r="O561" s="10"/>
      <c r="P561" s="10"/>
      <c r="Q561" s="10"/>
    </row>
    <row r="562" spans="4:17" s="14" customFormat="1" x14ac:dyDescent="0.3">
      <c r="D562" s="33"/>
      <c r="E562" s="33"/>
      <c r="F562" s="33"/>
      <c r="G562" s="33"/>
      <c r="J562" s="36"/>
      <c r="K562" s="10"/>
      <c r="L562" s="10"/>
      <c r="M562" s="10"/>
      <c r="N562" s="10"/>
      <c r="O562" s="10"/>
      <c r="P562" s="10"/>
      <c r="Q562" s="10"/>
    </row>
    <row r="563" spans="4:17" s="14" customFormat="1" x14ac:dyDescent="0.3">
      <c r="D563" s="33"/>
      <c r="E563" s="33"/>
      <c r="F563" s="33"/>
      <c r="G563" s="33"/>
      <c r="J563" s="36"/>
      <c r="K563" s="10"/>
      <c r="L563" s="10"/>
      <c r="M563" s="10"/>
      <c r="N563" s="10"/>
      <c r="O563" s="10"/>
      <c r="P563" s="10"/>
      <c r="Q563" s="10"/>
    </row>
    <row r="564" spans="4:17" s="14" customFormat="1" x14ac:dyDescent="0.3">
      <c r="D564" s="33"/>
      <c r="E564" s="33"/>
      <c r="F564" s="33"/>
      <c r="G564" s="33"/>
      <c r="J564" s="36"/>
      <c r="K564" s="10"/>
      <c r="L564" s="10"/>
      <c r="M564" s="10"/>
      <c r="N564" s="10"/>
      <c r="O564" s="10"/>
      <c r="P564" s="10"/>
      <c r="Q564" s="10"/>
    </row>
    <row r="565" spans="4:17" s="14" customFormat="1" x14ac:dyDescent="0.3">
      <c r="D565" s="33"/>
      <c r="E565" s="33"/>
      <c r="F565" s="33"/>
      <c r="G565" s="33"/>
      <c r="J565" s="36"/>
      <c r="K565" s="10"/>
      <c r="L565" s="10"/>
      <c r="M565" s="10"/>
      <c r="N565" s="10"/>
      <c r="O565" s="10"/>
      <c r="P565" s="10"/>
      <c r="Q565" s="10"/>
    </row>
    <row r="566" spans="4:17" s="14" customFormat="1" x14ac:dyDescent="0.3">
      <c r="D566" s="33"/>
      <c r="E566" s="33"/>
      <c r="F566" s="33"/>
      <c r="G566" s="33"/>
      <c r="J566" s="36"/>
      <c r="K566" s="10"/>
      <c r="L566" s="10"/>
      <c r="M566" s="10"/>
      <c r="N566" s="10"/>
      <c r="O566" s="10"/>
      <c r="P566" s="10"/>
      <c r="Q566" s="10"/>
    </row>
    <row r="567" spans="4:17" s="14" customFormat="1" x14ac:dyDescent="0.3">
      <c r="D567" s="33"/>
      <c r="E567" s="33"/>
      <c r="F567" s="33"/>
      <c r="G567" s="33"/>
      <c r="J567" s="36"/>
      <c r="K567" s="10"/>
      <c r="L567" s="10"/>
      <c r="M567" s="10"/>
      <c r="N567" s="10"/>
      <c r="O567" s="10"/>
      <c r="P567" s="10"/>
      <c r="Q567" s="10"/>
    </row>
    <row r="568" spans="4:17" s="14" customFormat="1" x14ac:dyDescent="0.3">
      <c r="D568" s="33"/>
      <c r="E568" s="33"/>
      <c r="F568" s="33"/>
      <c r="G568" s="33"/>
      <c r="J568" s="36"/>
      <c r="K568" s="10"/>
      <c r="L568" s="10"/>
      <c r="M568" s="10"/>
      <c r="N568" s="10"/>
      <c r="O568" s="10"/>
      <c r="P568" s="10"/>
      <c r="Q568" s="10"/>
    </row>
    <row r="569" spans="4:17" s="14" customFormat="1" x14ac:dyDescent="0.3">
      <c r="D569" s="33"/>
      <c r="E569" s="33"/>
      <c r="F569" s="33"/>
      <c r="G569" s="33"/>
      <c r="J569" s="36"/>
      <c r="K569" s="10"/>
      <c r="L569" s="10"/>
      <c r="M569" s="10"/>
      <c r="N569" s="10"/>
      <c r="O569" s="10"/>
      <c r="P569" s="10"/>
      <c r="Q569" s="10"/>
    </row>
    <row r="570" spans="4:17" s="14" customFormat="1" x14ac:dyDescent="0.3">
      <c r="D570" s="33"/>
      <c r="E570" s="33"/>
      <c r="F570" s="33"/>
      <c r="G570" s="33"/>
      <c r="J570" s="36"/>
      <c r="K570" s="10"/>
      <c r="L570" s="10"/>
      <c r="M570" s="10"/>
      <c r="N570" s="10"/>
      <c r="O570" s="10"/>
      <c r="P570" s="10"/>
      <c r="Q570" s="10"/>
    </row>
    <row r="571" spans="4:17" s="14" customFormat="1" x14ac:dyDescent="0.3">
      <c r="D571" s="33"/>
      <c r="E571" s="33"/>
      <c r="F571" s="33"/>
      <c r="G571" s="33"/>
      <c r="J571" s="36"/>
      <c r="K571" s="10"/>
      <c r="L571" s="10"/>
      <c r="M571" s="10"/>
      <c r="N571" s="10"/>
      <c r="O571" s="10"/>
      <c r="P571" s="10"/>
      <c r="Q571" s="10"/>
    </row>
    <row r="572" spans="4:17" s="14" customFormat="1" x14ac:dyDescent="0.3">
      <c r="D572" s="33"/>
      <c r="E572" s="33"/>
      <c r="F572" s="33"/>
      <c r="G572" s="33"/>
      <c r="J572" s="36"/>
      <c r="K572" s="10"/>
      <c r="L572" s="10"/>
      <c r="M572" s="10"/>
      <c r="N572" s="10"/>
      <c r="O572" s="10"/>
      <c r="P572" s="10"/>
      <c r="Q572" s="10"/>
    </row>
    <row r="573" spans="4:17" s="14" customFormat="1" x14ac:dyDescent="0.3">
      <c r="D573" s="33"/>
      <c r="E573" s="33"/>
      <c r="F573" s="33"/>
      <c r="G573" s="33"/>
      <c r="J573" s="36"/>
      <c r="K573" s="10"/>
      <c r="L573" s="10"/>
      <c r="M573" s="10"/>
      <c r="N573" s="10"/>
      <c r="O573" s="10"/>
      <c r="P573" s="10"/>
      <c r="Q573" s="10"/>
    </row>
    <row r="574" spans="4:17" s="14" customFormat="1" x14ac:dyDescent="0.3">
      <c r="D574" s="33"/>
      <c r="E574" s="33"/>
      <c r="F574" s="33"/>
      <c r="G574" s="33"/>
      <c r="J574" s="36"/>
      <c r="K574" s="10"/>
      <c r="L574" s="10"/>
      <c r="M574" s="10"/>
      <c r="N574" s="10"/>
      <c r="O574" s="10"/>
      <c r="P574" s="10"/>
      <c r="Q574" s="10"/>
    </row>
    <row r="575" spans="4:17" s="14" customFormat="1" x14ac:dyDescent="0.3">
      <c r="D575" s="33"/>
      <c r="E575" s="33"/>
      <c r="F575" s="33"/>
      <c r="G575" s="33"/>
      <c r="J575" s="36"/>
      <c r="K575" s="10"/>
      <c r="L575" s="10"/>
      <c r="M575" s="10"/>
      <c r="N575" s="10"/>
      <c r="O575" s="10"/>
      <c r="P575" s="10"/>
      <c r="Q575" s="10"/>
    </row>
    <row r="576" spans="4:17" s="14" customFormat="1" x14ac:dyDescent="0.3">
      <c r="D576" s="33"/>
      <c r="E576" s="33"/>
      <c r="F576" s="33"/>
      <c r="G576" s="33"/>
      <c r="J576" s="36"/>
      <c r="K576" s="10"/>
      <c r="L576" s="10"/>
      <c r="M576" s="10"/>
      <c r="N576" s="10"/>
      <c r="O576" s="10"/>
      <c r="P576" s="10"/>
      <c r="Q576" s="10"/>
    </row>
    <row r="577" spans="4:17" s="14" customFormat="1" x14ac:dyDescent="0.3">
      <c r="D577" s="33"/>
      <c r="E577" s="33"/>
      <c r="F577" s="33"/>
      <c r="G577" s="33"/>
      <c r="J577" s="36"/>
      <c r="K577" s="10"/>
      <c r="L577" s="10"/>
      <c r="M577" s="10"/>
      <c r="N577" s="10"/>
      <c r="O577" s="10"/>
      <c r="P577" s="10"/>
      <c r="Q577" s="10"/>
    </row>
    <row r="578" spans="4:17" s="14" customFormat="1" x14ac:dyDescent="0.3">
      <c r="D578" s="33"/>
      <c r="E578" s="33"/>
      <c r="F578" s="33"/>
      <c r="G578" s="33"/>
      <c r="J578" s="36"/>
      <c r="K578" s="10"/>
      <c r="L578" s="10"/>
      <c r="M578" s="10"/>
      <c r="N578" s="10"/>
      <c r="O578" s="10"/>
      <c r="P578" s="10"/>
      <c r="Q578" s="10"/>
    </row>
    <row r="579" spans="4:17" s="14" customFormat="1" x14ac:dyDescent="0.3">
      <c r="D579" s="33"/>
      <c r="E579" s="33"/>
      <c r="F579" s="33"/>
      <c r="G579" s="33"/>
      <c r="J579" s="36"/>
      <c r="K579" s="10"/>
      <c r="L579" s="10"/>
      <c r="M579" s="10"/>
      <c r="N579" s="10"/>
      <c r="O579" s="10"/>
      <c r="P579" s="10"/>
      <c r="Q579" s="10"/>
    </row>
    <row r="580" spans="4:17" s="14" customFormat="1" x14ac:dyDescent="0.3">
      <c r="D580" s="33"/>
      <c r="E580" s="33"/>
      <c r="F580" s="33"/>
      <c r="G580" s="33"/>
      <c r="J580" s="36"/>
      <c r="K580" s="10"/>
      <c r="L580" s="10"/>
      <c r="M580" s="10"/>
      <c r="N580" s="10"/>
      <c r="O580" s="10"/>
      <c r="P580" s="10"/>
      <c r="Q580" s="10"/>
    </row>
    <row r="581" spans="4:17" s="14" customFormat="1" x14ac:dyDescent="0.3">
      <c r="D581" s="33"/>
      <c r="E581" s="33"/>
      <c r="F581" s="33"/>
      <c r="G581" s="33"/>
      <c r="J581" s="36"/>
      <c r="K581" s="10"/>
      <c r="L581" s="10"/>
      <c r="M581" s="10"/>
      <c r="N581" s="10"/>
      <c r="O581" s="10"/>
      <c r="P581" s="10"/>
      <c r="Q581" s="10"/>
    </row>
    <row r="582" spans="4:17" s="14" customFormat="1" x14ac:dyDescent="0.3">
      <c r="D582" s="33"/>
      <c r="E582" s="33"/>
      <c r="F582" s="33"/>
      <c r="G582" s="33"/>
      <c r="J582" s="36"/>
      <c r="K582" s="10"/>
      <c r="L582" s="10"/>
      <c r="M582" s="10"/>
      <c r="N582" s="10"/>
      <c r="O582" s="10"/>
      <c r="P582" s="10"/>
      <c r="Q582" s="10"/>
    </row>
    <row r="583" spans="4:17" s="14" customFormat="1" x14ac:dyDescent="0.3">
      <c r="D583" s="33"/>
      <c r="E583" s="33"/>
      <c r="F583" s="33"/>
      <c r="G583" s="33"/>
      <c r="J583" s="36"/>
      <c r="K583" s="10"/>
      <c r="L583" s="10"/>
      <c r="M583" s="10"/>
      <c r="N583" s="10"/>
      <c r="O583" s="10"/>
      <c r="P583" s="10"/>
      <c r="Q583" s="10"/>
    </row>
    <row r="584" spans="4:17" s="14" customFormat="1" x14ac:dyDescent="0.3">
      <c r="D584" s="33"/>
      <c r="E584" s="33"/>
      <c r="F584" s="33"/>
      <c r="G584" s="33"/>
      <c r="J584" s="36"/>
      <c r="K584" s="10"/>
      <c r="L584" s="10"/>
      <c r="M584" s="10"/>
      <c r="N584" s="10"/>
      <c r="O584" s="10"/>
      <c r="P584" s="10"/>
      <c r="Q584" s="10"/>
    </row>
    <row r="585" spans="4:17" s="14" customFormat="1" x14ac:dyDescent="0.3">
      <c r="D585" s="33"/>
      <c r="E585" s="33"/>
      <c r="F585" s="33"/>
      <c r="G585" s="33"/>
      <c r="J585" s="36"/>
      <c r="K585" s="10"/>
      <c r="L585" s="10"/>
      <c r="M585" s="10"/>
      <c r="N585" s="10"/>
      <c r="O585" s="10"/>
      <c r="P585" s="10"/>
      <c r="Q585" s="10"/>
    </row>
    <row r="586" spans="4:17" s="14" customFormat="1" x14ac:dyDescent="0.3">
      <c r="D586" s="33"/>
      <c r="E586" s="33"/>
      <c r="F586" s="33"/>
      <c r="G586" s="33"/>
      <c r="J586" s="36"/>
      <c r="K586" s="10"/>
      <c r="L586" s="10"/>
      <c r="M586" s="10"/>
      <c r="N586" s="10"/>
      <c r="O586" s="10"/>
      <c r="P586" s="10"/>
      <c r="Q586" s="10"/>
    </row>
    <row r="587" spans="4:17" s="14" customFormat="1" x14ac:dyDescent="0.3">
      <c r="D587" s="33"/>
      <c r="E587" s="33"/>
      <c r="F587" s="33"/>
      <c r="G587" s="33"/>
      <c r="J587" s="36"/>
      <c r="K587" s="10"/>
      <c r="L587" s="10"/>
      <c r="M587" s="10"/>
      <c r="N587" s="10"/>
      <c r="O587" s="10"/>
      <c r="P587" s="10"/>
      <c r="Q587" s="10"/>
    </row>
    <row r="588" spans="4:17" s="14" customFormat="1" x14ac:dyDescent="0.3">
      <c r="D588" s="33"/>
      <c r="E588" s="33"/>
      <c r="F588" s="33"/>
      <c r="G588" s="33"/>
      <c r="J588" s="36"/>
      <c r="K588" s="10"/>
      <c r="L588" s="10"/>
      <c r="M588" s="10"/>
      <c r="N588" s="10"/>
      <c r="O588" s="10"/>
      <c r="P588" s="10"/>
      <c r="Q588" s="10"/>
    </row>
    <row r="589" spans="4:17" s="14" customFormat="1" x14ac:dyDescent="0.3">
      <c r="D589" s="33"/>
      <c r="E589" s="33"/>
      <c r="F589" s="33"/>
      <c r="G589" s="33"/>
      <c r="J589" s="36"/>
      <c r="K589" s="10"/>
      <c r="L589" s="10"/>
      <c r="M589" s="10"/>
      <c r="N589" s="10"/>
      <c r="O589" s="10"/>
      <c r="P589" s="10"/>
      <c r="Q589" s="10"/>
    </row>
    <row r="590" spans="4:17" s="14" customFormat="1" x14ac:dyDescent="0.3">
      <c r="D590" s="33"/>
      <c r="E590" s="33"/>
      <c r="F590" s="33"/>
      <c r="G590" s="33"/>
      <c r="J590" s="36"/>
      <c r="K590" s="10"/>
      <c r="L590" s="10"/>
      <c r="M590" s="10"/>
      <c r="N590" s="10"/>
      <c r="O590" s="10"/>
      <c r="P590" s="10"/>
      <c r="Q590" s="10"/>
    </row>
    <row r="591" spans="4:17" s="14" customFormat="1" x14ac:dyDescent="0.3">
      <c r="D591" s="33"/>
      <c r="E591" s="33"/>
      <c r="F591" s="33"/>
      <c r="G591" s="33"/>
      <c r="J591" s="36"/>
      <c r="K591" s="10"/>
      <c r="L591" s="10"/>
      <c r="M591" s="10"/>
      <c r="N591" s="10"/>
      <c r="O591" s="10"/>
      <c r="P591" s="10"/>
      <c r="Q591" s="10"/>
    </row>
    <row r="592" spans="4:17" s="14" customFormat="1" x14ac:dyDescent="0.3">
      <c r="D592" s="33"/>
      <c r="E592" s="33"/>
      <c r="F592" s="33"/>
      <c r="G592" s="33"/>
      <c r="J592" s="36"/>
      <c r="K592" s="10"/>
      <c r="L592" s="10"/>
      <c r="M592" s="10"/>
      <c r="N592" s="10"/>
      <c r="O592" s="10"/>
      <c r="P592" s="10"/>
      <c r="Q592" s="10"/>
    </row>
    <row r="593" spans="4:17" s="14" customFormat="1" x14ac:dyDescent="0.3">
      <c r="D593" s="33"/>
      <c r="E593" s="33"/>
      <c r="F593" s="33"/>
      <c r="G593" s="33"/>
      <c r="J593" s="36"/>
      <c r="K593" s="10"/>
      <c r="L593" s="10"/>
      <c r="M593" s="10"/>
      <c r="N593" s="10"/>
      <c r="O593" s="10"/>
      <c r="P593" s="10"/>
      <c r="Q593" s="10"/>
    </row>
    <row r="594" spans="4:17" s="14" customFormat="1" x14ac:dyDescent="0.3">
      <c r="D594" s="33"/>
      <c r="E594" s="33"/>
      <c r="F594" s="33"/>
      <c r="G594" s="33"/>
      <c r="J594" s="36"/>
      <c r="K594" s="10"/>
      <c r="L594" s="10"/>
      <c r="M594" s="10"/>
      <c r="N594" s="10"/>
      <c r="O594" s="10"/>
      <c r="P594" s="10"/>
      <c r="Q594" s="10"/>
    </row>
    <row r="595" spans="4:17" s="14" customFormat="1" x14ac:dyDescent="0.3">
      <c r="D595" s="33"/>
      <c r="E595" s="33"/>
      <c r="F595" s="33"/>
      <c r="G595" s="33"/>
      <c r="J595" s="36"/>
      <c r="K595" s="10"/>
      <c r="L595" s="10"/>
      <c r="M595" s="10"/>
      <c r="N595" s="10"/>
      <c r="O595" s="10"/>
      <c r="P595" s="10"/>
      <c r="Q595" s="10"/>
    </row>
    <row r="596" spans="4:17" s="14" customFormat="1" x14ac:dyDescent="0.3">
      <c r="D596" s="33"/>
      <c r="E596" s="33"/>
      <c r="F596" s="33"/>
      <c r="G596" s="33"/>
      <c r="J596" s="36"/>
      <c r="K596" s="10"/>
      <c r="L596" s="10"/>
      <c r="M596" s="10"/>
      <c r="N596" s="10"/>
      <c r="O596" s="10"/>
      <c r="P596" s="10"/>
      <c r="Q596" s="10"/>
    </row>
    <row r="597" spans="4:17" s="14" customFormat="1" x14ac:dyDescent="0.3">
      <c r="D597" s="33"/>
      <c r="E597" s="33"/>
      <c r="F597" s="33"/>
      <c r="G597" s="33"/>
      <c r="J597" s="36"/>
      <c r="K597" s="10"/>
      <c r="L597" s="10"/>
      <c r="M597" s="10"/>
      <c r="N597" s="10"/>
      <c r="O597" s="10"/>
      <c r="P597" s="10"/>
      <c r="Q597" s="10"/>
    </row>
    <row r="598" spans="4:17" s="14" customFormat="1" x14ac:dyDescent="0.3">
      <c r="D598" s="33"/>
      <c r="E598" s="33"/>
      <c r="F598" s="33"/>
      <c r="G598" s="33"/>
      <c r="J598" s="36"/>
      <c r="K598" s="10"/>
      <c r="L598" s="10"/>
      <c r="M598" s="10"/>
      <c r="N598" s="10"/>
      <c r="O598" s="10"/>
      <c r="P598" s="10"/>
      <c r="Q598" s="10"/>
    </row>
    <row r="599" spans="4:17" s="14" customFormat="1" x14ac:dyDescent="0.3">
      <c r="D599" s="33"/>
      <c r="E599" s="33"/>
      <c r="F599" s="33"/>
      <c r="G599" s="33"/>
      <c r="J599" s="36"/>
      <c r="K599" s="10"/>
      <c r="L599" s="10"/>
      <c r="M599" s="10"/>
      <c r="N599" s="10"/>
      <c r="O599" s="10"/>
      <c r="P599" s="10"/>
      <c r="Q599" s="10"/>
    </row>
    <row r="600" spans="4:17" s="14" customFormat="1" x14ac:dyDescent="0.3">
      <c r="D600" s="33"/>
      <c r="E600" s="33"/>
      <c r="F600" s="33"/>
      <c r="G600" s="33"/>
      <c r="J600" s="36"/>
      <c r="K600" s="10"/>
      <c r="L600" s="10"/>
      <c r="M600" s="10"/>
      <c r="N600" s="10"/>
      <c r="O600" s="10"/>
      <c r="P600" s="10"/>
      <c r="Q600" s="10"/>
    </row>
    <row r="601" spans="4:17" s="14" customFormat="1" x14ac:dyDescent="0.3">
      <c r="D601" s="33"/>
      <c r="E601" s="33"/>
      <c r="F601" s="33"/>
      <c r="G601" s="33"/>
      <c r="J601" s="36"/>
      <c r="K601" s="10"/>
      <c r="L601" s="10"/>
      <c r="M601" s="10"/>
      <c r="N601" s="10"/>
      <c r="O601" s="10"/>
      <c r="P601" s="10"/>
      <c r="Q601" s="10"/>
    </row>
    <row r="602" spans="4:17" s="14" customFormat="1" x14ac:dyDescent="0.3">
      <c r="D602" s="33"/>
      <c r="E602" s="33"/>
      <c r="F602" s="33"/>
      <c r="G602" s="33"/>
      <c r="J602" s="36"/>
      <c r="K602" s="10"/>
      <c r="L602" s="10"/>
      <c r="M602" s="10"/>
      <c r="N602" s="10"/>
      <c r="O602" s="10"/>
      <c r="P602" s="10"/>
      <c r="Q602" s="10"/>
    </row>
    <row r="603" spans="4:17" s="14" customFormat="1" x14ac:dyDescent="0.3">
      <c r="D603" s="33"/>
      <c r="E603" s="33"/>
      <c r="F603" s="33"/>
      <c r="G603" s="33"/>
      <c r="J603" s="36"/>
      <c r="K603" s="10"/>
      <c r="L603" s="10"/>
      <c r="M603" s="10"/>
      <c r="N603" s="10"/>
      <c r="O603" s="10"/>
      <c r="P603" s="10"/>
      <c r="Q603" s="10"/>
    </row>
    <row r="604" spans="4:17" s="14" customFormat="1" x14ac:dyDescent="0.3">
      <c r="D604" s="33"/>
      <c r="E604" s="33"/>
      <c r="F604" s="33"/>
      <c r="G604" s="33"/>
      <c r="J604" s="36"/>
      <c r="K604" s="10"/>
      <c r="L604" s="10"/>
      <c r="M604" s="10"/>
      <c r="N604" s="10"/>
      <c r="O604" s="10"/>
      <c r="P604" s="10"/>
      <c r="Q604" s="10"/>
    </row>
    <row r="605" spans="4:17" s="14" customFormat="1" x14ac:dyDescent="0.3">
      <c r="D605" s="33"/>
      <c r="E605" s="33"/>
      <c r="F605" s="33"/>
      <c r="G605" s="33"/>
      <c r="J605" s="36"/>
      <c r="K605" s="10"/>
      <c r="L605" s="10"/>
      <c r="M605" s="10"/>
      <c r="N605" s="10"/>
      <c r="O605" s="10"/>
      <c r="P605" s="10"/>
      <c r="Q605" s="10"/>
    </row>
    <row r="606" spans="4:17" s="14" customFormat="1" x14ac:dyDescent="0.3">
      <c r="D606" s="33"/>
      <c r="E606" s="33"/>
      <c r="F606" s="33"/>
      <c r="G606" s="33"/>
      <c r="J606" s="36"/>
      <c r="K606" s="10"/>
      <c r="L606" s="10"/>
      <c r="M606" s="10"/>
      <c r="N606" s="10"/>
      <c r="O606" s="10"/>
      <c r="P606" s="10"/>
      <c r="Q606" s="10"/>
    </row>
    <row r="607" spans="4:17" s="14" customFormat="1" x14ac:dyDescent="0.3">
      <c r="D607" s="33"/>
      <c r="E607" s="33"/>
      <c r="F607" s="33"/>
      <c r="G607" s="33"/>
      <c r="J607" s="36"/>
      <c r="K607" s="10"/>
      <c r="L607" s="10"/>
      <c r="M607" s="10"/>
      <c r="N607" s="10"/>
      <c r="O607" s="10"/>
      <c r="P607" s="10"/>
      <c r="Q607" s="10"/>
    </row>
    <row r="608" spans="4:17" s="14" customFormat="1" x14ac:dyDescent="0.3">
      <c r="D608" s="33"/>
      <c r="E608" s="33"/>
      <c r="F608" s="33"/>
      <c r="G608" s="33"/>
      <c r="J608" s="36"/>
      <c r="K608" s="10"/>
      <c r="L608" s="10"/>
      <c r="M608" s="10"/>
      <c r="N608" s="10"/>
      <c r="O608" s="10"/>
      <c r="P608" s="10"/>
      <c r="Q608" s="10"/>
    </row>
    <row r="609" spans="4:17" s="14" customFormat="1" x14ac:dyDescent="0.3">
      <c r="D609" s="33"/>
      <c r="E609" s="33"/>
      <c r="F609" s="33"/>
      <c r="G609" s="33"/>
      <c r="J609" s="36"/>
      <c r="K609" s="10"/>
      <c r="L609" s="10"/>
      <c r="M609" s="10"/>
      <c r="N609" s="10"/>
      <c r="O609" s="10"/>
      <c r="P609" s="10"/>
      <c r="Q609" s="10"/>
    </row>
    <row r="610" spans="4:17" s="14" customFormat="1" x14ac:dyDescent="0.3">
      <c r="D610" s="33"/>
      <c r="E610" s="33"/>
      <c r="F610" s="33"/>
      <c r="G610" s="33"/>
      <c r="J610" s="36"/>
      <c r="K610" s="10"/>
      <c r="L610" s="10"/>
      <c r="M610" s="10"/>
      <c r="N610" s="10"/>
      <c r="O610" s="10"/>
      <c r="P610" s="10"/>
      <c r="Q610" s="10"/>
    </row>
    <row r="611" spans="4:17" s="14" customFormat="1" x14ac:dyDescent="0.3">
      <c r="D611" s="33"/>
      <c r="E611" s="33"/>
      <c r="F611" s="33"/>
      <c r="G611" s="33"/>
      <c r="J611" s="36"/>
      <c r="K611" s="10"/>
      <c r="L611" s="10"/>
      <c r="M611" s="10"/>
      <c r="N611" s="10"/>
      <c r="O611" s="10"/>
      <c r="P611" s="10"/>
      <c r="Q611" s="10"/>
    </row>
    <row r="612" spans="4:17" s="14" customFormat="1" x14ac:dyDescent="0.3">
      <c r="D612" s="33"/>
      <c r="E612" s="33"/>
      <c r="F612" s="33"/>
      <c r="G612" s="33"/>
      <c r="J612" s="36"/>
      <c r="K612" s="10"/>
      <c r="L612" s="10"/>
      <c r="M612" s="10"/>
      <c r="N612" s="10"/>
      <c r="O612" s="10"/>
      <c r="P612" s="10"/>
      <c r="Q612" s="10"/>
    </row>
    <row r="613" spans="4:17" s="14" customFormat="1" x14ac:dyDescent="0.3">
      <c r="D613" s="33"/>
      <c r="E613" s="33"/>
      <c r="F613" s="33"/>
      <c r="G613" s="33"/>
      <c r="J613" s="36"/>
      <c r="K613" s="10"/>
      <c r="L613" s="10"/>
      <c r="M613" s="10"/>
      <c r="N613" s="10"/>
      <c r="O613" s="10"/>
      <c r="P613" s="10"/>
      <c r="Q613" s="10"/>
    </row>
    <row r="614" spans="4:17" s="14" customFormat="1" x14ac:dyDescent="0.3">
      <c r="D614" s="33"/>
      <c r="E614" s="33"/>
      <c r="F614" s="33"/>
      <c r="G614" s="33"/>
      <c r="J614" s="36"/>
      <c r="K614" s="10"/>
      <c r="L614" s="10"/>
      <c r="M614" s="10"/>
      <c r="N614" s="10"/>
      <c r="O614" s="10"/>
      <c r="P614" s="10"/>
      <c r="Q614" s="10"/>
    </row>
    <row r="615" spans="4:17" s="14" customFormat="1" x14ac:dyDescent="0.3">
      <c r="D615" s="33"/>
      <c r="E615" s="33"/>
      <c r="F615" s="33"/>
      <c r="G615" s="33"/>
      <c r="J615" s="36"/>
      <c r="K615" s="10"/>
      <c r="L615" s="10"/>
      <c r="M615" s="10"/>
      <c r="N615" s="10"/>
      <c r="O615" s="10"/>
      <c r="P615" s="10"/>
      <c r="Q615" s="10"/>
    </row>
    <row r="616" spans="4:17" s="14" customFormat="1" x14ac:dyDescent="0.3">
      <c r="D616" s="33"/>
      <c r="E616" s="33"/>
      <c r="F616" s="33"/>
      <c r="G616" s="33"/>
      <c r="J616" s="36"/>
      <c r="K616" s="10"/>
      <c r="L616" s="10"/>
      <c r="M616" s="10"/>
      <c r="N616" s="10"/>
      <c r="O616" s="10"/>
      <c r="P616" s="10"/>
      <c r="Q616" s="10"/>
    </row>
    <row r="617" spans="4:17" s="14" customFormat="1" x14ac:dyDescent="0.3">
      <c r="D617" s="33"/>
      <c r="E617" s="33"/>
      <c r="F617" s="33"/>
      <c r="G617" s="33"/>
      <c r="J617" s="36"/>
      <c r="K617" s="10"/>
      <c r="L617" s="10"/>
      <c r="M617" s="10"/>
      <c r="N617" s="10"/>
      <c r="O617" s="10"/>
      <c r="P617" s="10"/>
      <c r="Q617" s="10"/>
    </row>
    <row r="618" spans="4:17" s="14" customFormat="1" x14ac:dyDescent="0.3">
      <c r="D618" s="33"/>
      <c r="E618" s="33"/>
      <c r="F618" s="33"/>
      <c r="G618" s="33"/>
      <c r="J618" s="36"/>
      <c r="K618" s="10"/>
      <c r="L618" s="10"/>
      <c r="M618" s="10"/>
      <c r="N618" s="10"/>
      <c r="O618" s="10"/>
      <c r="P618" s="10"/>
      <c r="Q618" s="10"/>
    </row>
    <row r="619" spans="4:17" s="14" customFormat="1" x14ac:dyDescent="0.3">
      <c r="D619" s="33"/>
      <c r="E619" s="33"/>
      <c r="F619" s="33"/>
      <c r="G619" s="33"/>
      <c r="J619" s="36"/>
      <c r="K619" s="10"/>
      <c r="L619" s="10"/>
      <c r="M619" s="10"/>
      <c r="N619" s="10"/>
      <c r="O619" s="10"/>
      <c r="P619" s="10"/>
      <c r="Q619" s="10"/>
    </row>
    <row r="620" spans="4:17" s="14" customFormat="1" x14ac:dyDescent="0.3">
      <c r="D620" s="33"/>
      <c r="E620" s="33"/>
      <c r="F620" s="33"/>
      <c r="G620" s="33"/>
      <c r="J620" s="36"/>
      <c r="K620" s="10"/>
      <c r="L620" s="10"/>
      <c r="M620" s="10"/>
      <c r="N620" s="10"/>
      <c r="O620" s="10"/>
      <c r="P620" s="10"/>
      <c r="Q620" s="10"/>
    </row>
    <row r="621" spans="4:17" s="14" customFormat="1" x14ac:dyDescent="0.3">
      <c r="D621" s="33"/>
      <c r="E621" s="33"/>
      <c r="F621" s="33"/>
      <c r="G621" s="33"/>
      <c r="J621" s="36"/>
      <c r="K621" s="10"/>
      <c r="L621" s="10"/>
      <c r="M621" s="10"/>
      <c r="N621" s="10"/>
      <c r="O621" s="10"/>
      <c r="P621" s="10"/>
      <c r="Q621" s="10"/>
    </row>
    <row r="622" spans="4:17" s="14" customFormat="1" x14ac:dyDescent="0.3">
      <c r="D622" s="33"/>
      <c r="E622" s="33"/>
      <c r="F622" s="33"/>
      <c r="G622" s="33"/>
      <c r="J622" s="36"/>
      <c r="K622" s="10"/>
      <c r="L622" s="10"/>
      <c r="M622" s="10"/>
      <c r="N622" s="10"/>
      <c r="O622" s="10"/>
      <c r="P622" s="10"/>
      <c r="Q622" s="10"/>
    </row>
    <row r="623" spans="4:17" s="14" customFormat="1" x14ac:dyDescent="0.3">
      <c r="D623" s="33"/>
      <c r="E623" s="33"/>
      <c r="F623" s="33"/>
      <c r="G623" s="33"/>
      <c r="J623" s="36"/>
      <c r="K623" s="10"/>
      <c r="L623" s="10"/>
      <c r="M623" s="10"/>
      <c r="N623" s="10"/>
      <c r="O623" s="10"/>
      <c r="P623" s="10"/>
      <c r="Q623" s="10"/>
    </row>
    <row r="624" spans="4:17" s="14" customFormat="1" x14ac:dyDescent="0.3">
      <c r="D624" s="33"/>
      <c r="E624" s="33"/>
      <c r="F624" s="33"/>
      <c r="G624" s="33"/>
      <c r="J624" s="36"/>
      <c r="K624" s="10"/>
      <c r="L624" s="10"/>
      <c r="M624" s="10"/>
      <c r="N624" s="10"/>
      <c r="O624" s="10"/>
      <c r="P624" s="10"/>
      <c r="Q624" s="10"/>
    </row>
    <row r="625" spans="4:17" s="14" customFormat="1" x14ac:dyDescent="0.3">
      <c r="D625" s="33"/>
      <c r="E625" s="33"/>
      <c r="F625" s="33"/>
      <c r="G625" s="33"/>
      <c r="J625" s="36"/>
      <c r="K625" s="10"/>
      <c r="L625" s="10"/>
      <c r="M625" s="10"/>
      <c r="N625" s="10"/>
      <c r="O625" s="10"/>
      <c r="P625" s="10"/>
      <c r="Q625" s="10"/>
    </row>
    <row r="626" spans="4:17" s="14" customFormat="1" x14ac:dyDescent="0.3">
      <c r="D626" s="33"/>
      <c r="E626" s="33"/>
      <c r="F626" s="33"/>
      <c r="G626" s="33"/>
      <c r="J626" s="36"/>
      <c r="K626" s="10"/>
      <c r="L626" s="10"/>
      <c r="M626" s="10"/>
      <c r="N626" s="10"/>
      <c r="O626" s="10"/>
      <c r="P626" s="10"/>
      <c r="Q626" s="10"/>
    </row>
    <row r="627" spans="4:17" s="14" customFormat="1" x14ac:dyDescent="0.3">
      <c r="D627" s="33"/>
      <c r="E627" s="33"/>
      <c r="F627" s="33"/>
      <c r="G627" s="33"/>
      <c r="J627" s="36"/>
      <c r="K627" s="10"/>
      <c r="L627" s="10"/>
      <c r="M627" s="10"/>
      <c r="N627" s="10"/>
      <c r="O627" s="10"/>
      <c r="P627" s="10"/>
      <c r="Q627" s="10"/>
    </row>
    <row r="628" spans="4:17" s="14" customFormat="1" x14ac:dyDescent="0.3">
      <c r="D628" s="33"/>
      <c r="E628" s="33"/>
      <c r="F628" s="33"/>
      <c r="G628" s="33"/>
      <c r="J628" s="36"/>
      <c r="K628" s="10"/>
      <c r="L628" s="10"/>
      <c r="M628" s="10"/>
      <c r="N628" s="10"/>
      <c r="O628" s="10"/>
      <c r="P628" s="10"/>
      <c r="Q628" s="10"/>
    </row>
    <row r="629" spans="4:17" s="14" customFormat="1" x14ac:dyDescent="0.3">
      <c r="D629" s="33"/>
      <c r="E629" s="33"/>
      <c r="F629" s="33"/>
      <c r="G629" s="33"/>
      <c r="J629" s="36"/>
      <c r="K629" s="10"/>
      <c r="L629" s="10"/>
      <c r="M629" s="10"/>
      <c r="N629" s="10"/>
      <c r="O629" s="10"/>
      <c r="P629" s="10"/>
      <c r="Q629" s="10"/>
    </row>
    <row r="630" spans="4:17" s="14" customFormat="1" x14ac:dyDescent="0.3">
      <c r="D630" s="33"/>
      <c r="E630" s="33"/>
      <c r="F630" s="33"/>
      <c r="G630" s="33"/>
      <c r="J630" s="36"/>
      <c r="K630" s="10"/>
      <c r="L630" s="10"/>
      <c r="M630" s="10"/>
      <c r="N630" s="10"/>
      <c r="O630" s="10"/>
      <c r="P630" s="10"/>
      <c r="Q630" s="10"/>
    </row>
    <row r="631" spans="4:17" s="14" customFormat="1" x14ac:dyDescent="0.3">
      <c r="D631" s="33"/>
      <c r="E631" s="33"/>
      <c r="F631" s="33"/>
      <c r="G631" s="33"/>
      <c r="J631" s="36"/>
      <c r="K631" s="10"/>
      <c r="L631" s="10"/>
      <c r="M631" s="10"/>
      <c r="N631" s="10"/>
      <c r="O631" s="10"/>
      <c r="P631" s="10"/>
      <c r="Q631" s="10"/>
    </row>
    <row r="632" spans="4:17" s="14" customFormat="1" x14ac:dyDescent="0.3">
      <c r="D632" s="33"/>
      <c r="E632" s="33"/>
      <c r="F632" s="33"/>
      <c r="G632" s="33"/>
      <c r="J632" s="36"/>
      <c r="K632" s="10"/>
      <c r="L632" s="10"/>
      <c r="M632" s="10"/>
      <c r="N632" s="10"/>
      <c r="O632" s="10"/>
      <c r="P632" s="10"/>
      <c r="Q632" s="10"/>
    </row>
    <row r="633" spans="4:17" s="14" customFormat="1" x14ac:dyDescent="0.3">
      <c r="D633" s="33"/>
      <c r="E633" s="33"/>
      <c r="F633" s="33"/>
      <c r="G633" s="33"/>
      <c r="J633" s="36"/>
      <c r="K633" s="10"/>
      <c r="L633" s="10"/>
      <c r="M633" s="10"/>
      <c r="N633" s="10"/>
      <c r="O633" s="10"/>
      <c r="P633" s="10"/>
      <c r="Q633" s="10"/>
    </row>
    <row r="634" spans="4:17" s="14" customFormat="1" x14ac:dyDescent="0.3">
      <c r="D634" s="33"/>
      <c r="E634" s="33"/>
      <c r="F634" s="33"/>
      <c r="G634" s="33"/>
      <c r="J634" s="36"/>
      <c r="K634" s="10"/>
      <c r="L634" s="10"/>
      <c r="M634" s="10"/>
      <c r="N634" s="10"/>
      <c r="O634" s="10"/>
      <c r="P634" s="10"/>
      <c r="Q634" s="10"/>
    </row>
    <row r="635" spans="4:17" s="14" customFormat="1" x14ac:dyDescent="0.3">
      <c r="D635" s="33"/>
      <c r="E635" s="33"/>
      <c r="F635" s="33"/>
      <c r="G635" s="33"/>
      <c r="J635" s="36"/>
      <c r="K635" s="10"/>
      <c r="L635" s="10"/>
      <c r="M635" s="10"/>
      <c r="N635" s="10"/>
      <c r="O635" s="10"/>
      <c r="P635" s="10"/>
      <c r="Q635" s="10"/>
    </row>
    <row r="636" spans="4:17" s="14" customFormat="1" x14ac:dyDescent="0.3">
      <c r="D636" s="33"/>
      <c r="E636" s="33"/>
      <c r="F636" s="33"/>
      <c r="G636" s="33"/>
      <c r="J636" s="36"/>
      <c r="K636" s="10"/>
      <c r="L636" s="10"/>
      <c r="M636" s="10"/>
      <c r="N636" s="10"/>
      <c r="O636" s="10"/>
      <c r="P636" s="10"/>
      <c r="Q636" s="10"/>
    </row>
    <row r="637" spans="4:17" s="14" customFormat="1" x14ac:dyDescent="0.3">
      <c r="D637" s="33"/>
      <c r="E637" s="33"/>
      <c r="F637" s="33"/>
      <c r="G637" s="33"/>
      <c r="J637" s="36"/>
      <c r="K637" s="10"/>
      <c r="L637" s="10"/>
      <c r="M637" s="10"/>
      <c r="N637" s="10"/>
      <c r="O637" s="10"/>
      <c r="P637" s="10"/>
      <c r="Q637" s="10"/>
    </row>
    <row r="638" spans="4:17" s="14" customFormat="1" x14ac:dyDescent="0.3">
      <c r="D638" s="33"/>
      <c r="E638" s="33"/>
      <c r="F638" s="33"/>
      <c r="G638" s="33"/>
      <c r="J638" s="36"/>
      <c r="K638" s="10"/>
      <c r="L638" s="10"/>
      <c r="M638" s="10"/>
      <c r="N638" s="10"/>
      <c r="O638" s="10"/>
      <c r="P638" s="10"/>
      <c r="Q638" s="10"/>
    </row>
    <row r="639" spans="4:17" s="14" customFormat="1" x14ac:dyDescent="0.3">
      <c r="D639" s="33"/>
      <c r="E639" s="33"/>
      <c r="F639" s="33"/>
      <c r="G639" s="33"/>
      <c r="J639" s="36"/>
      <c r="K639" s="10"/>
      <c r="L639" s="10"/>
      <c r="M639" s="10"/>
      <c r="N639" s="10"/>
      <c r="O639" s="10"/>
      <c r="P639" s="10"/>
      <c r="Q639" s="10"/>
    </row>
    <row r="640" spans="4:17" s="14" customFormat="1" x14ac:dyDescent="0.3">
      <c r="D640" s="33"/>
      <c r="E640" s="33"/>
      <c r="F640" s="33"/>
      <c r="G640" s="33"/>
      <c r="J640" s="36"/>
      <c r="K640" s="10"/>
      <c r="L640" s="10"/>
      <c r="M640" s="10"/>
      <c r="N640" s="10"/>
      <c r="O640" s="10"/>
      <c r="P640" s="10"/>
      <c r="Q640" s="10"/>
    </row>
    <row r="641" spans="4:17" s="14" customFormat="1" x14ac:dyDescent="0.3">
      <c r="D641" s="33"/>
      <c r="E641" s="33"/>
      <c r="F641" s="33"/>
      <c r="G641" s="33"/>
      <c r="J641" s="36"/>
      <c r="K641" s="10"/>
      <c r="L641" s="10"/>
      <c r="M641" s="10"/>
      <c r="N641" s="10"/>
      <c r="O641" s="10"/>
      <c r="P641" s="10"/>
      <c r="Q641" s="10"/>
    </row>
    <row r="642" spans="4:17" s="14" customFormat="1" x14ac:dyDescent="0.3">
      <c r="D642" s="33"/>
      <c r="E642" s="33"/>
      <c r="F642" s="33"/>
      <c r="G642" s="33"/>
      <c r="J642" s="36"/>
      <c r="K642" s="10"/>
      <c r="L642" s="10"/>
      <c r="M642" s="10"/>
      <c r="N642" s="10"/>
      <c r="O642" s="10"/>
      <c r="P642" s="10"/>
      <c r="Q642" s="10"/>
    </row>
    <row r="643" spans="4:17" s="14" customFormat="1" x14ac:dyDescent="0.3">
      <c r="D643" s="33"/>
      <c r="E643" s="33"/>
      <c r="F643" s="33"/>
      <c r="G643" s="33"/>
      <c r="J643" s="36"/>
      <c r="K643" s="10"/>
      <c r="L643" s="10"/>
      <c r="M643" s="10"/>
      <c r="N643" s="10"/>
      <c r="O643" s="10"/>
      <c r="P643" s="10"/>
      <c r="Q643" s="10"/>
    </row>
    <row r="644" spans="4:17" s="14" customFormat="1" x14ac:dyDescent="0.3">
      <c r="D644" s="33"/>
      <c r="E644" s="33"/>
      <c r="F644" s="33"/>
      <c r="G644" s="33"/>
      <c r="J644" s="36"/>
      <c r="K644" s="10"/>
      <c r="L644" s="10"/>
      <c r="M644" s="10"/>
      <c r="N644" s="10"/>
      <c r="O644" s="10"/>
      <c r="P644" s="10"/>
      <c r="Q644" s="10"/>
    </row>
    <row r="645" spans="4:17" s="14" customFormat="1" x14ac:dyDescent="0.3">
      <c r="D645" s="33"/>
      <c r="E645" s="33"/>
      <c r="F645" s="33"/>
      <c r="G645" s="33"/>
      <c r="J645" s="36"/>
      <c r="K645" s="10"/>
      <c r="L645" s="10"/>
      <c r="M645" s="10"/>
      <c r="N645" s="10"/>
      <c r="O645" s="10"/>
      <c r="P645" s="10"/>
      <c r="Q645" s="10"/>
    </row>
    <row r="646" spans="4:17" s="14" customFormat="1" x14ac:dyDescent="0.3">
      <c r="D646" s="33"/>
      <c r="E646" s="33"/>
      <c r="F646" s="33"/>
      <c r="G646" s="33"/>
      <c r="J646" s="36"/>
      <c r="K646" s="10"/>
      <c r="L646" s="10"/>
      <c r="M646" s="10"/>
      <c r="N646" s="10"/>
      <c r="O646" s="10"/>
      <c r="P646" s="10"/>
      <c r="Q646" s="10"/>
    </row>
    <row r="647" spans="4:17" s="14" customFormat="1" x14ac:dyDescent="0.3">
      <c r="D647" s="33"/>
      <c r="E647" s="33"/>
      <c r="F647" s="33"/>
      <c r="G647" s="33"/>
      <c r="J647" s="36"/>
      <c r="K647" s="10"/>
      <c r="L647" s="10"/>
      <c r="M647" s="10"/>
      <c r="N647" s="10"/>
      <c r="O647" s="10"/>
      <c r="P647" s="10"/>
      <c r="Q647" s="10"/>
    </row>
    <row r="648" spans="4:17" s="14" customFormat="1" x14ac:dyDescent="0.3">
      <c r="D648" s="33"/>
      <c r="E648" s="33"/>
      <c r="F648" s="33"/>
      <c r="G648" s="33"/>
      <c r="J648" s="36"/>
      <c r="K648" s="10"/>
      <c r="L648" s="10"/>
      <c r="M648" s="10"/>
      <c r="N648" s="10"/>
      <c r="O648" s="10"/>
      <c r="P648" s="10"/>
      <c r="Q648" s="10"/>
    </row>
    <row r="649" spans="4:17" s="14" customFormat="1" x14ac:dyDescent="0.3">
      <c r="D649" s="33"/>
      <c r="E649" s="33"/>
      <c r="F649" s="33"/>
      <c r="G649" s="33"/>
      <c r="J649" s="36"/>
      <c r="K649" s="10"/>
      <c r="L649" s="10"/>
      <c r="M649" s="10"/>
      <c r="N649" s="10"/>
      <c r="O649" s="10"/>
      <c r="P649" s="10"/>
      <c r="Q649" s="10"/>
    </row>
    <row r="650" spans="4:17" s="14" customFormat="1" x14ac:dyDescent="0.3">
      <c r="D650" s="33"/>
      <c r="E650" s="33"/>
      <c r="F650" s="33"/>
      <c r="G650" s="33"/>
      <c r="J650" s="36"/>
      <c r="K650" s="10"/>
      <c r="L650" s="10"/>
      <c r="M650" s="10"/>
      <c r="N650" s="10"/>
      <c r="O650" s="10"/>
      <c r="P650" s="10"/>
      <c r="Q650" s="10"/>
    </row>
    <row r="651" spans="4:17" s="14" customFormat="1" x14ac:dyDescent="0.3">
      <c r="D651" s="33"/>
      <c r="E651" s="33"/>
      <c r="F651" s="33"/>
      <c r="G651" s="33"/>
      <c r="J651" s="36"/>
      <c r="K651" s="10"/>
      <c r="L651" s="10"/>
      <c r="M651" s="10"/>
      <c r="N651" s="10"/>
      <c r="O651" s="10"/>
      <c r="P651" s="10"/>
      <c r="Q651" s="10"/>
    </row>
    <row r="652" spans="4:17" s="14" customFormat="1" x14ac:dyDescent="0.3">
      <c r="D652" s="33"/>
      <c r="E652" s="33"/>
      <c r="F652" s="33"/>
      <c r="G652" s="33"/>
      <c r="J652" s="36"/>
      <c r="K652" s="10"/>
      <c r="L652" s="10"/>
      <c r="M652" s="10"/>
      <c r="N652" s="10"/>
      <c r="O652" s="10"/>
      <c r="P652" s="10"/>
      <c r="Q652" s="10"/>
    </row>
    <row r="653" spans="4:17" s="14" customFormat="1" x14ac:dyDescent="0.3">
      <c r="D653" s="33"/>
      <c r="E653" s="33"/>
      <c r="F653" s="33"/>
      <c r="G653" s="33"/>
      <c r="J653" s="36"/>
      <c r="K653" s="10"/>
      <c r="L653" s="10"/>
      <c r="M653" s="10"/>
      <c r="N653" s="10"/>
      <c r="O653" s="10"/>
      <c r="P653" s="10"/>
      <c r="Q653" s="10"/>
    </row>
    <row r="654" spans="4:17" s="14" customFormat="1" x14ac:dyDescent="0.3">
      <c r="D654" s="33"/>
      <c r="E654" s="33"/>
      <c r="F654" s="33"/>
      <c r="G654" s="33"/>
      <c r="J654" s="36"/>
      <c r="K654" s="10"/>
      <c r="L654" s="10"/>
      <c r="M654" s="10"/>
      <c r="N654" s="10"/>
      <c r="O654" s="10"/>
      <c r="P654" s="10"/>
      <c r="Q654" s="10"/>
    </row>
    <row r="655" spans="4:17" s="14" customFormat="1" x14ac:dyDescent="0.3">
      <c r="D655" s="33"/>
      <c r="E655" s="33"/>
      <c r="F655" s="33"/>
      <c r="G655" s="33"/>
      <c r="J655" s="36"/>
      <c r="K655" s="10"/>
      <c r="L655" s="10"/>
      <c r="M655" s="10"/>
      <c r="N655" s="10"/>
      <c r="O655" s="10"/>
      <c r="P655" s="10"/>
      <c r="Q655" s="10"/>
    </row>
    <row r="656" spans="4:17" s="14" customFormat="1" x14ac:dyDescent="0.3">
      <c r="D656" s="33"/>
      <c r="E656" s="33"/>
      <c r="F656" s="33"/>
      <c r="G656" s="33"/>
      <c r="J656" s="36"/>
      <c r="K656" s="10"/>
      <c r="L656" s="10"/>
      <c r="M656" s="10"/>
      <c r="N656" s="10"/>
      <c r="O656" s="10"/>
      <c r="P656" s="10"/>
      <c r="Q656" s="10"/>
    </row>
    <row r="657" spans="4:17" s="14" customFormat="1" x14ac:dyDescent="0.3">
      <c r="D657" s="33"/>
      <c r="E657" s="33"/>
      <c r="F657" s="33"/>
      <c r="G657" s="33"/>
      <c r="J657" s="36"/>
      <c r="K657" s="10"/>
      <c r="L657" s="10"/>
      <c r="M657" s="10"/>
      <c r="N657" s="10"/>
      <c r="O657" s="10"/>
      <c r="P657" s="10"/>
      <c r="Q657" s="10"/>
    </row>
    <row r="658" spans="4:17" s="14" customFormat="1" x14ac:dyDescent="0.3">
      <c r="D658" s="33"/>
      <c r="E658" s="33"/>
      <c r="F658" s="33"/>
      <c r="G658" s="33"/>
      <c r="J658" s="36"/>
      <c r="K658" s="10"/>
      <c r="L658" s="10"/>
      <c r="M658" s="10"/>
      <c r="N658" s="10"/>
      <c r="O658" s="10"/>
      <c r="P658" s="10"/>
      <c r="Q658" s="10"/>
    </row>
    <row r="659" spans="4:17" s="14" customFormat="1" x14ac:dyDescent="0.3">
      <c r="D659" s="33"/>
      <c r="E659" s="33"/>
      <c r="F659" s="33"/>
      <c r="G659" s="33"/>
      <c r="J659" s="36"/>
      <c r="K659" s="10"/>
      <c r="L659" s="10"/>
      <c r="M659" s="10"/>
      <c r="N659" s="10"/>
      <c r="O659" s="10"/>
      <c r="P659" s="10"/>
      <c r="Q659" s="10"/>
    </row>
    <row r="660" spans="4:17" s="14" customFormat="1" x14ac:dyDescent="0.3">
      <c r="D660" s="33"/>
      <c r="E660" s="33"/>
      <c r="F660" s="33"/>
      <c r="G660" s="33"/>
      <c r="J660" s="36"/>
      <c r="K660" s="10"/>
      <c r="L660" s="10"/>
      <c r="M660" s="10"/>
      <c r="N660" s="10"/>
      <c r="O660" s="10"/>
      <c r="P660" s="10"/>
      <c r="Q660" s="10"/>
    </row>
    <row r="661" spans="4:17" s="14" customFormat="1" x14ac:dyDescent="0.3">
      <c r="D661" s="33"/>
      <c r="E661" s="33"/>
      <c r="F661" s="33"/>
      <c r="G661" s="33"/>
      <c r="J661" s="36"/>
      <c r="K661" s="10"/>
      <c r="L661" s="10"/>
      <c r="M661" s="10"/>
      <c r="N661" s="10"/>
      <c r="O661" s="10"/>
      <c r="P661" s="10"/>
      <c r="Q661" s="10"/>
    </row>
    <row r="662" spans="4:17" s="14" customFormat="1" x14ac:dyDescent="0.3">
      <c r="D662" s="33"/>
      <c r="E662" s="33"/>
      <c r="F662" s="33"/>
      <c r="G662" s="33"/>
      <c r="J662" s="36"/>
      <c r="K662" s="10"/>
      <c r="L662" s="10"/>
      <c r="M662" s="10"/>
      <c r="N662" s="10"/>
      <c r="O662" s="10"/>
      <c r="P662" s="10"/>
      <c r="Q662" s="10"/>
    </row>
    <row r="663" spans="4:17" s="14" customFormat="1" x14ac:dyDescent="0.3">
      <c r="D663" s="33"/>
      <c r="E663" s="33"/>
      <c r="F663" s="33"/>
      <c r="G663" s="33"/>
      <c r="J663" s="36"/>
      <c r="K663" s="10"/>
      <c r="L663" s="10"/>
      <c r="M663" s="10"/>
      <c r="N663" s="10"/>
      <c r="O663" s="10"/>
      <c r="P663" s="10"/>
      <c r="Q663" s="10"/>
    </row>
    <row r="664" spans="4:17" s="14" customFormat="1" x14ac:dyDescent="0.3">
      <c r="D664" s="33"/>
      <c r="E664" s="33"/>
      <c r="F664" s="33"/>
      <c r="G664" s="33"/>
      <c r="J664" s="36"/>
      <c r="K664" s="10"/>
      <c r="L664" s="10"/>
      <c r="M664" s="10"/>
      <c r="N664" s="10"/>
      <c r="O664" s="10"/>
      <c r="P664" s="10"/>
      <c r="Q664" s="10"/>
    </row>
    <row r="665" spans="4:17" s="14" customFormat="1" x14ac:dyDescent="0.3">
      <c r="D665" s="33"/>
      <c r="E665" s="33"/>
      <c r="F665" s="33"/>
      <c r="G665" s="33"/>
      <c r="J665" s="36"/>
      <c r="K665" s="10"/>
      <c r="L665" s="10"/>
      <c r="M665" s="10"/>
      <c r="N665" s="10"/>
      <c r="O665" s="10"/>
      <c r="P665" s="10"/>
      <c r="Q665" s="10"/>
    </row>
    <row r="666" spans="4:17" s="14" customFormat="1" x14ac:dyDescent="0.3">
      <c r="D666" s="33"/>
      <c r="E666" s="33"/>
      <c r="F666" s="33"/>
      <c r="G666" s="33"/>
      <c r="J666" s="36"/>
      <c r="K666" s="10"/>
      <c r="L666" s="10"/>
      <c r="M666" s="10"/>
      <c r="N666" s="10"/>
      <c r="O666" s="10"/>
      <c r="P666" s="10"/>
      <c r="Q666" s="10"/>
    </row>
    <row r="667" spans="4:17" s="14" customFormat="1" x14ac:dyDescent="0.3">
      <c r="D667" s="33"/>
      <c r="E667" s="33"/>
      <c r="F667" s="33"/>
      <c r="G667" s="33"/>
      <c r="J667" s="36"/>
      <c r="K667" s="10"/>
      <c r="L667" s="10"/>
      <c r="M667" s="10"/>
      <c r="N667" s="10"/>
      <c r="O667" s="10"/>
      <c r="P667" s="10"/>
      <c r="Q667" s="10"/>
    </row>
    <row r="668" spans="4:17" s="14" customFormat="1" x14ac:dyDescent="0.3">
      <c r="D668" s="33"/>
      <c r="E668" s="33"/>
      <c r="F668" s="33"/>
      <c r="G668" s="33"/>
      <c r="J668" s="36"/>
      <c r="K668" s="10"/>
      <c r="L668" s="10"/>
      <c r="M668" s="10"/>
      <c r="N668" s="10"/>
      <c r="O668" s="10"/>
      <c r="P668" s="10"/>
      <c r="Q668" s="10"/>
    </row>
    <row r="669" spans="4:17" s="14" customFormat="1" x14ac:dyDescent="0.3">
      <c r="D669" s="33"/>
      <c r="E669" s="33"/>
      <c r="F669" s="33"/>
      <c r="G669" s="33"/>
      <c r="J669" s="36"/>
      <c r="K669" s="10"/>
      <c r="L669" s="10"/>
      <c r="M669" s="10"/>
      <c r="N669" s="10"/>
      <c r="O669" s="10"/>
      <c r="P669" s="10"/>
      <c r="Q669" s="10"/>
    </row>
    <row r="670" spans="4:17" s="14" customFormat="1" x14ac:dyDescent="0.3">
      <c r="D670" s="33"/>
      <c r="E670" s="33"/>
      <c r="F670" s="33"/>
      <c r="G670" s="33"/>
      <c r="J670" s="36"/>
      <c r="K670" s="10"/>
      <c r="L670" s="10"/>
      <c r="M670" s="10"/>
      <c r="N670" s="10"/>
      <c r="O670" s="10"/>
      <c r="P670" s="10"/>
      <c r="Q670" s="10"/>
    </row>
    <row r="671" spans="4:17" s="14" customFormat="1" x14ac:dyDescent="0.3">
      <c r="D671" s="33"/>
      <c r="E671" s="33"/>
      <c r="F671" s="33"/>
      <c r="G671" s="33"/>
      <c r="J671" s="36"/>
      <c r="K671" s="10"/>
      <c r="L671" s="10"/>
      <c r="M671" s="10"/>
      <c r="N671" s="10"/>
      <c r="O671" s="10"/>
      <c r="P671" s="10"/>
      <c r="Q671" s="10"/>
    </row>
    <row r="672" spans="4:17" s="14" customFormat="1" x14ac:dyDescent="0.3">
      <c r="D672" s="33"/>
      <c r="E672" s="33"/>
      <c r="F672" s="33"/>
      <c r="G672" s="33"/>
      <c r="J672" s="36"/>
      <c r="K672" s="10"/>
      <c r="L672" s="10"/>
      <c r="M672" s="10"/>
      <c r="N672" s="10"/>
      <c r="O672" s="10"/>
      <c r="P672" s="10"/>
      <c r="Q672" s="10"/>
    </row>
    <row r="673" spans="4:17" s="14" customFormat="1" x14ac:dyDescent="0.3">
      <c r="D673" s="33"/>
      <c r="E673" s="33"/>
      <c r="F673" s="33"/>
      <c r="G673" s="33"/>
      <c r="J673" s="36"/>
      <c r="K673" s="10"/>
      <c r="L673" s="10"/>
      <c r="M673" s="10"/>
      <c r="N673" s="10"/>
      <c r="O673" s="10"/>
      <c r="P673" s="10"/>
      <c r="Q673" s="10"/>
    </row>
    <row r="674" spans="4:17" s="14" customFormat="1" x14ac:dyDescent="0.3">
      <c r="D674" s="33"/>
      <c r="E674" s="33"/>
      <c r="F674" s="33"/>
      <c r="G674" s="33"/>
      <c r="J674" s="36"/>
      <c r="K674" s="10"/>
      <c r="L674" s="10"/>
      <c r="M674" s="10"/>
      <c r="N674" s="10"/>
      <c r="O674" s="10"/>
      <c r="P674" s="10"/>
      <c r="Q674" s="10"/>
    </row>
    <row r="675" spans="4:17" s="14" customFormat="1" x14ac:dyDescent="0.3">
      <c r="D675" s="33"/>
      <c r="E675" s="33"/>
      <c r="F675" s="33"/>
      <c r="G675" s="33"/>
      <c r="J675" s="36"/>
      <c r="K675" s="10"/>
      <c r="L675" s="10"/>
      <c r="M675" s="10"/>
      <c r="N675" s="10"/>
      <c r="O675" s="10"/>
      <c r="P675" s="10"/>
      <c r="Q675" s="10"/>
    </row>
    <row r="676" spans="4:17" s="14" customFormat="1" x14ac:dyDescent="0.3">
      <c r="D676" s="33"/>
      <c r="E676" s="33"/>
      <c r="F676" s="33"/>
      <c r="G676" s="33"/>
      <c r="J676" s="36"/>
      <c r="K676" s="10"/>
      <c r="L676" s="10"/>
      <c r="M676" s="10"/>
      <c r="N676" s="10"/>
      <c r="O676" s="10"/>
      <c r="P676" s="10"/>
      <c r="Q676" s="10"/>
    </row>
    <row r="677" spans="4:17" s="14" customFormat="1" x14ac:dyDescent="0.3">
      <c r="D677" s="33"/>
      <c r="E677" s="33"/>
      <c r="F677" s="33"/>
      <c r="G677" s="33"/>
      <c r="J677" s="36"/>
      <c r="K677" s="10"/>
      <c r="L677" s="10"/>
      <c r="M677" s="10"/>
      <c r="N677" s="10"/>
      <c r="O677" s="10"/>
      <c r="P677" s="10"/>
      <c r="Q677" s="10"/>
    </row>
    <row r="678" spans="4:17" s="14" customFormat="1" x14ac:dyDescent="0.3">
      <c r="D678" s="33"/>
      <c r="E678" s="33"/>
      <c r="F678" s="33"/>
      <c r="G678" s="33"/>
      <c r="J678" s="36"/>
      <c r="K678" s="10"/>
      <c r="L678" s="10"/>
      <c r="M678" s="10"/>
      <c r="N678" s="10"/>
      <c r="O678" s="10"/>
      <c r="P678" s="10"/>
      <c r="Q678" s="10"/>
    </row>
    <row r="679" spans="4:17" s="14" customFormat="1" x14ac:dyDescent="0.3">
      <c r="D679" s="33"/>
      <c r="E679" s="33"/>
      <c r="F679" s="33"/>
      <c r="G679" s="33"/>
      <c r="J679" s="36"/>
      <c r="K679" s="10"/>
      <c r="L679" s="10"/>
      <c r="M679" s="10"/>
      <c r="N679" s="10"/>
      <c r="O679" s="10"/>
      <c r="P679" s="10"/>
      <c r="Q679" s="10"/>
    </row>
    <row r="680" spans="4:17" s="14" customFormat="1" x14ac:dyDescent="0.3">
      <c r="D680" s="33"/>
      <c r="E680" s="33"/>
      <c r="F680" s="33"/>
      <c r="G680" s="33"/>
      <c r="J680" s="36"/>
      <c r="K680" s="10"/>
      <c r="L680" s="10"/>
      <c r="M680" s="10"/>
      <c r="N680" s="10"/>
      <c r="O680" s="10"/>
      <c r="P680" s="10"/>
      <c r="Q680" s="10"/>
    </row>
    <row r="681" spans="4:17" s="14" customFormat="1" x14ac:dyDescent="0.3">
      <c r="D681" s="33"/>
      <c r="E681" s="33"/>
      <c r="F681" s="33"/>
      <c r="G681" s="33"/>
      <c r="J681" s="36"/>
      <c r="K681" s="10"/>
      <c r="L681" s="10"/>
      <c r="M681" s="10"/>
      <c r="N681" s="10"/>
      <c r="O681" s="10"/>
      <c r="P681" s="10"/>
      <c r="Q681" s="10"/>
    </row>
    <row r="682" spans="4:17" s="14" customFormat="1" x14ac:dyDescent="0.3">
      <c r="D682" s="33"/>
      <c r="E682" s="33"/>
      <c r="F682" s="33"/>
      <c r="G682" s="33"/>
      <c r="J682" s="36"/>
      <c r="K682" s="10"/>
      <c r="L682" s="10"/>
      <c r="M682" s="10"/>
      <c r="N682" s="10"/>
      <c r="O682" s="10"/>
      <c r="P682" s="10"/>
      <c r="Q682" s="10"/>
    </row>
    <row r="683" spans="4:17" s="14" customFormat="1" x14ac:dyDescent="0.3">
      <c r="D683" s="33"/>
      <c r="E683" s="33"/>
      <c r="F683" s="33"/>
      <c r="G683" s="33"/>
      <c r="J683" s="36"/>
      <c r="K683" s="10"/>
      <c r="L683" s="10"/>
      <c r="M683" s="10"/>
      <c r="N683" s="10"/>
      <c r="O683" s="10"/>
      <c r="P683" s="10"/>
      <c r="Q683" s="10"/>
    </row>
    <row r="684" spans="4:17" s="14" customFormat="1" x14ac:dyDescent="0.3">
      <c r="D684" s="33"/>
      <c r="E684" s="33"/>
      <c r="F684" s="33"/>
      <c r="G684" s="33"/>
      <c r="J684" s="36"/>
      <c r="K684" s="10"/>
      <c r="L684" s="10"/>
      <c r="M684" s="10"/>
      <c r="N684" s="10"/>
      <c r="O684" s="10"/>
      <c r="P684" s="10"/>
      <c r="Q684" s="10"/>
    </row>
    <row r="685" spans="4:17" s="14" customFormat="1" x14ac:dyDescent="0.3">
      <c r="D685" s="33"/>
      <c r="E685" s="33"/>
      <c r="F685" s="33"/>
      <c r="G685" s="33"/>
      <c r="J685" s="36"/>
      <c r="K685" s="10"/>
      <c r="L685" s="10"/>
      <c r="M685" s="10"/>
      <c r="N685" s="10"/>
      <c r="O685" s="10"/>
      <c r="P685" s="10"/>
      <c r="Q685" s="10"/>
    </row>
    <row r="686" spans="4:17" s="14" customFormat="1" x14ac:dyDescent="0.3">
      <c r="D686" s="33"/>
      <c r="E686" s="33"/>
      <c r="F686" s="33"/>
      <c r="G686" s="33"/>
      <c r="J686" s="36"/>
      <c r="K686" s="10"/>
      <c r="L686" s="10"/>
      <c r="M686" s="10"/>
      <c r="N686" s="10"/>
      <c r="O686" s="10"/>
      <c r="P686" s="10"/>
      <c r="Q686" s="10"/>
    </row>
    <row r="687" spans="4:17" s="14" customFormat="1" x14ac:dyDescent="0.3">
      <c r="D687" s="33"/>
      <c r="E687" s="33"/>
      <c r="F687" s="33"/>
      <c r="G687" s="33"/>
      <c r="J687" s="36"/>
      <c r="K687" s="10"/>
      <c r="L687" s="10"/>
      <c r="M687" s="10"/>
      <c r="N687" s="10"/>
      <c r="O687" s="10"/>
      <c r="P687" s="10"/>
      <c r="Q687" s="10"/>
    </row>
    <row r="688" spans="4:17" s="14" customFormat="1" x14ac:dyDescent="0.3">
      <c r="D688" s="33"/>
      <c r="E688" s="33"/>
      <c r="F688" s="33"/>
      <c r="G688" s="33"/>
      <c r="J688" s="36"/>
      <c r="K688" s="10"/>
      <c r="L688" s="10"/>
      <c r="M688" s="10"/>
      <c r="N688" s="10"/>
      <c r="O688" s="10"/>
      <c r="P688" s="10"/>
      <c r="Q688" s="10"/>
    </row>
    <row r="689" spans="4:17" s="14" customFormat="1" x14ac:dyDescent="0.3">
      <c r="D689" s="33"/>
      <c r="E689" s="33"/>
      <c r="F689" s="33"/>
      <c r="G689" s="33"/>
      <c r="J689" s="36"/>
      <c r="K689" s="10"/>
      <c r="L689" s="10"/>
      <c r="M689" s="10"/>
      <c r="N689" s="10"/>
      <c r="O689" s="10"/>
      <c r="P689" s="10"/>
      <c r="Q689" s="10"/>
    </row>
    <row r="690" spans="4:17" s="14" customFormat="1" x14ac:dyDescent="0.3">
      <c r="D690" s="33"/>
      <c r="E690" s="33"/>
      <c r="F690" s="33"/>
      <c r="G690" s="33"/>
      <c r="J690" s="36"/>
      <c r="K690" s="10"/>
      <c r="L690" s="10"/>
      <c r="M690" s="10"/>
      <c r="N690" s="10"/>
      <c r="O690" s="10"/>
      <c r="P690" s="10"/>
      <c r="Q690" s="10"/>
    </row>
    <row r="691" spans="4:17" s="14" customFormat="1" x14ac:dyDescent="0.3">
      <c r="D691" s="33"/>
      <c r="E691" s="33"/>
      <c r="F691" s="33"/>
      <c r="G691" s="33"/>
      <c r="J691" s="36"/>
      <c r="K691" s="10"/>
      <c r="L691" s="10"/>
      <c r="M691" s="10"/>
      <c r="N691" s="10"/>
      <c r="O691" s="10"/>
      <c r="P691" s="10"/>
      <c r="Q691" s="10"/>
    </row>
    <row r="692" spans="4:17" s="14" customFormat="1" x14ac:dyDescent="0.3">
      <c r="D692" s="33"/>
      <c r="E692" s="33"/>
      <c r="F692" s="33"/>
      <c r="G692" s="33"/>
      <c r="J692" s="36"/>
      <c r="K692" s="10"/>
      <c r="L692" s="10"/>
      <c r="M692" s="10"/>
      <c r="N692" s="10"/>
      <c r="O692" s="10"/>
      <c r="P692" s="10"/>
      <c r="Q692" s="10"/>
    </row>
    <row r="693" spans="4:17" s="14" customFormat="1" x14ac:dyDescent="0.3">
      <c r="D693" s="33"/>
      <c r="E693" s="33"/>
      <c r="F693" s="33"/>
      <c r="G693" s="33"/>
      <c r="J693" s="36"/>
      <c r="K693" s="10"/>
      <c r="L693" s="10"/>
      <c r="M693" s="10"/>
      <c r="N693" s="10"/>
      <c r="O693" s="10"/>
      <c r="P693" s="10"/>
      <c r="Q693" s="10"/>
    </row>
    <row r="694" spans="4:17" s="14" customFormat="1" x14ac:dyDescent="0.3">
      <c r="D694" s="33"/>
      <c r="E694" s="33"/>
      <c r="F694" s="33"/>
      <c r="G694" s="33"/>
      <c r="J694" s="36"/>
      <c r="K694" s="10"/>
      <c r="L694" s="10"/>
      <c r="M694" s="10"/>
      <c r="N694" s="10"/>
      <c r="O694" s="10"/>
      <c r="P694" s="10"/>
      <c r="Q694" s="10"/>
    </row>
    <row r="695" spans="4:17" s="14" customFormat="1" x14ac:dyDescent="0.3">
      <c r="D695" s="33"/>
      <c r="E695" s="33"/>
      <c r="F695" s="33"/>
      <c r="G695" s="33"/>
      <c r="J695" s="36"/>
      <c r="K695" s="10"/>
      <c r="L695" s="10"/>
      <c r="M695" s="10"/>
      <c r="N695" s="10"/>
      <c r="O695" s="10"/>
      <c r="P695" s="10"/>
      <c r="Q695" s="10"/>
    </row>
    <row r="696" spans="4:17" s="14" customFormat="1" x14ac:dyDescent="0.3">
      <c r="D696" s="33"/>
      <c r="E696" s="33"/>
      <c r="F696" s="33"/>
      <c r="G696" s="33"/>
      <c r="J696" s="36"/>
      <c r="K696" s="10"/>
      <c r="L696" s="10"/>
      <c r="M696" s="10"/>
      <c r="N696" s="10"/>
      <c r="O696" s="10"/>
      <c r="P696" s="10"/>
      <c r="Q696" s="10"/>
    </row>
    <row r="697" spans="4:17" s="14" customFormat="1" x14ac:dyDescent="0.3">
      <c r="D697" s="33"/>
      <c r="E697" s="33"/>
      <c r="F697" s="33"/>
      <c r="G697" s="33"/>
      <c r="J697" s="36"/>
      <c r="K697" s="10"/>
      <c r="L697" s="10"/>
      <c r="M697" s="10"/>
      <c r="N697" s="10"/>
      <c r="O697" s="10"/>
      <c r="P697" s="10"/>
      <c r="Q697" s="10"/>
    </row>
    <row r="698" spans="4:17" s="14" customFormat="1" x14ac:dyDescent="0.3">
      <c r="D698" s="33"/>
      <c r="E698" s="33"/>
      <c r="F698" s="33"/>
      <c r="G698" s="33"/>
      <c r="J698" s="36"/>
      <c r="K698" s="10"/>
      <c r="L698" s="10"/>
      <c r="M698" s="10"/>
      <c r="N698" s="10"/>
      <c r="O698" s="10"/>
      <c r="P698" s="10"/>
      <c r="Q698" s="10"/>
    </row>
    <row r="699" spans="4:17" s="14" customFormat="1" x14ac:dyDescent="0.3">
      <c r="D699" s="33"/>
      <c r="E699" s="33"/>
      <c r="F699" s="33"/>
      <c r="G699" s="33"/>
      <c r="J699" s="36"/>
      <c r="K699" s="10"/>
      <c r="L699" s="10"/>
      <c r="M699" s="10"/>
      <c r="N699" s="10"/>
      <c r="O699" s="10"/>
      <c r="P699" s="10"/>
      <c r="Q699" s="10"/>
    </row>
    <row r="700" spans="4:17" s="14" customFormat="1" x14ac:dyDescent="0.3">
      <c r="D700" s="33"/>
      <c r="E700" s="33"/>
      <c r="F700" s="33"/>
      <c r="G700" s="33"/>
      <c r="J700" s="36"/>
      <c r="K700" s="10"/>
      <c r="L700" s="10"/>
      <c r="M700" s="10"/>
      <c r="N700" s="10"/>
      <c r="O700" s="10"/>
      <c r="P700" s="10"/>
      <c r="Q700" s="10"/>
    </row>
    <row r="701" spans="4:17" x14ac:dyDescent="0.3">
      <c r="J701" s="36"/>
      <c r="K701" s="10"/>
      <c r="L701" s="10"/>
      <c r="M701" s="10"/>
      <c r="N701" s="10"/>
      <c r="O701" s="10"/>
      <c r="P701" s="10"/>
      <c r="Q701" s="10"/>
    </row>
    <row r="702" spans="4:17" x14ac:dyDescent="0.3">
      <c r="J702" s="36"/>
      <c r="K702" s="10"/>
      <c r="L702" s="10"/>
      <c r="M702" s="10"/>
      <c r="N702" s="10"/>
      <c r="O702" s="10"/>
      <c r="P702" s="10"/>
      <c r="Q702" s="10"/>
    </row>
    <row r="703" spans="4:17" x14ac:dyDescent="0.3">
      <c r="J703" s="36"/>
      <c r="K703" s="10"/>
      <c r="L703" s="10"/>
      <c r="M703" s="10"/>
      <c r="N703" s="10"/>
      <c r="O703" s="10"/>
      <c r="P703" s="10"/>
      <c r="Q703" s="10"/>
    </row>
    <row r="704" spans="4:17" x14ac:dyDescent="0.3">
      <c r="J704" s="36"/>
      <c r="K704" s="10"/>
      <c r="L704" s="10"/>
      <c r="M704" s="10"/>
      <c r="N704" s="10"/>
      <c r="O704" s="10"/>
      <c r="P704" s="10"/>
      <c r="Q704" s="10"/>
    </row>
    <row r="705" spans="10:17" x14ac:dyDescent="0.3">
      <c r="J705" s="36"/>
      <c r="K705" s="10"/>
      <c r="L705" s="10"/>
      <c r="M705" s="10"/>
      <c r="N705" s="10"/>
      <c r="O705" s="10"/>
      <c r="P705" s="10"/>
      <c r="Q705" s="10"/>
    </row>
    <row r="706" spans="10:17" x14ac:dyDescent="0.3">
      <c r="J706" s="36"/>
      <c r="K706" s="10"/>
      <c r="L706" s="10"/>
      <c r="M706" s="10"/>
      <c r="N706" s="10"/>
      <c r="O706" s="10"/>
      <c r="P706" s="10"/>
      <c r="Q706" s="10"/>
    </row>
    <row r="707" spans="10:17" x14ac:dyDescent="0.3">
      <c r="J707" s="36"/>
      <c r="K707" s="10"/>
      <c r="L707" s="10"/>
      <c r="M707" s="10"/>
      <c r="N707" s="10"/>
      <c r="O707" s="10"/>
      <c r="P707" s="10"/>
      <c r="Q707" s="10"/>
    </row>
    <row r="708" spans="10:17" x14ac:dyDescent="0.3">
      <c r="J708" s="36"/>
      <c r="K708" s="10"/>
      <c r="L708" s="10"/>
      <c r="M708" s="10"/>
      <c r="N708" s="10"/>
      <c r="O708" s="10"/>
      <c r="P708" s="10"/>
      <c r="Q708" s="10"/>
    </row>
    <row r="709" spans="10:17" x14ac:dyDescent="0.3">
      <c r="J709" s="36"/>
      <c r="K709" s="10"/>
      <c r="L709" s="10"/>
      <c r="M709" s="10"/>
      <c r="N709" s="10"/>
      <c r="O709" s="10"/>
      <c r="P709" s="10"/>
      <c r="Q709" s="10"/>
    </row>
    <row r="710" spans="10:17" x14ac:dyDescent="0.3">
      <c r="J710" s="36"/>
      <c r="K710" s="10"/>
      <c r="L710" s="10"/>
      <c r="M710" s="10"/>
      <c r="N710" s="10"/>
      <c r="O710" s="10"/>
      <c r="P710" s="10"/>
      <c r="Q710" s="10"/>
    </row>
    <row r="711" spans="10:17" x14ac:dyDescent="0.3">
      <c r="J711" s="36"/>
      <c r="K711" s="10"/>
      <c r="L711" s="10"/>
      <c r="M711" s="10"/>
      <c r="N711" s="10"/>
      <c r="O711" s="10"/>
      <c r="P711" s="10"/>
      <c r="Q711" s="10"/>
    </row>
    <row r="712" spans="10:17" x14ac:dyDescent="0.3">
      <c r="J712" s="36"/>
      <c r="K712" s="10"/>
      <c r="L712" s="10"/>
      <c r="M712" s="10"/>
      <c r="N712" s="10"/>
      <c r="O712" s="10"/>
      <c r="P712" s="10"/>
      <c r="Q712" s="10"/>
    </row>
    <row r="713" spans="10:17" x14ac:dyDescent="0.3">
      <c r="J713" s="36"/>
      <c r="K713" s="10"/>
      <c r="L713" s="10"/>
      <c r="M713" s="10"/>
      <c r="N713" s="10"/>
      <c r="O713" s="10"/>
      <c r="P713" s="10"/>
      <c r="Q713" s="10"/>
    </row>
    <row r="714" spans="10:17" x14ac:dyDescent="0.3">
      <c r="J714" s="36"/>
      <c r="K714" s="10"/>
      <c r="L714" s="10"/>
      <c r="M714" s="10"/>
      <c r="N714" s="10"/>
      <c r="O714" s="10"/>
      <c r="P714" s="10"/>
      <c r="Q714" s="10"/>
    </row>
    <row r="715" spans="10:17" x14ac:dyDescent="0.3">
      <c r="J715" s="36"/>
      <c r="K715" s="10"/>
      <c r="L715" s="10"/>
      <c r="M715" s="10"/>
      <c r="N715" s="10"/>
      <c r="O715" s="10"/>
      <c r="P715" s="10"/>
      <c r="Q715" s="10"/>
    </row>
    <row r="716" spans="10:17" x14ac:dyDescent="0.3">
      <c r="J716" s="36"/>
      <c r="K716" s="10"/>
      <c r="L716" s="10"/>
      <c r="M716" s="10"/>
      <c r="N716" s="10"/>
      <c r="O716" s="10"/>
      <c r="P716" s="10"/>
      <c r="Q716" s="10"/>
    </row>
    <row r="717" spans="10:17" x14ac:dyDescent="0.3">
      <c r="J717" s="36"/>
      <c r="K717" s="10"/>
      <c r="L717" s="10"/>
      <c r="M717" s="10"/>
      <c r="N717" s="10"/>
      <c r="O717" s="10"/>
      <c r="P717" s="10"/>
      <c r="Q717" s="10"/>
    </row>
    <row r="718" spans="10:17" x14ac:dyDescent="0.3">
      <c r="J718" s="36"/>
      <c r="K718" s="10"/>
      <c r="L718" s="10"/>
      <c r="M718" s="10"/>
      <c r="N718" s="10"/>
      <c r="O718" s="10"/>
      <c r="P718" s="10"/>
      <c r="Q718" s="10"/>
    </row>
    <row r="719" spans="10:17" x14ac:dyDescent="0.3">
      <c r="J719" s="36"/>
      <c r="K719" s="10"/>
      <c r="L719" s="10"/>
      <c r="M719" s="10"/>
      <c r="N719" s="10"/>
      <c r="O719" s="10"/>
      <c r="P719" s="10"/>
      <c r="Q719" s="10"/>
    </row>
    <row r="720" spans="10:17" x14ac:dyDescent="0.3">
      <c r="J720" s="36"/>
      <c r="K720" s="10"/>
      <c r="L720" s="10"/>
      <c r="M720" s="10"/>
      <c r="N720" s="10"/>
      <c r="O720" s="10"/>
      <c r="P720" s="10"/>
      <c r="Q720" s="10"/>
    </row>
    <row r="721" spans="10:17" x14ac:dyDescent="0.3">
      <c r="J721" s="36"/>
      <c r="K721" s="10"/>
      <c r="L721" s="10"/>
      <c r="M721" s="10"/>
      <c r="N721" s="10"/>
      <c r="O721" s="10"/>
      <c r="P721" s="10"/>
      <c r="Q721" s="10"/>
    </row>
    <row r="722" spans="10:17" x14ac:dyDescent="0.3">
      <c r="J722" s="36"/>
      <c r="K722" s="10"/>
      <c r="L722" s="10"/>
      <c r="M722" s="10"/>
      <c r="N722" s="10"/>
      <c r="O722" s="10"/>
      <c r="P722" s="10"/>
      <c r="Q722" s="10"/>
    </row>
    <row r="723" spans="10:17" x14ac:dyDescent="0.3">
      <c r="J723" s="36"/>
      <c r="K723" s="10"/>
      <c r="L723" s="10"/>
      <c r="M723" s="10"/>
      <c r="N723" s="10"/>
      <c r="O723" s="10"/>
      <c r="P723" s="10"/>
      <c r="Q723" s="10"/>
    </row>
    <row r="724" spans="10:17" x14ac:dyDescent="0.3">
      <c r="J724" s="36"/>
      <c r="K724" s="10"/>
      <c r="L724" s="10"/>
      <c r="M724" s="10"/>
      <c r="N724" s="10"/>
      <c r="O724" s="10"/>
      <c r="P724" s="10"/>
      <c r="Q724" s="10"/>
    </row>
    <row r="725" spans="10:17" x14ac:dyDescent="0.3">
      <c r="J725" s="36"/>
      <c r="K725" s="10"/>
      <c r="L725" s="10"/>
      <c r="M725" s="10"/>
      <c r="N725" s="10"/>
      <c r="O725" s="10"/>
      <c r="P725" s="10"/>
      <c r="Q725" s="10"/>
    </row>
    <row r="726" spans="10:17" x14ac:dyDescent="0.3">
      <c r="J726" s="36"/>
      <c r="K726" s="10"/>
      <c r="L726" s="10"/>
      <c r="M726" s="10"/>
      <c r="N726" s="10"/>
      <c r="O726" s="10"/>
      <c r="P726" s="10"/>
      <c r="Q726" s="10"/>
    </row>
    <row r="727" spans="10:17" x14ac:dyDescent="0.3">
      <c r="J727" s="36"/>
      <c r="K727" s="10"/>
      <c r="L727" s="10"/>
      <c r="M727" s="10"/>
      <c r="N727" s="10"/>
      <c r="O727" s="10"/>
      <c r="P727" s="10"/>
      <c r="Q727" s="10"/>
    </row>
    <row r="728" spans="10:17" x14ac:dyDescent="0.3">
      <c r="J728" s="36"/>
      <c r="K728" s="10"/>
      <c r="L728" s="10"/>
      <c r="M728" s="10"/>
      <c r="N728" s="10"/>
      <c r="O728" s="10"/>
      <c r="P728" s="10"/>
      <c r="Q728" s="10"/>
    </row>
    <row r="729" spans="10:17" x14ac:dyDescent="0.3">
      <c r="J729" s="36"/>
      <c r="K729" s="10"/>
      <c r="L729" s="10"/>
      <c r="M729" s="10"/>
      <c r="N729" s="10"/>
      <c r="O729" s="10"/>
      <c r="P729" s="10"/>
      <c r="Q729" s="10"/>
    </row>
    <row r="730" spans="10:17" x14ac:dyDescent="0.3">
      <c r="J730" s="36"/>
      <c r="K730" s="10"/>
      <c r="L730" s="10"/>
      <c r="M730" s="10"/>
      <c r="N730" s="10"/>
      <c r="O730" s="10"/>
      <c r="P730" s="10"/>
      <c r="Q730" s="10"/>
    </row>
    <row r="731" spans="10:17" x14ac:dyDescent="0.3">
      <c r="J731" s="36"/>
      <c r="K731" s="10"/>
      <c r="L731" s="10"/>
      <c r="M731" s="10"/>
      <c r="N731" s="10"/>
      <c r="O731" s="10"/>
      <c r="P731" s="10"/>
      <c r="Q731" s="10"/>
    </row>
    <row r="732" spans="10:17" x14ac:dyDescent="0.3">
      <c r="J732" s="36"/>
      <c r="K732" s="10"/>
      <c r="L732" s="10"/>
      <c r="M732" s="10"/>
      <c r="N732" s="10"/>
      <c r="O732" s="10"/>
      <c r="P732" s="10"/>
      <c r="Q732" s="10"/>
    </row>
    <row r="733" spans="10:17" x14ac:dyDescent="0.3">
      <c r="J733" s="36"/>
      <c r="K733" s="10"/>
      <c r="L733" s="10"/>
      <c r="M733" s="10"/>
      <c r="N733" s="10"/>
      <c r="O733" s="10"/>
      <c r="P733" s="10"/>
      <c r="Q733" s="10"/>
    </row>
    <row r="734" spans="10:17" x14ac:dyDescent="0.3">
      <c r="J734" s="36"/>
      <c r="K734" s="10"/>
      <c r="L734" s="10"/>
      <c r="M734" s="10"/>
      <c r="N734" s="10"/>
      <c r="O734" s="10"/>
      <c r="P734" s="10"/>
      <c r="Q734" s="10"/>
    </row>
    <row r="735" spans="10:17" x14ac:dyDescent="0.3">
      <c r="J735" s="36"/>
      <c r="K735" s="10"/>
      <c r="L735" s="10"/>
      <c r="M735" s="10"/>
      <c r="N735" s="10"/>
      <c r="O735" s="10"/>
      <c r="P735" s="10"/>
      <c r="Q735" s="10"/>
    </row>
    <row r="736" spans="10:17" x14ac:dyDescent="0.3">
      <c r="J736" s="36"/>
      <c r="K736" s="10"/>
      <c r="L736" s="10"/>
      <c r="M736" s="10"/>
      <c r="N736" s="10"/>
      <c r="O736" s="10"/>
      <c r="P736" s="10"/>
      <c r="Q736" s="10"/>
    </row>
    <row r="737" spans="10:17" x14ac:dyDescent="0.3">
      <c r="J737" s="36"/>
      <c r="K737" s="10"/>
      <c r="L737" s="10"/>
      <c r="M737" s="10"/>
      <c r="N737" s="10"/>
      <c r="O737" s="10"/>
      <c r="P737" s="10"/>
      <c r="Q737" s="10"/>
    </row>
    <row r="738" spans="10:17" x14ac:dyDescent="0.3">
      <c r="J738" s="36"/>
      <c r="K738" s="10"/>
      <c r="L738" s="10"/>
      <c r="M738" s="10"/>
      <c r="N738" s="10"/>
      <c r="O738" s="10"/>
      <c r="P738" s="10"/>
      <c r="Q738" s="10"/>
    </row>
    <row r="739" spans="10:17" x14ac:dyDescent="0.3">
      <c r="J739" s="36"/>
      <c r="K739" s="10"/>
      <c r="L739" s="10"/>
      <c r="M739" s="10"/>
      <c r="N739" s="10"/>
      <c r="O739" s="10"/>
      <c r="P739" s="10"/>
      <c r="Q739" s="10"/>
    </row>
    <row r="740" spans="10:17" x14ac:dyDescent="0.3">
      <c r="J740" s="36"/>
      <c r="K740" s="10"/>
      <c r="L740" s="10"/>
      <c r="M740" s="10"/>
      <c r="N740" s="10"/>
      <c r="O740" s="10"/>
      <c r="P740" s="10"/>
      <c r="Q740" s="10"/>
    </row>
    <row r="741" spans="10:17" x14ac:dyDescent="0.3">
      <c r="J741" s="36"/>
      <c r="K741" s="10"/>
      <c r="L741" s="10"/>
      <c r="M741" s="10"/>
      <c r="N741" s="10"/>
      <c r="O741" s="10"/>
      <c r="P741" s="10"/>
      <c r="Q741" s="10"/>
    </row>
    <row r="742" spans="10:17" x14ac:dyDescent="0.3">
      <c r="J742" s="36"/>
      <c r="K742" s="10"/>
      <c r="L742" s="10"/>
      <c r="M742" s="10"/>
      <c r="N742" s="10"/>
      <c r="O742" s="10"/>
      <c r="P742" s="10"/>
      <c r="Q742" s="10"/>
    </row>
  </sheetData>
  <sortState xmlns:xlrd2="http://schemas.microsoft.com/office/spreadsheetml/2017/richdata2" ref="A21:Q357">
    <sortCondition ref="B21:B357"/>
    <sortCondition ref="G21:G357"/>
    <sortCondition ref="A21:A357"/>
  </sortState>
  <mergeCells count="30">
    <mergeCell ref="A1:F1"/>
    <mergeCell ref="A14:Q14"/>
    <mergeCell ref="G1:Q7"/>
    <mergeCell ref="A6:F7"/>
    <mergeCell ref="B4:F4"/>
    <mergeCell ref="B2:F2"/>
    <mergeCell ref="J8:P8"/>
    <mergeCell ref="J9:P9"/>
    <mergeCell ref="J10:P10"/>
    <mergeCell ref="J11:P11"/>
    <mergeCell ref="D8:G8"/>
    <mergeCell ref="D9:G9"/>
    <mergeCell ref="D10:G10"/>
    <mergeCell ref="D11:G11"/>
    <mergeCell ref="B3:F3"/>
    <mergeCell ref="D19:D20"/>
    <mergeCell ref="G358:Q366"/>
    <mergeCell ref="A12:Q13"/>
    <mergeCell ref="J19:J20"/>
    <mergeCell ref="B19:B20"/>
    <mergeCell ref="K19:K20"/>
    <mergeCell ref="L19:L20"/>
    <mergeCell ref="E19:G19"/>
    <mergeCell ref="O19:O20"/>
    <mergeCell ref="N19:N20"/>
    <mergeCell ref="P19:P20"/>
    <mergeCell ref="Q19:Q20"/>
    <mergeCell ref="M19:M20"/>
    <mergeCell ref="G17:K17"/>
    <mergeCell ref="D17:F17"/>
  </mergeCells>
  <phoneticPr fontId="1" type="noConversion"/>
  <conditionalFormatting sqref="R21:R357">
    <cfRule type="expression" priority="9" stopIfTrue="1">
      <formula>"DESLOC(I12;-1;0) + 1"</formula>
    </cfRule>
  </conditionalFormatting>
  <conditionalFormatting sqref="R21:R357">
    <cfRule type="expression" priority="4" stopIfTrue="1">
      <formula>"LIN($I$12:$I$13)+1"</formula>
    </cfRule>
    <cfRule type="expression" priority="5" stopIfTrue="1">
      <formula>"LIN($I$12:$I$13)."</formula>
    </cfRule>
  </conditionalFormatting>
  <pageMargins left="0.23622047244094491" right="0.23622047244094491" top="0.74803149606299213" bottom="0.74803149606299213" header="0.31496062992125984" footer="0.31496062992125984"/>
  <pageSetup scale="57" orientation="landscape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5">
    <tabColor theme="8" tint="0.79998168889431442"/>
  </sheetPr>
  <dimension ref="A1:L713"/>
  <sheetViews>
    <sheetView showZeros="0" view="pageBreakPreview" zoomScale="70" zoomScaleNormal="100" zoomScaleSheetLayoutView="70" workbookViewId="0">
      <selection activeCell="C10" sqref="C10"/>
    </sheetView>
  </sheetViews>
  <sheetFormatPr defaultRowHeight="12.75" x14ac:dyDescent="0.2"/>
  <cols>
    <col min="1" max="1" width="69" customWidth="1"/>
    <col min="2" max="2" width="0.28515625" customWidth="1"/>
    <col min="3" max="3" width="55.140625" customWidth="1"/>
    <col min="4" max="4" width="10.5703125" hidden="1" customWidth="1"/>
    <col min="5" max="6" width="13.7109375" style="37" customWidth="1"/>
    <col min="7" max="7" width="25" style="37" customWidth="1"/>
    <col min="8" max="9" width="24.28515625" style="37" customWidth="1"/>
    <col min="10" max="10" width="51.5703125" bestFit="1" customWidth="1"/>
  </cols>
  <sheetData>
    <row r="1" spans="1:12" ht="18" x14ac:dyDescent="0.25">
      <c r="A1" s="46"/>
      <c r="B1" s="46"/>
      <c r="C1" s="46"/>
      <c r="D1" s="46"/>
      <c r="E1" s="46"/>
      <c r="F1" s="87"/>
      <c r="G1" s="46"/>
      <c r="H1" s="46"/>
      <c r="I1" s="46"/>
      <c r="J1" s="46"/>
    </row>
    <row r="2" spans="1:12" s="2" customFormat="1" ht="3.75" customHeight="1" thickBo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1"/>
      <c r="L2" s="1"/>
    </row>
    <row r="3" spans="1:12" s="2" customFormat="1" ht="64.5" customHeight="1" thickBot="1" x14ac:dyDescent="0.3">
      <c r="A3" s="201" t="s">
        <v>61</v>
      </c>
      <c r="B3" s="202"/>
      <c r="C3" s="202"/>
      <c r="D3" s="202"/>
      <c r="E3" s="202"/>
      <c r="F3" s="202"/>
      <c r="G3" s="202"/>
      <c r="H3" s="202"/>
      <c r="I3" s="202"/>
      <c r="J3" s="203"/>
      <c r="K3" s="1"/>
      <c r="L3" s="1"/>
    </row>
    <row r="4" spans="1:12" s="2" customFormat="1" ht="39.950000000000003" customHeight="1" thickBot="1" x14ac:dyDescent="0.3">
      <c r="A4" s="135" t="s">
        <v>16</v>
      </c>
      <c r="B4" s="136"/>
      <c r="C4" s="187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GLISY_CUIS_D</v>
      </c>
      <c r="D4" s="188"/>
      <c r="E4" s="188"/>
      <c r="F4" s="188"/>
      <c r="G4" s="188"/>
      <c r="H4" s="188"/>
      <c r="I4" s="189"/>
      <c r="K4" s="1"/>
      <c r="L4" s="1"/>
    </row>
    <row r="5" spans="1:12" s="2" customFormat="1" ht="39.950000000000003" customHeight="1" thickBot="1" x14ac:dyDescent="0.3">
      <c r="A5" s="137" t="s">
        <v>17</v>
      </c>
      <c r="B5" s="138"/>
      <c r="C5" s="155">
        <f ca="1">TODAY()</f>
        <v>44872</v>
      </c>
      <c r="D5" s="156"/>
      <c r="E5" s="156"/>
      <c r="F5" s="156"/>
      <c r="G5" s="156"/>
      <c r="H5" s="156"/>
      <c r="I5" s="157"/>
      <c r="K5" s="1"/>
      <c r="L5" s="1"/>
    </row>
    <row r="6" spans="1:12" s="2" customFormat="1" ht="39.950000000000003" customHeight="1" thickBot="1" x14ac:dyDescent="0.3">
      <c r="A6" s="204" t="s">
        <v>13</v>
      </c>
      <c r="B6" s="205"/>
      <c r="C6" s="206">
        <f>ROSTO!B18</f>
        <v>1</v>
      </c>
      <c r="D6" s="207"/>
      <c r="E6" s="207"/>
      <c r="F6" s="207"/>
      <c r="G6" s="207"/>
      <c r="H6" s="207"/>
      <c r="I6" s="208"/>
      <c r="K6" s="1"/>
      <c r="L6" s="1"/>
    </row>
    <row r="7" spans="1:12" s="2" customFormat="1" ht="35.1" customHeight="1" x14ac:dyDescent="0.25">
      <c r="A7" s="209" t="s">
        <v>62</v>
      </c>
      <c r="B7" s="131"/>
      <c r="C7" s="209" t="s">
        <v>10</v>
      </c>
      <c r="D7" s="132"/>
      <c r="E7" s="211" t="s">
        <v>8</v>
      </c>
      <c r="F7" s="211" t="s">
        <v>12</v>
      </c>
      <c r="G7" s="215" t="s">
        <v>58</v>
      </c>
      <c r="H7" s="215" t="s">
        <v>59</v>
      </c>
      <c r="I7" s="215" t="s">
        <v>60</v>
      </c>
      <c r="J7" s="213" t="s">
        <v>36</v>
      </c>
      <c r="K7" s="1"/>
    </row>
    <row r="8" spans="1:12" s="2" customFormat="1" ht="35.1" customHeight="1" thickBot="1" x14ac:dyDescent="0.3">
      <c r="A8" s="210"/>
      <c r="B8" s="133"/>
      <c r="C8" s="210"/>
      <c r="D8" s="134" t="s">
        <v>4</v>
      </c>
      <c r="E8" s="212"/>
      <c r="F8" s="212"/>
      <c r="G8" s="216"/>
      <c r="H8" s="216"/>
      <c r="I8" s="216"/>
      <c r="J8" s="214"/>
      <c r="K8" s="1"/>
    </row>
    <row r="9" spans="1:12" s="15" customFormat="1" ht="50.1" customHeight="1" x14ac:dyDescent="0.25">
      <c r="A9" s="129"/>
      <c r="B9" s="85"/>
      <c r="C9" s="129" t="str">
        <f>'DATA - Acessorios'!A2</f>
        <v>DOBRADIÇA</v>
      </c>
      <c r="D9" s="128"/>
      <c r="E9" s="85">
        <f>IF((ROSTO!BCL_Units&gt;0),'DATA - Acessorios'!D2*ROSTO!BCL_Units,'DATA - Acessorios'!D2)</f>
        <v>3</v>
      </c>
      <c r="F9" s="89">
        <f>IF(ISTEXT(C9),1,0)</f>
        <v>1</v>
      </c>
      <c r="G9" s="85" t="str">
        <f t="shared" ref="G9:G72" si="0">IF(ISTEXT(C9),"__/__/____","")</f>
        <v>__/__/____</v>
      </c>
      <c r="H9" s="85" t="str">
        <f t="shared" ref="H9:H72" si="1">IF(ISTEXT(C9),"__/__/____","")</f>
        <v>__/__/____</v>
      </c>
      <c r="I9" s="85" t="str">
        <f t="shared" ref="I9:I72" si="2">IF(ISTEXT(C9),"__/__/____","")</f>
        <v>__/__/____</v>
      </c>
      <c r="J9" s="85"/>
      <c r="K9" s="22"/>
    </row>
    <row r="10" spans="1:12" s="15" customFormat="1" ht="50.1" customHeight="1" x14ac:dyDescent="0.25">
      <c r="A10" s="129"/>
      <c r="B10" s="85" t="e">
        <f>#REF!</f>
        <v>#REF!</v>
      </c>
      <c r="C10" s="129">
        <f>'DATA - Acessorios'!A3</f>
        <v>0</v>
      </c>
      <c r="D10" s="128"/>
      <c r="E10" s="85">
        <f>IF((ROSTO!BCL_Units&gt;0),'DATA - Acessorios'!D3*ROSTO!BCL_Units,'DATA - Acessorios'!D3)</f>
        <v>0</v>
      </c>
      <c r="F10" s="89">
        <f t="shared" ref="F10:F73" si="3">IF(ISTEXT(C10),SUM(F9+1),0)</f>
        <v>0</v>
      </c>
      <c r="G10" s="85" t="str">
        <f t="shared" si="0"/>
        <v/>
      </c>
      <c r="H10" s="85" t="str">
        <f t="shared" si="1"/>
        <v/>
      </c>
      <c r="I10" s="85" t="str">
        <f t="shared" si="2"/>
        <v/>
      </c>
      <c r="J10" s="128"/>
      <c r="K10" s="22"/>
    </row>
    <row r="11" spans="1:12" s="15" customFormat="1" ht="50.1" customHeight="1" x14ac:dyDescent="0.25">
      <c r="A11" s="130"/>
      <c r="B11" s="85" t="e">
        <f>#REF!</f>
        <v>#REF!</v>
      </c>
      <c r="C11" s="129">
        <f>'DATA - Acessorios'!A4</f>
        <v>0</v>
      </c>
      <c r="D11" s="128"/>
      <c r="E11" s="85">
        <f>IF((ROSTO!BCL_Units&gt;0),'DATA - Acessorios'!D4*ROSTO!BCL_Units,'DATA - Acessorios'!D4)</f>
        <v>0</v>
      </c>
      <c r="F11" s="89">
        <f t="shared" si="3"/>
        <v>0</v>
      </c>
      <c r="G11" s="85" t="str">
        <f t="shared" si="0"/>
        <v/>
      </c>
      <c r="H11" s="85" t="str">
        <f t="shared" si="1"/>
        <v/>
      </c>
      <c r="I11" s="85" t="str">
        <f t="shared" si="2"/>
        <v/>
      </c>
      <c r="J11" s="128"/>
      <c r="K11" s="22"/>
    </row>
    <row r="12" spans="1:12" s="15" customFormat="1" ht="50.1" customHeight="1" x14ac:dyDescent="0.25">
      <c r="A12" s="129"/>
      <c r="B12" s="85" t="e">
        <f>#REF!</f>
        <v>#REF!</v>
      </c>
      <c r="C12" s="129">
        <f>'DATA - Acessorios'!A5</f>
        <v>0</v>
      </c>
      <c r="D12" s="128"/>
      <c r="E12" s="85">
        <f>IF((ROSTO!BCL_Units&gt;0),'DATA - Acessorios'!D5*ROSTO!BCL_Units,'DATA - Acessorios'!D5)</f>
        <v>0</v>
      </c>
      <c r="F12" s="89">
        <f t="shared" si="3"/>
        <v>0</v>
      </c>
      <c r="G12" s="85" t="str">
        <f t="shared" si="0"/>
        <v/>
      </c>
      <c r="H12" s="85" t="str">
        <f t="shared" si="1"/>
        <v/>
      </c>
      <c r="I12" s="85" t="str">
        <f t="shared" si="2"/>
        <v/>
      </c>
      <c r="J12" s="128"/>
      <c r="K12" s="22"/>
    </row>
    <row r="13" spans="1:12" s="15" customFormat="1" ht="50.1" customHeight="1" x14ac:dyDescent="0.25">
      <c r="A13" s="129"/>
      <c r="B13" s="85" t="e">
        <f>#REF!</f>
        <v>#REF!</v>
      </c>
      <c r="C13" s="129">
        <f>'DATA - Acessorios'!A6</f>
        <v>0</v>
      </c>
      <c r="D13" s="128"/>
      <c r="E13" s="85">
        <f>IF((ROSTO!BCL_Units&gt;0),'DATA - Acessorios'!D6*ROSTO!BCL_Units,'DATA - Acessorios'!D6)</f>
        <v>0</v>
      </c>
      <c r="F13" s="89">
        <f t="shared" si="3"/>
        <v>0</v>
      </c>
      <c r="G13" s="85" t="str">
        <f t="shared" si="0"/>
        <v/>
      </c>
      <c r="H13" s="85" t="str">
        <f t="shared" si="1"/>
        <v/>
      </c>
      <c r="I13" s="85" t="str">
        <f t="shared" si="2"/>
        <v/>
      </c>
      <c r="J13" s="128"/>
      <c r="K13" s="22"/>
    </row>
    <row r="14" spans="1:12" s="15" customFormat="1" ht="50.1" customHeight="1" x14ac:dyDescent="0.25">
      <c r="A14" s="129"/>
      <c r="B14" s="85" t="e">
        <f>#REF!</f>
        <v>#REF!</v>
      </c>
      <c r="C14" s="129">
        <f>'DATA - Acessorios'!A7</f>
        <v>0</v>
      </c>
      <c r="D14" s="128"/>
      <c r="E14" s="85">
        <f>IF((ROSTO!BCL_Units&gt;0),'DATA - Acessorios'!D7*ROSTO!BCL_Units,'DATA - Acessorios'!D7)</f>
        <v>0</v>
      </c>
      <c r="F14" s="89">
        <f t="shared" si="3"/>
        <v>0</v>
      </c>
      <c r="G14" s="85" t="str">
        <f t="shared" si="0"/>
        <v/>
      </c>
      <c r="H14" s="85" t="str">
        <f t="shared" si="1"/>
        <v/>
      </c>
      <c r="I14" s="85" t="str">
        <f t="shared" si="2"/>
        <v/>
      </c>
      <c r="J14" s="128"/>
      <c r="K14" s="22"/>
    </row>
    <row r="15" spans="1:12" s="15" customFormat="1" ht="50.1" customHeight="1" x14ac:dyDescent="0.25">
      <c r="A15" s="129"/>
      <c r="B15" s="85" t="e">
        <f>#REF!</f>
        <v>#REF!</v>
      </c>
      <c r="C15" s="129">
        <f>'DATA - Acessorios'!A8</f>
        <v>0</v>
      </c>
      <c r="D15" s="128"/>
      <c r="E15" s="85">
        <f>IF((ROSTO!BCL_Units&gt;0),'DATA - Acessorios'!D8*ROSTO!BCL_Units,'DATA - Acessorios'!D8)</f>
        <v>0</v>
      </c>
      <c r="F15" s="89">
        <f t="shared" si="3"/>
        <v>0</v>
      </c>
      <c r="G15" s="85" t="str">
        <f t="shared" si="0"/>
        <v/>
      </c>
      <c r="H15" s="85" t="str">
        <f t="shared" si="1"/>
        <v/>
      </c>
      <c r="I15" s="85" t="str">
        <f t="shared" si="2"/>
        <v/>
      </c>
      <c r="J15" s="128"/>
      <c r="K15" s="22"/>
    </row>
    <row r="16" spans="1:12" s="15" customFormat="1" ht="50.1" customHeight="1" x14ac:dyDescent="0.25">
      <c r="A16" s="129"/>
      <c r="B16" s="85" t="e">
        <f>#REF!</f>
        <v>#REF!</v>
      </c>
      <c r="C16" s="129">
        <f>'DATA - Acessorios'!A9</f>
        <v>0</v>
      </c>
      <c r="D16" s="128"/>
      <c r="E16" s="85">
        <f>IF((ROSTO!BCL_Units&gt;0),'DATA - Acessorios'!D9*ROSTO!BCL_Units,'DATA - Acessorios'!D9)</f>
        <v>0</v>
      </c>
      <c r="F16" s="89">
        <f t="shared" si="3"/>
        <v>0</v>
      </c>
      <c r="G16" s="85" t="str">
        <f t="shared" si="0"/>
        <v/>
      </c>
      <c r="H16" s="85" t="str">
        <f t="shared" si="1"/>
        <v/>
      </c>
      <c r="I16" s="85" t="str">
        <f t="shared" si="2"/>
        <v/>
      </c>
      <c r="J16" s="128"/>
      <c r="K16" s="22"/>
    </row>
    <row r="17" spans="1:11" s="15" customFormat="1" ht="50.1" customHeight="1" x14ac:dyDescent="0.25">
      <c r="A17" s="129"/>
      <c r="B17" s="85" t="e">
        <f>#REF!</f>
        <v>#REF!</v>
      </c>
      <c r="C17" s="129">
        <f>'DATA - Acessorios'!A10</f>
        <v>0</v>
      </c>
      <c r="D17" s="128"/>
      <c r="E17" s="85">
        <f>IF((ROSTO!BCL_Units&gt;0),'DATA - Acessorios'!D10*ROSTO!BCL_Units,'DATA - Acessorios'!D10)</f>
        <v>0</v>
      </c>
      <c r="F17" s="89">
        <f t="shared" si="3"/>
        <v>0</v>
      </c>
      <c r="G17" s="85" t="str">
        <f t="shared" si="0"/>
        <v/>
      </c>
      <c r="H17" s="85" t="str">
        <f t="shared" si="1"/>
        <v/>
      </c>
      <c r="I17" s="85" t="str">
        <f t="shared" si="2"/>
        <v/>
      </c>
      <c r="J17" s="128"/>
      <c r="K17" s="22"/>
    </row>
    <row r="18" spans="1:11" s="15" customFormat="1" ht="50.1" customHeight="1" x14ac:dyDescent="0.25">
      <c r="A18" s="129"/>
      <c r="B18" s="85" t="e">
        <f>#REF!</f>
        <v>#REF!</v>
      </c>
      <c r="C18" s="129">
        <f>'DATA - Acessorios'!A11</f>
        <v>0</v>
      </c>
      <c r="D18" s="128"/>
      <c r="E18" s="85">
        <f>IF((ROSTO!BCL_Units&gt;0),'DATA - Acessorios'!D11*ROSTO!BCL_Units,'DATA - Acessorios'!D11)</f>
        <v>0</v>
      </c>
      <c r="F18" s="89">
        <f t="shared" si="3"/>
        <v>0</v>
      </c>
      <c r="G18" s="85" t="str">
        <f t="shared" si="0"/>
        <v/>
      </c>
      <c r="H18" s="85" t="str">
        <f t="shared" si="1"/>
        <v/>
      </c>
      <c r="I18" s="85" t="str">
        <f t="shared" si="2"/>
        <v/>
      </c>
      <c r="J18" s="128"/>
      <c r="K18" s="22"/>
    </row>
    <row r="19" spans="1:11" s="15" customFormat="1" ht="50.1" customHeight="1" x14ac:dyDescent="0.25">
      <c r="A19" s="129"/>
      <c r="B19" s="85" t="e">
        <f>#REF!</f>
        <v>#REF!</v>
      </c>
      <c r="C19" s="129">
        <f>'DATA - Acessorios'!A12</f>
        <v>0</v>
      </c>
      <c r="D19" s="128"/>
      <c r="E19" s="85">
        <f>IF((ROSTO!BCL_Units&gt;0),'DATA - Acessorios'!D12*ROSTO!BCL_Units,'DATA - Acessorios'!D12)</f>
        <v>0</v>
      </c>
      <c r="F19" s="89">
        <f t="shared" si="3"/>
        <v>0</v>
      </c>
      <c r="G19" s="85" t="str">
        <f t="shared" si="0"/>
        <v/>
      </c>
      <c r="H19" s="85" t="str">
        <f t="shared" si="1"/>
        <v/>
      </c>
      <c r="I19" s="85" t="str">
        <f t="shared" si="2"/>
        <v/>
      </c>
      <c r="J19" s="128"/>
      <c r="K19" s="22"/>
    </row>
    <row r="20" spans="1:11" s="15" customFormat="1" ht="50.1" customHeight="1" x14ac:dyDescent="0.25">
      <c r="A20" s="129"/>
      <c r="B20" s="85" t="e">
        <f>#REF!</f>
        <v>#REF!</v>
      </c>
      <c r="C20" s="129">
        <f>'DATA - Acessorios'!A13</f>
        <v>0</v>
      </c>
      <c r="D20" s="128"/>
      <c r="E20" s="85">
        <f>IF((ROSTO!BCL_Units&gt;0),'DATA - Acessorios'!D13*ROSTO!BCL_Units,'DATA - Acessorios'!D13)</f>
        <v>0</v>
      </c>
      <c r="F20" s="89">
        <f t="shared" si="3"/>
        <v>0</v>
      </c>
      <c r="G20" s="85" t="str">
        <f t="shared" si="0"/>
        <v/>
      </c>
      <c r="H20" s="85" t="str">
        <f t="shared" si="1"/>
        <v/>
      </c>
      <c r="I20" s="85" t="str">
        <f t="shared" si="2"/>
        <v/>
      </c>
      <c r="J20" s="128"/>
      <c r="K20" s="22"/>
    </row>
    <row r="21" spans="1:11" s="15" customFormat="1" ht="50.1" customHeight="1" x14ac:dyDescent="0.25">
      <c r="A21" s="129"/>
      <c r="B21" s="85" t="e">
        <f>#REF!</f>
        <v>#REF!</v>
      </c>
      <c r="C21" s="129">
        <f>'DATA - Acessorios'!A14</f>
        <v>0</v>
      </c>
      <c r="D21" s="128"/>
      <c r="E21" s="85">
        <f>IF((ROSTO!BCL_Units&gt;0),'DATA - Acessorios'!D14*ROSTO!BCL_Units,'DATA - Acessorios'!D14)</f>
        <v>0</v>
      </c>
      <c r="F21" s="89">
        <f t="shared" si="3"/>
        <v>0</v>
      </c>
      <c r="G21" s="85" t="str">
        <f t="shared" si="0"/>
        <v/>
      </c>
      <c r="H21" s="85" t="str">
        <f t="shared" si="1"/>
        <v/>
      </c>
      <c r="I21" s="85" t="str">
        <f t="shared" si="2"/>
        <v/>
      </c>
      <c r="J21" s="128"/>
      <c r="K21" s="22"/>
    </row>
    <row r="22" spans="1:11" s="15" customFormat="1" ht="50.1" customHeight="1" x14ac:dyDescent="0.25">
      <c r="A22" s="129"/>
      <c r="B22" s="85" t="e">
        <f>#REF!</f>
        <v>#REF!</v>
      </c>
      <c r="C22" s="129">
        <f>'DATA - Acessorios'!A15</f>
        <v>0</v>
      </c>
      <c r="D22" s="128"/>
      <c r="E22" s="85">
        <f>IF((ROSTO!BCL_Units&gt;0),'DATA - Acessorios'!D15*ROSTO!BCL_Units,'DATA - Acessorios'!D15)</f>
        <v>0</v>
      </c>
      <c r="F22" s="89">
        <f t="shared" si="3"/>
        <v>0</v>
      </c>
      <c r="G22" s="85" t="str">
        <f t="shared" si="0"/>
        <v/>
      </c>
      <c r="H22" s="85" t="str">
        <f t="shared" si="1"/>
        <v/>
      </c>
      <c r="I22" s="85" t="str">
        <f t="shared" si="2"/>
        <v/>
      </c>
      <c r="J22" s="128"/>
      <c r="K22" s="22"/>
    </row>
    <row r="23" spans="1:11" s="15" customFormat="1" ht="50.1" customHeight="1" x14ac:dyDescent="0.25">
      <c r="A23" s="129"/>
      <c r="B23" s="85" t="e">
        <f>#REF!</f>
        <v>#REF!</v>
      </c>
      <c r="C23" s="129">
        <f>'DATA - Acessorios'!A16</f>
        <v>0</v>
      </c>
      <c r="D23" s="128"/>
      <c r="E23" s="85">
        <f>IF((ROSTO!BCL_Units&gt;0),'DATA - Acessorios'!D16*ROSTO!BCL_Units,'DATA - Acessorios'!D16)</f>
        <v>0</v>
      </c>
      <c r="F23" s="89">
        <f t="shared" si="3"/>
        <v>0</v>
      </c>
      <c r="G23" s="85" t="str">
        <f t="shared" si="0"/>
        <v/>
      </c>
      <c r="H23" s="85" t="str">
        <f t="shared" si="1"/>
        <v/>
      </c>
      <c r="I23" s="85" t="str">
        <f t="shared" si="2"/>
        <v/>
      </c>
      <c r="J23" s="128"/>
      <c r="K23" s="22"/>
    </row>
    <row r="24" spans="1:11" s="15" customFormat="1" ht="50.1" customHeight="1" x14ac:dyDescent="0.25">
      <c r="A24" s="129"/>
      <c r="B24" s="85" t="e">
        <f>#REF!</f>
        <v>#REF!</v>
      </c>
      <c r="C24" s="129">
        <f>'DATA - Acessorios'!A17</f>
        <v>0</v>
      </c>
      <c r="D24" s="128"/>
      <c r="E24" s="85">
        <f>IF((ROSTO!BCL_Units&gt;0),'DATA - Acessorios'!D17*ROSTO!BCL_Units,'DATA - Acessorios'!D17)</f>
        <v>0</v>
      </c>
      <c r="F24" s="89">
        <f t="shared" si="3"/>
        <v>0</v>
      </c>
      <c r="G24" s="85" t="str">
        <f t="shared" si="0"/>
        <v/>
      </c>
      <c r="H24" s="85" t="str">
        <f t="shared" si="1"/>
        <v/>
      </c>
      <c r="I24" s="85" t="str">
        <f t="shared" si="2"/>
        <v/>
      </c>
      <c r="J24" s="128"/>
      <c r="K24" s="22"/>
    </row>
    <row r="25" spans="1:11" s="15" customFormat="1" ht="50.1" customHeight="1" x14ac:dyDescent="0.25">
      <c r="A25" s="129"/>
      <c r="B25" s="85" t="e">
        <f>#REF!</f>
        <v>#REF!</v>
      </c>
      <c r="C25" s="129">
        <f>'DATA - Acessorios'!A18</f>
        <v>0</v>
      </c>
      <c r="D25" s="128"/>
      <c r="E25" s="85">
        <f>IF((ROSTO!BCL_Units&gt;0),'DATA - Acessorios'!D18*ROSTO!BCL_Units,'DATA - Acessorios'!D18)</f>
        <v>0</v>
      </c>
      <c r="F25" s="89">
        <f t="shared" si="3"/>
        <v>0</v>
      </c>
      <c r="G25" s="85" t="str">
        <f t="shared" si="0"/>
        <v/>
      </c>
      <c r="H25" s="85" t="str">
        <f t="shared" si="1"/>
        <v/>
      </c>
      <c r="I25" s="85" t="str">
        <f t="shared" si="2"/>
        <v/>
      </c>
      <c r="J25" s="128"/>
      <c r="K25" s="22"/>
    </row>
    <row r="26" spans="1:11" s="15" customFormat="1" ht="50.1" customHeight="1" x14ac:dyDescent="0.25">
      <c r="A26" s="129"/>
      <c r="B26" s="85" t="e">
        <f>#REF!</f>
        <v>#REF!</v>
      </c>
      <c r="C26" s="129">
        <f>'DATA - Acessorios'!A19</f>
        <v>0</v>
      </c>
      <c r="D26" s="128"/>
      <c r="E26" s="85">
        <f>IF((ROSTO!BCL_Units&gt;0),'DATA - Acessorios'!D19*ROSTO!BCL_Units,'DATA - Acessorios'!D19)</f>
        <v>0</v>
      </c>
      <c r="F26" s="89">
        <f t="shared" si="3"/>
        <v>0</v>
      </c>
      <c r="G26" s="85" t="str">
        <f t="shared" si="0"/>
        <v/>
      </c>
      <c r="H26" s="85" t="str">
        <f t="shared" si="1"/>
        <v/>
      </c>
      <c r="I26" s="85" t="str">
        <f t="shared" si="2"/>
        <v/>
      </c>
      <c r="J26" s="128"/>
      <c r="K26" s="22"/>
    </row>
    <row r="27" spans="1:11" s="15" customFormat="1" ht="50.1" customHeight="1" x14ac:dyDescent="0.25">
      <c r="A27" s="129"/>
      <c r="B27" s="85" t="e">
        <f>#REF!</f>
        <v>#REF!</v>
      </c>
      <c r="C27" s="129">
        <f>'DATA - Acessorios'!A20</f>
        <v>0</v>
      </c>
      <c r="D27" s="128"/>
      <c r="E27" s="85">
        <f>IF((ROSTO!BCL_Units&gt;0),'DATA - Acessorios'!D20*ROSTO!BCL_Units,'DATA - Acessorios'!D20)</f>
        <v>0</v>
      </c>
      <c r="F27" s="89">
        <f t="shared" si="3"/>
        <v>0</v>
      </c>
      <c r="G27" s="85" t="str">
        <f t="shared" si="0"/>
        <v/>
      </c>
      <c r="H27" s="85" t="str">
        <f t="shared" si="1"/>
        <v/>
      </c>
      <c r="I27" s="85" t="str">
        <f t="shared" si="2"/>
        <v/>
      </c>
      <c r="J27" s="128"/>
      <c r="K27" s="22"/>
    </row>
    <row r="28" spans="1:11" s="15" customFormat="1" ht="50.1" customHeight="1" x14ac:dyDescent="0.25">
      <c r="A28" s="129"/>
      <c r="B28" s="85" t="e">
        <f>#REF!</f>
        <v>#REF!</v>
      </c>
      <c r="C28" s="129">
        <f>'DATA - Acessorios'!A21</f>
        <v>0</v>
      </c>
      <c r="D28" s="128"/>
      <c r="E28" s="85">
        <f>IF((ROSTO!BCL_Units&gt;0),'DATA - Acessorios'!D21*ROSTO!BCL_Units,'DATA - Acessorios'!D21)</f>
        <v>0</v>
      </c>
      <c r="F28" s="89">
        <f t="shared" si="3"/>
        <v>0</v>
      </c>
      <c r="G28" s="85" t="str">
        <f t="shared" si="0"/>
        <v/>
      </c>
      <c r="H28" s="85" t="str">
        <f t="shared" si="1"/>
        <v/>
      </c>
      <c r="I28" s="85" t="str">
        <f t="shared" si="2"/>
        <v/>
      </c>
      <c r="J28" s="128"/>
      <c r="K28" s="22"/>
    </row>
    <row r="29" spans="1:11" s="15" customFormat="1" ht="50.1" customHeight="1" x14ac:dyDescent="0.25">
      <c r="A29" s="129"/>
      <c r="B29" s="85" t="e">
        <f>#REF!</f>
        <v>#REF!</v>
      </c>
      <c r="C29" s="129">
        <f>'DATA - Acessorios'!A22</f>
        <v>0</v>
      </c>
      <c r="D29" s="128"/>
      <c r="E29" s="85">
        <f>IF((ROSTO!BCL_Units&gt;0),'DATA - Acessorios'!D22*ROSTO!BCL_Units,'DATA - Acessorios'!D22)</f>
        <v>0</v>
      </c>
      <c r="F29" s="89">
        <f t="shared" si="3"/>
        <v>0</v>
      </c>
      <c r="G29" s="85" t="str">
        <f t="shared" si="0"/>
        <v/>
      </c>
      <c r="H29" s="85" t="str">
        <f t="shared" si="1"/>
        <v/>
      </c>
      <c r="I29" s="85" t="str">
        <f t="shared" si="2"/>
        <v/>
      </c>
      <c r="J29" s="128"/>
      <c r="K29" s="22"/>
    </row>
    <row r="30" spans="1:11" s="15" customFormat="1" ht="50.1" customHeight="1" x14ac:dyDescent="0.25">
      <c r="A30" s="129"/>
      <c r="B30" s="85" t="e">
        <f>#REF!</f>
        <v>#REF!</v>
      </c>
      <c r="C30" s="129">
        <f>'DATA - Acessorios'!A23</f>
        <v>0</v>
      </c>
      <c r="D30" s="128"/>
      <c r="E30" s="85">
        <f>IF((ROSTO!BCL_Units&gt;0),'DATA - Acessorios'!D23*ROSTO!BCL_Units,'DATA - Acessorios'!D23)</f>
        <v>0</v>
      </c>
      <c r="F30" s="89">
        <f t="shared" si="3"/>
        <v>0</v>
      </c>
      <c r="G30" s="85" t="str">
        <f t="shared" si="0"/>
        <v/>
      </c>
      <c r="H30" s="85" t="str">
        <f t="shared" si="1"/>
        <v/>
      </c>
      <c r="I30" s="85" t="str">
        <f t="shared" si="2"/>
        <v/>
      </c>
      <c r="J30" s="128"/>
      <c r="K30" s="22"/>
    </row>
    <row r="31" spans="1:11" s="15" customFormat="1" ht="50.1" customHeight="1" x14ac:dyDescent="0.25">
      <c r="A31" s="129"/>
      <c r="B31" s="85" t="e">
        <f>#REF!</f>
        <v>#REF!</v>
      </c>
      <c r="C31" s="129">
        <f>'DATA - Acessorios'!A24</f>
        <v>0</v>
      </c>
      <c r="D31" s="128"/>
      <c r="E31" s="85">
        <f>IF((ROSTO!BCL_Units&gt;0),'DATA - Acessorios'!D24*ROSTO!BCL_Units,'DATA - Acessorios'!D24)</f>
        <v>0</v>
      </c>
      <c r="F31" s="89">
        <f t="shared" si="3"/>
        <v>0</v>
      </c>
      <c r="G31" s="85" t="str">
        <f t="shared" si="0"/>
        <v/>
      </c>
      <c r="H31" s="85" t="str">
        <f t="shared" si="1"/>
        <v/>
      </c>
      <c r="I31" s="85" t="str">
        <f t="shared" si="2"/>
        <v/>
      </c>
      <c r="J31" s="128"/>
      <c r="K31" s="22"/>
    </row>
    <row r="32" spans="1:11" s="15" customFormat="1" ht="50.1" customHeight="1" x14ac:dyDescent="0.25">
      <c r="A32" s="129"/>
      <c r="B32" s="85" t="e">
        <f>#REF!</f>
        <v>#REF!</v>
      </c>
      <c r="C32" s="129">
        <f>'DATA - Acessorios'!A25</f>
        <v>0</v>
      </c>
      <c r="D32" s="128"/>
      <c r="E32" s="85">
        <f>IF((ROSTO!BCL_Units&gt;0),'DATA - Acessorios'!D25*ROSTO!BCL_Units,'DATA - Acessorios'!D25)</f>
        <v>0</v>
      </c>
      <c r="F32" s="89">
        <f t="shared" si="3"/>
        <v>0</v>
      </c>
      <c r="G32" s="85" t="str">
        <f t="shared" si="0"/>
        <v/>
      </c>
      <c r="H32" s="85" t="str">
        <f t="shared" si="1"/>
        <v/>
      </c>
      <c r="I32" s="85" t="str">
        <f t="shared" si="2"/>
        <v/>
      </c>
      <c r="J32" s="128"/>
      <c r="K32" s="22"/>
    </row>
    <row r="33" spans="1:11" s="15" customFormat="1" ht="50.1" customHeight="1" x14ac:dyDescent="0.25">
      <c r="A33" s="129"/>
      <c r="B33" s="85" t="e">
        <f>#REF!</f>
        <v>#REF!</v>
      </c>
      <c r="C33" s="129">
        <f>'DATA - Acessorios'!A26</f>
        <v>0</v>
      </c>
      <c r="D33" s="128"/>
      <c r="E33" s="85">
        <f>IF((ROSTO!BCL_Units&gt;0),'DATA - Acessorios'!D26*ROSTO!BCL_Units,'DATA - Acessorios'!D26)</f>
        <v>0</v>
      </c>
      <c r="F33" s="89">
        <f t="shared" si="3"/>
        <v>0</v>
      </c>
      <c r="G33" s="85" t="str">
        <f t="shared" si="0"/>
        <v/>
      </c>
      <c r="H33" s="85" t="str">
        <f t="shared" si="1"/>
        <v/>
      </c>
      <c r="I33" s="85" t="str">
        <f t="shared" si="2"/>
        <v/>
      </c>
      <c r="J33" s="128"/>
      <c r="K33" s="22"/>
    </row>
    <row r="34" spans="1:11" s="15" customFormat="1" ht="50.1" customHeight="1" x14ac:dyDescent="0.25">
      <c r="A34" s="129"/>
      <c r="B34" s="85" t="e">
        <f>#REF!</f>
        <v>#REF!</v>
      </c>
      <c r="C34" s="129">
        <f>'DATA - Acessorios'!A27</f>
        <v>0</v>
      </c>
      <c r="D34" s="128"/>
      <c r="E34" s="85">
        <f>IF((ROSTO!BCL_Units&gt;0),'DATA - Acessorios'!D27*ROSTO!BCL_Units,'DATA - Acessorios'!D27)</f>
        <v>0</v>
      </c>
      <c r="F34" s="89">
        <f t="shared" si="3"/>
        <v>0</v>
      </c>
      <c r="G34" s="85" t="str">
        <f t="shared" si="0"/>
        <v/>
      </c>
      <c r="H34" s="85" t="str">
        <f t="shared" si="1"/>
        <v/>
      </c>
      <c r="I34" s="85" t="str">
        <f t="shared" si="2"/>
        <v/>
      </c>
      <c r="J34" s="128"/>
      <c r="K34" s="22"/>
    </row>
    <row r="35" spans="1:11" s="15" customFormat="1" ht="50.1" customHeight="1" x14ac:dyDescent="0.25">
      <c r="A35" s="129"/>
      <c r="B35" s="85"/>
      <c r="C35" s="129">
        <f>'DATA - Acessorios'!A28</f>
        <v>0</v>
      </c>
      <c r="D35" s="128"/>
      <c r="E35" s="85">
        <f>IF((ROSTO!BCL_Units&gt;0),'DATA - Acessorios'!D28*ROSTO!BCL_Units,'DATA - Acessorios'!D28)</f>
        <v>0</v>
      </c>
      <c r="F35" s="89">
        <f t="shared" si="3"/>
        <v>0</v>
      </c>
      <c r="G35" s="85" t="str">
        <f t="shared" si="0"/>
        <v/>
      </c>
      <c r="H35" s="85" t="str">
        <f t="shared" si="1"/>
        <v/>
      </c>
      <c r="I35" s="85" t="str">
        <f t="shared" si="2"/>
        <v/>
      </c>
      <c r="J35" s="128"/>
      <c r="K35" s="22"/>
    </row>
    <row r="36" spans="1:11" s="15" customFormat="1" ht="50.1" customHeight="1" x14ac:dyDescent="0.25">
      <c r="A36" s="129"/>
      <c r="B36" s="85"/>
      <c r="C36" s="129">
        <f>'DATA - Acessorios'!A29</f>
        <v>0</v>
      </c>
      <c r="D36" s="128"/>
      <c r="E36" s="85">
        <f>IF((ROSTO!BCL_Units&gt;0),'DATA - Acessorios'!D29*ROSTO!BCL_Units,'DATA - Acessorios'!D29)</f>
        <v>0</v>
      </c>
      <c r="F36" s="89">
        <f t="shared" si="3"/>
        <v>0</v>
      </c>
      <c r="G36" s="85" t="str">
        <f t="shared" si="0"/>
        <v/>
      </c>
      <c r="H36" s="85" t="str">
        <f t="shared" si="1"/>
        <v/>
      </c>
      <c r="I36" s="85" t="str">
        <f t="shared" si="2"/>
        <v/>
      </c>
      <c r="J36" s="128"/>
      <c r="K36" s="22"/>
    </row>
    <row r="37" spans="1:11" s="15" customFormat="1" ht="50.1" customHeight="1" x14ac:dyDescent="0.25">
      <c r="A37" s="129"/>
      <c r="B37" s="85"/>
      <c r="C37" s="129">
        <f>'DATA - Acessorios'!A30</f>
        <v>0</v>
      </c>
      <c r="D37" s="128"/>
      <c r="E37" s="85">
        <f>IF((ROSTO!BCL_Units&gt;0),'DATA - Acessorios'!D30*ROSTO!BCL_Units,'DATA - Acessorios'!D30)</f>
        <v>0</v>
      </c>
      <c r="F37" s="89">
        <f t="shared" si="3"/>
        <v>0</v>
      </c>
      <c r="G37" s="85" t="str">
        <f t="shared" si="0"/>
        <v/>
      </c>
      <c r="H37" s="85" t="str">
        <f t="shared" si="1"/>
        <v/>
      </c>
      <c r="I37" s="85" t="str">
        <f t="shared" si="2"/>
        <v/>
      </c>
      <c r="J37" s="128"/>
      <c r="K37" s="22"/>
    </row>
    <row r="38" spans="1:11" s="15" customFormat="1" ht="50.1" customHeight="1" x14ac:dyDescent="0.25">
      <c r="A38" s="129"/>
      <c r="B38" s="85"/>
      <c r="C38" s="129">
        <f>'DATA - Acessorios'!A31</f>
        <v>0</v>
      </c>
      <c r="D38" s="128"/>
      <c r="E38" s="85">
        <f>IF((ROSTO!BCL_Units&gt;0),'DATA - Acessorios'!D31*ROSTO!BCL_Units,'DATA - Acessorios'!D31)</f>
        <v>0</v>
      </c>
      <c r="F38" s="89">
        <f t="shared" si="3"/>
        <v>0</v>
      </c>
      <c r="G38" s="85" t="str">
        <f t="shared" si="0"/>
        <v/>
      </c>
      <c r="H38" s="85" t="str">
        <f t="shared" si="1"/>
        <v/>
      </c>
      <c r="I38" s="85" t="str">
        <f t="shared" si="2"/>
        <v/>
      </c>
      <c r="J38" s="128"/>
      <c r="K38" s="22"/>
    </row>
    <row r="39" spans="1:11" s="15" customFormat="1" ht="50.1" customHeight="1" x14ac:dyDescent="0.25">
      <c r="A39" s="129"/>
      <c r="B39" s="85"/>
      <c r="C39" s="129">
        <f>'DATA - Acessorios'!A32</f>
        <v>0</v>
      </c>
      <c r="D39" s="128"/>
      <c r="E39" s="85">
        <f>IF((ROSTO!BCL_Units&gt;0),'DATA - Acessorios'!D32*ROSTO!BCL_Units,'DATA - Acessorios'!D32)</f>
        <v>0</v>
      </c>
      <c r="F39" s="89">
        <f t="shared" si="3"/>
        <v>0</v>
      </c>
      <c r="G39" s="85" t="str">
        <f t="shared" si="0"/>
        <v/>
      </c>
      <c r="H39" s="85" t="str">
        <f t="shared" si="1"/>
        <v/>
      </c>
      <c r="I39" s="85" t="str">
        <f t="shared" si="2"/>
        <v/>
      </c>
      <c r="J39" s="128"/>
      <c r="K39" s="22"/>
    </row>
    <row r="40" spans="1:11" s="15" customFormat="1" ht="50.1" customHeight="1" x14ac:dyDescent="0.25">
      <c r="A40" s="129"/>
      <c r="B40" s="85"/>
      <c r="C40" s="129">
        <f>'DATA - Acessorios'!A33</f>
        <v>0</v>
      </c>
      <c r="D40" s="128"/>
      <c r="E40" s="85">
        <f>IF((ROSTO!BCL_Units&gt;0),'DATA - Acessorios'!D33*ROSTO!BCL_Units,'DATA - Acessorios'!D33)</f>
        <v>0</v>
      </c>
      <c r="F40" s="89">
        <f t="shared" si="3"/>
        <v>0</v>
      </c>
      <c r="G40" s="85" t="str">
        <f t="shared" si="0"/>
        <v/>
      </c>
      <c r="H40" s="85" t="str">
        <f t="shared" si="1"/>
        <v/>
      </c>
      <c r="I40" s="85" t="str">
        <f t="shared" si="2"/>
        <v/>
      </c>
      <c r="J40" s="128"/>
      <c r="K40" s="22"/>
    </row>
    <row r="41" spans="1:11" s="15" customFormat="1" ht="50.1" customHeight="1" x14ac:dyDescent="0.25">
      <c r="A41" s="129"/>
      <c r="B41" s="85"/>
      <c r="C41" s="129">
        <f>'DATA - Acessorios'!A34</f>
        <v>0</v>
      </c>
      <c r="D41" s="128"/>
      <c r="E41" s="85">
        <f>IF((ROSTO!BCL_Units&gt;0),'DATA - Acessorios'!D34*ROSTO!BCL_Units,'DATA - Acessorios'!D34)</f>
        <v>0</v>
      </c>
      <c r="F41" s="89">
        <f t="shared" si="3"/>
        <v>0</v>
      </c>
      <c r="G41" s="85" t="str">
        <f t="shared" si="0"/>
        <v/>
      </c>
      <c r="H41" s="85" t="str">
        <f t="shared" si="1"/>
        <v/>
      </c>
      <c r="I41" s="85" t="str">
        <f t="shared" si="2"/>
        <v/>
      </c>
      <c r="J41" s="128"/>
      <c r="K41" s="22"/>
    </row>
    <row r="42" spans="1:11" s="15" customFormat="1" ht="50.1" customHeight="1" x14ac:dyDescent="0.25">
      <c r="A42" s="129"/>
      <c r="B42" s="85"/>
      <c r="C42" s="129">
        <f>'DATA - Acessorios'!A35</f>
        <v>0</v>
      </c>
      <c r="D42" s="128"/>
      <c r="E42" s="85">
        <f>IF((ROSTO!BCL_Units&gt;0),'DATA - Acessorios'!D35*ROSTO!BCL_Units,'DATA - Acessorios'!D35)</f>
        <v>0</v>
      </c>
      <c r="F42" s="89">
        <f t="shared" si="3"/>
        <v>0</v>
      </c>
      <c r="G42" s="85" t="str">
        <f t="shared" si="0"/>
        <v/>
      </c>
      <c r="H42" s="85" t="str">
        <f t="shared" si="1"/>
        <v/>
      </c>
      <c r="I42" s="85" t="str">
        <f t="shared" si="2"/>
        <v/>
      </c>
      <c r="J42" s="128"/>
      <c r="K42" s="22"/>
    </row>
    <row r="43" spans="1:11" s="15" customFormat="1" ht="50.1" customHeight="1" x14ac:dyDescent="0.25">
      <c r="A43" s="129"/>
      <c r="B43" s="85"/>
      <c r="C43" s="129">
        <f>'DATA - Acessorios'!A36</f>
        <v>0</v>
      </c>
      <c r="D43" s="128"/>
      <c r="E43" s="85">
        <f>IF((ROSTO!BCL_Units&gt;0),'DATA - Acessorios'!D36*ROSTO!BCL_Units,'DATA - Acessorios'!D36)</f>
        <v>0</v>
      </c>
      <c r="F43" s="89">
        <f t="shared" si="3"/>
        <v>0</v>
      </c>
      <c r="G43" s="85" t="str">
        <f t="shared" si="0"/>
        <v/>
      </c>
      <c r="H43" s="85" t="str">
        <f t="shared" si="1"/>
        <v/>
      </c>
      <c r="I43" s="85" t="str">
        <f t="shared" si="2"/>
        <v/>
      </c>
      <c r="J43" s="128"/>
      <c r="K43" s="22"/>
    </row>
    <row r="44" spans="1:11" s="15" customFormat="1" ht="50.1" customHeight="1" x14ac:dyDescent="0.25">
      <c r="A44" s="129"/>
      <c r="B44" s="85"/>
      <c r="C44" s="129">
        <f>'DATA - Acessorios'!A37</f>
        <v>0</v>
      </c>
      <c r="D44" s="128"/>
      <c r="E44" s="85">
        <f>IF((ROSTO!BCL_Units&gt;0),'DATA - Acessorios'!D37*ROSTO!BCL_Units,'DATA - Acessorios'!D37)</f>
        <v>0</v>
      </c>
      <c r="F44" s="89">
        <f t="shared" si="3"/>
        <v>0</v>
      </c>
      <c r="G44" s="85" t="str">
        <f t="shared" si="0"/>
        <v/>
      </c>
      <c r="H44" s="85" t="str">
        <f t="shared" si="1"/>
        <v/>
      </c>
      <c r="I44" s="85" t="str">
        <f t="shared" si="2"/>
        <v/>
      </c>
      <c r="J44" s="128"/>
      <c r="K44" s="22"/>
    </row>
    <row r="45" spans="1:11" s="15" customFormat="1" ht="50.1" customHeight="1" x14ac:dyDescent="0.25">
      <c r="A45" s="129"/>
      <c r="B45" s="85"/>
      <c r="C45" s="129">
        <f>'DATA - Acessorios'!A38</f>
        <v>0</v>
      </c>
      <c r="D45" s="128"/>
      <c r="E45" s="85">
        <f>IF((ROSTO!BCL_Units&gt;0),'DATA - Acessorios'!D38*ROSTO!BCL_Units,'DATA - Acessorios'!D38)</f>
        <v>0</v>
      </c>
      <c r="F45" s="89">
        <f t="shared" si="3"/>
        <v>0</v>
      </c>
      <c r="G45" s="85" t="str">
        <f t="shared" si="0"/>
        <v/>
      </c>
      <c r="H45" s="85" t="str">
        <f t="shared" si="1"/>
        <v/>
      </c>
      <c r="I45" s="85" t="str">
        <f t="shared" si="2"/>
        <v/>
      </c>
      <c r="J45" s="128"/>
      <c r="K45" s="22"/>
    </row>
    <row r="46" spans="1:11" s="15" customFormat="1" ht="50.1" customHeight="1" x14ac:dyDescent="0.25">
      <c r="A46" s="129"/>
      <c r="B46" s="85"/>
      <c r="C46" s="129">
        <f>'DATA - Acessorios'!A39</f>
        <v>0</v>
      </c>
      <c r="D46" s="128"/>
      <c r="E46" s="85">
        <f>IF((ROSTO!BCL_Units&gt;0),'DATA - Acessorios'!D39*ROSTO!BCL_Units,'DATA - Acessorios'!D39)</f>
        <v>0</v>
      </c>
      <c r="F46" s="89">
        <f t="shared" si="3"/>
        <v>0</v>
      </c>
      <c r="G46" s="85" t="str">
        <f t="shared" si="0"/>
        <v/>
      </c>
      <c r="H46" s="85" t="str">
        <f t="shared" si="1"/>
        <v/>
      </c>
      <c r="I46" s="85" t="str">
        <f t="shared" si="2"/>
        <v/>
      </c>
      <c r="J46" s="128"/>
      <c r="K46" s="22"/>
    </row>
    <row r="47" spans="1:11" s="15" customFormat="1" ht="50.1" customHeight="1" x14ac:dyDescent="0.25">
      <c r="A47" s="129"/>
      <c r="B47" s="85"/>
      <c r="C47" s="129">
        <f>'DATA - Acessorios'!A40</f>
        <v>0</v>
      </c>
      <c r="D47" s="128"/>
      <c r="E47" s="85">
        <f>IF((ROSTO!BCL_Units&gt;0),'DATA - Acessorios'!D40*ROSTO!BCL_Units,'DATA - Acessorios'!D40)</f>
        <v>0</v>
      </c>
      <c r="F47" s="89">
        <f t="shared" si="3"/>
        <v>0</v>
      </c>
      <c r="G47" s="85" t="str">
        <f t="shared" si="0"/>
        <v/>
      </c>
      <c r="H47" s="85" t="str">
        <f t="shared" si="1"/>
        <v/>
      </c>
      <c r="I47" s="85" t="str">
        <f t="shared" si="2"/>
        <v/>
      </c>
      <c r="J47" s="128"/>
      <c r="K47" s="22"/>
    </row>
    <row r="48" spans="1:11" s="15" customFormat="1" ht="50.1" customHeight="1" x14ac:dyDescent="0.25">
      <c r="A48" s="129"/>
      <c r="B48" s="85"/>
      <c r="C48" s="129">
        <f>'DATA - Acessorios'!A41</f>
        <v>0</v>
      </c>
      <c r="D48" s="128"/>
      <c r="E48" s="85">
        <f>IF((ROSTO!BCL_Units&gt;0),'DATA - Acessorios'!D41*ROSTO!BCL_Units,'DATA - Acessorios'!D41)</f>
        <v>0</v>
      </c>
      <c r="F48" s="89">
        <f t="shared" si="3"/>
        <v>0</v>
      </c>
      <c r="G48" s="85" t="str">
        <f t="shared" si="0"/>
        <v/>
      </c>
      <c r="H48" s="85" t="str">
        <f t="shared" si="1"/>
        <v/>
      </c>
      <c r="I48" s="85" t="str">
        <f t="shared" si="2"/>
        <v/>
      </c>
      <c r="J48" s="128"/>
      <c r="K48" s="22"/>
    </row>
    <row r="49" spans="1:11" s="15" customFormat="1" ht="50.1" customHeight="1" x14ac:dyDescent="0.25">
      <c r="A49" s="129"/>
      <c r="B49" s="85"/>
      <c r="C49" s="129">
        <f>'DATA - Acessorios'!A42</f>
        <v>0</v>
      </c>
      <c r="D49" s="128"/>
      <c r="E49" s="85">
        <f>IF((ROSTO!BCL_Units&gt;0),'DATA - Acessorios'!D42*ROSTO!BCL_Units,'DATA - Acessorios'!D42)</f>
        <v>0</v>
      </c>
      <c r="F49" s="89">
        <f t="shared" si="3"/>
        <v>0</v>
      </c>
      <c r="G49" s="85" t="str">
        <f t="shared" si="0"/>
        <v/>
      </c>
      <c r="H49" s="85" t="str">
        <f t="shared" si="1"/>
        <v/>
      </c>
      <c r="I49" s="85" t="str">
        <f t="shared" si="2"/>
        <v/>
      </c>
      <c r="J49" s="128"/>
      <c r="K49" s="22"/>
    </row>
    <row r="50" spans="1:11" s="15" customFormat="1" ht="50.1" customHeight="1" x14ac:dyDescent="0.25">
      <c r="A50" s="129"/>
      <c r="B50" s="85"/>
      <c r="C50" s="129">
        <f>'DATA - Acessorios'!A43</f>
        <v>0</v>
      </c>
      <c r="D50" s="128"/>
      <c r="E50" s="85">
        <f>IF((ROSTO!BCL_Units&gt;0),'DATA - Acessorios'!D43*ROSTO!BCL_Units,'DATA - Acessorios'!D43)</f>
        <v>0</v>
      </c>
      <c r="F50" s="89">
        <f t="shared" si="3"/>
        <v>0</v>
      </c>
      <c r="G50" s="85" t="str">
        <f t="shared" si="0"/>
        <v/>
      </c>
      <c r="H50" s="85" t="str">
        <f t="shared" si="1"/>
        <v/>
      </c>
      <c r="I50" s="85" t="str">
        <f t="shared" si="2"/>
        <v/>
      </c>
      <c r="J50" s="128"/>
      <c r="K50" s="22"/>
    </row>
    <row r="51" spans="1:11" s="15" customFormat="1" ht="50.1" customHeight="1" x14ac:dyDescent="0.25">
      <c r="A51" s="129"/>
      <c r="B51" s="85"/>
      <c r="C51" s="129">
        <f>'DATA - Acessorios'!A44</f>
        <v>0</v>
      </c>
      <c r="D51" s="128"/>
      <c r="E51" s="85">
        <f>IF((ROSTO!BCL_Units&gt;0),'DATA - Acessorios'!D44*ROSTO!BCL_Units,'DATA - Acessorios'!D44)</f>
        <v>0</v>
      </c>
      <c r="F51" s="89">
        <f t="shared" si="3"/>
        <v>0</v>
      </c>
      <c r="G51" s="85" t="str">
        <f t="shared" si="0"/>
        <v/>
      </c>
      <c r="H51" s="85" t="str">
        <f t="shared" si="1"/>
        <v/>
      </c>
      <c r="I51" s="85" t="str">
        <f t="shared" si="2"/>
        <v/>
      </c>
      <c r="J51" s="128"/>
      <c r="K51" s="22"/>
    </row>
    <row r="52" spans="1:11" s="15" customFormat="1" ht="50.1" customHeight="1" x14ac:dyDescent="0.25">
      <c r="A52" s="129"/>
      <c r="B52" s="85"/>
      <c r="C52" s="129">
        <f>'DATA - Acessorios'!A45</f>
        <v>0</v>
      </c>
      <c r="D52" s="128"/>
      <c r="E52" s="85">
        <f>IF((ROSTO!BCL_Units&gt;0),'DATA - Acessorios'!D45*ROSTO!BCL_Units,'DATA - Acessorios'!D45)</f>
        <v>0</v>
      </c>
      <c r="F52" s="89">
        <f t="shared" si="3"/>
        <v>0</v>
      </c>
      <c r="G52" s="85" t="str">
        <f t="shared" si="0"/>
        <v/>
      </c>
      <c r="H52" s="85" t="str">
        <f t="shared" si="1"/>
        <v/>
      </c>
      <c r="I52" s="85" t="str">
        <f t="shared" si="2"/>
        <v/>
      </c>
      <c r="J52" s="128"/>
      <c r="K52" s="22"/>
    </row>
    <row r="53" spans="1:11" s="15" customFormat="1" ht="50.1" customHeight="1" x14ac:dyDescent="0.25">
      <c r="A53" s="129"/>
      <c r="B53" s="85"/>
      <c r="C53" s="129">
        <f>'DATA - Acessorios'!A46</f>
        <v>0</v>
      </c>
      <c r="D53" s="128"/>
      <c r="E53" s="85">
        <f>IF((ROSTO!BCL_Units&gt;0),'DATA - Acessorios'!D46*ROSTO!BCL_Units,'DATA - Acessorios'!D46)</f>
        <v>0</v>
      </c>
      <c r="F53" s="89">
        <f t="shared" si="3"/>
        <v>0</v>
      </c>
      <c r="G53" s="85" t="str">
        <f t="shared" si="0"/>
        <v/>
      </c>
      <c r="H53" s="85" t="str">
        <f t="shared" si="1"/>
        <v/>
      </c>
      <c r="I53" s="85" t="str">
        <f t="shared" si="2"/>
        <v/>
      </c>
      <c r="J53" s="128"/>
      <c r="K53" s="22"/>
    </row>
    <row r="54" spans="1:11" s="15" customFormat="1" ht="50.1" customHeight="1" x14ac:dyDescent="0.25">
      <c r="A54" s="129"/>
      <c r="B54" s="85"/>
      <c r="C54" s="129">
        <f>'DATA - Acessorios'!A47</f>
        <v>0</v>
      </c>
      <c r="D54" s="128"/>
      <c r="E54" s="85">
        <f>IF((ROSTO!BCL_Units&gt;0),'DATA - Acessorios'!D47*ROSTO!BCL_Units,'DATA - Acessorios'!D47)</f>
        <v>0</v>
      </c>
      <c r="F54" s="89">
        <f t="shared" si="3"/>
        <v>0</v>
      </c>
      <c r="G54" s="85" t="str">
        <f t="shared" si="0"/>
        <v/>
      </c>
      <c r="H54" s="85" t="str">
        <f t="shared" si="1"/>
        <v/>
      </c>
      <c r="I54" s="85" t="str">
        <f t="shared" si="2"/>
        <v/>
      </c>
      <c r="J54" s="128"/>
      <c r="K54" s="22"/>
    </row>
    <row r="55" spans="1:11" s="15" customFormat="1" ht="50.1" customHeight="1" x14ac:dyDescent="0.25">
      <c r="A55" s="129"/>
      <c r="B55" s="85"/>
      <c r="C55" s="129">
        <f>'DATA - Acessorios'!A48</f>
        <v>0</v>
      </c>
      <c r="D55" s="128"/>
      <c r="E55" s="85">
        <f>IF((ROSTO!BCL_Units&gt;0),'DATA - Acessorios'!D48*ROSTO!BCL_Units,'DATA - Acessorios'!D48)</f>
        <v>0</v>
      </c>
      <c r="F55" s="89">
        <f t="shared" si="3"/>
        <v>0</v>
      </c>
      <c r="G55" s="85" t="str">
        <f t="shared" si="0"/>
        <v/>
      </c>
      <c r="H55" s="85" t="str">
        <f t="shared" si="1"/>
        <v/>
      </c>
      <c r="I55" s="85" t="str">
        <f t="shared" si="2"/>
        <v/>
      </c>
      <c r="J55" s="128"/>
      <c r="K55" s="22"/>
    </row>
    <row r="56" spans="1:11" s="15" customFormat="1" ht="50.1" customHeight="1" x14ac:dyDescent="0.25">
      <c r="A56" s="129"/>
      <c r="B56" s="85"/>
      <c r="C56" s="129">
        <f>'DATA - Acessorios'!A49</f>
        <v>0</v>
      </c>
      <c r="D56" s="128"/>
      <c r="E56" s="85">
        <f>IF((ROSTO!BCL_Units&gt;0),'DATA - Acessorios'!D49*ROSTO!BCL_Units,'DATA - Acessorios'!D49)</f>
        <v>0</v>
      </c>
      <c r="F56" s="89">
        <f t="shared" si="3"/>
        <v>0</v>
      </c>
      <c r="G56" s="85" t="str">
        <f t="shared" si="0"/>
        <v/>
      </c>
      <c r="H56" s="85" t="str">
        <f t="shared" si="1"/>
        <v/>
      </c>
      <c r="I56" s="85" t="str">
        <f t="shared" si="2"/>
        <v/>
      </c>
      <c r="J56" s="128"/>
      <c r="K56" s="22"/>
    </row>
    <row r="57" spans="1:11" s="15" customFormat="1" ht="50.1" customHeight="1" x14ac:dyDescent="0.25">
      <c r="A57" s="129"/>
      <c r="B57" s="85"/>
      <c r="C57" s="129">
        <f>'DATA - Acessorios'!A50</f>
        <v>0</v>
      </c>
      <c r="D57" s="128"/>
      <c r="E57" s="85">
        <f>IF((ROSTO!BCL_Units&gt;0),'DATA - Acessorios'!D50*ROSTO!BCL_Units,'DATA - Acessorios'!D50)</f>
        <v>0</v>
      </c>
      <c r="F57" s="89">
        <f t="shared" si="3"/>
        <v>0</v>
      </c>
      <c r="G57" s="85" t="str">
        <f t="shared" si="0"/>
        <v/>
      </c>
      <c r="H57" s="85" t="str">
        <f t="shared" si="1"/>
        <v/>
      </c>
      <c r="I57" s="85" t="str">
        <f t="shared" si="2"/>
        <v/>
      </c>
      <c r="J57" s="128"/>
      <c r="K57" s="22"/>
    </row>
    <row r="58" spans="1:11" s="15" customFormat="1" ht="50.1" customHeight="1" x14ac:dyDescent="0.25">
      <c r="A58" s="129"/>
      <c r="B58" s="85"/>
      <c r="C58" s="129">
        <f>'DATA - Acessorios'!A51</f>
        <v>0</v>
      </c>
      <c r="D58" s="128"/>
      <c r="E58" s="85">
        <f>IF((ROSTO!BCL_Units&gt;0),'DATA - Acessorios'!D51*ROSTO!BCL_Units,'DATA - Acessorios'!D51)</f>
        <v>0</v>
      </c>
      <c r="F58" s="89">
        <f t="shared" si="3"/>
        <v>0</v>
      </c>
      <c r="G58" s="85" t="str">
        <f t="shared" si="0"/>
        <v/>
      </c>
      <c r="H58" s="85" t="str">
        <f t="shared" si="1"/>
        <v/>
      </c>
      <c r="I58" s="85" t="str">
        <f t="shared" si="2"/>
        <v/>
      </c>
      <c r="J58" s="128"/>
      <c r="K58" s="22"/>
    </row>
    <row r="59" spans="1:11" s="15" customFormat="1" ht="50.1" customHeight="1" x14ac:dyDescent="0.25">
      <c r="A59" s="129"/>
      <c r="B59" s="85"/>
      <c r="C59" s="129">
        <f>'DATA - Acessorios'!A52</f>
        <v>0</v>
      </c>
      <c r="D59" s="128"/>
      <c r="E59" s="85">
        <f>IF((ROSTO!BCL_Units&gt;0),'DATA - Acessorios'!D52*ROSTO!BCL_Units,'DATA - Acessorios'!D52)</f>
        <v>0</v>
      </c>
      <c r="F59" s="89">
        <f t="shared" si="3"/>
        <v>0</v>
      </c>
      <c r="G59" s="85" t="str">
        <f t="shared" si="0"/>
        <v/>
      </c>
      <c r="H59" s="85" t="str">
        <f t="shared" si="1"/>
        <v/>
      </c>
      <c r="I59" s="85" t="str">
        <f t="shared" si="2"/>
        <v/>
      </c>
      <c r="J59" s="128"/>
      <c r="K59" s="22"/>
    </row>
    <row r="60" spans="1:11" s="15" customFormat="1" ht="50.1" customHeight="1" x14ac:dyDescent="0.25">
      <c r="A60" s="129"/>
      <c r="B60" s="85"/>
      <c r="C60" s="129">
        <f>'DATA - Acessorios'!A53</f>
        <v>0</v>
      </c>
      <c r="D60" s="128"/>
      <c r="E60" s="85">
        <f>IF((ROSTO!BCL_Units&gt;0),'DATA - Acessorios'!D53*ROSTO!BCL_Units,'DATA - Acessorios'!D53)</f>
        <v>0</v>
      </c>
      <c r="F60" s="89">
        <f t="shared" si="3"/>
        <v>0</v>
      </c>
      <c r="G60" s="85" t="str">
        <f t="shared" si="0"/>
        <v/>
      </c>
      <c r="H60" s="85" t="str">
        <f t="shared" si="1"/>
        <v/>
      </c>
      <c r="I60" s="85" t="str">
        <f t="shared" si="2"/>
        <v/>
      </c>
      <c r="J60" s="128"/>
      <c r="K60" s="22"/>
    </row>
    <row r="61" spans="1:11" s="15" customFormat="1" ht="50.1" customHeight="1" x14ac:dyDescent="0.25">
      <c r="A61" s="129"/>
      <c r="B61" s="85"/>
      <c r="C61" s="129">
        <f>'DATA - Acessorios'!A54</f>
        <v>0</v>
      </c>
      <c r="D61" s="128"/>
      <c r="E61" s="85">
        <f>IF((ROSTO!BCL_Units&gt;0),'DATA - Acessorios'!D54*ROSTO!BCL_Units,'DATA - Acessorios'!D54)</f>
        <v>0</v>
      </c>
      <c r="F61" s="89">
        <f t="shared" si="3"/>
        <v>0</v>
      </c>
      <c r="G61" s="85" t="str">
        <f t="shared" si="0"/>
        <v/>
      </c>
      <c r="H61" s="85" t="str">
        <f t="shared" si="1"/>
        <v/>
      </c>
      <c r="I61" s="85" t="str">
        <f t="shared" si="2"/>
        <v/>
      </c>
      <c r="J61" s="128"/>
      <c r="K61" s="22"/>
    </row>
    <row r="62" spans="1:11" s="15" customFormat="1" ht="50.1" customHeight="1" x14ac:dyDescent="0.25">
      <c r="A62" s="129"/>
      <c r="B62" s="85"/>
      <c r="C62" s="129">
        <f>'DATA - Acessorios'!A55</f>
        <v>0</v>
      </c>
      <c r="D62" s="128"/>
      <c r="E62" s="85">
        <f>IF((ROSTO!BCL_Units&gt;0),'DATA - Acessorios'!D55*ROSTO!BCL_Units,'DATA - Acessorios'!D55)</f>
        <v>0</v>
      </c>
      <c r="F62" s="89">
        <f t="shared" si="3"/>
        <v>0</v>
      </c>
      <c r="G62" s="85" t="str">
        <f t="shared" si="0"/>
        <v/>
      </c>
      <c r="H62" s="85" t="str">
        <f t="shared" si="1"/>
        <v/>
      </c>
      <c r="I62" s="85" t="str">
        <f t="shared" si="2"/>
        <v/>
      </c>
      <c r="J62" s="128"/>
      <c r="K62" s="22"/>
    </row>
    <row r="63" spans="1:11" s="15" customFormat="1" ht="50.1" customHeight="1" x14ac:dyDescent="0.25">
      <c r="A63" s="129"/>
      <c r="B63" s="85"/>
      <c r="C63" s="129">
        <f>'DATA - Acessorios'!A56</f>
        <v>0</v>
      </c>
      <c r="D63" s="128"/>
      <c r="E63" s="85">
        <f>IF((ROSTO!BCL_Units&gt;0),'DATA - Acessorios'!D56*ROSTO!BCL_Units,'DATA - Acessorios'!D56)</f>
        <v>0</v>
      </c>
      <c r="F63" s="89">
        <f t="shared" si="3"/>
        <v>0</v>
      </c>
      <c r="G63" s="85" t="str">
        <f t="shared" si="0"/>
        <v/>
      </c>
      <c r="H63" s="85" t="str">
        <f t="shared" si="1"/>
        <v/>
      </c>
      <c r="I63" s="85" t="str">
        <f t="shared" si="2"/>
        <v/>
      </c>
      <c r="J63" s="128"/>
      <c r="K63" s="22"/>
    </row>
    <row r="64" spans="1:11" s="15" customFormat="1" ht="50.1" customHeight="1" x14ac:dyDescent="0.25">
      <c r="A64" s="129"/>
      <c r="B64" s="85"/>
      <c r="C64" s="129">
        <f>'DATA - Acessorios'!A57</f>
        <v>0</v>
      </c>
      <c r="D64" s="128"/>
      <c r="E64" s="85">
        <f>IF((ROSTO!BCL_Units&gt;0),'DATA - Acessorios'!D57*ROSTO!BCL_Units,'DATA - Acessorios'!D57)</f>
        <v>0</v>
      </c>
      <c r="F64" s="89">
        <f t="shared" si="3"/>
        <v>0</v>
      </c>
      <c r="G64" s="85" t="str">
        <f t="shared" si="0"/>
        <v/>
      </c>
      <c r="H64" s="85" t="str">
        <f t="shared" si="1"/>
        <v/>
      </c>
      <c r="I64" s="85" t="str">
        <f t="shared" si="2"/>
        <v/>
      </c>
      <c r="J64" s="128"/>
      <c r="K64" s="22"/>
    </row>
    <row r="65" spans="1:11" s="15" customFormat="1" ht="50.1" customHeight="1" x14ac:dyDescent="0.25">
      <c r="A65" s="129"/>
      <c r="B65" s="85"/>
      <c r="C65" s="129">
        <f>'DATA - Acessorios'!A58</f>
        <v>0</v>
      </c>
      <c r="D65" s="128"/>
      <c r="E65" s="85">
        <f>IF((ROSTO!BCL_Units&gt;0),'DATA - Acessorios'!D58*ROSTO!BCL_Units,'DATA - Acessorios'!D58)</f>
        <v>0</v>
      </c>
      <c r="F65" s="89">
        <f t="shared" si="3"/>
        <v>0</v>
      </c>
      <c r="G65" s="85" t="str">
        <f t="shared" si="0"/>
        <v/>
      </c>
      <c r="H65" s="85" t="str">
        <f t="shared" si="1"/>
        <v/>
      </c>
      <c r="I65" s="85" t="str">
        <f t="shared" si="2"/>
        <v/>
      </c>
      <c r="J65" s="128"/>
      <c r="K65" s="22"/>
    </row>
    <row r="66" spans="1:11" s="15" customFormat="1" ht="50.1" customHeight="1" x14ac:dyDescent="0.25">
      <c r="A66" s="129"/>
      <c r="B66" s="85"/>
      <c r="C66" s="129">
        <f>'DATA - Acessorios'!A59</f>
        <v>0</v>
      </c>
      <c r="D66" s="128"/>
      <c r="E66" s="85">
        <f>IF((ROSTO!BCL_Units&gt;0),'DATA - Acessorios'!D59*ROSTO!BCL_Units,'DATA - Acessorios'!D59)</f>
        <v>0</v>
      </c>
      <c r="F66" s="89">
        <f t="shared" si="3"/>
        <v>0</v>
      </c>
      <c r="G66" s="85" t="str">
        <f t="shared" si="0"/>
        <v/>
      </c>
      <c r="H66" s="85" t="str">
        <f t="shared" si="1"/>
        <v/>
      </c>
      <c r="I66" s="85" t="str">
        <f t="shared" si="2"/>
        <v/>
      </c>
      <c r="J66" s="128"/>
      <c r="K66" s="22"/>
    </row>
    <row r="67" spans="1:11" s="15" customFormat="1" ht="50.1" customHeight="1" x14ac:dyDescent="0.25">
      <c r="A67" s="129"/>
      <c r="B67" s="85"/>
      <c r="C67" s="129">
        <f>'DATA - Acessorios'!A60</f>
        <v>0</v>
      </c>
      <c r="D67" s="128"/>
      <c r="E67" s="85">
        <f>IF((ROSTO!BCL_Units&gt;0),'DATA - Acessorios'!D60*ROSTO!BCL_Units,'DATA - Acessorios'!D60)</f>
        <v>0</v>
      </c>
      <c r="F67" s="89">
        <f t="shared" si="3"/>
        <v>0</v>
      </c>
      <c r="G67" s="85" t="str">
        <f t="shared" si="0"/>
        <v/>
      </c>
      <c r="H67" s="85" t="str">
        <f t="shared" si="1"/>
        <v/>
      </c>
      <c r="I67" s="85" t="str">
        <f t="shared" si="2"/>
        <v/>
      </c>
      <c r="J67" s="128"/>
      <c r="K67" s="22"/>
    </row>
    <row r="68" spans="1:11" s="15" customFormat="1" ht="50.1" customHeight="1" x14ac:dyDescent="0.25">
      <c r="A68" s="129"/>
      <c r="B68" s="85"/>
      <c r="C68" s="129">
        <f>'DATA - Acessorios'!A61</f>
        <v>0</v>
      </c>
      <c r="D68" s="128"/>
      <c r="E68" s="85">
        <f>IF((ROSTO!BCL_Units&gt;0),'DATA - Acessorios'!D61*ROSTO!BCL_Units,'DATA - Acessorios'!D61)</f>
        <v>0</v>
      </c>
      <c r="F68" s="89">
        <f t="shared" si="3"/>
        <v>0</v>
      </c>
      <c r="G68" s="85" t="str">
        <f t="shared" si="0"/>
        <v/>
      </c>
      <c r="H68" s="85" t="str">
        <f t="shared" si="1"/>
        <v/>
      </c>
      <c r="I68" s="85" t="str">
        <f t="shared" si="2"/>
        <v/>
      </c>
      <c r="J68" s="128"/>
      <c r="K68" s="22"/>
    </row>
    <row r="69" spans="1:11" s="15" customFormat="1" ht="50.1" customHeight="1" x14ac:dyDescent="0.25">
      <c r="A69" s="129"/>
      <c r="B69" s="85"/>
      <c r="C69" s="129">
        <f>'DATA - Acessorios'!A62</f>
        <v>0</v>
      </c>
      <c r="D69" s="128"/>
      <c r="E69" s="85">
        <f>IF((ROSTO!BCL_Units&gt;0),'DATA - Acessorios'!D62*ROSTO!BCL_Units,'DATA - Acessorios'!D62)</f>
        <v>0</v>
      </c>
      <c r="F69" s="89">
        <f t="shared" si="3"/>
        <v>0</v>
      </c>
      <c r="G69" s="85" t="str">
        <f t="shared" si="0"/>
        <v/>
      </c>
      <c r="H69" s="85" t="str">
        <f t="shared" si="1"/>
        <v/>
      </c>
      <c r="I69" s="85" t="str">
        <f t="shared" si="2"/>
        <v/>
      </c>
      <c r="J69" s="128"/>
      <c r="K69" s="22"/>
    </row>
    <row r="70" spans="1:11" s="15" customFormat="1" ht="50.1" customHeight="1" x14ac:dyDescent="0.25">
      <c r="A70" s="129"/>
      <c r="B70" s="85"/>
      <c r="C70" s="129">
        <f>'DATA - Acessorios'!A63</f>
        <v>0</v>
      </c>
      <c r="D70" s="128"/>
      <c r="E70" s="85">
        <f>IF((ROSTO!BCL_Units&gt;0),'DATA - Acessorios'!D63*ROSTO!BCL_Units,'DATA - Acessorios'!D63)</f>
        <v>0</v>
      </c>
      <c r="F70" s="89">
        <f t="shared" si="3"/>
        <v>0</v>
      </c>
      <c r="G70" s="85" t="str">
        <f t="shared" si="0"/>
        <v/>
      </c>
      <c r="H70" s="85" t="str">
        <f t="shared" si="1"/>
        <v/>
      </c>
      <c r="I70" s="85" t="str">
        <f t="shared" si="2"/>
        <v/>
      </c>
      <c r="J70" s="128"/>
      <c r="K70" s="22"/>
    </row>
    <row r="71" spans="1:11" s="15" customFormat="1" ht="50.1" customHeight="1" x14ac:dyDescent="0.25">
      <c r="A71" s="129"/>
      <c r="B71" s="85"/>
      <c r="C71" s="129">
        <f>'DATA - Acessorios'!A64</f>
        <v>0</v>
      </c>
      <c r="D71" s="128"/>
      <c r="E71" s="85">
        <f>IF((ROSTO!BCL_Units&gt;0),'DATA - Acessorios'!D64*ROSTO!BCL_Units,'DATA - Acessorios'!D64)</f>
        <v>0</v>
      </c>
      <c r="F71" s="89">
        <f t="shared" si="3"/>
        <v>0</v>
      </c>
      <c r="G71" s="85" t="str">
        <f t="shared" si="0"/>
        <v/>
      </c>
      <c r="H71" s="85" t="str">
        <f t="shared" si="1"/>
        <v/>
      </c>
      <c r="I71" s="85" t="str">
        <f t="shared" si="2"/>
        <v/>
      </c>
      <c r="J71" s="128"/>
      <c r="K71" s="22"/>
    </row>
    <row r="72" spans="1:11" s="15" customFormat="1" ht="50.1" customHeight="1" x14ac:dyDescent="0.25">
      <c r="A72" s="129"/>
      <c r="B72" s="85"/>
      <c r="C72" s="129">
        <f>'DATA - Acessorios'!A65</f>
        <v>0</v>
      </c>
      <c r="D72" s="128"/>
      <c r="E72" s="85">
        <f>IF((ROSTO!BCL_Units&gt;0),'DATA - Acessorios'!D65*ROSTO!BCL_Units,'DATA - Acessorios'!D65)</f>
        <v>0</v>
      </c>
      <c r="F72" s="89">
        <f t="shared" si="3"/>
        <v>0</v>
      </c>
      <c r="G72" s="85" t="str">
        <f t="shared" si="0"/>
        <v/>
      </c>
      <c r="H72" s="85" t="str">
        <f t="shared" si="1"/>
        <v/>
      </c>
      <c r="I72" s="85" t="str">
        <f t="shared" si="2"/>
        <v/>
      </c>
      <c r="J72" s="128"/>
      <c r="K72" s="22"/>
    </row>
    <row r="73" spans="1:11" s="15" customFormat="1" ht="50.1" customHeight="1" x14ac:dyDescent="0.25">
      <c r="A73" s="129"/>
      <c r="B73" s="85"/>
      <c r="C73" s="129">
        <f>'DATA - Acessorios'!A66</f>
        <v>0</v>
      </c>
      <c r="D73" s="128"/>
      <c r="E73" s="85">
        <f>IF((ROSTO!BCL_Units&gt;0),'DATA - Acessorios'!D66*ROSTO!BCL_Units,'DATA - Acessorios'!D66)</f>
        <v>0</v>
      </c>
      <c r="F73" s="89">
        <f t="shared" si="3"/>
        <v>0</v>
      </c>
      <c r="G73" s="85" t="str">
        <f t="shared" ref="G73:G136" si="4">IF(ISTEXT(C73),"__/__/____","")</f>
        <v/>
      </c>
      <c r="H73" s="85" t="str">
        <f t="shared" ref="H73:H136" si="5">IF(ISTEXT(C73),"__/__/____","")</f>
        <v/>
      </c>
      <c r="I73" s="85" t="str">
        <f t="shared" ref="I73:I136" si="6">IF(ISTEXT(C73),"__/__/____","")</f>
        <v/>
      </c>
      <c r="J73" s="128"/>
      <c r="K73" s="22"/>
    </row>
    <row r="74" spans="1:11" s="15" customFormat="1" ht="50.1" customHeight="1" x14ac:dyDescent="0.25">
      <c r="A74" s="129"/>
      <c r="B74" s="85"/>
      <c r="C74" s="129">
        <f>'DATA - Acessorios'!A67</f>
        <v>0</v>
      </c>
      <c r="D74" s="128"/>
      <c r="E74" s="85">
        <f>IF((ROSTO!BCL_Units&gt;0),'DATA - Acessorios'!D67*ROSTO!BCL_Units,'DATA - Acessorios'!D67)</f>
        <v>0</v>
      </c>
      <c r="F74" s="89">
        <f t="shared" ref="F74:F137" si="7">IF(ISTEXT(C74),SUM(F73+1),0)</f>
        <v>0</v>
      </c>
      <c r="G74" s="85" t="str">
        <f t="shared" si="4"/>
        <v/>
      </c>
      <c r="H74" s="85" t="str">
        <f t="shared" si="5"/>
        <v/>
      </c>
      <c r="I74" s="85" t="str">
        <f t="shared" si="6"/>
        <v/>
      </c>
      <c r="J74" s="128"/>
      <c r="K74" s="22"/>
    </row>
    <row r="75" spans="1:11" s="15" customFormat="1" ht="50.1" customHeight="1" x14ac:dyDescent="0.25">
      <c r="A75" s="129"/>
      <c r="B75" s="85"/>
      <c r="C75" s="129">
        <f>'DATA - Acessorios'!A68</f>
        <v>0</v>
      </c>
      <c r="D75" s="128"/>
      <c r="E75" s="85">
        <f>IF((ROSTO!BCL_Units&gt;0),'DATA - Acessorios'!D68*ROSTO!BCL_Units,'DATA - Acessorios'!D68)</f>
        <v>0</v>
      </c>
      <c r="F75" s="89">
        <f t="shared" si="7"/>
        <v>0</v>
      </c>
      <c r="G75" s="85" t="str">
        <f t="shared" si="4"/>
        <v/>
      </c>
      <c r="H75" s="85" t="str">
        <f t="shared" si="5"/>
        <v/>
      </c>
      <c r="I75" s="85" t="str">
        <f t="shared" si="6"/>
        <v/>
      </c>
      <c r="J75" s="128"/>
      <c r="K75" s="22"/>
    </row>
    <row r="76" spans="1:11" s="15" customFormat="1" ht="50.1" customHeight="1" x14ac:dyDescent="0.25">
      <c r="A76" s="129"/>
      <c r="B76" s="85"/>
      <c r="C76" s="129">
        <f>'DATA - Acessorios'!A69</f>
        <v>0</v>
      </c>
      <c r="D76" s="128"/>
      <c r="E76" s="85">
        <f>IF((ROSTO!BCL_Units&gt;0),'DATA - Acessorios'!D69*ROSTO!BCL_Units,'DATA - Acessorios'!D69)</f>
        <v>0</v>
      </c>
      <c r="F76" s="89">
        <f t="shared" si="7"/>
        <v>0</v>
      </c>
      <c r="G76" s="85" t="str">
        <f t="shared" si="4"/>
        <v/>
      </c>
      <c r="H76" s="85" t="str">
        <f t="shared" si="5"/>
        <v/>
      </c>
      <c r="I76" s="85" t="str">
        <f t="shared" si="6"/>
        <v/>
      </c>
      <c r="J76" s="128"/>
      <c r="K76" s="22"/>
    </row>
    <row r="77" spans="1:11" s="15" customFormat="1" ht="50.1" customHeight="1" x14ac:dyDescent="0.25">
      <c r="A77" s="129"/>
      <c r="B77" s="85"/>
      <c r="C77" s="129">
        <f>'DATA - Acessorios'!A70</f>
        <v>0</v>
      </c>
      <c r="D77" s="128"/>
      <c r="E77" s="85">
        <f>IF((ROSTO!BCL_Units&gt;0),'DATA - Acessorios'!D70*ROSTO!BCL_Units,'DATA - Acessorios'!D70)</f>
        <v>0</v>
      </c>
      <c r="F77" s="89">
        <f t="shared" si="7"/>
        <v>0</v>
      </c>
      <c r="G77" s="85" t="str">
        <f t="shared" si="4"/>
        <v/>
      </c>
      <c r="H77" s="85" t="str">
        <f t="shared" si="5"/>
        <v/>
      </c>
      <c r="I77" s="85" t="str">
        <f t="shared" si="6"/>
        <v/>
      </c>
      <c r="J77" s="128"/>
      <c r="K77" s="22"/>
    </row>
    <row r="78" spans="1:11" s="15" customFormat="1" ht="50.1" customHeight="1" x14ac:dyDescent="0.25">
      <c r="A78" s="129"/>
      <c r="B78" s="85"/>
      <c r="C78" s="129">
        <f>'DATA - Acessorios'!A71</f>
        <v>0</v>
      </c>
      <c r="D78" s="128"/>
      <c r="E78" s="85">
        <f>IF((ROSTO!BCL_Units&gt;0),'DATA - Acessorios'!D71*ROSTO!BCL_Units,'DATA - Acessorios'!D71)</f>
        <v>0</v>
      </c>
      <c r="F78" s="89">
        <f t="shared" si="7"/>
        <v>0</v>
      </c>
      <c r="G78" s="85" t="str">
        <f t="shared" si="4"/>
        <v/>
      </c>
      <c r="H78" s="85" t="str">
        <f t="shared" si="5"/>
        <v/>
      </c>
      <c r="I78" s="85" t="str">
        <f t="shared" si="6"/>
        <v/>
      </c>
      <c r="J78" s="128"/>
      <c r="K78" s="22"/>
    </row>
    <row r="79" spans="1:11" s="15" customFormat="1" ht="50.1" customHeight="1" x14ac:dyDescent="0.25">
      <c r="A79" s="129"/>
      <c r="B79" s="85"/>
      <c r="C79" s="129">
        <f>'DATA - Acessorios'!A72</f>
        <v>0</v>
      </c>
      <c r="D79" s="128"/>
      <c r="E79" s="85">
        <f>IF((ROSTO!BCL_Units&gt;0),'DATA - Acessorios'!D72*ROSTO!BCL_Units,'DATA - Acessorios'!D72)</f>
        <v>0</v>
      </c>
      <c r="F79" s="89">
        <f t="shared" si="7"/>
        <v>0</v>
      </c>
      <c r="G79" s="85" t="str">
        <f t="shared" si="4"/>
        <v/>
      </c>
      <c r="H79" s="85" t="str">
        <f t="shared" si="5"/>
        <v/>
      </c>
      <c r="I79" s="85" t="str">
        <f t="shared" si="6"/>
        <v/>
      </c>
      <c r="J79" s="128"/>
      <c r="K79" s="22"/>
    </row>
    <row r="80" spans="1:11" s="15" customFormat="1" ht="50.1" customHeight="1" x14ac:dyDescent="0.25">
      <c r="A80" s="129"/>
      <c r="B80" s="85"/>
      <c r="C80" s="129">
        <f>'DATA - Acessorios'!A73</f>
        <v>0</v>
      </c>
      <c r="D80" s="128"/>
      <c r="E80" s="85">
        <f>IF((ROSTO!BCL_Units&gt;0),'DATA - Acessorios'!D73*ROSTO!BCL_Units,'DATA - Acessorios'!D73)</f>
        <v>0</v>
      </c>
      <c r="F80" s="89">
        <f t="shared" si="7"/>
        <v>0</v>
      </c>
      <c r="G80" s="85" t="str">
        <f t="shared" si="4"/>
        <v/>
      </c>
      <c r="H80" s="85" t="str">
        <f t="shared" si="5"/>
        <v/>
      </c>
      <c r="I80" s="85" t="str">
        <f t="shared" si="6"/>
        <v/>
      </c>
      <c r="J80" s="128"/>
      <c r="K80" s="22"/>
    </row>
    <row r="81" spans="1:11" s="15" customFormat="1" ht="50.1" customHeight="1" x14ac:dyDescent="0.25">
      <c r="A81" s="129"/>
      <c r="B81" s="85"/>
      <c r="C81" s="129">
        <f>'DATA - Acessorios'!A74</f>
        <v>0</v>
      </c>
      <c r="D81" s="128"/>
      <c r="E81" s="85">
        <f>IF((ROSTO!BCL_Units&gt;0),'DATA - Acessorios'!D74*ROSTO!BCL_Units,'DATA - Acessorios'!D74)</f>
        <v>0</v>
      </c>
      <c r="F81" s="89">
        <f t="shared" si="7"/>
        <v>0</v>
      </c>
      <c r="G81" s="85" t="str">
        <f t="shared" si="4"/>
        <v/>
      </c>
      <c r="H81" s="85" t="str">
        <f t="shared" si="5"/>
        <v/>
      </c>
      <c r="I81" s="85" t="str">
        <f t="shared" si="6"/>
        <v/>
      </c>
      <c r="J81" s="128"/>
      <c r="K81" s="22"/>
    </row>
    <row r="82" spans="1:11" s="15" customFormat="1" ht="50.1" customHeight="1" x14ac:dyDescent="0.25">
      <c r="A82" s="129"/>
      <c r="B82" s="85"/>
      <c r="C82" s="129">
        <f>'DATA - Acessorios'!A75</f>
        <v>0</v>
      </c>
      <c r="D82" s="128"/>
      <c r="E82" s="85">
        <f>IF((ROSTO!BCL_Units&gt;0),'DATA - Acessorios'!D75*ROSTO!BCL_Units,'DATA - Acessorios'!D75)</f>
        <v>0</v>
      </c>
      <c r="F82" s="89">
        <f t="shared" si="7"/>
        <v>0</v>
      </c>
      <c r="G82" s="85" t="str">
        <f t="shared" si="4"/>
        <v/>
      </c>
      <c r="H82" s="85" t="str">
        <f t="shared" si="5"/>
        <v/>
      </c>
      <c r="I82" s="85" t="str">
        <f t="shared" si="6"/>
        <v/>
      </c>
      <c r="J82" s="128"/>
      <c r="K82" s="22"/>
    </row>
    <row r="83" spans="1:11" s="15" customFormat="1" ht="50.1" customHeight="1" x14ac:dyDescent="0.25">
      <c r="A83" s="129"/>
      <c r="B83" s="85"/>
      <c r="C83" s="129">
        <f>'DATA - Acessorios'!A76</f>
        <v>0</v>
      </c>
      <c r="D83" s="128"/>
      <c r="E83" s="85">
        <f>IF((ROSTO!BCL_Units&gt;0),'DATA - Acessorios'!D76*ROSTO!BCL_Units,'DATA - Acessorios'!D76)</f>
        <v>0</v>
      </c>
      <c r="F83" s="89">
        <f t="shared" si="7"/>
        <v>0</v>
      </c>
      <c r="G83" s="85" t="str">
        <f t="shared" si="4"/>
        <v/>
      </c>
      <c r="H83" s="85" t="str">
        <f t="shared" si="5"/>
        <v/>
      </c>
      <c r="I83" s="85" t="str">
        <f t="shared" si="6"/>
        <v/>
      </c>
      <c r="J83" s="128"/>
      <c r="K83" s="22"/>
    </row>
    <row r="84" spans="1:11" s="15" customFormat="1" ht="50.1" customHeight="1" x14ac:dyDescent="0.25">
      <c r="A84" s="129"/>
      <c r="B84" s="85"/>
      <c r="C84" s="129">
        <f>'DATA - Acessorios'!A77</f>
        <v>0</v>
      </c>
      <c r="D84" s="128"/>
      <c r="E84" s="85">
        <f>IF((ROSTO!BCL_Units&gt;0),'DATA - Acessorios'!D77*ROSTO!BCL_Units,'DATA - Acessorios'!D77)</f>
        <v>0</v>
      </c>
      <c r="F84" s="89">
        <f t="shared" si="7"/>
        <v>0</v>
      </c>
      <c r="G84" s="85" t="str">
        <f t="shared" si="4"/>
        <v/>
      </c>
      <c r="H84" s="85" t="str">
        <f t="shared" si="5"/>
        <v/>
      </c>
      <c r="I84" s="85" t="str">
        <f t="shared" si="6"/>
        <v/>
      </c>
      <c r="J84" s="128"/>
      <c r="K84" s="22"/>
    </row>
    <row r="85" spans="1:11" s="15" customFormat="1" ht="50.1" customHeight="1" x14ac:dyDescent="0.25">
      <c r="A85" s="129"/>
      <c r="B85" s="85"/>
      <c r="C85" s="129">
        <f>'DATA - Acessorios'!A78</f>
        <v>0</v>
      </c>
      <c r="D85" s="128"/>
      <c r="E85" s="85">
        <f>IF((ROSTO!BCL_Units&gt;0),'DATA - Acessorios'!D78*ROSTO!BCL_Units,'DATA - Acessorios'!D78)</f>
        <v>0</v>
      </c>
      <c r="F85" s="89">
        <f t="shared" si="7"/>
        <v>0</v>
      </c>
      <c r="G85" s="85" t="str">
        <f t="shared" si="4"/>
        <v/>
      </c>
      <c r="H85" s="85" t="str">
        <f t="shared" si="5"/>
        <v/>
      </c>
      <c r="I85" s="85" t="str">
        <f t="shared" si="6"/>
        <v/>
      </c>
      <c r="J85" s="128"/>
      <c r="K85" s="22"/>
    </row>
    <row r="86" spans="1:11" s="15" customFormat="1" ht="50.1" customHeight="1" x14ac:dyDescent="0.25">
      <c r="A86" s="129"/>
      <c r="B86" s="85"/>
      <c r="C86" s="129">
        <f>'DATA - Acessorios'!A79</f>
        <v>0</v>
      </c>
      <c r="D86" s="128"/>
      <c r="E86" s="85">
        <f>IF((ROSTO!BCL_Units&gt;0),'DATA - Acessorios'!D79*ROSTO!BCL_Units,'DATA - Acessorios'!D79)</f>
        <v>0</v>
      </c>
      <c r="F86" s="89">
        <f t="shared" si="7"/>
        <v>0</v>
      </c>
      <c r="G86" s="85" t="str">
        <f t="shared" si="4"/>
        <v/>
      </c>
      <c r="H86" s="85" t="str">
        <f t="shared" si="5"/>
        <v/>
      </c>
      <c r="I86" s="85" t="str">
        <f t="shared" si="6"/>
        <v/>
      </c>
      <c r="J86" s="128"/>
      <c r="K86" s="22"/>
    </row>
    <row r="87" spans="1:11" s="15" customFormat="1" ht="50.1" customHeight="1" x14ac:dyDescent="0.25">
      <c r="A87" s="129"/>
      <c r="B87" s="85"/>
      <c r="C87" s="129">
        <f>'DATA - Acessorios'!A80</f>
        <v>0</v>
      </c>
      <c r="D87" s="128"/>
      <c r="E87" s="85">
        <f>IF((ROSTO!BCL_Units&gt;0),'DATA - Acessorios'!D80*ROSTO!BCL_Units,'DATA - Acessorios'!D80)</f>
        <v>0</v>
      </c>
      <c r="F87" s="89">
        <f t="shared" si="7"/>
        <v>0</v>
      </c>
      <c r="G87" s="85" t="str">
        <f t="shared" si="4"/>
        <v/>
      </c>
      <c r="H87" s="85" t="str">
        <f t="shared" si="5"/>
        <v/>
      </c>
      <c r="I87" s="85" t="str">
        <f t="shared" si="6"/>
        <v/>
      </c>
      <c r="J87" s="128"/>
      <c r="K87" s="22"/>
    </row>
    <row r="88" spans="1:11" s="15" customFormat="1" ht="50.1" customHeight="1" x14ac:dyDescent="0.25">
      <c r="A88" s="129"/>
      <c r="B88" s="85"/>
      <c r="C88" s="129">
        <f>'DATA - Acessorios'!A81</f>
        <v>0</v>
      </c>
      <c r="D88" s="128"/>
      <c r="E88" s="85">
        <f>IF((ROSTO!BCL_Units&gt;0),'DATA - Acessorios'!D81*ROSTO!BCL_Units,'DATA - Acessorios'!D81)</f>
        <v>0</v>
      </c>
      <c r="F88" s="89">
        <f t="shared" si="7"/>
        <v>0</v>
      </c>
      <c r="G88" s="85" t="str">
        <f t="shared" si="4"/>
        <v/>
      </c>
      <c r="H88" s="85" t="str">
        <f t="shared" si="5"/>
        <v/>
      </c>
      <c r="I88" s="85" t="str">
        <f t="shared" si="6"/>
        <v/>
      </c>
      <c r="J88" s="128"/>
      <c r="K88" s="22"/>
    </row>
    <row r="89" spans="1:11" s="15" customFormat="1" ht="50.1" customHeight="1" x14ac:dyDescent="0.25">
      <c r="A89" s="129"/>
      <c r="B89" s="85"/>
      <c r="C89" s="129">
        <f>'DATA - Acessorios'!A82</f>
        <v>0</v>
      </c>
      <c r="D89" s="128"/>
      <c r="E89" s="85">
        <f>IF((ROSTO!BCL_Units&gt;0),'DATA - Acessorios'!D82*ROSTO!BCL_Units,'DATA - Acessorios'!D82)</f>
        <v>0</v>
      </c>
      <c r="F89" s="89">
        <f t="shared" si="7"/>
        <v>0</v>
      </c>
      <c r="G89" s="85" t="str">
        <f t="shared" si="4"/>
        <v/>
      </c>
      <c r="H89" s="85" t="str">
        <f t="shared" si="5"/>
        <v/>
      </c>
      <c r="I89" s="85" t="str">
        <f t="shared" si="6"/>
        <v/>
      </c>
      <c r="J89" s="128"/>
      <c r="K89" s="22"/>
    </row>
    <row r="90" spans="1:11" s="15" customFormat="1" ht="50.1" customHeight="1" x14ac:dyDescent="0.25">
      <c r="A90" s="129"/>
      <c r="B90" s="85"/>
      <c r="C90" s="129">
        <f>'DATA - Acessorios'!A83</f>
        <v>0</v>
      </c>
      <c r="D90" s="128"/>
      <c r="E90" s="85">
        <f>IF((ROSTO!BCL_Units&gt;0),'DATA - Acessorios'!D83*ROSTO!BCL_Units,'DATA - Acessorios'!D83)</f>
        <v>0</v>
      </c>
      <c r="F90" s="89">
        <f t="shared" si="7"/>
        <v>0</v>
      </c>
      <c r="G90" s="85" t="str">
        <f t="shared" si="4"/>
        <v/>
      </c>
      <c r="H90" s="85" t="str">
        <f t="shared" si="5"/>
        <v/>
      </c>
      <c r="I90" s="85" t="str">
        <f t="shared" si="6"/>
        <v/>
      </c>
      <c r="J90" s="128"/>
      <c r="K90" s="22"/>
    </row>
    <row r="91" spans="1:11" s="15" customFormat="1" ht="50.1" customHeight="1" x14ac:dyDescent="0.25">
      <c r="A91" s="129"/>
      <c r="B91" s="85"/>
      <c r="C91" s="129">
        <f>'DATA - Acessorios'!A84</f>
        <v>0</v>
      </c>
      <c r="D91" s="128"/>
      <c r="E91" s="85">
        <f>IF((ROSTO!BCL_Units&gt;0),'DATA - Acessorios'!D84*ROSTO!BCL_Units,'DATA - Acessorios'!D84)</f>
        <v>0</v>
      </c>
      <c r="F91" s="89">
        <f t="shared" si="7"/>
        <v>0</v>
      </c>
      <c r="G91" s="85" t="str">
        <f t="shared" si="4"/>
        <v/>
      </c>
      <c r="H91" s="85" t="str">
        <f t="shared" si="5"/>
        <v/>
      </c>
      <c r="I91" s="85" t="str">
        <f t="shared" si="6"/>
        <v/>
      </c>
      <c r="J91" s="128"/>
      <c r="K91" s="22"/>
    </row>
    <row r="92" spans="1:11" s="15" customFormat="1" ht="50.1" customHeight="1" x14ac:dyDescent="0.25">
      <c r="A92" s="129"/>
      <c r="B92" s="85"/>
      <c r="C92" s="129">
        <f>'DATA - Acessorios'!A85</f>
        <v>0</v>
      </c>
      <c r="D92" s="128"/>
      <c r="E92" s="85">
        <f>IF((ROSTO!BCL_Units&gt;0),'DATA - Acessorios'!D85*ROSTO!BCL_Units,'DATA - Acessorios'!D85)</f>
        <v>0</v>
      </c>
      <c r="F92" s="89">
        <f t="shared" si="7"/>
        <v>0</v>
      </c>
      <c r="G92" s="85" t="str">
        <f t="shared" si="4"/>
        <v/>
      </c>
      <c r="H92" s="85" t="str">
        <f t="shared" si="5"/>
        <v/>
      </c>
      <c r="I92" s="85" t="str">
        <f t="shared" si="6"/>
        <v/>
      </c>
      <c r="J92" s="128"/>
      <c r="K92" s="22"/>
    </row>
    <row r="93" spans="1:11" s="15" customFormat="1" ht="50.1" customHeight="1" x14ac:dyDescent="0.25">
      <c r="A93" s="129"/>
      <c r="B93" s="85"/>
      <c r="C93" s="129">
        <f>'DATA - Acessorios'!A86</f>
        <v>0</v>
      </c>
      <c r="D93" s="128"/>
      <c r="E93" s="85">
        <f>IF((ROSTO!BCL_Units&gt;0),'DATA - Acessorios'!D86*ROSTO!BCL_Units,'DATA - Acessorios'!D86)</f>
        <v>0</v>
      </c>
      <c r="F93" s="89">
        <f t="shared" si="7"/>
        <v>0</v>
      </c>
      <c r="G93" s="85" t="str">
        <f t="shared" si="4"/>
        <v/>
      </c>
      <c r="H93" s="85" t="str">
        <f t="shared" si="5"/>
        <v/>
      </c>
      <c r="I93" s="85" t="str">
        <f t="shared" si="6"/>
        <v/>
      </c>
      <c r="J93" s="128"/>
      <c r="K93" s="22"/>
    </row>
    <row r="94" spans="1:11" s="15" customFormat="1" ht="50.1" customHeight="1" x14ac:dyDescent="0.25">
      <c r="A94" s="129"/>
      <c r="B94" s="85"/>
      <c r="C94" s="129">
        <f>'DATA - Acessorios'!A87</f>
        <v>0</v>
      </c>
      <c r="D94" s="128"/>
      <c r="E94" s="85">
        <f>IF((ROSTO!BCL_Units&gt;0),'DATA - Acessorios'!D87*ROSTO!BCL_Units,'DATA - Acessorios'!D87)</f>
        <v>0</v>
      </c>
      <c r="F94" s="89">
        <f t="shared" si="7"/>
        <v>0</v>
      </c>
      <c r="G94" s="85" t="str">
        <f t="shared" si="4"/>
        <v/>
      </c>
      <c r="H94" s="85" t="str">
        <f t="shared" si="5"/>
        <v/>
      </c>
      <c r="I94" s="85" t="str">
        <f t="shared" si="6"/>
        <v/>
      </c>
      <c r="J94" s="128"/>
      <c r="K94" s="22"/>
    </row>
    <row r="95" spans="1:11" s="15" customFormat="1" ht="50.1" customHeight="1" x14ac:dyDescent="0.25">
      <c r="A95" s="129"/>
      <c r="B95" s="85"/>
      <c r="C95" s="129">
        <f>'DATA - Acessorios'!A88</f>
        <v>0</v>
      </c>
      <c r="D95" s="128"/>
      <c r="E95" s="85">
        <f>IF((ROSTO!BCL_Units&gt;0),'DATA - Acessorios'!D88*ROSTO!BCL_Units,'DATA - Acessorios'!D88)</f>
        <v>0</v>
      </c>
      <c r="F95" s="89">
        <f t="shared" si="7"/>
        <v>0</v>
      </c>
      <c r="G95" s="85" t="str">
        <f t="shared" si="4"/>
        <v/>
      </c>
      <c r="H95" s="85" t="str">
        <f t="shared" si="5"/>
        <v/>
      </c>
      <c r="I95" s="85" t="str">
        <f t="shared" si="6"/>
        <v/>
      </c>
      <c r="J95" s="128"/>
      <c r="K95" s="22"/>
    </row>
    <row r="96" spans="1:11" s="15" customFormat="1" ht="50.1" customHeight="1" x14ac:dyDescent="0.25">
      <c r="A96" s="129"/>
      <c r="B96" s="85"/>
      <c r="C96" s="129">
        <f>'DATA - Acessorios'!A89</f>
        <v>0</v>
      </c>
      <c r="D96" s="128"/>
      <c r="E96" s="85">
        <f>IF((ROSTO!BCL_Units&gt;0),'DATA - Acessorios'!D89*ROSTO!BCL_Units,'DATA - Acessorios'!D89)</f>
        <v>0</v>
      </c>
      <c r="F96" s="89">
        <f t="shared" si="7"/>
        <v>0</v>
      </c>
      <c r="G96" s="85" t="str">
        <f t="shared" si="4"/>
        <v/>
      </c>
      <c r="H96" s="85" t="str">
        <f t="shared" si="5"/>
        <v/>
      </c>
      <c r="I96" s="85" t="str">
        <f t="shared" si="6"/>
        <v/>
      </c>
      <c r="J96" s="128"/>
      <c r="K96" s="22"/>
    </row>
    <row r="97" spans="1:11" s="15" customFormat="1" ht="50.1" customHeight="1" x14ac:dyDescent="0.25">
      <c r="A97" s="129"/>
      <c r="B97" s="85"/>
      <c r="C97" s="129">
        <f>'DATA - Acessorios'!A90</f>
        <v>0</v>
      </c>
      <c r="D97" s="128"/>
      <c r="E97" s="85">
        <f>IF((ROSTO!BCL_Units&gt;0),'DATA - Acessorios'!D90*ROSTO!BCL_Units,'DATA - Acessorios'!D90)</f>
        <v>0</v>
      </c>
      <c r="F97" s="89">
        <f t="shared" si="7"/>
        <v>0</v>
      </c>
      <c r="G97" s="85" t="str">
        <f t="shared" si="4"/>
        <v/>
      </c>
      <c r="H97" s="85" t="str">
        <f t="shared" si="5"/>
        <v/>
      </c>
      <c r="I97" s="85" t="str">
        <f t="shared" si="6"/>
        <v/>
      </c>
      <c r="J97" s="128"/>
      <c r="K97" s="22"/>
    </row>
    <row r="98" spans="1:11" s="15" customFormat="1" ht="50.1" customHeight="1" x14ac:dyDescent="0.25">
      <c r="A98" s="129"/>
      <c r="B98" s="85"/>
      <c r="C98" s="129">
        <f>'DATA - Acessorios'!A91</f>
        <v>0</v>
      </c>
      <c r="D98" s="128"/>
      <c r="E98" s="85">
        <f>IF((ROSTO!BCL_Units&gt;0),'DATA - Acessorios'!D91*ROSTO!BCL_Units,'DATA - Acessorios'!D91)</f>
        <v>0</v>
      </c>
      <c r="F98" s="89">
        <f t="shared" si="7"/>
        <v>0</v>
      </c>
      <c r="G98" s="85" t="str">
        <f t="shared" si="4"/>
        <v/>
      </c>
      <c r="H98" s="85" t="str">
        <f t="shared" si="5"/>
        <v/>
      </c>
      <c r="I98" s="85" t="str">
        <f t="shared" si="6"/>
        <v/>
      </c>
      <c r="J98" s="128"/>
      <c r="K98" s="22"/>
    </row>
    <row r="99" spans="1:11" s="15" customFormat="1" ht="50.1" customHeight="1" x14ac:dyDescent="0.25">
      <c r="A99" s="129"/>
      <c r="B99" s="85"/>
      <c r="C99" s="129">
        <f>'DATA - Acessorios'!A92</f>
        <v>0</v>
      </c>
      <c r="D99" s="128"/>
      <c r="E99" s="85">
        <f>IF((ROSTO!BCL_Units&gt;0),'DATA - Acessorios'!D92*ROSTO!BCL_Units,'DATA - Acessorios'!D92)</f>
        <v>0</v>
      </c>
      <c r="F99" s="89">
        <f t="shared" si="7"/>
        <v>0</v>
      </c>
      <c r="G99" s="85" t="str">
        <f t="shared" si="4"/>
        <v/>
      </c>
      <c r="H99" s="85" t="str">
        <f t="shared" si="5"/>
        <v/>
      </c>
      <c r="I99" s="85" t="str">
        <f t="shared" si="6"/>
        <v/>
      </c>
      <c r="J99" s="128"/>
      <c r="K99" s="22"/>
    </row>
    <row r="100" spans="1:11" s="15" customFormat="1" ht="50.1" customHeight="1" x14ac:dyDescent="0.25">
      <c r="A100" s="129"/>
      <c r="B100" s="85"/>
      <c r="C100" s="129">
        <f>'DATA - Acessorios'!A93</f>
        <v>0</v>
      </c>
      <c r="D100" s="128"/>
      <c r="E100" s="85">
        <f>IF((ROSTO!BCL_Units&gt;0),'DATA - Acessorios'!D93*ROSTO!BCL_Units,'DATA - Acessorios'!D93)</f>
        <v>0</v>
      </c>
      <c r="F100" s="89">
        <f t="shared" si="7"/>
        <v>0</v>
      </c>
      <c r="G100" s="85" t="str">
        <f t="shared" si="4"/>
        <v/>
      </c>
      <c r="H100" s="85" t="str">
        <f t="shared" si="5"/>
        <v/>
      </c>
      <c r="I100" s="85" t="str">
        <f t="shared" si="6"/>
        <v/>
      </c>
      <c r="J100" s="128"/>
      <c r="K100" s="22"/>
    </row>
    <row r="101" spans="1:11" s="15" customFormat="1" ht="50.1" customHeight="1" x14ac:dyDescent="0.25">
      <c r="A101" s="129"/>
      <c r="B101" s="85"/>
      <c r="C101" s="129">
        <f>'DATA - Acessorios'!A94</f>
        <v>0</v>
      </c>
      <c r="D101" s="128"/>
      <c r="E101" s="85">
        <f>IF((ROSTO!BCL_Units&gt;0),'DATA - Acessorios'!D94*ROSTO!BCL_Units,'DATA - Acessorios'!D94)</f>
        <v>0</v>
      </c>
      <c r="F101" s="89">
        <f t="shared" si="7"/>
        <v>0</v>
      </c>
      <c r="G101" s="85" t="str">
        <f t="shared" si="4"/>
        <v/>
      </c>
      <c r="H101" s="85" t="str">
        <f t="shared" si="5"/>
        <v/>
      </c>
      <c r="I101" s="85" t="str">
        <f t="shared" si="6"/>
        <v/>
      </c>
      <c r="J101" s="128"/>
      <c r="K101" s="22"/>
    </row>
    <row r="102" spans="1:11" s="15" customFormat="1" ht="50.1" customHeight="1" x14ac:dyDescent="0.25">
      <c r="A102" s="129"/>
      <c r="B102" s="85"/>
      <c r="C102" s="129">
        <f>'DATA - Acessorios'!A95</f>
        <v>0</v>
      </c>
      <c r="D102" s="128"/>
      <c r="E102" s="85">
        <f>IF((ROSTO!BCL_Units&gt;0),'DATA - Acessorios'!D95*ROSTO!BCL_Units,'DATA - Acessorios'!D95)</f>
        <v>0</v>
      </c>
      <c r="F102" s="89">
        <f t="shared" si="7"/>
        <v>0</v>
      </c>
      <c r="G102" s="85" t="str">
        <f t="shared" si="4"/>
        <v/>
      </c>
      <c r="H102" s="85" t="str">
        <f t="shared" si="5"/>
        <v/>
      </c>
      <c r="I102" s="85" t="str">
        <f t="shared" si="6"/>
        <v/>
      </c>
      <c r="J102" s="128"/>
      <c r="K102" s="22"/>
    </row>
    <row r="103" spans="1:11" s="15" customFormat="1" ht="50.1" customHeight="1" x14ac:dyDescent="0.25">
      <c r="A103" s="129"/>
      <c r="B103" s="85"/>
      <c r="C103" s="129">
        <f>'DATA - Acessorios'!A96</f>
        <v>0</v>
      </c>
      <c r="D103" s="128"/>
      <c r="E103" s="85">
        <f>IF((ROSTO!BCL_Units&gt;0),'DATA - Acessorios'!D96*ROSTO!BCL_Units,'DATA - Acessorios'!D96)</f>
        <v>0</v>
      </c>
      <c r="F103" s="89">
        <f t="shared" si="7"/>
        <v>0</v>
      </c>
      <c r="G103" s="85" t="str">
        <f t="shared" si="4"/>
        <v/>
      </c>
      <c r="H103" s="85" t="str">
        <f t="shared" si="5"/>
        <v/>
      </c>
      <c r="I103" s="85" t="str">
        <f t="shared" si="6"/>
        <v/>
      </c>
      <c r="J103" s="128"/>
      <c r="K103" s="22"/>
    </row>
    <row r="104" spans="1:11" s="15" customFormat="1" ht="50.1" customHeight="1" x14ac:dyDescent="0.25">
      <c r="A104" s="129"/>
      <c r="B104" s="85"/>
      <c r="C104" s="129">
        <f>'DATA - Acessorios'!A97</f>
        <v>0</v>
      </c>
      <c r="D104" s="128"/>
      <c r="E104" s="85">
        <f>IF((ROSTO!BCL_Units&gt;0),'DATA - Acessorios'!D97*ROSTO!BCL_Units,'DATA - Acessorios'!D97)</f>
        <v>0</v>
      </c>
      <c r="F104" s="89">
        <f t="shared" si="7"/>
        <v>0</v>
      </c>
      <c r="G104" s="85" t="str">
        <f t="shared" si="4"/>
        <v/>
      </c>
      <c r="H104" s="85" t="str">
        <f t="shared" si="5"/>
        <v/>
      </c>
      <c r="I104" s="85" t="str">
        <f t="shared" si="6"/>
        <v/>
      </c>
      <c r="J104" s="128"/>
      <c r="K104" s="22"/>
    </row>
    <row r="105" spans="1:11" s="15" customFormat="1" ht="50.1" customHeight="1" x14ac:dyDescent="0.25">
      <c r="A105" s="129"/>
      <c r="B105" s="85"/>
      <c r="C105" s="129">
        <f>'DATA - Acessorios'!A98</f>
        <v>0</v>
      </c>
      <c r="D105" s="128"/>
      <c r="E105" s="85">
        <f>IF((ROSTO!BCL_Units&gt;0),'DATA - Acessorios'!D98*ROSTO!BCL_Units,'DATA - Acessorios'!D98)</f>
        <v>0</v>
      </c>
      <c r="F105" s="89">
        <f t="shared" si="7"/>
        <v>0</v>
      </c>
      <c r="G105" s="85" t="str">
        <f t="shared" si="4"/>
        <v/>
      </c>
      <c r="H105" s="85" t="str">
        <f t="shared" si="5"/>
        <v/>
      </c>
      <c r="I105" s="85" t="str">
        <f t="shared" si="6"/>
        <v/>
      </c>
      <c r="J105" s="128"/>
      <c r="K105" s="22"/>
    </row>
    <row r="106" spans="1:11" s="15" customFormat="1" ht="50.1" customHeight="1" x14ac:dyDescent="0.25">
      <c r="A106" s="129"/>
      <c r="B106" s="85"/>
      <c r="C106" s="129">
        <f>'DATA - Acessorios'!A99</f>
        <v>0</v>
      </c>
      <c r="D106" s="128"/>
      <c r="E106" s="85">
        <f>IF((ROSTO!BCL_Units&gt;0),'DATA - Acessorios'!D99*ROSTO!BCL_Units,'DATA - Acessorios'!D99)</f>
        <v>0</v>
      </c>
      <c r="F106" s="89">
        <f t="shared" si="7"/>
        <v>0</v>
      </c>
      <c r="G106" s="85" t="str">
        <f t="shared" si="4"/>
        <v/>
      </c>
      <c r="H106" s="85" t="str">
        <f t="shared" si="5"/>
        <v/>
      </c>
      <c r="I106" s="85" t="str">
        <f t="shared" si="6"/>
        <v/>
      </c>
      <c r="J106" s="128"/>
      <c r="K106" s="22"/>
    </row>
    <row r="107" spans="1:11" s="15" customFormat="1" ht="50.1" customHeight="1" x14ac:dyDescent="0.25">
      <c r="A107" s="129"/>
      <c r="B107" s="85"/>
      <c r="C107" s="129">
        <f>'DATA - Acessorios'!A100</f>
        <v>0</v>
      </c>
      <c r="D107" s="128"/>
      <c r="E107" s="85">
        <f>IF((ROSTO!BCL_Units&gt;0),'DATA - Acessorios'!D100*ROSTO!BCL_Units,'DATA - Acessorios'!D100)</f>
        <v>0</v>
      </c>
      <c r="F107" s="89">
        <f t="shared" si="7"/>
        <v>0</v>
      </c>
      <c r="G107" s="85" t="str">
        <f t="shared" si="4"/>
        <v/>
      </c>
      <c r="H107" s="85" t="str">
        <f t="shared" si="5"/>
        <v/>
      </c>
      <c r="I107" s="85" t="str">
        <f t="shared" si="6"/>
        <v/>
      </c>
      <c r="J107" s="128"/>
      <c r="K107" s="22"/>
    </row>
    <row r="108" spans="1:11" s="15" customFormat="1" ht="50.1" customHeight="1" x14ac:dyDescent="0.25">
      <c r="A108" s="129"/>
      <c r="B108" s="85"/>
      <c r="C108" s="129">
        <f>'DATA - Acessorios'!A101</f>
        <v>0</v>
      </c>
      <c r="D108" s="128"/>
      <c r="E108" s="85">
        <f>IF((ROSTO!BCL_Units&gt;0),'DATA - Acessorios'!D101*ROSTO!BCL_Units,'DATA - Acessorios'!D101)</f>
        <v>0</v>
      </c>
      <c r="F108" s="89">
        <f t="shared" si="7"/>
        <v>0</v>
      </c>
      <c r="G108" s="85" t="str">
        <f t="shared" si="4"/>
        <v/>
      </c>
      <c r="H108" s="85" t="str">
        <f t="shared" si="5"/>
        <v/>
      </c>
      <c r="I108" s="85" t="str">
        <f t="shared" si="6"/>
        <v/>
      </c>
      <c r="J108" s="128"/>
      <c r="K108" s="22"/>
    </row>
    <row r="109" spans="1:11" s="15" customFormat="1" ht="50.1" customHeight="1" x14ac:dyDescent="0.25">
      <c r="A109" s="129"/>
      <c r="B109" s="85"/>
      <c r="C109" s="129">
        <f>'DATA - Acessorios'!A102</f>
        <v>0</v>
      </c>
      <c r="D109" s="128"/>
      <c r="E109" s="85">
        <f>IF((ROSTO!BCL_Units&gt;0),'DATA - Acessorios'!D102*ROSTO!BCL_Units,'DATA - Acessorios'!D102)</f>
        <v>0</v>
      </c>
      <c r="F109" s="89">
        <f t="shared" si="7"/>
        <v>0</v>
      </c>
      <c r="G109" s="85" t="str">
        <f t="shared" si="4"/>
        <v/>
      </c>
      <c r="H109" s="85" t="str">
        <f t="shared" si="5"/>
        <v/>
      </c>
      <c r="I109" s="85" t="str">
        <f t="shared" si="6"/>
        <v/>
      </c>
      <c r="J109" s="128"/>
      <c r="K109" s="22"/>
    </row>
    <row r="110" spans="1:11" s="15" customFormat="1" ht="50.1" customHeight="1" x14ac:dyDescent="0.25">
      <c r="A110" s="129"/>
      <c r="B110" s="85"/>
      <c r="C110" s="129">
        <f>'DATA - Acessorios'!A103</f>
        <v>0</v>
      </c>
      <c r="D110" s="128"/>
      <c r="E110" s="85">
        <f>IF((ROSTO!BCL_Units&gt;0),'DATA - Acessorios'!D103*ROSTO!BCL_Units,'DATA - Acessorios'!D103)</f>
        <v>0</v>
      </c>
      <c r="F110" s="89">
        <f t="shared" si="7"/>
        <v>0</v>
      </c>
      <c r="G110" s="85" t="str">
        <f t="shared" si="4"/>
        <v/>
      </c>
      <c r="H110" s="85" t="str">
        <f t="shared" si="5"/>
        <v/>
      </c>
      <c r="I110" s="85" t="str">
        <f t="shared" si="6"/>
        <v/>
      </c>
      <c r="J110" s="128"/>
      <c r="K110" s="22"/>
    </row>
    <row r="111" spans="1:11" s="15" customFormat="1" ht="50.1" customHeight="1" x14ac:dyDescent="0.25">
      <c r="A111" s="129"/>
      <c r="B111" s="85"/>
      <c r="C111" s="129">
        <f>'DATA - Acessorios'!A104</f>
        <v>0</v>
      </c>
      <c r="D111" s="128"/>
      <c r="E111" s="85">
        <f>IF((ROSTO!BCL_Units&gt;0),'DATA - Acessorios'!D104*ROSTO!BCL_Units,'DATA - Acessorios'!D104)</f>
        <v>0</v>
      </c>
      <c r="F111" s="89">
        <f t="shared" si="7"/>
        <v>0</v>
      </c>
      <c r="G111" s="85" t="str">
        <f t="shared" si="4"/>
        <v/>
      </c>
      <c r="H111" s="85" t="str">
        <f t="shared" si="5"/>
        <v/>
      </c>
      <c r="I111" s="85" t="str">
        <f t="shared" si="6"/>
        <v/>
      </c>
      <c r="J111" s="128"/>
      <c r="K111" s="22"/>
    </row>
    <row r="112" spans="1:11" s="15" customFormat="1" ht="50.1" customHeight="1" x14ac:dyDescent="0.25">
      <c r="A112" s="129"/>
      <c r="B112" s="85"/>
      <c r="C112" s="129">
        <f>'DATA - Acessorios'!A105</f>
        <v>0</v>
      </c>
      <c r="D112" s="128"/>
      <c r="E112" s="85">
        <f>IF((ROSTO!BCL_Units&gt;0),'DATA - Acessorios'!D105*ROSTO!BCL_Units,'DATA - Acessorios'!D105)</f>
        <v>0</v>
      </c>
      <c r="F112" s="89">
        <f t="shared" si="7"/>
        <v>0</v>
      </c>
      <c r="G112" s="85" t="str">
        <f t="shared" si="4"/>
        <v/>
      </c>
      <c r="H112" s="85" t="str">
        <f t="shared" si="5"/>
        <v/>
      </c>
      <c r="I112" s="85" t="str">
        <f t="shared" si="6"/>
        <v/>
      </c>
      <c r="J112" s="128"/>
      <c r="K112" s="22"/>
    </row>
    <row r="113" spans="1:11" s="15" customFormat="1" ht="50.1" customHeight="1" x14ac:dyDescent="0.25">
      <c r="A113" s="129"/>
      <c r="B113" s="85"/>
      <c r="C113" s="129">
        <f>'DATA - Acessorios'!A106</f>
        <v>0</v>
      </c>
      <c r="D113" s="128"/>
      <c r="E113" s="85">
        <f>IF((ROSTO!BCL_Units&gt;0),'DATA - Acessorios'!D106*ROSTO!BCL_Units,'DATA - Acessorios'!D106)</f>
        <v>0</v>
      </c>
      <c r="F113" s="89">
        <f t="shared" si="7"/>
        <v>0</v>
      </c>
      <c r="G113" s="85" t="str">
        <f t="shared" si="4"/>
        <v/>
      </c>
      <c r="H113" s="85" t="str">
        <f t="shared" si="5"/>
        <v/>
      </c>
      <c r="I113" s="85" t="str">
        <f t="shared" si="6"/>
        <v/>
      </c>
      <c r="J113" s="128"/>
      <c r="K113" s="22"/>
    </row>
    <row r="114" spans="1:11" s="15" customFormat="1" ht="50.1" customHeight="1" x14ac:dyDescent="0.25">
      <c r="A114" s="129"/>
      <c r="B114" s="85"/>
      <c r="C114" s="129">
        <f>'DATA - Acessorios'!A107</f>
        <v>0</v>
      </c>
      <c r="D114" s="128"/>
      <c r="E114" s="85">
        <f>IF((ROSTO!BCL_Units&gt;0),'DATA - Acessorios'!D107*ROSTO!BCL_Units,'DATA - Acessorios'!D107)</f>
        <v>0</v>
      </c>
      <c r="F114" s="89">
        <f t="shared" si="7"/>
        <v>0</v>
      </c>
      <c r="G114" s="85" t="str">
        <f t="shared" si="4"/>
        <v/>
      </c>
      <c r="H114" s="85" t="str">
        <f t="shared" si="5"/>
        <v/>
      </c>
      <c r="I114" s="85" t="str">
        <f t="shared" si="6"/>
        <v/>
      </c>
      <c r="J114" s="128"/>
      <c r="K114" s="22"/>
    </row>
    <row r="115" spans="1:11" s="15" customFormat="1" ht="50.1" customHeight="1" x14ac:dyDescent="0.25">
      <c r="A115" s="129"/>
      <c r="B115" s="85"/>
      <c r="C115" s="129">
        <f>'DATA - Acessorios'!A108</f>
        <v>0</v>
      </c>
      <c r="D115" s="128"/>
      <c r="E115" s="85">
        <f>IF((ROSTO!BCL_Units&gt;0),'DATA - Acessorios'!D108*ROSTO!BCL_Units,'DATA - Acessorios'!D108)</f>
        <v>0</v>
      </c>
      <c r="F115" s="89">
        <f t="shared" si="7"/>
        <v>0</v>
      </c>
      <c r="G115" s="85" t="str">
        <f t="shared" si="4"/>
        <v/>
      </c>
      <c r="H115" s="85" t="str">
        <f t="shared" si="5"/>
        <v/>
      </c>
      <c r="I115" s="85" t="str">
        <f t="shared" si="6"/>
        <v/>
      </c>
      <c r="J115" s="128"/>
      <c r="K115" s="22"/>
    </row>
    <row r="116" spans="1:11" s="15" customFormat="1" ht="50.1" customHeight="1" x14ac:dyDescent="0.25">
      <c r="A116" s="129"/>
      <c r="B116" s="85"/>
      <c r="C116" s="129">
        <f>'DATA - Acessorios'!A109</f>
        <v>0</v>
      </c>
      <c r="D116" s="128"/>
      <c r="E116" s="85">
        <f>IF((ROSTO!BCL_Units&gt;0),'DATA - Acessorios'!D109*ROSTO!BCL_Units,'DATA - Acessorios'!D109)</f>
        <v>0</v>
      </c>
      <c r="F116" s="89">
        <f t="shared" si="7"/>
        <v>0</v>
      </c>
      <c r="G116" s="85" t="str">
        <f t="shared" si="4"/>
        <v/>
      </c>
      <c r="H116" s="85" t="str">
        <f t="shared" si="5"/>
        <v/>
      </c>
      <c r="I116" s="85" t="str">
        <f t="shared" si="6"/>
        <v/>
      </c>
      <c r="J116" s="128"/>
      <c r="K116" s="22"/>
    </row>
    <row r="117" spans="1:11" s="15" customFormat="1" ht="50.1" customHeight="1" x14ac:dyDescent="0.25">
      <c r="A117" s="129"/>
      <c r="B117" s="85"/>
      <c r="C117" s="129">
        <f>'DATA - Acessorios'!A110</f>
        <v>0</v>
      </c>
      <c r="D117" s="128"/>
      <c r="E117" s="85">
        <f>IF((ROSTO!BCL_Units&gt;0),'DATA - Acessorios'!D110*ROSTO!BCL_Units,'DATA - Acessorios'!D110)</f>
        <v>0</v>
      </c>
      <c r="F117" s="89">
        <f t="shared" si="7"/>
        <v>0</v>
      </c>
      <c r="G117" s="85" t="str">
        <f t="shared" si="4"/>
        <v/>
      </c>
      <c r="H117" s="85" t="str">
        <f t="shared" si="5"/>
        <v/>
      </c>
      <c r="I117" s="85" t="str">
        <f t="shared" si="6"/>
        <v/>
      </c>
      <c r="J117" s="128"/>
      <c r="K117" s="22"/>
    </row>
    <row r="118" spans="1:11" s="15" customFormat="1" ht="50.1" customHeight="1" x14ac:dyDescent="0.25">
      <c r="A118" s="129"/>
      <c r="B118" s="85"/>
      <c r="C118" s="129">
        <f>'DATA - Acessorios'!A111</f>
        <v>0</v>
      </c>
      <c r="D118" s="128"/>
      <c r="E118" s="85">
        <f>IF((ROSTO!BCL_Units&gt;0),'DATA - Acessorios'!D111*ROSTO!BCL_Units,'DATA - Acessorios'!D111)</f>
        <v>0</v>
      </c>
      <c r="F118" s="89">
        <f t="shared" si="7"/>
        <v>0</v>
      </c>
      <c r="G118" s="85" t="str">
        <f t="shared" si="4"/>
        <v/>
      </c>
      <c r="H118" s="85" t="str">
        <f t="shared" si="5"/>
        <v/>
      </c>
      <c r="I118" s="85" t="str">
        <f t="shared" si="6"/>
        <v/>
      </c>
      <c r="J118" s="128"/>
      <c r="K118" s="22"/>
    </row>
    <row r="119" spans="1:11" s="15" customFormat="1" ht="50.1" customHeight="1" x14ac:dyDescent="0.25">
      <c r="A119" s="129"/>
      <c r="B119" s="85"/>
      <c r="C119" s="129">
        <f>'DATA - Acessorios'!A112</f>
        <v>0</v>
      </c>
      <c r="D119" s="128"/>
      <c r="E119" s="85">
        <f>IF((ROSTO!BCL_Units&gt;0),'DATA - Acessorios'!D112*ROSTO!BCL_Units,'DATA - Acessorios'!D112)</f>
        <v>0</v>
      </c>
      <c r="F119" s="89">
        <f t="shared" si="7"/>
        <v>0</v>
      </c>
      <c r="G119" s="85" t="str">
        <f t="shared" si="4"/>
        <v/>
      </c>
      <c r="H119" s="85" t="str">
        <f t="shared" si="5"/>
        <v/>
      </c>
      <c r="I119" s="85" t="str">
        <f t="shared" si="6"/>
        <v/>
      </c>
      <c r="J119" s="128"/>
      <c r="K119" s="22"/>
    </row>
    <row r="120" spans="1:11" s="15" customFormat="1" ht="50.1" customHeight="1" x14ac:dyDescent="0.25">
      <c r="A120" s="129"/>
      <c r="B120" s="85"/>
      <c r="C120" s="129">
        <f>'DATA - Acessorios'!A113</f>
        <v>0</v>
      </c>
      <c r="D120" s="128"/>
      <c r="E120" s="85">
        <f>IF((ROSTO!BCL_Units&gt;0),'DATA - Acessorios'!D113*ROSTO!BCL_Units,'DATA - Acessorios'!D113)</f>
        <v>0</v>
      </c>
      <c r="F120" s="89">
        <f t="shared" si="7"/>
        <v>0</v>
      </c>
      <c r="G120" s="85" t="str">
        <f t="shared" si="4"/>
        <v/>
      </c>
      <c r="H120" s="85" t="str">
        <f t="shared" si="5"/>
        <v/>
      </c>
      <c r="I120" s="85" t="str">
        <f t="shared" si="6"/>
        <v/>
      </c>
      <c r="J120" s="128"/>
      <c r="K120" s="22"/>
    </row>
    <row r="121" spans="1:11" s="15" customFormat="1" ht="50.1" customHeight="1" x14ac:dyDescent="0.25">
      <c r="A121" s="129"/>
      <c r="B121" s="85"/>
      <c r="C121" s="129">
        <f>'DATA - Acessorios'!A114</f>
        <v>0</v>
      </c>
      <c r="D121" s="128"/>
      <c r="E121" s="85">
        <f>IF((ROSTO!BCL_Units&gt;0),'DATA - Acessorios'!D114*ROSTO!BCL_Units,'DATA - Acessorios'!D114)</f>
        <v>0</v>
      </c>
      <c r="F121" s="89">
        <f t="shared" si="7"/>
        <v>0</v>
      </c>
      <c r="G121" s="85" t="str">
        <f t="shared" si="4"/>
        <v/>
      </c>
      <c r="H121" s="85" t="str">
        <f t="shared" si="5"/>
        <v/>
      </c>
      <c r="I121" s="85" t="str">
        <f t="shared" si="6"/>
        <v/>
      </c>
      <c r="J121" s="128"/>
      <c r="K121" s="22"/>
    </row>
    <row r="122" spans="1:11" s="15" customFormat="1" ht="50.1" customHeight="1" x14ac:dyDescent="0.25">
      <c r="A122" s="129"/>
      <c r="B122" s="85"/>
      <c r="C122" s="129">
        <f>'DATA - Acessorios'!A115</f>
        <v>0</v>
      </c>
      <c r="D122" s="128"/>
      <c r="E122" s="85">
        <f>IF((ROSTO!BCL_Units&gt;0),'DATA - Acessorios'!D115*ROSTO!BCL_Units,'DATA - Acessorios'!D115)</f>
        <v>0</v>
      </c>
      <c r="F122" s="89">
        <f t="shared" si="7"/>
        <v>0</v>
      </c>
      <c r="G122" s="85" t="str">
        <f t="shared" si="4"/>
        <v/>
      </c>
      <c r="H122" s="85" t="str">
        <f t="shared" si="5"/>
        <v/>
      </c>
      <c r="I122" s="85" t="str">
        <f t="shared" si="6"/>
        <v/>
      </c>
      <c r="J122" s="128"/>
      <c r="K122" s="22"/>
    </row>
    <row r="123" spans="1:11" s="15" customFormat="1" ht="50.1" customHeight="1" x14ac:dyDescent="0.25">
      <c r="A123" s="129"/>
      <c r="B123" s="85"/>
      <c r="C123" s="129">
        <f>'DATA - Acessorios'!A116</f>
        <v>0</v>
      </c>
      <c r="D123" s="128"/>
      <c r="E123" s="85">
        <f>IF((ROSTO!BCL_Units&gt;0),'DATA - Acessorios'!D116*ROSTO!BCL_Units,'DATA - Acessorios'!D116)</f>
        <v>0</v>
      </c>
      <c r="F123" s="89">
        <f t="shared" si="7"/>
        <v>0</v>
      </c>
      <c r="G123" s="85" t="str">
        <f t="shared" si="4"/>
        <v/>
      </c>
      <c r="H123" s="85" t="str">
        <f t="shared" si="5"/>
        <v/>
      </c>
      <c r="I123" s="85" t="str">
        <f t="shared" si="6"/>
        <v/>
      </c>
      <c r="J123" s="128"/>
      <c r="K123" s="22"/>
    </row>
    <row r="124" spans="1:11" s="15" customFormat="1" ht="50.1" customHeight="1" x14ac:dyDescent="0.25">
      <c r="A124" s="129"/>
      <c r="B124" s="85"/>
      <c r="C124" s="129">
        <f>'DATA - Acessorios'!A117</f>
        <v>0</v>
      </c>
      <c r="D124" s="128"/>
      <c r="E124" s="85">
        <f>IF((ROSTO!BCL_Units&gt;0),'DATA - Acessorios'!D117*ROSTO!BCL_Units,'DATA - Acessorios'!D117)</f>
        <v>0</v>
      </c>
      <c r="F124" s="89">
        <f t="shared" si="7"/>
        <v>0</v>
      </c>
      <c r="G124" s="85" t="str">
        <f t="shared" si="4"/>
        <v/>
      </c>
      <c r="H124" s="85" t="str">
        <f t="shared" si="5"/>
        <v/>
      </c>
      <c r="I124" s="85" t="str">
        <f t="shared" si="6"/>
        <v/>
      </c>
      <c r="J124" s="128"/>
      <c r="K124" s="22"/>
    </row>
    <row r="125" spans="1:11" s="15" customFormat="1" ht="50.1" customHeight="1" x14ac:dyDescent="0.25">
      <c r="A125" s="129"/>
      <c r="B125" s="85"/>
      <c r="C125" s="129">
        <f>'DATA - Acessorios'!A118</f>
        <v>0</v>
      </c>
      <c r="D125" s="128"/>
      <c r="E125" s="85">
        <f>IF((ROSTO!BCL_Units&gt;0),'DATA - Acessorios'!D118*ROSTO!BCL_Units,'DATA - Acessorios'!D118)</f>
        <v>0</v>
      </c>
      <c r="F125" s="89">
        <f t="shared" si="7"/>
        <v>0</v>
      </c>
      <c r="G125" s="85" t="str">
        <f t="shared" si="4"/>
        <v/>
      </c>
      <c r="H125" s="85" t="str">
        <f t="shared" si="5"/>
        <v/>
      </c>
      <c r="I125" s="85" t="str">
        <f t="shared" si="6"/>
        <v/>
      </c>
      <c r="J125" s="128"/>
      <c r="K125" s="22"/>
    </row>
    <row r="126" spans="1:11" s="15" customFormat="1" ht="50.1" customHeight="1" x14ac:dyDescent="0.25">
      <c r="A126" s="129"/>
      <c r="B126" s="85"/>
      <c r="C126" s="129">
        <f>'DATA - Acessorios'!A119</f>
        <v>0</v>
      </c>
      <c r="D126" s="128"/>
      <c r="E126" s="85">
        <f>IF((ROSTO!BCL_Units&gt;0),'DATA - Acessorios'!D119*ROSTO!BCL_Units,'DATA - Acessorios'!D119)</f>
        <v>0</v>
      </c>
      <c r="F126" s="89">
        <f t="shared" si="7"/>
        <v>0</v>
      </c>
      <c r="G126" s="85" t="str">
        <f t="shared" si="4"/>
        <v/>
      </c>
      <c r="H126" s="85" t="str">
        <f t="shared" si="5"/>
        <v/>
      </c>
      <c r="I126" s="85" t="str">
        <f t="shared" si="6"/>
        <v/>
      </c>
      <c r="J126" s="128"/>
      <c r="K126" s="22"/>
    </row>
    <row r="127" spans="1:11" s="15" customFormat="1" ht="50.1" customHeight="1" x14ac:dyDescent="0.25">
      <c r="A127" s="129"/>
      <c r="B127" s="85"/>
      <c r="C127" s="129">
        <f>'DATA - Acessorios'!A120</f>
        <v>0</v>
      </c>
      <c r="D127" s="128"/>
      <c r="E127" s="85">
        <f>IF((ROSTO!BCL_Units&gt;0),'DATA - Acessorios'!D120*ROSTO!BCL_Units,'DATA - Acessorios'!D120)</f>
        <v>0</v>
      </c>
      <c r="F127" s="89">
        <f t="shared" si="7"/>
        <v>0</v>
      </c>
      <c r="G127" s="85" t="str">
        <f t="shared" si="4"/>
        <v/>
      </c>
      <c r="H127" s="85" t="str">
        <f t="shared" si="5"/>
        <v/>
      </c>
      <c r="I127" s="85" t="str">
        <f t="shared" si="6"/>
        <v/>
      </c>
      <c r="J127" s="128"/>
      <c r="K127" s="22"/>
    </row>
    <row r="128" spans="1:11" s="15" customFormat="1" ht="50.1" customHeight="1" x14ac:dyDescent="0.25">
      <c r="A128" s="129"/>
      <c r="B128" s="85"/>
      <c r="C128" s="129">
        <f>'DATA - Acessorios'!A121</f>
        <v>0</v>
      </c>
      <c r="D128" s="128"/>
      <c r="E128" s="85">
        <f>IF((ROSTO!BCL_Units&gt;0),'DATA - Acessorios'!D121*ROSTO!BCL_Units,'DATA - Acessorios'!D121)</f>
        <v>0</v>
      </c>
      <c r="F128" s="89">
        <f t="shared" si="7"/>
        <v>0</v>
      </c>
      <c r="G128" s="85" t="str">
        <f t="shared" si="4"/>
        <v/>
      </c>
      <c r="H128" s="85" t="str">
        <f t="shared" si="5"/>
        <v/>
      </c>
      <c r="I128" s="85" t="str">
        <f t="shared" si="6"/>
        <v/>
      </c>
      <c r="J128" s="128"/>
      <c r="K128" s="22"/>
    </row>
    <row r="129" spans="1:11" s="15" customFormat="1" ht="50.1" customHeight="1" x14ac:dyDescent="0.25">
      <c r="A129" s="129"/>
      <c r="B129" s="85"/>
      <c r="C129" s="129">
        <f>'DATA - Acessorios'!A122</f>
        <v>0</v>
      </c>
      <c r="D129" s="128"/>
      <c r="E129" s="85">
        <f>IF((ROSTO!BCL_Units&gt;0),'DATA - Acessorios'!D122*ROSTO!BCL_Units,'DATA - Acessorios'!D122)</f>
        <v>0</v>
      </c>
      <c r="F129" s="89">
        <f t="shared" si="7"/>
        <v>0</v>
      </c>
      <c r="G129" s="85" t="str">
        <f t="shared" si="4"/>
        <v/>
      </c>
      <c r="H129" s="85" t="str">
        <f t="shared" si="5"/>
        <v/>
      </c>
      <c r="I129" s="85" t="str">
        <f t="shared" si="6"/>
        <v/>
      </c>
      <c r="J129" s="128"/>
      <c r="K129" s="22"/>
    </row>
    <row r="130" spans="1:11" s="15" customFormat="1" ht="50.1" customHeight="1" x14ac:dyDescent="0.25">
      <c r="A130" s="129"/>
      <c r="B130" s="85"/>
      <c r="C130" s="129">
        <f>'DATA - Acessorios'!A123</f>
        <v>0</v>
      </c>
      <c r="D130" s="128"/>
      <c r="E130" s="85">
        <f>IF((ROSTO!BCL_Units&gt;0),'DATA - Acessorios'!D123*ROSTO!BCL_Units,'DATA - Acessorios'!D123)</f>
        <v>0</v>
      </c>
      <c r="F130" s="89">
        <f t="shared" si="7"/>
        <v>0</v>
      </c>
      <c r="G130" s="85" t="str">
        <f t="shared" si="4"/>
        <v/>
      </c>
      <c r="H130" s="85" t="str">
        <f t="shared" si="5"/>
        <v/>
      </c>
      <c r="I130" s="85" t="str">
        <f t="shared" si="6"/>
        <v/>
      </c>
      <c r="J130" s="128"/>
      <c r="K130" s="22"/>
    </row>
    <row r="131" spans="1:11" s="15" customFormat="1" ht="50.1" customHeight="1" x14ac:dyDescent="0.25">
      <c r="A131" s="129"/>
      <c r="B131" s="85"/>
      <c r="C131" s="129">
        <f>'DATA - Acessorios'!A124</f>
        <v>0</v>
      </c>
      <c r="D131" s="128"/>
      <c r="E131" s="85">
        <f>IF((ROSTO!BCL_Units&gt;0),'DATA - Acessorios'!D124*ROSTO!BCL_Units,'DATA - Acessorios'!D124)</f>
        <v>0</v>
      </c>
      <c r="F131" s="89">
        <f t="shared" si="7"/>
        <v>0</v>
      </c>
      <c r="G131" s="85" t="str">
        <f t="shared" si="4"/>
        <v/>
      </c>
      <c r="H131" s="85" t="str">
        <f t="shared" si="5"/>
        <v/>
      </c>
      <c r="I131" s="85" t="str">
        <f t="shared" si="6"/>
        <v/>
      </c>
      <c r="J131" s="128"/>
      <c r="K131" s="22"/>
    </row>
    <row r="132" spans="1:11" s="15" customFormat="1" ht="50.1" customHeight="1" x14ac:dyDescent="0.25">
      <c r="A132" s="129"/>
      <c r="B132" s="85"/>
      <c r="C132" s="129">
        <f>'DATA - Acessorios'!A125</f>
        <v>0</v>
      </c>
      <c r="D132" s="128"/>
      <c r="E132" s="85">
        <f>IF((ROSTO!BCL_Units&gt;0),'DATA - Acessorios'!D125*ROSTO!BCL_Units,'DATA - Acessorios'!D125)</f>
        <v>0</v>
      </c>
      <c r="F132" s="89">
        <f t="shared" si="7"/>
        <v>0</v>
      </c>
      <c r="G132" s="85" t="str">
        <f t="shared" si="4"/>
        <v/>
      </c>
      <c r="H132" s="85" t="str">
        <f t="shared" si="5"/>
        <v/>
      </c>
      <c r="I132" s="85" t="str">
        <f t="shared" si="6"/>
        <v/>
      </c>
      <c r="J132" s="128"/>
      <c r="K132" s="22"/>
    </row>
    <row r="133" spans="1:11" s="15" customFormat="1" ht="50.1" customHeight="1" x14ac:dyDescent="0.25">
      <c r="A133" s="129"/>
      <c r="B133" s="85"/>
      <c r="C133" s="129">
        <f>'DATA - Acessorios'!A126</f>
        <v>0</v>
      </c>
      <c r="D133" s="128"/>
      <c r="E133" s="85">
        <f>IF((ROSTO!BCL_Units&gt;0),'DATA - Acessorios'!D126*ROSTO!BCL_Units,'DATA - Acessorios'!D126)</f>
        <v>0</v>
      </c>
      <c r="F133" s="89">
        <f t="shared" si="7"/>
        <v>0</v>
      </c>
      <c r="G133" s="85" t="str">
        <f t="shared" si="4"/>
        <v/>
      </c>
      <c r="H133" s="85" t="str">
        <f t="shared" si="5"/>
        <v/>
      </c>
      <c r="I133" s="85" t="str">
        <f t="shared" si="6"/>
        <v/>
      </c>
      <c r="J133" s="128"/>
      <c r="K133" s="22"/>
    </row>
    <row r="134" spans="1:11" s="15" customFormat="1" ht="50.1" customHeight="1" x14ac:dyDescent="0.25">
      <c r="A134" s="129"/>
      <c r="B134" s="85"/>
      <c r="C134" s="129">
        <f>'DATA - Acessorios'!A127</f>
        <v>0</v>
      </c>
      <c r="D134" s="128"/>
      <c r="E134" s="85">
        <f>IF((ROSTO!BCL_Units&gt;0),'DATA - Acessorios'!D127*ROSTO!BCL_Units,'DATA - Acessorios'!D127)</f>
        <v>0</v>
      </c>
      <c r="F134" s="89">
        <f t="shared" si="7"/>
        <v>0</v>
      </c>
      <c r="G134" s="85" t="str">
        <f t="shared" si="4"/>
        <v/>
      </c>
      <c r="H134" s="85" t="str">
        <f t="shared" si="5"/>
        <v/>
      </c>
      <c r="I134" s="85" t="str">
        <f t="shared" si="6"/>
        <v/>
      </c>
      <c r="J134" s="128"/>
      <c r="K134" s="22"/>
    </row>
    <row r="135" spans="1:11" s="15" customFormat="1" ht="50.1" customHeight="1" x14ac:dyDescent="0.25">
      <c r="A135" s="129"/>
      <c r="B135" s="85"/>
      <c r="C135" s="129">
        <f>'DATA - Acessorios'!A128</f>
        <v>0</v>
      </c>
      <c r="D135" s="128"/>
      <c r="E135" s="85">
        <f>IF((ROSTO!BCL_Units&gt;0),'DATA - Acessorios'!D128*ROSTO!BCL_Units,'DATA - Acessorios'!D128)</f>
        <v>0</v>
      </c>
      <c r="F135" s="89">
        <f t="shared" si="7"/>
        <v>0</v>
      </c>
      <c r="G135" s="85" t="str">
        <f t="shared" si="4"/>
        <v/>
      </c>
      <c r="H135" s="85" t="str">
        <f t="shared" si="5"/>
        <v/>
      </c>
      <c r="I135" s="85" t="str">
        <f t="shared" si="6"/>
        <v/>
      </c>
      <c r="J135" s="128"/>
      <c r="K135" s="22"/>
    </row>
    <row r="136" spans="1:11" s="15" customFormat="1" ht="50.1" customHeight="1" x14ac:dyDescent="0.25">
      <c r="A136" s="129"/>
      <c r="B136" s="85"/>
      <c r="C136" s="129">
        <f>'DATA - Acessorios'!A129</f>
        <v>0</v>
      </c>
      <c r="D136" s="128"/>
      <c r="E136" s="85">
        <f>IF((ROSTO!BCL_Units&gt;0),'DATA - Acessorios'!D129*ROSTO!BCL_Units,'DATA - Acessorios'!D129)</f>
        <v>0</v>
      </c>
      <c r="F136" s="89">
        <f t="shared" si="7"/>
        <v>0</v>
      </c>
      <c r="G136" s="85" t="str">
        <f t="shared" si="4"/>
        <v/>
      </c>
      <c r="H136" s="85" t="str">
        <f t="shared" si="5"/>
        <v/>
      </c>
      <c r="I136" s="85" t="str">
        <f t="shared" si="6"/>
        <v/>
      </c>
      <c r="J136" s="128"/>
      <c r="K136" s="22"/>
    </row>
    <row r="137" spans="1:11" s="15" customFormat="1" ht="50.1" customHeight="1" x14ac:dyDescent="0.25">
      <c r="A137" s="129"/>
      <c r="B137" s="85"/>
      <c r="C137" s="129">
        <f>'DATA - Acessorios'!A130</f>
        <v>0</v>
      </c>
      <c r="D137" s="128"/>
      <c r="E137" s="85">
        <f>IF((ROSTO!BCL_Units&gt;0),'DATA - Acessorios'!D130*ROSTO!BCL_Units,'DATA - Acessorios'!D130)</f>
        <v>0</v>
      </c>
      <c r="F137" s="89">
        <f t="shared" si="7"/>
        <v>0</v>
      </c>
      <c r="G137" s="85" t="str">
        <f t="shared" ref="G137:G200" si="8">IF(ISTEXT(C137),"__/__/____","")</f>
        <v/>
      </c>
      <c r="H137" s="85" t="str">
        <f t="shared" ref="H137:H200" si="9">IF(ISTEXT(C137),"__/__/____","")</f>
        <v/>
      </c>
      <c r="I137" s="85" t="str">
        <f t="shared" ref="I137:I200" si="10">IF(ISTEXT(C137),"__/__/____","")</f>
        <v/>
      </c>
      <c r="J137" s="128"/>
      <c r="K137" s="22"/>
    </row>
    <row r="138" spans="1:11" s="15" customFormat="1" ht="50.1" customHeight="1" x14ac:dyDescent="0.25">
      <c r="A138" s="129"/>
      <c r="B138" s="85"/>
      <c r="C138" s="129">
        <f>'DATA - Acessorios'!A131</f>
        <v>0</v>
      </c>
      <c r="D138" s="128"/>
      <c r="E138" s="85">
        <f>IF((ROSTO!BCL_Units&gt;0),'DATA - Acessorios'!D131*ROSTO!BCL_Units,'DATA - Acessorios'!D131)</f>
        <v>0</v>
      </c>
      <c r="F138" s="89">
        <f t="shared" ref="F138:F201" si="11">IF(ISTEXT(C138),SUM(F137+1),0)</f>
        <v>0</v>
      </c>
      <c r="G138" s="85" t="str">
        <f t="shared" si="8"/>
        <v/>
      </c>
      <c r="H138" s="85" t="str">
        <f t="shared" si="9"/>
        <v/>
      </c>
      <c r="I138" s="85" t="str">
        <f t="shared" si="10"/>
        <v/>
      </c>
      <c r="J138" s="128"/>
      <c r="K138" s="22"/>
    </row>
    <row r="139" spans="1:11" s="15" customFormat="1" ht="50.1" customHeight="1" x14ac:dyDescent="0.25">
      <c r="A139" s="129"/>
      <c r="B139" s="85"/>
      <c r="C139" s="129">
        <f>'DATA - Acessorios'!A132</f>
        <v>0</v>
      </c>
      <c r="D139" s="128"/>
      <c r="E139" s="85">
        <f>IF((ROSTO!BCL_Units&gt;0),'DATA - Acessorios'!D132*ROSTO!BCL_Units,'DATA - Acessorios'!D132)</f>
        <v>0</v>
      </c>
      <c r="F139" s="89">
        <f t="shared" si="11"/>
        <v>0</v>
      </c>
      <c r="G139" s="85" t="str">
        <f t="shared" si="8"/>
        <v/>
      </c>
      <c r="H139" s="85" t="str">
        <f t="shared" si="9"/>
        <v/>
      </c>
      <c r="I139" s="85" t="str">
        <f t="shared" si="10"/>
        <v/>
      </c>
      <c r="J139" s="128"/>
      <c r="K139" s="22"/>
    </row>
    <row r="140" spans="1:11" s="15" customFormat="1" ht="50.1" customHeight="1" x14ac:dyDescent="0.25">
      <c r="A140" s="129"/>
      <c r="B140" s="85"/>
      <c r="C140" s="129">
        <f>'DATA - Acessorios'!A133</f>
        <v>0</v>
      </c>
      <c r="D140" s="128"/>
      <c r="E140" s="85">
        <f>IF((ROSTO!BCL_Units&gt;0),'DATA - Acessorios'!D133*ROSTO!BCL_Units,'DATA - Acessorios'!D133)</f>
        <v>0</v>
      </c>
      <c r="F140" s="89">
        <f t="shared" si="11"/>
        <v>0</v>
      </c>
      <c r="G140" s="85" t="str">
        <f t="shared" si="8"/>
        <v/>
      </c>
      <c r="H140" s="85" t="str">
        <f t="shared" si="9"/>
        <v/>
      </c>
      <c r="I140" s="85" t="str">
        <f t="shared" si="10"/>
        <v/>
      </c>
      <c r="J140" s="128"/>
      <c r="K140" s="22"/>
    </row>
    <row r="141" spans="1:11" s="15" customFormat="1" ht="50.1" customHeight="1" x14ac:dyDescent="0.25">
      <c r="A141" s="129"/>
      <c r="B141" s="85"/>
      <c r="C141" s="129">
        <f>'DATA - Acessorios'!A134</f>
        <v>0</v>
      </c>
      <c r="D141" s="128"/>
      <c r="E141" s="85">
        <f>IF((ROSTO!BCL_Units&gt;0),'DATA - Acessorios'!D134*ROSTO!BCL_Units,'DATA - Acessorios'!D134)</f>
        <v>0</v>
      </c>
      <c r="F141" s="89">
        <f t="shared" si="11"/>
        <v>0</v>
      </c>
      <c r="G141" s="85" t="str">
        <f t="shared" si="8"/>
        <v/>
      </c>
      <c r="H141" s="85" t="str">
        <f t="shared" si="9"/>
        <v/>
      </c>
      <c r="I141" s="85" t="str">
        <f t="shared" si="10"/>
        <v/>
      </c>
      <c r="J141" s="128"/>
      <c r="K141" s="22"/>
    </row>
    <row r="142" spans="1:11" s="15" customFormat="1" ht="50.1" customHeight="1" x14ac:dyDescent="0.25">
      <c r="A142" s="129"/>
      <c r="B142" s="85"/>
      <c r="C142" s="129">
        <f>'DATA - Acessorios'!A135</f>
        <v>0</v>
      </c>
      <c r="D142" s="128"/>
      <c r="E142" s="85">
        <f>IF((ROSTO!BCL_Units&gt;0),'DATA - Acessorios'!D135*ROSTO!BCL_Units,'DATA - Acessorios'!D135)</f>
        <v>0</v>
      </c>
      <c r="F142" s="89">
        <f t="shared" si="11"/>
        <v>0</v>
      </c>
      <c r="G142" s="85" t="str">
        <f t="shared" si="8"/>
        <v/>
      </c>
      <c r="H142" s="85" t="str">
        <f t="shared" si="9"/>
        <v/>
      </c>
      <c r="I142" s="85" t="str">
        <f t="shared" si="10"/>
        <v/>
      </c>
      <c r="J142" s="128"/>
      <c r="K142" s="22"/>
    </row>
    <row r="143" spans="1:11" s="15" customFormat="1" ht="50.1" customHeight="1" x14ac:dyDescent="0.25">
      <c r="A143" s="129"/>
      <c r="B143" s="85"/>
      <c r="C143" s="129">
        <f>'DATA - Acessorios'!A136</f>
        <v>0</v>
      </c>
      <c r="D143" s="128"/>
      <c r="E143" s="85">
        <f>IF((ROSTO!BCL_Units&gt;0),'DATA - Acessorios'!D136*ROSTO!BCL_Units,'DATA - Acessorios'!D136)</f>
        <v>0</v>
      </c>
      <c r="F143" s="89">
        <f t="shared" si="11"/>
        <v>0</v>
      </c>
      <c r="G143" s="85" t="str">
        <f t="shared" si="8"/>
        <v/>
      </c>
      <c r="H143" s="85" t="str">
        <f t="shared" si="9"/>
        <v/>
      </c>
      <c r="I143" s="85" t="str">
        <f t="shared" si="10"/>
        <v/>
      </c>
      <c r="J143" s="128"/>
      <c r="K143" s="22"/>
    </row>
    <row r="144" spans="1:11" s="15" customFormat="1" ht="50.1" customHeight="1" x14ac:dyDescent="0.25">
      <c r="A144" s="129"/>
      <c r="B144" s="85"/>
      <c r="C144" s="129">
        <f>'DATA - Acessorios'!A137</f>
        <v>0</v>
      </c>
      <c r="D144" s="128"/>
      <c r="E144" s="85">
        <f>IF((ROSTO!BCL_Units&gt;0),'DATA - Acessorios'!D137*ROSTO!BCL_Units,'DATA - Acessorios'!D137)</f>
        <v>0</v>
      </c>
      <c r="F144" s="89">
        <f t="shared" si="11"/>
        <v>0</v>
      </c>
      <c r="G144" s="85" t="str">
        <f t="shared" si="8"/>
        <v/>
      </c>
      <c r="H144" s="85" t="str">
        <f t="shared" si="9"/>
        <v/>
      </c>
      <c r="I144" s="85" t="str">
        <f t="shared" si="10"/>
        <v/>
      </c>
      <c r="J144" s="128"/>
      <c r="K144" s="22"/>
    </row>
    <row r="145" spans="1:11" s="15" customFormat="1" ht="50.1" customHeight="1" x14ac:dyDescent="0.25">
      <c r="A145" s="129"/>
      <c r="B145" s="85"/>
      <c r="C145" s="129">
        <f>'DATA - Acessorios'!A138</f>
        <v>0</v>
      </c>
      <c r="D145" s="128"/>
      <c r="E145" s="85">
        <f>IF((ROSTO!BCL_Units&gt;0),'DATA - Acessorios'!D138*ROSTO!BCL_Units,'DATA - Acessorios'!D138)</f>
        <v>0</v>
      </c>
      <c r="F145" s="89">
        <f t="shared" si="11"/>
        <v>0</v>
      </c>
      <c r="G145" s="85" t="str">
        <f t="shared" si="8"/>
        <v/>
      </c>
      <c r="H145" s="85" t="str">
        <f t="shared" si="9"/>
        <v/>
      </c>
      <c r="I145" s="85" t="str">
        <f t="shared" si="10"/>
        <v/>
      </c>
      <c r="J145" s="128"/>
      <c r="K145" s="22"/>
    </row>
    <row r="146" spans="1:11" s="15" customFormat="1" ht="50.1" customHeight="1" x14ac:dyDescent="0.25">
      <c r="A146" s="129"/>
      <c r="B146" s="85"/>
      <c r="C146" s="129">
        <f>'DATA - Acessorios'!A139</f>
        <v>0</v>
      </c>
      <c r="D146" s="128"/>
      <c r="E146" s="85">
        <f>IF((ROSTO!BCL_Units&gt;0),'DATA - Acessorios'!D139*ROSTO!BCL_Units,'DATA - Acessorios'!D139)</f>
        <v>0</v>
      </c>
      <c r="F146" s="89">
        <f t="shared" si="11"/>
        <v>0</v>
      </c>
      <c r="G146" s="85" t="str">
        <f t="shared" si="8"/>
        <v/>
      </c>
      <c r="H146" s="85" t="str">
        <f t="shared" si="9"/>
        <v/>
      </c>
      <c r="I146" s="85" t="str">
        <f t="shared" si="10"/>
        <v/>
      </c>
      <c r="J146" s="128"/>
      <c r="K146" s="22"/>
    </row>
    <row r="147" spans="1:11" s="15" customFormat="1" ht="50.1" customHeight="1" x14ac:dyDescent="0.25">
      <c r="A147" s="129"/>
      <c r="B147" s="85"/>
      <c r="C147" s="129">
        <f>'DATA - Acessorios'!A140</f>
        <v>0</v>
      </c>
      <c r="D147" s="128"/>
      <c r="E147" s="85">
        <f>IF((ROSTO!BCL_Units&gt;0),'DATA - Acessorios'!D140*ROSTO!BCL_Units,'DATA - Acessorios'!D140)</f>
        <v>0</v>
      </c>
      <c r="F147" s="89">
        <f t="shared" si="11"/>
        <v>0</v>
      </c>
      <c r="G147" s="85" t="str">
        <f t="shared" si="8"/>
        <v/>
      </c>
      <c r="H147" s="85" t="str">
        <f t="shared" si="9"/>
        <v/>
      </c>
      <c r="I147" s="85" t="str">
        <f t="shared" si="10"/>
        <v/>
      </c>
      <c r="J147" s="128"/>
      <c r="K147" s="22"/>
    </row>
    <row r="148" spans="1:11" s="15" customFormat="1" ht="50.1" customHeight="1" x14ac:dyDescent="0.25">
      <c r="A148" s="129"/>
      <c r="B148" s="85"/>
      <c r="C148" s="129">
        <f>'DATA - Acessorios'!A141</f>
        <v>0</v>
      </c>
      <c r="D148" s="128"/>
      <c r="E148" s="85">
        <f>IF((ROSTO!BCL_Units&gt;0),'DATA - Acessorios'!D141*ROSTO!BCL_Units,'DATA - Acessorios'!D141)</f>
        <v>0</v>
      </c>
      <c r="F148" s="89">
        <f t="shared" si="11"/>
        <v>0</v>
      </c>
      <c r="G148" s="85" t="str">
        <f t="shared" si="8"/>
        <v/>
      </c>
      <c r="H148" s="85" t="str">
        <f t="shared" si="9"/>
        <v/>
      </c>
      <c r="I148" s="85" t="str">
        <f t="shared" si="10"/>
        <v/>
      </c>
      <c r="J148" s="128"/>
      <c r="K148" s="22"/>
    </row>
    <row r="149" spans="1:11" s="15" customFormat="1" ht="50.1" customHeight="1" x14ac:dyDescent="0.25">
      <c r="A149" s="129"/>
      <c r="B149" s="85"/>
      <c r="C149" s="129">
        <f>'DATA - Acessorios'!A142</f>
        <v>0</v>
      </c>
      <c r="D149" s="128"/>
      <c r="E149" s="85">
        <f>IF((ROSTO!BCL_Units&gt;0),'DATA - Acessorios'!D142*ROSTO!BCL_Units,'DATA - Acessorios'!D142)</f>
        <v>0</v>
      </c>
      <c r="F149" s="89">
        <f t="shared" si="11"/>
        <v>0</v>
      </c>
      <c r="G149" s="85" t="str">
        <f t="shared" si="8"/>
        <v/>
      </c>
      <c r="H149" s="85" t="str">
        <f t="shared" si="9"/>
        <v/>
      </c>
      <c r="I149" s="85" t="str">
        <f t="shared" si="10"/>
        <v/>
      </c>
      <c r="J149" s="128"/>
      <c r="K149" s="22"/>
    </row>
    <row r="150" spans="1:11" s="15" customFormat="1" ht="50.1" customHeight="1" x14ac:dyDescent="0.25">
      <c r="A150" s="129"/>
      <c r="B150" s="85"/>
      <c r="C150" s="129">
        <f>'DATA - Acessorios'!A143</f>
        <v>0</v>
      </c>
      <c r="D150" s="128"/>
      <c r="E150" s="85">
        <f>IF((ROSTO!BCL_Units&gt;0),'DATA - Acessorios'!D143*ROSTO!BCL_Units,'DATA - Acessorios'!D143)</f>
        <v>0</v>
      </c>
      <c r="F150" s="89">
        <f t="shared" si="11"/>
        <v>0</v>
      </c>
      <c r="G150" s="85" t="str">
        <f t="shared" si="8"/>
        <v/>
      </c>
      <c r="H150" s="85" t="str">
        <f t="shared" si="9"/>
        <v/>
      </c>
      <c r="I150" s="85" t="str">
        <f t="shared" si="10"/>
        <v/>
      </c>
      <c r="J150" s="128"/>
      <c r="K150" s="22"/>
    </row>
    <row r="151" spans="1:11" s="15" customFormat="1" ht="50.1" customHeight="1" x14ac:dyDescent="0.25">
      <c r="A151" s="129"/>
      <c r="B151" s="85"/>
      <c r="C151" s="129">
        <f>'DATA - Acessorios'!A144</f>
        <v>0</v>
      </c>
      <c r="D151" s="128"/>
      <c r="E151" s="85">
        <f>IF((ROSTO!BCL_Units&gt;0),'DATA - Acessorios'!D144*ROSTO!BCL_Units,'DATA - Acessorios'!D144)</f>
        <v>0</v>
      </c>
      <c r="F151" s="89">
        <f t="shared" si="11"/>
        <v>0</v>
      </c>
      <c r="G151" s="85" t="str">
        <f t="shared" si="8"/>
        <v/>
      </c>
      <c r="H151" s="85" t="str">
        <f t="shared" si="9"/>
        <v/>
      </c>
      <c r="I151" s="85" t="str">
        <f t="shared" si="10"/>
        <v/>
      </c>
      <c r="J151" s="128"/>
      <c r="K151" s="22"/>
    </row>
    <row r="152" spans="1:11" s="15" customFormat="1" ht="50.1" customHeight="1" x14ac:dyDescent="0.25">
      <c r="A152" s="129"/>
      <c r="B152" s="85"/>
      <c r="C152" s="129">
        <f>'DATA - Acessorios'!A145</f>
        <v>0</v>
      </c>
      <c r="D152" s="128"/>
      <c r="E152" s="85">
        <f>IF((ROSTO!BCL_Units&gt;0),'DATA - Acessorios'!D145*ROSTO!BCL_Units,'DATA - Acessorios'!D145)</f>
        <v>0</v>
      </c>
      <c r="F152" s="89">
        <f t="shared" si="11"/>
        <v>0</v>
      </c>
      <c r="G152" s="85" t="str">
        <f t="shared" si="8"/>
        <v/>
      </c>
      <c r="H152" s="85" t="str">
        <f t="shared" si="9"/>
        <v/>
      </c>
      <c r="I152" s="85" t="str">
        <f t="shared" si="10"/>
        <v/>
      </c>
      <c r="J152" s="128"/>
      <c r="K152" s="22"/>
    </row>
    <row r="153" spans="1:11" s="15" customFormat="1" ht="50.1" customHeight="1" x14ac:dyDescent="0.25">
      <c r="A153" s="129"/>
      <c r="B153" s="85"/>
      <c r="C153" s="129">
        <f>'DATA - Acessorios'!A146</f>
        <v>0</v>
      </c>
      <c r="D153" s="128"/>
      <c r="E153" s="85">
        <f>IF((ROSTO!BCL_Units&gt;0),'DATA - Acessorios'!D146*ROSTO!BCL_Units,'DATA - Acessorios'!D146)</f>
        <v>0</v>
      </c>
      <c r="F153" s="89">
        <f t="shared" si="11"/>
        <v>0</v>
      </c>
      <c r="G153" s="85" t="str">
        <f t="shared" si="8"/>
        <v/>
      </c>
      <c r="H153" s="85" t="str">
        <f t="shared" si="9"/>
        <v/>
      </c>
      <c r="I153" s="85" t="str">
        <f t="shared" si="10"/>
        <v/>
      </c>
      <c r="J153" s="128"/>
      <c r="K153" s="22"/>
    </row>
    <row r="154" spans="1:11" s="15" customFormat="1" ht="50.1" customHeight="1" x14ac:dyDescent="0.25">
      <c r="A154" s="129"/>
      <c r="B154" s="85"/>
      <c r="C154" s="129">
        <f>'DATA - Acessorios'!A147</f>
        <v>0</v>
      </c>
      <c r="D154" s="128"/>
      <c r="E154" s="85">
        <f>IF((ROSTO!BCL_Units&gt;0),'DATA - Acessorios'!D147*ROSTO!BCL_Units,'DATA - Acessorios'!D147)</f>
        <v>0</v>
      </c>
      <c r="F154" s="89">
        <f t="shared" si="11"/>
        <v>0</v>
      </c>
      <c r="G154" s="85" t="str">
        <f t="shared" si="8"/>
        <v/>
      </c>
      <c r="H154" s="85" t="str">
        <f t="shared" si="9"/>
        <v/>
      </c>
      <c r="I154" s="85" t="str">
        <f t="shared" si="10"/>
        <v/>
      </c>
      <c r="J154" s="128"/>
      <c r="K154" s="22"/>
    </row>
    <row r="155" spans="1:11" s="15" customFormat="1" ht="50.1" customHeight="1" x14ac:dyDescent="0.25">
      <c r="A155" s="129"/>
      <c r="B155" s="85"/>
      <c r="C155" s="129">
        <f>'DATA - Acessorios'!A148</f>
        <v>0</v>
      </c>
      <c r="D155" s="128"/>
      <c r="E155" s="85">
        <f>IF((ROSTO!BCL_Units&gt;0),'DATA - Acessorios'!D148*ROSTO!BCL_Units,'DATA - Acessorios'!D148)</f>
        <v>0</v>
      </c>
      <c r="F155" s="89">
        <f t="shared" si="11"/>
        <v>0</v>
      </c>
      <c r="G155" s="85" t="str">
        <f t="shared" si="8"/>
        <v/>
      </c>
      <c r="H155" s="85" t="str">
        <f t="shared" si="9"/>
        <v/>
      </c>
      <c r="I155" s="85" t="str">
        <f t="shared" si="10"/>
        <v/>
      </c>
      <c r="J155" s="128"/>
      <c r="K155" s="22"/>
    </row>
    <row r="156" spans="1:11" s="15" customFormat="1" ht="50.1" customHeight="1" x14ac:dyDescent="0.25">
      <c r="A156" s="129"/>
      <c r="B156" s="85"/>
      <c r="C156" s="129">
        <f>'DATA - Acessorios'!A149</f>
        <v>0</v>
      </c>
      <c r="D156" s="128"/>
      <c r="E156" s="85">
        <f>IF((ROSTO!BCL_Units&gt;0),'DATA - Acessorios'!D149*ROSTO!BCL_Units,'DATA - Acessorios'!D149)</f>
        <v>0</v>
      </c>
      <c r="F156" s="89">
        <f t="shared" si="11"/>
        <v>0</v>
      </c>
      <c r="G156" s="85" t="str">
        <f t="shared" si="8"/>
        <v/>
      </c>
      <c r="H156" s="85" t="str">
        <f t="shared" si="9"/>
        <v/>
      </c>
      <c r="I156" s="85" t="str">
        <f t="shared" si="10"/>
        <v/>
      </c>
      <c r="J156" s="128"/>
      <c r="K156" s="22"/>
    </row>
    <row r="157" spans="1:11" s="15" customFormat="1" ht="50.1" customHeight="1" x14ac:dyDescent="0.25">
      <c r="A157" s="129"/>
      <c r="B157" s="85"/>
      <c r="C157" s="129">
        <f>'DATA - Acessorios'!A150</f>
        <v>0</v>
      </c>
      <c r="D157" s="128"/>
      <c r="E157" s="85">
        <f>IF((ROSTO!BCL_Units&gt;0),'DATA - Acessorios'!D150*ROSTO!BCL_Units,'DATA - Acessorios'!D150)</f>
        <v>0</v>
      </c>
      <c r="F157" s="89">
        <f t="shared" si="11"/>
        <v>0</v>
      </c>
      <c r="G157" s="85" t="str">
        <f t="shared" si="8"/>
        <v/>
      </c>
      <c r="H157" s="85" t="str">
        <f t="shared" si="9"/>
        <v/>
      </c>
      <c r="I157" s="85" t="str">
        <f t="shared" si="10"/>
        <v/>
      </c>
      <c r="J157" s="128"/>
      <c r="K157" s="22"/>
    </row>
    <row r="158" spans="1:11" s="15" customFormat="1" ht="50.1" customHeight="1" x14ac:dyDescent="0.25">
      <c r="A158" s="129"/>
      <c r="B158" s="85"/>
      <c r="C158" s="129">
        <f>'DATA - Acessorios'!A151</f>
        <v>0</v>
      </c>
      <c r="D158" s="128"/>
      <c r="E158" s="85">
        <f>IF((ROSTO!BCL_Units&gt;0),'DATA - Acessorios'!D151*ROSTO!BCL_Units,'DATA - Acessorios'!D151)</f>
        <v>0</v>
      </c>
      <c r="F158" s="89">
        <f t="shared" si="11"/>
        <v>0</v>
      </c>
      <c r="G158" s="85" t="str">
        <f t="shared" si="8"/>
        <v/>
      </c>
      <c r="H158" s="85" t="str">
        <f t="shared" si="9"/>
        <v/>
      </c>
      <c r="I158" s="85" t="str">
        <f t="shared" si="10"/>
        <v/>
      </c>
      <c r="J158" s="128"/>
      <c r="K158" s="22"/>
    </row>
    <row r="159" spans="1:11" s="15" customFormat="1" ht="50.1" customHeight="1" x14ac:dyDescent="0.25">
      <c r="A159" s="129"/>
      <c r="B159" s="85"/>
      <c r="C159" s="129">
        <f>'DATA - Acessorios'!A152</f>
        <v>0</v>
      </c>
      <c r="D159" s="128"/>
      <c r="E159" s="85">
        <f>IF((ROSTO!BCL_Units&gt;0),'DATA - Acessorios'!D152*ROSTO!BCL_Units,'DATA - Acessorios'!D152)</f>
        <v>0</v>
      </c>
      <c r="F159" s="89">
        <f t="shared" si="11"/>
        <v>0</v>
      </c>
      <c r="G159" s="85" t="str">
        <f t="shared" si="8"/>
        <v/>
      </c>
      <c r="H159" s="85" t="str">
        <f t="shared" si="9"/>
        <v/>
      </c>
      <c r="I159" s="85" t="str">
        <f t="shared" si="10"/>
        <v/>
      </c>
      <c r="J159" s="128"/>
      <c r="K159" s="22"/>
    </row>
    <row r="160" spans="1:11" s="15" customFormat="1" ht="50.1" customHeight="1" x14ac:dyDescent="0.25">
      <c r="A160" s="129"/>
      <c r="B160" s="85"/>
      <c r="C160" s="129">
        <f>'DATA - Acessorios'!A153</f>
        <v>0</v>
      </c>
      <c r="D160" s="128"/>
      <c r="E160" s="85">
        <f>IF((ROSTO!BCL_Units&gt;0),'DATA - Acessorios'!D153*ROSTO!BCL_Units,'DATA - Acessorios'!D153)</f>
        <v>0</v>
      </c>
      <c r="F160" s="89">
        <f t="shared" si="11"/>
        <v>0</v>
      </c>
      <c r="G160" s="85" t="str">
        <f t="shared" si="8"/>
        <v/>
      </c>
      <c r="H160" s="85" t="str">
        <f t="shared" si="9"/>
        <v/>
      </c>
      <c r="I160" s="85" t="str">
        <f t="shared" si="10"/>
        <v/>
      </c>
      <c r="J160" s="128"/>
      <c r="K160" s="22"/>
    </row>
    <row r="161" spans="1:11" s="15" customFormat="1" ht="50.1" customHeight="1" x14ac:dyDescent="0.25">
      <c r="A161" s="129"/>
      <c r="B161" s="85"/>
      <c r="C161" s="129">
        <f>'DATA - Acessorios'!A154</f>
        <v>0</v>
      </c>
      <c r="D161" s="128"/>
      <c r="E161" s="85">
        <f>IF((ROSTO!BCL_Units&gt;0),'DATA - Acessorios'!D154*ROSTO!BCL_Units,'DATA - Acessorios'!D154)</f>
        <v>0</v>
      </c>
      <c r="F161" s="89">
        <f t="shared" si="11"/>
        <v>0</v>
      </c>
      <c r="G161" s="85" t="str">
        <f t="shared" si="8"/>
        <v/>
      </c>
      <c r="H161" s="85" t="str">
        <f t="shared" si="9"/>
        <v/>
      </c>
      <c r="I161" s="85" t="str">
        <f t="shared" si="10"/>
        <v/>
      </c>
      <c r="J161" s="128"/>
      <c r="K161" s="22"/>
    </row>
    <row r="162" spans="1:11" s="15" customFormat="1" ht="50.1" customHeight="1" x14ac:dyDescent="0.25">
      <c r="A162" s="129"/>
      <c r="B162" s="85"/>
      <c r="C162" s="129">
        <f>'DATA - Acessorios'!A155</f>
        <v>0</v>
      </c>
      <c r="D162" s="128"/>
      <c r="E162" s="85">
        <f>IF((ROSTO!BCL_Units&gt;0),'DATA - Acessorios'!D155*ROSTO!BCL_Units,'DATA - Acessorios'!D155)</f>
        <v>0</v>
      </c>
      <c r="F162" s="89">
        <f t="shared" si="11"/>
        <v>0</v>
      </c>
      <c r="G162" s="85" t="str">
        <f t="shared" si="8"/>
        <v/>
      </c>
      <c r="H162" s="85" t="str">
        <f t="shared" si="9"/>
        <v/>
      </c>
      <c r="I162" s="85" t="str">
        <f t="shared" si="10"/>
        <v/>
      </c>
      <c r="J162" s="128"/>
      <c r="K162" s="22"/>
    </row>
    <row r="163" spans="1:11" s="15" customFormat="1" ht="50.1" customHeight="1" x14ac:dyDescent="0.25">
      <c r="A163" s="129"/>
      <c r="B163" s="85"/>
      <c r="C163" s="129">
        <f>'DATA - Acessorios'!A156</f>
        <v>0</v>
      </c>
      <c r="D163" s="128"/>
      <c r="E163" s="85">
        <f>IF((ROSTO!BCL_Units&gt;0),'DATA - Acessorios'!D156*ROSTO!BCL_Units,'DATA - Acessorios'!D156)</f>
        <v>0</v>
      </c>
      <c r="F163" s="89">
        <f t="shared" si="11"/>
        <v>0</v>
      </c>
      <c r="G163" s="85" t="str">
        <f t="shared" si="8"/>
        <v/>
      </c>
      <c r="H163" s="85" t="str">
        <f t="shared" si="9"/>
        <v/>
      </c>
      <c r="I163" s="85" t="str">
        <f t="shared" si="10"/>
        <v/>
      </c>
      <c r="J163" s="128"/>
      <c r="K163" s="22"/>
    </row>
    <row r="164" spans="1:11" s="15" customFormat="1" ht="50.1" customHeight="1" x14ac:dyDescent="0.25">
      <c r="A164" s="129"/>
      <c r="B164" s="85"/>
      <c r="C164" s="129">
        <f>'DATA - Acessorios'!A157</f>
        <v>0</v>
      </c>
      <c r="D164" s="128"/>
      <c r="E164" s="85">
        <f>IF((ROSTO!BCL_Units&gt;0),'DATA - Acessorios'!D157*ROSTO!BCL_Units,'DATA - Acessorios'!D157)</f>
        <v>0</v>
      </c>
      <c r="F164" s="89">
        <f t="shared" si="11"/>
        <v>0</v>
      </c>
      <c r="G164" s="85" t="str">
        <f t="shared" si="8"/>
        <v/>
      </c>
      <c r="H164" s="85" t="str">
        <f t="shared" si="9"/>
        <v/>
      </c>
      <c r="I164" s="85" t="str">
        <f t="shared" si="10"/>
        <v/>
      </c>
      <c r="J164" s="128"/>
      <c r="K164" s="22"/>
    </row>
    <row r="165" spans="1:11" s="15" customFormat="1" ht="50.1" customHeight="1" x14ac:dyDescent="0.25">
      <c r="A165" s="129"/>
      <c r="B165" s="85"/>
      <c r="C165" s="129">
        <f>'DATA - Acessorios'!A158</f>
        <v>0</v>
      </c>
      <c r="D165" s="128"/>
      <c r="E165" s="85">
        <f>IF((ROSTO!BCL_Units&gt;0),'DATA - Acessorios'!D158*ROSTO!BCL_Units,'DATA - Acessorios'!D158)</f>
        <v>0</v>
      </c>
      <c r="F165" s="89">
        <f t="shared" si="11"/>
        <v>0</v>
      </c>
      <c r="G165" s="85" t="str">
        <f t="shared" si="8"/>
        <v/>
      </c>
      <c r="H165" s="85" t="str">
        <f t="shared" si="9"/>
        <v/>
      </c>
      <c r="I165" s="85" t="str">
        <f t="shared" si="10"/>
        <v/>
      </c>
      <c r="J165" s="128"/>
      <c r="K165" s="22"/>
    </row>
    <row r="166" spans="1:11" s="15" customFormat="1" ht="50.1" customHeight="1" x14ac:dyDescent="0.25">
      <c r="A166" s="129"/>
      <c r="B166" s="85"/>
      <c r="C166" s="129">
        <f>'DATA - Acessorios'!A159</f>
        <v>0</v>
      </c>
      <c r="D166" s="128"/>
      <c r="E166" s="85">
        <f>IF((ROSTO!BCL_Units&gt;0),'DATA - Acessorios'!D159*ROSTO!BCL_Units,'DATA - Acessorios'!D159)</f>
        <v>0</v>
      </c>
      <c r="F166" s="89">
        <f t="shared" si="11"/>
        <v>0</v>
      </c>
      <c r="G166" s="85" t="str">
        <f t="shared" si="8"/>
        <v/>
      </c>
      <c r="H166" s="85" t="str">
        <f t="shared" si="9"/>
        <v/>
      </c>
      <c r="I166" s="85" t="str">
        <f t="shared" si="10"/>
        <v/>
      </c>
      <c r="J166" s="128"/>
      <c r="K166" s="22"/>
    </row>
    <row r="167" spans="1:11" s="15" customFormat="1" ht="50.1" customHeight="1" x14ac:dyDescent="0.25">
      <c r="A167" s="129"/>
      <c r="B167" s="85"/>
      <c r="C167" s="129">
        <f>'DATA - Acessorios'!A160</f>
        <v>0</v>
      </c>
      <c r="D167" s="128"/>
      <c r="E167" s="85">
        <f>IF((ROSTO!BCL_Units&gt;0),'DATA - Acessorios'!D160*ROSTO!BCL_Units,'DATA - Acessorios'!D160)</f>
        <v>0</v>
      </c>
      <c r="F167" s="89">
        <f t="shared" si="11"/>
        <v>0</v>
      </c>
      <c r="G167" s="85" t="str">
        <f t="shared" si="8"/>
        <v/>
      </c>
      <c r="H167" s="85" t="str">
        <f t="shared" si="9"/>
        <v/>
      </c>
      <c r="I167" s="85" t="str">
        <f t="shared" si="10"/>
        <v/>
      </c>
      <c r="J167" s="128"/>
      <c r="K167" s="22"/>
    </row>
    <row r="168" spans="1:11" s="15" customFormat="1" ht="50.1" customHeight="1" x14ac:dyDescent="0.25">
      <c r="A168" s="129"/>
      <c r="B168" s="85"/>
      <c r="C168" s="129">
        <f>'DATA - Acessorios'!A161</f>
        <v>0</v>
      </c>
      <c r="D168" s="128"/>
      <c r="E168" s="85">
        <f>IF((ROSTO!BCL_Units&gt;0),'DATA - Acessorios'!D161*ROSTO!BCL_Units,'DATA - Acessorios'!D161)</f>
        <v>0</v>
      </c>
      <c r="F168" s="89">
        <f t="shared" si="11"/>
        <v>0</v>
      </c>
      <c r="G168" s="85" t="str">
        <f t="shared" si="8"/>
        <v/>
      </c>
      <c r="H168" s="85" t="str">
        <f t="shared" si="9"/>
        <v/>
      </c>
      <c r="I168" s="85" t="str">
        <f t="shared" si="10"/>
        <v/>
      </c>
      <c r="J168" s="128"/>
      <c r="K168" s="22"/>
    </row>
    <row r="169" spans="1:11" s="15" customFormat="1" ht="50.1" customHeight="1" x14ac:dyDescent="0.25">
      <c r="A169" s="129"/>
      <c r="B169" s="85"/>
      <c r="C169" s="129">
        <f>'DATA - Acessorios'!A162</f>
        <v>0</v>
      </c>
      <c r="D169" s="128"/>
      <c r="E169" s="85">
        <f>IF((ROSTO!BCL_Units&gt;0),'DATA - Acessorios'!D162*ROSTO!BCL_Units,'DATA - Acessorios'!D162)</f>
        <v>0</v>
      </c>
      <c r="F169" s="89">
        <f t="shared" si="11"/>
        <v>0</v>
      </c>
      <c r="G169" s="85" t="str">
        <f t="shared" si="8"/>
        <v/>
      </c>
      <c r="H169" s="85" t="str">
        <f t="shared" si="9"/>
        <v/>
      </c>
      <c r="I169" s="85" t="str">
        <f t="shared" si="10"/>
        <v/>
      </c>
      <c r="J169" s="128"/>
      <c r="K169" s="22"/>
    </row>
    <row r="170" spans="1:11" s="15" customFormat="1" ht="50.1" customHeight="1" x14ac:dyDescent="0.25">
      <c r="A170" s="129"/>
      <c r="B170" s="85"/>
      <c r="C170" s="129">
        <f>'DATA - Acessorios'!A163</f>
        <v>0</v>
      </c>
      <c r="D170" s="128"/>
      <c r="E170" s="85">
        <f>IF((ROSTO!BCL_Units&gt;0),'DATA - Acessorios'!D163*ROSTO!BCL_Units,'DATA - Acessorios'!D163)</f>
        <v>0</v>
      </c>
      <c r="F170" s="89">
        <f t="shared" si="11"/>
        <v>0</v>
      </c>
      <c r="G170" s="85" t="str">
        <f t="shared" si="8"/>
        <v/>
      </c>
      <c r="H170" s="85" t="str">
        <f t="shared" si="9"/>
        <v/>
      </c>
      <c r="I170" s="85" t="str">
        <f t="shared" si="10"/>
        <v/>
      </c>
      <c r="J170" s="128"/>
      <c r="K170" s="22"/>
    </row>
    <row r="171" spans="1:11" s="15" customFormat="1" ht="50.1" customHeight="1" x14ac:dyDescent="0.25">
      <c r="A171" s="129"/>
      <c r="B171" s="85"/>
      <c r="C171" s="129">
        <f>'DATA - Acessorios'!A164</f>
        <v>0</v>
      </c>
      <c r="D171" s="128"/>
      <c r="E171" s="85">
        <f>IF((ROSTO!BCL_Units&gt;0),'DATA - Acessorios'!D164*ROSTO!BCL_Units,'DATA - Acessorios'!D164)</f>
        <v>0</v>
      </c>
      <c r="F171" s="89">
        <f t="shared" si="11"/>
        <v>0</v>
      </c>
      <c r="G171" s="85" t="str">
        <f t="shared" si="8"/>
        <v/>
      </c>
      <c r="H171" s="85" t="str">
        <f t="shared" si="9"/>
        <v/>
      </c>
      <c r="I171" s="85" t="str">
        <f t="shared" si="10"/>
        <v/>
      </c>
      <c r="J171" s="128"/>
      <c r="K171" s="22"/>
    </row>
    <row r="172" spans="1:11" s="15" customFormat="1" ht="50.1" customHeight="1" x14ac:dyDescent="0.25">
      <c r="A172" s="129"/>
      <c r="B172" s="85"/>
      <c r="C172" s="129">
        <f>'DATA - Acessorios'!A165</f>
        <v>0</v>
      </c>
      <c r="D172" s="128"/>
      <c r="E172" s="85">
        <f>IF((ROSTO!BCL_Units&gt;0),'DATA - Acessorios'!D165*ROSTO!BCL_Units,'DATA - Acessorios'!D165)</f>
        <v>0</v>
      </c>
      <c r="F172" s="89">
        <f t="shared" si="11"/>
        <v>0</v>
      </c>
      <c r="G172" s="85" t="str">
        <f t="shared" si="8"/>
        <v/>
      </c>
      <c r="H172" s="85" t="str">
        <f t="shared" si="9"/>
        <v/>
      </c>
      <c r="I172" s="85" t="str">
        <f t="shared" si="10"/>
        <v/>
      </c>
      <c r="J172" s="128"/>
      <c r="K172" s="22"/>
    </row>
    <row r="173" spans="1:11" s="15" customFormat="1" ht="50.1" customHeight="1" x14ac:dyDescent="0.25">
      <c r="A173" s="129"/>
      <c r="B173" s="85"/>
      <c r="C173" s="129">
        <f>'DATA - Acessorios'!A166</f>
        <v>0</v>
      </c>
      <c r="D173" s="128"/>
      <c r="E173" s="85">
        <f>IF((ROSTO!BCL_Units&gt;0),'DATA - Acessorios'!D166*ROSTO!BCL_Units,'DATA - Acessorios'!D166)</f>
        <v>0</v>
      </c>
      <c r="F173" s="89">
        <f t="shared" si="11"/>
        <v>0</v>
      </c>
      <c r="G173" s="85" t="str">
        <f t="shared" si="8"/>
        <v/>
      </c>
      <c r="H173" s="85" t="str">
        <f t="shared" si="9"/>
        <v/>
      </c>
      <c r="I173" s="85" t="str">
        <f t="shared" si="10"/>
        <v/>
      </c>
      <c r="J173" s="128"/>
      <c r="K173" s="22"/>
    </row>
    <row r="174" spans="1:11" s="15" customFormat="1" ht="50.1" customHeight="1" x14ac:dyDescent="0.25">
      <c r="A174" s="129"/>
      <c r="B174" s="85"/>
      <c r="C174" s="129">
        <f>'DATA - Acessorios'!A167</f>
        <v>0</v>
      </c>
      <c r="D174" s="128"/>
      <c r="E174" s="85">
        <f>IF((ROSTO!BCL_Units&gt;0),'DATA - Acessorios'!D167*ROSTO!BCL_Units,'DATA - Acessorios'!D167)</f>
        <v>0</v>
      </c>
      <c r="F174" s="89">
        <f t="shared" si="11"/>
        <v>0</v>
      </c>
      <c r="G174" s="85" t="str">
        <f t="shared" si="8"/>
        <v/>
      </c>
      <c r="H174" s="85" t="str">
        <f t="shared" si="9"/>
        <v/>
      </c>
      <c r="I174" s="85" t="str">
        <f t="shared" si="10"/>
        <v/>
      </c>
      <c r="J174" s="128"/>
      <c r="K174" s="22"/>
    </row>
    <row r="175" spans="1:11" s="15" customFormat="1" ht="50.1" customHeight="1" x14ac:dyDescent="0.25">
      <c r="A175" s="129"/>
      <c r="B175" s="85"/>
      <c r="C175" s="129">
        <f>'DATA - Acessorios'!A168</f>
        <v>0</v>
      </c>
      <c r="D175" s="128"/>
      <c r="E175" s="85">
        <f>IF((ROSTO!BCL_Units&gt;0),'DATA - Acessorios'!D168*ROSTO!BCL_Units,'DATA - Acessorios'!D168)</f>
        <v>0</v>
      </c>
      <c r="F175" s="89">
        <f t="shared" si="11"/>
        <v>0</v>
      </c>
      <c r="G175" s="85" t="str">
        <f t="shared" si="8"/>
        <v/>
      </c>
      <c r="H175" s="85" t="str">
        <f t="shared" si="9"/>
        <v/>
      </c>
      <c r="I175" s="85" t="str">
        <f t="shared" si="10"/>
        <v/>
      </c>
      <c r="J175" s="128"/>
      <c r="K175" s="22"/>
    </row>
    <row r="176" spans="1:11" s="15" customFormat="1" ht="50.1" customHeight="1" x14ac:dyDescent="0.25">
      <c r="A176" s="129"/>
      <c r="B176" s="85"/>
      <c r="C176" s="129">
        <f>'DATA - Acessorios'!A169</f>
        <v>0</v>
      </c>
      <c r="D176" s="128"/>
      <c r="E176" s="85">
        <f>IF((ROSTO!BCL_Units&gt;0),'DATA - Acessorios'!D169*ROSTO!BCL_Units,'DATA - Acessorios'!D169)</f>
        <v>0</v>
      </c>
      <c r="F176" s="89">
        <f t="shared" si="11"/>
        <v>0</v>
      </c>
      <c r="G176" s="85" t="str">
        <f t="shared" si="8"/>
        <v/>
      </c>
      <c r="H176" s="85" t="str">
        <f t="shared" si="9"/>
        <v/>
      </c>
      <c r="I176" s="85" t="str">
        <f t="shared" si="10"/>
        <v/>
      </c>
      <c r="J176" s="128"/>
      <c r="K176" s="22"/>
    </row>
    <row r="177" spans="1:11" s="15" customFormat="1" ht="50.1" customHeight="1" x14ac:dyDescent="0.25">
      <c r="A177" s="129"/>
      <c r="B177" s="85"/>
      <c r="C177" s="129">
        <f>'DATA - Acessorios'!A170</f>
        <v>0</v>
      </c>
      <c r="D177" s="128"/>
      <c r="E177" s="85">
        <f>IF((ROSTO!BCL_Units&gt;0),'DATA - Acessorios'!D170*ROSTO!BCL_Units,'DATA - Acessorios'!D170)</f>
        <v>0</v>
      </c>
      <c r="F177" s="89">
        <f t="shared" si="11"/>
        <v>0</v>
      </c>
      <c r="G177" s="85" t="str">
        <f t="shared" si="8"/>
        <v/>
      </c>
      <c r="H177" s="85" t="str">
        <f t="shared" si="9"/>
        <v/>
      </c>
      <c r="I177" s="85" t="str">
        <f t="shared" si="10"/>
        <v/>
      </c>
      <c r="J177" s="128"/>
      <c r="K177" s="22"/>
    </row>
    <row r="178" spans="1:11" s="15" customFormat="1" ht="50.1" customHeight="1" x14ac:dyDescent="0.25">
      <c r="A178" s="129"/>
      <c r="B178" s="85"/>
      <c r="C178" s="129">
        <f>'DATA - Acessorios'!A171</f>
        <v>0</v>
      </c>
      <c r="D178" s="128"/>
      <c r="E178" s="85">
        <f>IF((ROSTO!BCL_Units&gt;0),'DATA - Acessorios'!D171*ROSTO!BCL_Units,'DATA - Acessorios'!D171)</f>
        <v>0</v>
      </c>
      <c r="F178" s="89">
        <f t="shared" si="11"/>
        <v>0</v>
      </c>
      <c r="G178" s="85" t="str">
        <f t="shared" si="8"/>
        <v/>
      </c>
      <c r="H178" s="85" t="str">
        <f t="shared" si="9"/>
        <v/>
      </c>
      <c r="I178" s="85" t="str">
        <f t="shared" si="10"/>
        <v/>
      </c>
      <c r="J178" s="128"/>
      <c r="K178" s="22"/>
    </row>
    <row r="179" spans="1:11" s="15" customFormat="1" ht="50.1" customHeight="1" x14ac:dyDescent="0.25">
      <c r="A179" s="129"/>
      <c r="B179" s="85"/>
      <c r="C179" s="129">
        <f>'DATA - Acessorios'!A172</f>
        <v>0</v>
      </c>
      <c r="D179" s="128"/>
      <c r="E179" s="85">
        <f>IF((ROSTO!BCL_Units&gt;0),'DATA - Acessorios'!D172*ROSTO!BCL_Units,'DATA - Acessorios'!D172)</f>
        <v>0</v>
      </c>
      <c r="F179" s="89">
        <f t="shared" si="11"/>
        <v>0</v>
      </c>
      <c r="G179" s="85" t="str">
        <f t="shared" si="8"/>
        <v/>
      </c>
      <c r="H179" s="85" t="str">
        <f t="shared" si="9"/>
        <v/>
      </c>
      <c r="I179" s="85" t="str">
        <f t="shared" si="10"/>
        <v/>
      </c>
      <c r="J179" s="128"/>
      <c r="K179" s="22"/>
    </row>
    <row r="180" spans="1:11" s="15" customFormat="1" ht="50.1" customHeight="1" x14ac:dyDescent="0.25">
      <c r="A180" s="129"/>
      <c r="B180" s="85"/>
      <c r="C180" s="129">
        <f>'DATA - Acessorios'!A173</f>
        <v>0</v>
      </c>
      <c r="D180" s="128"/>
      <c r="E180" s="85">
        <f>IF((ROSTO!BCL_Units&gt;0),'DATA - Acessorios'!D173*ROSTO!BCL_Units,'DATA - Acessorios'!D173)</f>
        <v>0</v>
      </c>
      <c r="F180" s="89">
        <f t="shared" si="11"/>
        <v>0</v>
      </c>
      <c r="G180" s="85" t="str">
        <f t="shared" si="8"/>
        <v/>
      </c>
      <c r="H180" s="85" t="str">
        <f t="shared" si="9"/>
        <v/>
      </c>
      <c r="I180" s="85" t="str">
        <f t="shared" si="10"/>
        <v/>
      </c>
      <c r="J180" s="128"/>
      <c r="K180" s="22"/>
    </row>
    <row r="181" spans="1:11" s="15" customFormat="1" ht="50.1" customHeight="1" x14ac:dyDescent="0.25">
      <c r="A181" s="129"/>
      <c r="B181" s="85"/>
      <c r="C181" s="129">
        <f>'DATA - Acessorios'!A174</f>
        <v>0</v>
      </c>
      <c r="D181" s="128"/>
      <c r="E181" s="85">
        <f>IF((ROSTO!BCL_Units&gt;0),'DATA - Acessorios'!D174*ROSTO!BCL_Units,'DATA - Acessorios'!D174)</f>
        <v>0</v>
      </c>
      <c r="F181" s="89">
        <f t="shared" si="11"/>
        <v>0</v>
      </c>
      <c r="G181" s="85" t="str">
        <f t="shared" si="8"/>
        <v/>
      </c>
      <c r="H181" s="85" t="str">
        <f t="shared" si="9"/>
        <v/>
      </c>
      <c r="I181" s="85" t="str">
        <f t="shared" si="10"/>
        <v/>
      </c>
      <c r="J181" s="128"/>
      <c r="K181" s="22"/>
    </row>
    <row r="182" spans="1:11" s="15" customFormat="1" ht="50.1" customHeight="1" x14ac:dyDescent="0.25">
      <c r="A182" s="129"/>
      <c r="B182" s="85"/>
      <c r="C182" s="129">
        <f>'DATA - Acessorios'!A175</f>
        <v>0</v>
      </c>
      <c r="D182" s="128"/>
      <c r="E182" s="85">
        <f>IF((ROSTO!BCL_Units&gt;0),'DATA - Acessorios'!D175*ROSTO!BCL_Units,'DATA - Acessorios'!D175)</f>
        <v>0</v>
      </c>
      <c r="F182" s="89">
        <f t="shared" si="11"/>
        <v>0</v>
      </c>
      <c r="G182" s="85" t="str">
        <f t="shared" si="8"/>
        <v/>
      </c>
      <c r="H182" s="85" t="str">
        <f t="shared" si="9"/>
        <v/>
      </c>
      <c r="I182" s="85" t="str">
        <f t="shared" si="10"/>
        <v/>
      </c>
      <c r="J182" s="128"/>
      <c r="K182" s="22"/>
    </row>
    <row r="183" spans="1:11" s="15" customFormat="1" ht="50.1" customHeight="1" x14ac:dyDescent="0.25">
      <c r="A183" s="129"/>
      <c r="B183" s="85"/>
      <c r="C183" s="129">
        <f>'DATA - Acessorios'!A176</f>
        <v>0</v>
      </c>
      <c r="D183" s="128"/>
      <c r="E183" s="85">
        <f>IF((ROSTO!BCL_Units&gt;0),'DATA - Acessorios'!D176*ROSTO!BCL_Units,'DATA - Acessorios'!D176)</f>
        <v>0</v>
      </c>
      <c r="F183" s="89">
        <f t="shared" si="11"/>
        <v>0</v>
      </c>
      <c r="G183" s="85" t="str">
        <f t="shared" si="8"/>
        <v/>
      </c>
      <c r="H183" s="85" t="str">
        <f t="shared" si="9"/>
        <v/>
      </c>
      <c r="I183" s="85" t="str">
        <f t="shared" si="10"/>
        <v/>
      </c>
      <c r="J183" s="128"/>
      <c r="K183" s="22"/>
    </row>
    <row r="184" spans="1:11" s="15" customFormat="1" ht="50.1" customHeight="1" x14ac:dyDescent="0.25">
      <c r="A184" s="129"/>
      <c r="B184" s="85"/>
      <c r="C184" s="129">
        <f>'DATA - Acessorios'!A177</f>
        <v>0</v>
      </c>
      <c r="D184" s="128"/>
      <c r="E184" s="85">
        <f>IF((ROSTO!BCL_Units&gt;0),'DATA - Acessorios'!D177*ROSTO!BCL_Units,'DATA - Acessorios'!D177)</f>
        <v>0</v>
      </c>
      <c r="F184" s="89">
        <f t="shared" si="11"/>
        <v>0</v>
      </c>
      <c r="G184" s="85" t="str">
        <f t="shared" si="8"/>
        <v/>
      </c>
      <c r="H184" s="85" t="str">
        <f t="shared" si="9"/>
        <v/>
      </c>
      <c r="I184" s="85" t="str">
        <f t="shared" si="10"/>
        <v/>
      </c>
      <c r="J184" s="128"/>
      <c r="K184" s="22"/>
    </row>
    <row r="185" spans="1:11" s="15" customFormat="1" ht="50.1" customHeight="1" x14ac:dyDescent="0.25">
      <c r="A185" s="129"/>
      <c r="B185" s="85"/>
      <c r="C185" s="129">
        <f>'DATA - Acessorios'!A178</f>
        <v>0</v>
      </c>
      <c r="D185" s="128"/>
      <c r="E185" s="85">
        <f>IF((ROSTO!BCL_Units&gt;0),'DATA - Acessorios'!D178*ROSTO!BCL_Units,'DATA - Acessorios'!D178)</f>
        <v>0</v>
      </c>
      <c r="F185" s="89">
        <f t="shared" si="11"/>
        <v>0</v>
      </c>
      <c r="G185" s="85" t="str">
        <f t="shared" si="8"/>
        <v/>
      </c>
      <c r="H185" s="85" t="str">
        <f t="shared" si="9"/>
        <v/>
      </c>
      <c r="I185" s="85" t="str">
        <f t="shared" si="10"/>
        <v/>
      </c>
      <c r="J185" s="128"/>
      <c r="K185" s="22"/>
    </row>
    <row r="186" spans="1:11" s="15" customFormat="1" ht="50.1" customHeight="1" x14ac:dyDescent="0.25">
      <c r="A186" s="129"/>
      <c r="B186" s="85"/>
      <c r="C186" s="129">
        <f>'DATA - Acessorios'!A179</f>
        <v>0</v>
      </c>
      <c r="D186" s="128"/>
      <c r="E186" s="85">
        <f>IF((ROSTO!BCL_Units&gt;0),'DATA - Acessorios'!D179*ROSTO!BCL_Units,'DATA - Acessorios'!D179)</f>
        <v>0</v>
      </c>
      <c r="F186" s="89">
        <f t="shared" si="11"/>
        <v>0</v>
      </c>
      <c r="G186" s="85" t="str">
        <f t="shared" si="8"/>
        <v/>
      </c>
      <c r="H186" s="85" t="str">
        <f t="shared" si="9"/>
        <v/>
      </c>
      <c r="I186" s="85" t="str">
        <f t="shared" si="10"/>
        <v/>
      </c>
      <c r="J186" s="128"/>
      <c r="K186" s="22"/>
    </row>
    <row r="187" spans="1:11" s="15" customFormat="1" ht="50.1" customHeight="1" x14ac:dyDescent="0.25">
      <c r="A187" s="129"/>
      <c r="B187" s="85"/>
      <c r="C187" s="129">
        <f>'DATA - Acessorios'!A180</f>
        <v>0</v>
      </c>
      <c r="D187" s="128"/>
      <c r="E187" s="85">
        <f>IF((ROSTO!BCL_Units&gt;0),'DATA - Acessorios'!D180*ROSTO!BCL_Units,'DATA - Acessorios'!D180)</f>
        <v>0</v>
      </c>
      <c r="F187" s="89">
        <f t="shared" si="11"/>
        <v>0</v>
      </c>
      <c r="G187" s="85" t="str">
        <f t="shared" si="8"/>
        <v/>
      </c>
      <c r="H187" s="85" t="str">
        <f t="shared" si="9"/>
        <v/>
      </c>
      <c r="I187" s="85" t="str">
        <f t="shared" si="10"/>
        <v/>
      </c>
      <c r="J187" s="128"/>
      <c r="K187" s="22"/>
    </row>
    <row r="188" spans="1:11" s="15" customFormat="1" ht="50.1" customHeight="1" x14ac:dyDescent="0.25">
      <c r="A188" s="129"/>
      <c r="B188" s="85"/>
      <c r="C188" s="129">
        <f>'DATA - Acessorios'!A181</f>
        <v>0</v>
      </c>
      <c r="D188" s="128"/>
      <c r="E188" s="85">
        <f>IF((ROSTO!BCL_Units&gt;0),'DATA - Acessorios'!D181*ROSTO!BCL_Units,'DATA - Acessorios'!D181)</f>
        <v>0</v>
      </c>
      <c r="F188" s="89">
        <f t="shared" si="11"/>
        <v>0</v>
      </c>
      <c r="G188" s="85" t="str">
        <f t="shared" si="8"/>
        <v/>
      </c>
      <c r="H188" s="85" t="str">
        <f t="shared" si="9"/>
        <v/>
      </c>
      <c r="I188" s="85" t="str">
        <f t="shared" si="10"/>
        <v/>
      </c>
      <c r="J188" s="128"/>
      <c r="K188" s="22"/>
    </row>
    <row r="189" spans="1:11" s="15" customFormat="1" ht="50.1" customHeight="1" x14ac:dyDescent="0.25">
      <c r="A189" s="129"/>
      <c r="B189" s="85"/>
      <c r="C189" s="129">
        <f>'DATA - Acessorios'!A182</f>
        <v>0</v>
      </c>
      <c r="D189" s="128"/>
      <c r="E189" s="85">
        <f>IF((ROSTO!BCL_Units&gt;0),'DATA - Acessorios'!D182*ROSTO!BCL_Units,'DATA - Acessorios'!D182)</f>
        <v>0</v>
      </c>
      <c r="F189" s="89">
        <f t="shared" si="11"/>
        <v>0</v>
      </c>
      <c r="G189" s="85" t="str">
        <f t="shared" si="8"/>
        <v/>
      </c>
      <c r="H189" s="85" t="str">
        <f t="shared" si="9"/>
        <v/>
      </c>
      <c r="I189" s="85" t="str">
        <f t="shared" si="10"/>
        <v/>
      </c>
      <c r="J189" s="128"/>
      <c r="K189" s="22"/>
    </row>
    <row r="190" spans="1:11" s="15" customFormat="1" ht="50.1" customHeight="1" x14ac:dyDescent="0.25">
      <c r="A190" s="129"/>
      <c r="B190" s="85"/>
      <c r="C190" s="129">
        <f>'DATA - Acessorios'!A183</f>
        <v>0</v>
      </c>
      <c r="D190" s="128"/>
      <c r="E190" s="85">
        <f>IF((ROSTO!BCL_Units&gt;0),'DATA - Acessorios'!D183*ROSTO!BCL_Units,'DATA - Acessorios'!D183)</f>
        <v>0</v>
      </c>
      <c r="F190" s="89">
        <f t="shared" si="11"/>
        <v>0</v>
      </c>
      <c r="G190" s="85" t="str">
        <f t="shared" si="8"/>
        <v/>
      </c>
      <c r="H190" s="85" t="str">
        <f t="shared" si="9"/>
        <v/>
      </c>
      <c r="I190" s="85" t="str">
        <f t="shared" si="10"/>
        <v/>
      </c>
      <c r="J190" s="128"/>
      <c r="K190" s="22"/>
    </row>
    <row r="191" spans="1:11" s="15" customFormat="1" ht="50.1" customHeight="1" x14ac:dyDescent="0.25">
      <c r="A191" s="129"/>
      <c r="B191" s="85"/>
      <c r="C191" s="129">
        <f>'DATA - Acessorios'!A184</f>
        <v>0</v>
      </c>
      <c r="D191" s="128"/>
      <c r="E191" s="85">
        <f>IF((ROSTO!BCL_Units&gt;0),'DATA - Acessorios'!D184*ROSTO!BCL_Units,'DATA - Acessorios'!D184)</f>
        <v>0</v>
      </c>
      <c r="F191" s="89">
        <f t="shared" si="11"/>
        <v>0</v>
      </c>
      <c r="G191" s="85" t="str">
        <f t="shared" si="8"/>
        <v/>
      </c>
      <c r="H191" s="85" t="str">
        <f t="shared" si="9"/>
        <v/>
      </c>
      <c r="I191" s="85" t="str">
        <f t="shared" si="10"/>
        <v/>
      </c>
      <c r="J191" s="128"/>
      <c r="K191" s="22"/>
    </row>
    <row r="192" spans="1:11" s="15" customFormat="1" ht="50.1" customHeight="1" x14ac:dyDescent="0.25">
      <c r="A192" s="129"/>
      <c r="B192" s="85"/>
      <c r="C192" s="129">
        <f>'DATA - Acessorios'!A185</f>
        <v>0</v>
      </c>
      <c r="D192" s="128"/>
      <c r="E192" s="85">
        <f>IF((ROSTO!BCL_Units&gt;0),'DATA - Acessorios'!D185*ROSTO!BCL_Units,'DATA - Acessorios'!D185)</f>
        <v>0</v>
      </c>
      <c r="F192" s="89">
        <f t="shared" si="11"/>
        <v>0</v>
      </c>
      <c r="G192" s="85" t="str">
        <f t="shared" si="8"/>
        <v/>
      </c>
      <c r="H192" s="85" t="str">
        <f t="shared" si="9"/>
        <v/>
      </c>
      <c r="I192" s="85" t="str">
        <f t="shared" si="10"/>
        <v/>
      </c>
      <c r="J192" s="128"/>
      <c r="K192" s="22"/>
    </row>
    <row r="193" spans="1:11" s="15" customFormat="1" ht="50.1" customHeight="1" x14ac:dyDescent="0.25">
      <c r="A193" s="129"/>
      <c r="B193" s="85"/>
      <c r="C193" s="129">
        <f>'DATA - Acessorios'!A186</f>
        <v>0</v>
      </c>
      <c r="D193" s="128"/>
      <c r="E193" s="85">
        <f>IF((ROSTO!BCL_Units&gt;0),'DATA - Acessorios'!D186*ROSTO!BCL_Units,'DATA - Acessorios'!D186)</f>
        <v>0</v>
      </c>
      <c r="F193" s="89">
        <f t="shared" si="11"/>
        <v>0</v>
      </c>
      <c r="G193" s="85" t="str">
        <f t="shared" si="8"/>
        <v/>
      </c>
      <c r="H193" s="85" t="str">
        <f t="shared" si="9"/>
        <v/>
      </c>
      <c r="I193" s="85" t="str">
        <f t="shared" si="10"/>
        <v/>
      </c>
      <c r="J193" s="128"/>
      <c r="K193" s="22"/>
    </row>
    <row r="194" spans="1:11" s="15" customFormat="1" ht="50.1" customHeight="1" x14ac:dyDescent="0.25">
      <c r="A194" s="129"/>
      <c r="B194" s="85"/>
      <c r="C194" s="129">
        <f>'DATA - Acessorios'!A187</f>
        <v>0</v>
      </c>
      <c r="D194" s="128"/>
      <c r="E194" s="85">
        <f>IF((ROSTO!BCL_Units&gt;0),'DATA - Acessorios'!D187*ROSTO!BCL_Units,'DATA - Acessorios'!D187)</f>
        <v>0</v>
      </c>
      <c r="F194" s="89">
        <f t="shared" si="11"/>
        <v>0</v>
      </c>
      <c r="G194" s="85" t="str">
        <f t="shared" si="8"/>
        <v/>
      </c>
      <c r="H194" s="85" t="str">
        <f t="shared" si="9"/>
        <v/>
      </c>
      <c r="I194" s="85" t="str">
        <f t="shared" si="10"/>
        <v/>
      </c>
      <c r="J194" s="128"/>
      <c r="K194" s="22"/>
    </row>
    <row r="195" spans="1:11" s="15" customFormat="1" ht="50.1" customHeight="1" x14ac:dyDescent="0.25">
      <c r="A195" s="129"/>
      <c r="B195" s="85"/>
      <c r="C195" s="129">
        <f>'DATA - Acessorios'!A188</f>
        <v>0</v>
      </c>
      <c r="D195" s="128"/>
      <c r="E195" s="85">
        <f>IF((ROSTO!BCL_Units&gt;0),'DATA - Acessorios'!D188*ROSTO!BCL_Units,'DATA - Acessorios'!D188)</f>
        <v>0</v>
      </c>
      <c r="F195" s="89">
        <f t="shared" si="11"/>
        <v>0</v>
      </c>
      <c r="G195" s="85" t="str">
        <f t="shared" si="8"/>
        <v/>
      </c>
      <c r="H195" s="85" t="str">
        <f t="shared" si="9"/>
        <v/>
      </c>
      <c r="I195" s="85" t="str">
        <f t="shared" si="10"/>
        <v/>
      </c>
      <c r="J195" s="128"/>
      <c r="K195" s="22"/>
    </row>
    <row r="196" spans="1:11" s="15" customFormat="1" ht="50.1" customHeight="1" x14ac:dyDescent="0.25">
      <c r="A196" s="129"/>
      <c r="B196" s="85"/>
      <c r="C196" s="129">
        <f>'DATA - Acessorios'!A189</f>
        <v>0</v>
      </c>
      <c r="D196" s="128"/>
      <c r="E196" s="85">
        <f>IF((ROSTO!BCL_Units&gt;0),'DATA - Acessorios'!D189*ROSTO!BCL_Units,'DATA - Acessorios'!D189)</f>
        <v>0</v>
      </c>
      <c r="F196" s="89">
        <f t="shared" si="11"/>
        <v>0</v>
      </c>
      <c r="G196" s="85" t="str">
        <f t="shared" si="8"/>
        <v/>
      </c>
      <c r="H196" s="85" t="str">
        <f t="shared" si="9"/>
        <v/>
      </c>
      <c r="I196" s="85" t="str">
        <f t="shared" si="10"/>
        <v/>
      </c>
      <c r="J196" s="128"/>
      <c r="K196" s="22"/>
    </row>
    <row r="197" spans="1:11" s="15" customFormat="1" ht="50.1" customHeight="1" x14ac:dyDescent="0.25">
      <c r="A197" s="129"/>
      <c r="B197" s="85"/>
      <c r="C197" s="129">
        <f>'DATA - Acessorios'!A190</f>
        <v>0</v>
      </c>
      <c r="D197" s="128"/>
      <c r="E197" s="85">
        <f>IF((ROSTO!BCL_Units&gt;0),'DATA - Acessorios'!D190*ROSTO!BCL_Units,'DATA - Acessorios'!D190)</f>
        <v>0</v>
      </c>
      <c r="F197" s="89">
        <f t="shared" si="11"/>
        <v>0</v>
      </c>
      <c r="G197" s="85" t="str">
        <f t="shared" si="8"/>
        <v/>
      </c>
      <c r="H197" s="85" t="str">
        <f t="shared" si="9"/>
        <v/>
      </c>
      <c r="I197" s="85" t="str">
        <f t="shared" si="10"/>
        <v/>
      </c>
      <c r="J197" s="128"/>
      <c r="K197" s="22"/>
    </row>
    <row r="198" spans="1:11" s="15" customFormat="1" ht="50.1" customHeight="1" x14ac:dyDescent="0.25">
      <c r="A198" s="129"/>
      <c r="B198" s="85"/>
      <c r="C198" s="129">
        <f>'DATA - Acessorios'!A191</f>
        <v>0</v>
      </c>
      <c r="D198" s="128"/>
      <c r="E198" s="85">
        <f>IF((ROSTO!BCL_Units&gt;0),'DATA - Acessorios'!D191*ROSTO!BCL_Units,'DATA - Acessorios'!D191)</f>
        <v>0</v>
      </c>
      <c r="F198" s="89">
        <f t="shared" si="11"/>
        <v>0</v>
      </c>
      <c r="G198" s="85" t="str">
        <f t="shared" si="8"/>
        <v/>
      </c>
      <c r="H198" s="85" t="str">
        <f t="shared" si="9"/>
        <v/>
      </c>
      <c r="I198" s="85" t="str">
        <f t="shared" si="10"/>
        <v/>
      </c>
      <c r="J198" s="128"/>
      <c r="K198" s="22"/>
    </row>
    <row r="199" spans="1:11" s="15" customFormat="1" ht="50.1" customHeight="1" x14ac:dyDescent="0.25">
      <c r="A199" s="129"/>
      <c r="B199" s="85"/>
      <c r="C199" s="129">
        <f>'DATA - Acessorios'!A192</f>
        <v>0</v>
      </c>
      <c r="D199" s="128"/>
      <c r="E199" s="85">
        <f>IF((ROSTO!BCL_Units&gt;0),'DATA - Acessorios'!D192*ROSTO!BCL_Units,'DATA - Acessorios'!D192)</f>
        <v>0</v>
      </c>
      <c r="F199" s="89">
        <f t="shared" si="11"/>
        <v>0</v>
      </c>
      <c r="G199" s="85" t="str">
        <f t="shared" si="8"/>
        <v/>
      </c>
      <c r="H199" s="85" t="str">
        <f t="shared" si="9"/>
        <v/>
      </c>
      <c r="I199" s="85" t="str">
        <f t="shared" si="10"/>
        <v/>
      </c>
      <c r="J199" s="128"/>
      <c r="K199" s="22"/>
    </row>
    <row r="200" spans="1:11" s="15" customFormat="1" ht="50.1" customHeight="1" x14ac:dyDescent="0.25">
      <c r="A200" s="129"/>
      <c r="B200" s="85"/>
      <c r="C200" s="129">
        <f>'DATA - Acessorios'!A193</f>
        <v>0</v>
      </c>
      <c r="D200" s="128"/>
      <c r="E200" s="85">
        <f>IF((ROSTO!BCL_Units&gt;0),'DATA - Acessorios'!D193*ROSTO!BCL_Units,'DATA - Acessorios'!D193)</f>
        <v>0</v>
      </c>
      <c r="F200" s="89">
        <f t="shared" si="11"/>
        <v>0</v>
      </c>
      <c r="G200" s="85" t="str">
        <f t="shared" si="8"/>
        <v/>
      </c>
      <c r="H200" s="85" t="str">
        <f t="shared" si="9"/>
        <v/>
      </c>
      <c r="I200" s="85" t="str">
        <f t="shared" si="10"/>
        <v/>
      </c>
      <c r="J200" s="128"/>
      <c r="K200" s="22"/>
    </row>
    <row r="201" spans="1:11" s="15" customFormat="1" ht="50.1" customHeight="1" x14ac:dyDescent="0.25">
      <c r="A201" s="129"/>
      <c r="B201" s="85"/>
      <c r="C201" s="129">
        <f>'DATA - Acessorios'!A194</f>
        <v>0</v>
      </c>
      <c r="D201" s="128"/>
      <c r="E201" s="85">
        <f>IF((ROSTO!BCL_Units&gt;0),'DATA - Acessorios'!D194*ROSTO!BCL_Units,'DATA - Acessorios'!D194)</f>
        <v>0</v>
      </c>
      <c r="F201" s="89">
        <f t="shared" si="11"/>
        <v>0</v>
      </c>
      <c r="G201" s="85" t="str">
        <f t="shared" ref="G201:G264" si="12">IF(ISTEXT(C201),"__/__/____","")</f>
        <v/>
      </c>
      <c r="H201" s="85" t="str">
        <f t="shared" ref="H201:H264" si="13">IF(ISTEXT(C201),"__/__/____","")</f>
        <v/>
      </c>
      <c r="I201" s="85" t="str">
        <f t="shared" ref="I201:I264" si="14">IF(ISTEXT(C201),"__/__/____","")</f>
        <v/>
      </c>
      <c r="J201" s="128"/>
      <c r="K201" s="22"/>
    </row>
    <row r="202" spans="1:11" s="15" customFormat="1" ht="50.1" customHeight="1" x14ac:dyDescent="0.25">
      <c r="A202" s="129"/>
      <c r="B202" s="85"/>
      <c r="C202" s="129">
        <f>'DATA - Acessorios'!A195</f>
        <v>0</v>
      </c>
      <c r="D202" s="128"/>
      <c r="E202" s="85">
        <f>IF((ROSTO!BCL_Units&gt;0),'DATA - Acessorios'!D195*ROSTO!BCL_Units,'DATA - Acessorios'!D195)</f>
        <v>0</v>
      </c>
      <c r="F202" s="89">
        <f t="shared" ref="F202:F265" si="15">IF(ISTEXT(C202),SUM(F201+1),0)</f>
        <v>0</v>
      </c>
      <c r="G202" s="85" t="str">
        <f t="shared" si="12"/>
        <v/>
      </c>
      <c r="H202" s="85" t="str">
        <f t="shared" si="13"/>
        <v/>
      </c>
      <c r="I202" s="85" t="str">
        <f t="shared" si="14"/>
        <v/>
      </c>
      <c r="J202" s="128"/>
      <c r="K202" s="22"/>
    </row>
    <row r="203" spans="1:11" s="15" customFormat="1" ht="50.1" customHeight="1" x14ac:dyDescent="0.25">
      <c r="A203" s="129"/>
      <c r="B203" s="85"/>
      <c r="C203" s="129">
        <f>'DATA - Acessorios'!A196</f>
        <v>0</v>
      </c>
      <c r="D203" s="128"/>
      <c r="E203" s="85">
        <f>IF((ROSTO!BCL_Units&gt;0),'DATA - Acessorios'!D196*ROSTO!BCL_Units,'DATA - Acessorios'!D196)</f>
        <v>0</v>
      </c>
      <c r="F203" s="89">
        <f t="shared" si="15"/>
        <v>0</v>
      </c>
      <c r="G203" s="85" t="str">
        <f t="shared" si="12"/>
        <v/>
      </c>
      <c r="H203" s="85" t="str">
        <f t="shared" si="13"/>
        <v/>
      </c>
      <c r="I203" s="85" t="str">
        <f t="shared" si="14"/>
        <v/>
      </c>
      <c r="J203" s="128"/>
      <c r="K203" s="22"/>
    </row>
    <row r="204" spans="1:11" s="15" customFormat="1" ht="50.1" customHeight="1" x14ac:dyDescent="0.25">
      <c r="A204" s="129"/>
      <c r="B204" s="85"/>
      <c r="C204" s="129">
        <f>'DATA - Acessorios'!A197</f>
        <v>0</v>
      </c>
      <c r="D204" s="128"/>
      <c r="E204" s="85">
        <f>IF((ROSTO!BCL_Units&gt;0),'DATA - Acessorios'!D197*ROSTO!BCL_Units,'DATA - Acessorios'!D197)</f>
        <v>0</v>
      </c>
      <c r="F204" s="89">
        <f t="shared" si="15"/>
        <v>0</v>
      </c>
      <c r="G204" s="85" t="str">
        <f t="shared" si="12"/>
        <v/>
      </c>
      <c r="H204" s="85" t="str">
        <f t="shared" si="13"/>
        <v/>
      </c>
      <c r="I204" s="85" t="str">
        <f t="shared" si="14"/>
        <v/>
      </c>
      <c r="J204" s="128"/>
      <c r="K204" s="22"/>
    </row>
    <row r="205" spans="1:11" s="15" customFormat="1" ht="50.1" customHeight="1" x14ac:dyDescent="0.25">
      <c r="A205" s="129"/>
      <c r="B205" s="85"/>
      <c r="C205" s="129">
        <f>'DATA - Acessorios'!A198</f>
        <v>0</v>
      </c>
      <c r="D205" s="128"/>
      <c r="E205" s="85">
        <f>IF((ROSTO!BCL_Units&gt;0),'DATA - Acessorios'!D198*ROSTO!BCL_Units,'DATA - Acessorios'!D198)</f>
        <v>0</v>
      </c>
      <c r="F205" s="89">
        <f t="shared" si="15"/>
        <v>0</v>
      </c>
      <c r="G205" s="85" t="str">
        <f t="shared" si="12"/>
        <v/>
      </c>
      <c r="H205" s="85" t="str">
        <f t="shared" si="13"/>
        <v/>
      </c>
      <c r="I205" s="85" t="str">
        <f t="shared" si="14"/>
        <v/>
      </c>
      <c r="J205" s="128"/>
      <c r="K205" s="22"/>
    </row>
    <row r="206" spans="1:11" s="15" customFormat="1" ht="50.1" customHeight="1" x14ac:dyDescent="0.25">
      <c r="A206" s="129"/>
      <c r="B206" s="85"/>
      <c r="C206" s="129">
        <f>'DATA - Acessorios'!A199</f>
        <v>0</v>
      </c>
      <c r="D206" s="128"/>
      <c r="E206" s="85">
        <f>IF((ROSTO!BCL_Units&gt;0),'DATA - Acessorios'!D199*ROSTO!BCL_Units,'DATA - Acessorios'!D199)</f>
        <v>0</v>
      </c>
      <c r="F206" s="89">
        <f t="shared" si="15"/>
        <v>0</v>
      </c>
      <c r="G206" s="85" t="str">
        <f t="shared" si="12"/>
        <v/>
      </c>
      <c r="H206" s="85" t="str">
        <f t="shared" si="13"/>
        <v/>
      </c>
      <c r="I206" s="85" t="str">
        <f t="shared" si="14"/>
        <v/>
      </c>
      <c r="J206" s="128"/>
      <c r="K206" s="22"/>
    </row>
    <row r="207" spans="1:11" s="15" customFormat="1" ht="50.1" customHeight="1" x14ac:dyDescent="0.25">
      <c r="A207" s="129"/>
      <c r="B207" s="85"/>
      <c r="C207" s="129">
        <f>'DATA - Acessorios'!A200</f>
        <v>0</v>
      </c>
      <c r="D207" s="128"/>
      <c r="E207" s="85">
        <f>IF((ROSTO!BCL_Units&gt;0),'DATA - Acessorios'!D200*ROSTO!BCL_Units,'DATA - Acessorios'!D200)</f>
        <v>0</v>
      </c>
      <c r="F207" s="89">
        <f t="shared" si="15"/>
        <v>0</v>
      </c>
      <c r="G207" s="85" t="str">
        <f t="shared" si="12"/>
        <v/>
      </c>
      <c r="H207" s="85" t="str">
        <f t="shared" si="13"/>
        <v/>
      </c>
      <c r="I207" s="85" t="str">
        <f t="shared" si="14"/>
        <v/>
      </c>
      <c r="J207" s="128"/>
      <c r="K207" s="22"/>
    </row>
    <row r="208" spans="1:11" s="15" customFormat="1" ht="50.1" customHeight="1" x14ac:dyDescent="0.25">
      <c r="A208" s="129"/>
      <c r="B208" s="85"/>
      <c r="C208" s="129">
        <f>'DATA - Acessorios'!A201</f>
        <v>0</v>
      </c>
      <c r="D208" s="128"/>
      <c r="E208" s="85">
        <f>IF((ROSTO!BCL_Units&gt;0),'DATA - Acessorios'!D201*ROSTO!BCL_Units,'DATA - Acessorios'!D201)</f>
        <v>0</v>
      </c>
      <c r="F208" s="89">
        <f t="shared" si="15"/>
        <v>0</v>
      </c>
      <c r="G208" s="85" t="str">
        <f t="shared" si="12"/>
        <v/>
      </c>
      <c r="H208" s="85" t="str">
        <f t="shared" si="13"/>
        <v/>
      </c>
      <c r="I208" s="85" t="str">
        <f t="shared" si="14"/>
        <v/>
      </c>
      <c r="J208" s="128"/>
      <c r="K208" s="22"/>
    </row>
    <row r="209" spans="1:11" s="15" customFormat="1" ht="50.1" customHeight="1" x14ac:dyDescent="0.25">
      <c r="A209" s="129"/>
      <c r="B209" s="85"/>
      <c r="C209" s="129">
        <f>'DATA - Acessorios'!A202</f>
        <v>0</v>
      </c>
      <c r="D209" s="128"/>
      <c r="E209" s="85">
        <f>IF((ROSTO!BCL_Units&gt;0),'DATA - Acessorios'!D202*ROSTO!BCL_Units,'DATA - Acessorios'!D202)</f>
        <v>0</v>
      </c>
      <c r="F209" s="89">
        <f t="shared" si="15"/>
        <v>0</v>
      </c>
      <c r="G209" s="85" t="str">
        <f t="shared" si="12"/>
        <v/>
      </c>
      <c r="H209" s="85" t="str">
        <f t="shared" si="13"/>
        <v/>
      </c>
      <c r="I209" s="85" t="str">
        <f t="shared" si="14"/>
        <v/>
      </c>
      <c r="J209" s="128"/>
      <c r="K209" s="22"/>
    </row>
    <row r="210" spans="1:11" s="15" customFormat="1" ht="50.1" customHeight="1" x14ac:dyDescent="0.25">
      <c r="A210" s="129"/>
      <c r="B210" s="85"/>
      <c r="C210" s="129">
        <f>'DATA - Acessorios'!A203</f>
        <v>0</v>
      </c>
      <c r="D210" s="128"/>
      <c r="E210" s="85">
        <f>IF((ROSTO!BCL_Units&gt;0),'DATA - Acessorios'!D203*ROSTO!BCL_Units,'DATA - Acessorios'!D203)</f>
        <v>0</v>
      </c>
      <c r="F210" s="89">
        <f t="shared" si="15"/>
        <v>0</v>
      </c>
      <c r="G210" s="85" t="str">
        <f t="shared" si="12"/>
        <v/>
      </c>
      <c r="H210" s="85" t="str">
        <f t="shared" si="13"/>
        <v/>
      </c>
      <c r="I210" s="85" t="str">
        <f t="shared" si="14"/>
        <v/>
      </c>
      <c r="J210" s="128"/>
      <c r="K210" s="22"/>
    </row>
    <row r="211" spans="1:11" s="15" customFormat="1" ht="50.1" customHeight="1" x14ac:dyDescent="0.25">
      <c r="A211" s="129"/>
      <c r="B211" s="85"/>
      <c r="C211" s="129">
        <f>'DATA - Acessorios'!A204</f>
        <v>0</v>
      </c>
      <c r="D211" s="128"/>
      <c r="E211" s="85">
        <f>IF((ROSTO!BCL_Units&gt;0),'DATA - Acessorios'!D204*ROSTO!BCL_Units,'DATA - Acessorios'!D204)</f>
        <v>0</v>
      </c>
      <c r="F211" s="89">
        <f t="shared" si="15"/>
        <v>0</v>
      </c>
      <c r="G211" s="85" t="str">
        <f t="shared" si="12"/>
        <v/>
      </c>
      <c r="H211" s="85" t="str">
        <f t="shared" si="13"/>
        <v/>
      </c>
      <c r="I211" s="85" t="str">
        <f t="shared" si="14"/>
        <v/>
      </c>
      <c r="J211" s="128"/>
      <c r="K211" s="22"/>
    </row>
    <row r="212" spans="1:11" s="15" customFormat="1" ht="50.1" customHeight="1" x14ac:dyDescent="0.25">
      <c r="A212" s="129"/>
      <c r="B212" s="85"/>
      <c r="C212" s="129">
        <f>'DATA - Acessorios'!A205</f>
        <v>0</v>
      </c>
      <c r="D212" s="128"/>
      <c r="E212" s="85">
        <f>IF((ROSTO!BCL_Units&gt;0),'DATA - Acessorios'!D205*ROSTO!BCL_Units,'DATA - Acessorios'!D205)</f>
        <v>0</v>
      </c>
      <c r="F212" s="89">
        <f t="shared" si="15"/>
        <v>0</v>
      </c>
      <c r="G212" s="85" t="str">
        <f t="shared" si="12"/>
        <v/>
      </c>
      <c r="H212" s="85" t="str">
        <f t="shared" si="13"/>
        <v/>
      </c>
      <c r="I212" s="85" t="str">
        <f t="shared" si="14"/>
        <v/>
      </c>
      <c r="J212" s="128"/>
      <c r="K212" s="22"/>
    </row>
    <row r="213" spans="1:11" s="15" customFormat="1" ht="50.1" customHeight="1" x14ac:dyDescent="0.25">
      <c r="A213" s="129"/>
      <c r="B213" s="85"/>
      <c r="C213" s="129">
        <f>'DATA - Acessorios'!A206</f>
        <v>0</v>
      </c>
      <c r="D213" s="128"/>
      <c r="E213" s="85">
        <f>IF((ROSTO!BCL_Units&gt;0),'DATA - Acessorios'!D206*ROSTO!BCL_Units,'DATA - Acessorios'!D206)</f>
        <v>0</v>
      </c>
      <c r="F213" s="89">
        <f t="shared" si="15"/>
        <v>0</v>
      </c>
      <c r="G213" s="85" t="str">
        <f t="shared" si="12"/>
        <v/>
      </c>
      <c r="H213" s="85" t="str">
        <f t="shared" si="13"/>
        <v/>
      </c>
      <c r="I213" s="85" t="str">
        <f t="shared" si="14"/>
        <v/>
      </c>
      <c r="J213" s="128"/>
      <c r="K213" s="22"/>
    </row>
    <row r="214" spans="1:11" s="15" customFormat="1" ht="50.1" customHeight="1" x14ac:dyDescent="0.25">
      <c r="A214" s="129"/>
      <c r="B214" s="85"/>
      <c r="C214" s="129">
        <f>'DATA - Acessorios'!A207</f>
        <v>0</v>
      </c>
      <c r="D214" s="128"/>
      <c r="E214" s="85">
        <f>IF((ROSTO!BCL_Units&gt;0),'DATA - Acessorios'!D207*ROSTO!BCL_Units,'DATA - Acessorios'!D207)</f>
        <v>0</v>
      </c>
      <c r="F214" s="89">
        <f t="shared" si="15"/>
        <v>0</v>
      </c>
      <c r="G214" s="85" t="str">
        <f t="shared" si="12"/>
        <v/>
      </c>
      <c r="H214" s="85" t="str">
        <f t="shared" si="13"/>
        <v/>
      </c>
      <c r="I214" s="85" t="str">
        <f t="shared" si="14"/>
        <v/>
      </c>
      <c r="J214" s="128"/>
      <c r="K214" s="22"/>
    </row>
    <row r="215" spans="1:11" s="15" customFormat="1" ht="50.1" customHeight="1" x14ac:dyDescent="0.25">
      <c r="A215" s="129"/>
      <c r="B215" s="85"/>
      <c r="C215" s="129">
        <f>'DATA - Acessorios'!A208</f>
        <v>0</v>
      </c>
      <c r="D215" s="128"/>
      <c r="E215" s="85">
        <f>IF((ROSTO!BCL_Units&gt;0),'DATA - Acessorios'!D208*ROSTO!BCL_Units,'DATA - Acessorios'!D208)</f>
        <v>0</v>
      </c>
      <c r="F215" s="89">
        <f t="shared" si="15"/>
        <v>0</v>
      </c>
      <c r="G215" s="85" t="str">
        <f t="shared" si="12"/>
        <v/>
      </c>
      <c r="H215" s="85" t="str">
        <f t="shared" si="13"/>
        <v/>
      </c>
      <c r="I215" s="85" t="str">
        <f t="shared" si="14"/>
        <v/>
      </c>
      <c r="J215" s="128"/>
      <c r="K215" s="22"/>
    </row>
    <row r="216" spans="1:11" s="15" customFormat="1" ht="50.1" customHeight="1" x14ac:dyDescent="0.25">
      <c r="A216" s="129"/>
      <c r="B216" s="85"/>
      <c r="C216" s="129">
        <f>'DATA - Acessorios'!A209</f>
        <v>0</v>
      </c>
      <c r="D216" s="128"/>
      <c r="E216" s="85">
        <f>IF((ROSTO!BCL_Units&gt;0),'DATA - Acessorios'!D209*ROSTO!BCL_Units,'DATA - Acessorios'!D209)</f>
        <v>0</v>
      </c>
      <c r="F216" s="89">
        <f t="shared" si="15"/>
        <v>0</v>
      </c>
      <c r="G216" s="85" t="str">
        <f t="shared" si="12"/>
        <v/>
      </c>
      <c r="H216" s="85" t="str">
        <f t="shared" si="13"/>
        <v/>
      </c>
      <c r="I216" s="85" t="str">
        <f t="shared" si="14"/>
        <v/>
      </c>
      <c r="J216" s="128"/>
      <c r="K216" s="22"/>
    </row>
    <row r="217" spans="1:11" s="15" customFormat="1" ht="50.1" customHeight="1" x14ac:dyDescent="0.25">
      <c r="A217" s="129"/>
      <c r="B217" s="85"/>
      <c r="C217" s="129">
        <f>'DATA - Acessorios'!A210</f>
        <v>0</v>
      </c>
      <c r="D217" s="128"/>
      <c r="E217" s="85">
        <f>IF((ROSTO!BCL_Units&gt;0),'DATA - Acessorios'!D210*ROSTO!BCL_Units,'DATA - Acessorios'!D210)</f>
        <v>0</v>
      </c>
      <c r="F217" s="89">
        <f t="shared" si="15"/>
        <v>0</v>
      </c>
      <c r="G217" s="85" t="str">
        <f t="shared" si="12"/>
        <v/>
      </c>
      <c r="H217" s="85" t="str">
        <f t="shared" si="13"/>
        <v/>
      </c>
      <c r="I217" s="85" t="str">
        <f t="shared" si="14"/>
        <v/>
      </c>
      <c r="J217" s="128"/>
      <c r="K217" s="22"/>
    </row>
    <row r="218" spans="1:11" s="15" customFormat="1" ht="50.1" customHeight="1" x14ac:dyDescent="0.25">
      <c r="A218" s="129"/>
      <c r="B218" s="85"/>
      <c r="C218" s="129">
        <f>'DATA - Acessorios'!A211</f>
        <v>0</v>
      </c>
      <c r="D218" s="128"/>
      <c r="E218" s="85">
        <f>IF((ROSTO!BCL_Units&gt;0),'DATA - Acessorios'!D211*ROSTO!BCL_Units,'DATA - Acessorios'!D211)</f>
        <v>0</v>
      </c>
      <c r="F218" s="89">
        <f t="shared" si="15"/>
        <v>0</v>
      </c>
      <c r="G218" s="85" t="str">
        <f t="shared" si="12"/>
        <v/>
      </c>
      <c r="H218" s="85" t="str">
        <f t="shared" si="13"/>
        <v/>
      </c>
      <c r="I218" s="85" t="str">
        <f t="shared" si="14"/>
        <v/>
      </c>
      <c r="J218" s="128"/>
      <c r="K218" s="22"/>
    </row>
    <row r="219" spans="1:11" s="15" customFormat="1" ht="50.1" customHeight="1" x14ac:dyDescent="0.25">
      <c r="A219" s="129"/>
      <c r="B219" s="85"/>
      <c r="C219" s="129">
        <f>'DATA - Acessorios'!A212</f>
        <v>0</v>
      </c>
      <c r="D219" s="128"/>
      <c r="E219" s="85">
        <f>IF((ROSTO!BCL_Units&gt;0),'DATA - Acessorios'!D212*ROSTO!BCL_Units,'DATA - Acessorios'!D212)</f>
        <v>0</v>
      </c>
      <c r="F219" s="89">
        <f t="shared" si="15"/>
        <v>0</v>
      </c>
      <c r="G219" s="85" t="str">
        <f t="shared" si="12"/>
        <v/>
      </c>
      <c r="H219" s="85" t="str">
        <f t="shared" si="13"/>
        <v/>
      </c>
      <c r="I219" s="85" t="str">
        <f t="shared" si="14"/>
        <v/>
      </c>
      <c r="J219" s="128"/>
      <c r="K219" s="22"/>
    </row>
    <row r="220" spans="1:11" s="15" customFormat="1" ht="50.1" customHeight="1" x14ac:dyDescent="0.25">
      <c r="A220" s="129"/>
      <c r="B220" s="85"/>
      <c r="C220" s="129">
        <f>'DATA - Acessorios'!A213</f>
        <v>0</v>
      </c>
      <c r="D220" s="128"/>
      <c r="E220" s="85">
        <f>IF((ROSTO!BCL_Units&gt;0),'DATA - Acessorios'!D213*ROSTO!BCL_Units,'DATA - Acessorios'!D213)</f>
        <v>0</v>
      </c>
      <c r="F220" s="89">
        <f t="shared" si="15"/>
        <v>0</v>
      </c>
      <c r="G220" s="85" t="str">
        <f t="shared" si="12"/>
        <v/>
      </c>
      <c r="H220" s="85" t="str">
        <f t="shared" si="13"/>
        <v/>
      </c>
      <c r="I220" s="85" t="str">
        <f t="shared" si="14"/>
        <v/>
      </c>
      <c r="J220" s="128"/>
      <c r="K220" s="22"/>
    </row>
    <row r="221" spans="1:11" s="15" customFormat="1" ht="50.1" customHeight="1" x14ac:dyDescent="0.25">
      <c r="A221" s="129"/>
      <c r="B221" s="85"/>
      <c r="C221" s="129">
        <f>'DATA - Acessorios'!A214</f>
        <v>0</v>
      </c>
      <c r="D221" s="128"/>
      <c r="E221" s="85">
        <f>IF((ROSTO!BCL_Units&gt;0),'DATA - Acessorios'!D214*ROSTO!BCL_Units,'DATA - Acessorios'!D214)</f>
        <v>0</v>
      </c>
      <c r="F221" s="89">
        <f t="shared" si="15"/>
        <v>0</v>
      </c>
      <c r="G221" s="85" t="str">
        <f t="shared" si="12"/>
        <v/>
      </c>
      <c r="H221" s="85" t="str">
        <f t="shared" si="13"/>
        <v/>
      </c>
      <c r="I221" s="85" t="str">
        <f t="shared" si="14"/>
        <v/>
      </c>
      <c r="J221" s="128"/>
      <c r="K221" s="22"/>
    </row>
    <row r="222" spans="1:11" s="15" customFormat="1" ht="50.1" customHeight="1" x14ac:dyDescent="0.25">
      <c r="A222" s="129"/>
      <c r="B222" s="85"/>
      <c r="C222" s="129">
        <f>'DATA - Acessorios'!A215</f>
        <v>0</v>
      </c>
      <c r="D222" s="128"/>
      <c r="E222" s="85">
        <f>IF((ROSTO!BCL_Units&gt;0),'DATA - Acessorios'!D215*ROSTO!BCL_Units,'DATA - Acessorios'!D215)</f>
        <v>0</v>
      </c>
      <c r="F222" s="89">
        <f t="shared" si="15"/>
        <v>0</v>
      </c>
      <c r="G222" s="85" t="str">
        <f t="shared" si="12"/>
        <v/>
      </c>
      <c r="H222" s="85" t="str">
        <f t="shared" si="13"/>
        <v/>
      </c>
      <c r="I222" s="85" t="str">
        <f t="shared" si="14"/>
        <v/>
      </c>
      <c r="J222" s="128"/>
      <c r="K222" s="22"/>
    </row>
    <row r="223" spans="1:11" s="15" customFormat="1" ht="50.1" customHeight="1" x14ac:dyDescent="0.25">
      <c r="A223" s="129"/>
      <c r="B223" s="85"/>
      <c r="C223" s="129">
        <f>'DATA - Acessorios'!A216</f>
        <v>0</v>
      </c>
      <c r="D223" s="128"/>
      <c r="E223" s="85">
        <f>IF((ROSTO!BCL_Units&gt;0),'DATA - Acessorios'!D216*ROSTO!BCL_Units,'DATA - Acessorios'!D216)</f>
        <v>0</v>
      </c>
      <c r="F223" s="89">
        <f t="shared" si="15"/>
        <v>0</v>
      </c>
      <c r="G223" s="85" t="str">
        <f t="shared" si="12"/>
        <v/>
      </c>
      <c r="H223" s="85" t="str">
        <f t="shared" si="13"/>
        <v/>
      </c>
      <c r="I223" s="85" t="str">
        <f t="shared" si="14"/>
        <v/>
      </c>
      <c r="J223" s="128"/>
      <c r="K223" s="22"/>
    </row>
    <row r="224" spans="1:11" s="15" customFormat="1" ht="50.1" customHeight="1" x14ac:dyDescent="0.25">
      <c r="A224" s="129"/>
      <c r="B224" s="85"/>
      <c r="C224" s="129">
        <f>'DATA - Acessorios'!A217</f>
        <v>0</v>
      </c>
      <c r="D224" s="128"/>
      <c r="E224" s="85">
        <f>IF((ROSTO!BCL_Units&gt;0),'DATA - Acessorios'!D217*ROSTO!BCL_Units,'DATA - Acessorios'!D217)</f>
        <v>0</v>
      </c>
      <c r="F224" s="89">
        <f t="shared" si="15"/>
        <v>0</v>
      </c>
      <c r="G224" s="85" t="str">
        <f t="shared" si="12"/>
        <v/>
      </c>
      <c r="H224" s="85" t="str">
        <f t="shared" si="13"/>
        <v/>
      </c>
      <c r="I224" s="85" t="str">
        <f t="shared" si="14"/>
        <v/>
      </c>
      <c r="J224" s="128"/>
      <c r="K224" s="22"/>
    </row>
    <row r="225" spans="1:11" s="15" customFormat="1" ht="50.1" customHeight="1" x14ac:dyDescent="0.25">
      <c r="A225" s="129"/>
      <c r="B225" s="85"/>
      <c r="C225" s="129">
        <f>'DATA - Acessorios'!A218</f>
        <v>0</v>
      </c>
      <c r="D225" s="128"/>
      <c r="E225" s="85">
        <f>IF((ROSTO!BCL_Units&gt;0),'DATA - Acessorios'!D218*ROSTO!BCL_Units,'DATA - Acessorios'!D218)</f>
        <v>0</v>
      </c>
      <c r="F225" s="89">
        <f t="shared" si="15"/>
        <v>0</v>
      </c>
      <c r="G225" s="85" t="str">
        <f t="shared" si="12"/>
        <v/>
      </c>
      <c r="H225" s="85" t="str">
        <f t="shared" si="13"/>
        <v/>
      </c>
      <c r="I225" s="85" t="str">
        <f t="shared" si="14"/>
        <v/>
      </c>
      <c r="J225" s="128"/>
      <c r="K225" s="22"/>
    </row>
    <row r="226" spans="1:11" s="15" customFormat="1" ht="50.1" customHeight="1" x14ac:dyDescent="0.25">
      <c r="A226" s="129"/>
      <c r="B226" s="85"/>
      <c r="C226" s="129">
        <f>'DATA - Acessorios'!A219</f>
        <v>0</v>
      </c>
      <c r="D226" s="128"/>
      <c r="E226" s="85">
        <f>IF((ROSTO!BCL_Units&gt;0),'DATA - Acessorios'!D219*ROSTO!BCL_Units,'DATA - Acessorios'!D219)</f>
        <v>0</v>
      </c>
      <c r="F226" s="89">
        <f t="shared" si="15"/>
        <v>0</v>
      </c>
      <c r="G226" s="85" t="str">
        <f t="shared" si="12"/>
        <v/>
      </c>
      <c r="H226" s="85" t="str">
        <f t="shared" si="13"/>
        <v/>
      </c>
      <c r="I226" s="85" t="str">
        <f t="shared" si="14"/>
        <v/>
      </c>
      <c r="J226" s="128"/>
      <c r="K226" s="22"/>
    </row>
    <row r="227" spans="1:11" s="15" customFormat="1" ht="50.1" customHeight="1" x14ac:dyDescent="0.25">
      <c r="A227" s="129"/>
      <c r="B227" s="85"/>
      <c r="C227" s="129">
        <f>'DATA - Acessorios'!A220</f>
        <v>0</v>
      </c>
      <c r="D227" s="128"/>
      <c r="E227" s="85">
        <f>IF((ROSTO!BCL_Units&gt;0),'DATA - Acessorios'!D220*ROSTO!BCL_Units,'DATA - Acessorios'!D220)</f>
        <v>0</v>
      </c>
      <c r="F227" s="89">
        <f t="shared" si="15"/>
        <v>0</v>
      </c>
      <c r="G227" s="85" t="str">
        <f t="shared" si="12"/>
        <v/>
      </c>
      <c r="H227" s="85" t="str">
        <f t="shared" si="13"/>
        <v/>
      </c>
      <c r="I227" s="85" t="str">
        <f t="shared" si="14"/>
        <v/>
      </c>
      <c r="J227" s="128"/>
      <c r="K227" s="22"/>
    </row>
    <row r="228" spans="1:11" s="15" customFormat="1" ht="50.1" customHeight="1" x14ac:dyDescent="0.25">
      <c r="A228" s="129"/>
      <c r="B228" s="85"/>
      <c r="C228" s="129">
        <f>'DATA - Acessorios'!A221</f>
        <v>0</v>
      </c>
      <c r="D228" s="128"/>
      <c r="E228" s="85">
        <f>IF((ROSTO!BCL_Units&gt;0),'DATA - Acessorios'!D221*ROSTO!BCL_Units,'DATA - Acessorios'!D221)</f>
        <v>0</v>
      </c>
      <c r="F228" s="89">
        <f t="shared" si="15"/>
        <v>0</v>
      </c>
      <c r="G228" s="85" t="str">
        <f t="shared" si="12"/>
        <v/>
      </c>
      <c r="H228" s="85" t="str">
        <f t="shared" si="13"/>
        <v/>
      </c>
      <c r="I228" s="85" t="str">
        <f t="shared" si="14"/>
        <v/>
      </c>
      <c r="J228" s="128"/>
      <c r="K228" s="22"/>
    </row>
    <row r="229" spans="1:11" s="15" customFormat="1" ht="50.1" customHeight="1" x14ac:dyDescent="0.25">
      <c r="A229" s="129"/>
      <c r="B229" s="85"/>
      <c r="C229" s="129">
        <f>'DATA - Acessorios'!A222</f>
        <v>0</v>
      </c>
      <c r="D229" s="128"/>
      <c r="E229" s="85">
        <f>IF((ROSTO!BCL_Units&gt;0),'DATA - Acessorios'!D222*ROSTO!BCL_Units,'DATA - Acessorios'!D222)</f>
        <v>0</v>
      </c>
      <c r="F229" s="89">
        <f t="shared" si="15"/>
        <v>0</v>
      </c>
      <c r="G229" s="85" t="str">
        <f t="shared" si="12"/>
        <v/>
      </c>
      <c r="H229" s="85" t="str">
        <f t="shared" si="13"/>
        <v/>
      </c>
      <c r="I229" s="85" t="str">
        <f t="shared" si="14"/>
        <v/>
      </c>
      <c r="J229" s="128"/>
      <c r="K229" s="22"/>
    </row>
    <row r="230" spans="1:11" s="15" customFormat="1" ht="50.1" customHeight="1" x14ac:dyDescent="0.25">
      <c r="A230" s="129"/>
      <c r="B230" s="85"/>
      <c r="C230" s="129">
        <f>'DATA - Acessorios'!A223</f>
        <v>0</v>
      </c>
      <c r="D230" s="128"/>
      <c r="E230" s="85">
        <f>IF((ROSTO!BCL_Units&gt;0),'DATA - Acessorios'!D223*ROSTO!BCL_Units,'DATA - Acessorios'!D223)</f>
        <v>0</v>
      </c>
      <c r="F230" s="89">
        <f t="shared" si="15"/>
        <v>0</v>
      </c>
      <c r="G230" s="85" t="str">
        <f t="shared" si="12"/>
        <v/>
      </c>
      <c r="H230" s="85" t="str">
        <f t="shared" si="13"/>
        <v/>
      </c>
      <c r="I230" s="85" t="str">
        <f t="shared" si="14"/>
        <v/>
      </c>
      <c r="J230" s="128"/>
      <c r="K230" s="22"/>
    </row>
    <row r="231" spans="1:11" s="15" customFormat="1" ht="50.1" customHeight="1" x14ac:dyDescent="0.25">
      <c r="A231" s="129"/>
      <c r="B231" s="85"/>
      <c r="C231" s="129">
        <f>'DATA - Acessorios'!A224</f>
        <v>0</v>
      </c>
      <c r="D231" s="128"/>
      <c r="E231" s="85">
        <f>IF((ROSTO!BCL_Units&gt;0),'DATA - Acessorios'!D224*ROSTO!BCL_Units,'DATA - Acessorios'!D224)</f>
        <v>0</v>
      </c>
      <c r="F231" s="89">
        <f t="shared" si="15"/>
        <v>0</v>
      </c>
      <c r="G231" s="85" t="str">
        <f t="shared" si="12"/>
        <v/>
      </c>
      <c r="H231" s="85" t="str">
        <f t="shared" si="13"/>
        <v/>
      </c>
      <c r="I231" s="85" t="str">
        <f t="shared" si="14"/>
        <v/>
      </c>
      <c r="J231" s="128"/>
      <c r="K231" s="22"/>
    </row>
    <row r="232" spans="1:11" s="15" customFormat="1" ht="50.1" customHeight="1" x14ac:dyDescent="0.25">
      <c r="A232" s="129"/>
      <c r="B232" s="85"/>
      <c r="C232" s="129">
        <f>'DATA - Acessorios'!A225</f>
        <v>0</v>
      </c>
      <c r="D232" s="128"/>
      <c r="E232" s="85">
        <f>IF((ROSTO!BCL_Units&gt;0),'DATA - Acessorios'!D225*ROSTO!BCL_Units,'DATA - Acessorios'!D225)</f>
        <v>0</v>
      </c>
      <c r="F232" s="89">
        <f t="shared" si="15"/>
        <v>0</v>
      </c>
      <c r="G232" s="85" t="str">
        <f t="shared" si="12"/>
        <v/>
      </c>
      <c r="H232" s="85" t="str">
        <f t="shared" si="13"/>
        <v/>
      </c>
      <c r="I232" s="85" t="str">
        <f t="shared" si="14"/>
        <v/>
      </c>
      <c r="J232" s="128"/>
      <c r="K232" s="22"/>
    </row>
    <row r="233" spans="1:11" s="15" customFormat="1" ht="50.1" customHeight="1" x14ac:dyDescent="0.25">
      <c r="A233" s="129"/>
      <c r="B233" s="85"/>
      <c r="C233" s="129">
        <f>'DATA - Acessorios'!A226</f>
        <v>0</v>
      </c>
      <c r="D233" s="128"/>
      <c r="E233" s="85">
        <f>IF((ROSTO!BCL_Units&gt;0),'DATA - Acessorios'!D226*ROSTO!BCL_Units,'DATA - Acessorios'!D226)</f>
        <v>0</v>
      </c>
      <c r="F233" s="89">
        <f t="shared" si="15"/>
        <v>0</v>
      </c>
      <c r="G233" s="85" t="str">
        <f t="shared" si="12"/>
        <v/>
      </c>
      <c r="H233" s="85" t="str">
        <f t="shared" si="13"/>
        <v/>
      </c>
      <c r="I233" s="85" t="str">
        <f t="shared" si="14"/>
        <v/>
      </c>
      <c r="J233" s="128"/>
      <c r="K233" s="22"/>
    </row>
    <row r="234" spans="1:11" s="15" customFormat="1" ht="50.1" customHeight="1" x14ac:dyDescent="0.25">
      <c r="A234" s="129"/>
      <c r="B234" s="85"/>
      <c r="C234" s="129">
        <f>'DATA - Acessorios'!A227</f>
        <v>0</v>
      </c>
      <c r="D234" s="128"/>
      <c r="E234" s="85">
        <f>IF((ROSTO!BCL_Units&gt;0),'DATA - Acessorios'!D227*ROSTO!BCL_Units,'DATA - Acessorios'!D227)</f>
        <v>0</v>
      </c>
      <c r="F234" s="89">
        <f t="shared" si="15"/>
        <v>0</v>
      </c>
      <c r="G234" s="85" t="str">
        <f t="shared" si="12"/>
        <v/>
      </c>
      <c r="H234" s="85" t="str">
        <f t="shared" si="13"/>
        <v/>
      </c>
      <c r="I234" s="85" t="str">
        <f t="shared" si="14"/>
        <v/>
      </c>
      <c r="J234" s="128"/>
      <c r="K234" s="22"/>
    </row>
    <row r="235" spans="1:11" s="15" customFormat="1" ht="50.1" customHeight="1" x14ac:dyDescent="0.25">
      <c r="A235" s="129"/>
      <c r="B235" s="85"/>
      <c r="C235" s="129">
        <f>'DATA - Acessorios'!A228</f>
        <v>0</v>
      </c>
      <c r="D235" s="128"/>
      <c r="E235" s="85">
        <f>IF((ROSTO!BCL_Units&gt;0),'DATA - Acessorios'!D228*ROSTO!BCL_Units,'DATA - Acessorios'!D228)</f>
        <v>0</v>
      </c>
      <c r="F235" s="89">
        <f t="shared" si="15"/>
        <v>0</v>
      </c>
      <c r="G235" s="85" t="str">
        <f t="shared" si="12"/>
        <v/>
      </c>
      <c r="H235" s="85" t="str">
        <f t="shared" si="13"/>
        <v/>
      </c>
      <c r="I235" s="85" t="str">
        <f t="shared" si="14"/>
        <v/>
      </c>
      <c r="J235" s="128"/>
      <c r="K235" s="22"/>
    </row>
    <row r="236" spans="1:11" s="15" customFormat="1" ht="50.1" customHeight="1" x14ac:dyDescent="0.25">
      <c r="A236" s="129"/>
      <c r="B236" s="85"/>
      <c r="C236" s="129">
        <f>'DATA - Acessorios'!A229</f>
        <v>0</v>
      </c>
      <c r="D236" s="128"/>
      <c r="E236" s="85">
        <f>IF((ROSTO!BCL_Units&gt;0),'DATA - Acessorios'!D229*ROSTO!BCL_Units,'DATA - Acessorios'!D229)</f>
        <v>0</v>
      </c>
      <c r="F236" s="89">
        <f t="shared" si="15"/>
        <v>0</v>
      </c>
      <c r="G236" s="85" t="str">
        <f t="shared" si="12"/>
        <v/>
      </c>
      <c r="H236" s="85" t="str">
        <f t="shared" si="13"/>
        <v/>
      </c>
      <c r="I236" s="85" t="str">
        <f t="shared" si="14"/>
        <v/>
      </c>
      <c r="J236" s="128"/>
      <c r="K236" s="22"/>
    </row>
    <row r="237" spans="1:11" s="15" customFormat="1" ht="50.1" customHeight="1" x14ac:dyDescent="0.25">
      <c r="A237" s="129"/>
      <c r="B237" s="85"/>
      <c r="C237" s="129">
        <f>'DATA - Acessorios'!A230</f>
        <v>0</v>
      </c>
      <c r="D237" s="128"/>
      <c r="E237" s="85">
        <f>IF((ROSTO!BCL_Units&gt;0),'DATA - Acessorios'!D230*ROSTO!BCL_Units,'DATA - Acessorios'!D230)</f>
        <v>0</v>
      </c>
      <c r="F237" s="89">
        <f t="shared" si="15"/>
        <v>0</v>
      </c>
      <c r="G237" s="85" t="str">
        <f t="shared" si="12"/>
        <v/>
      </c>
      <c r="H237" s="85" t="str">
        <f t="shared" si="13"/>
        <v/>
      </c>
      <c r="I237" s="85" t="str">
        <f t="shared" si="14"/>
        <v/>
      </c>
      <c r="J237" s="128"/>
      <c r="K237" s="22"/>
    </row>
    <row r="238" spans="1:11" s="15" customFormat="1" ht="50.1" customHeight="1" x14ac:dyDescent="0.25">
      <c r="A238" s="129"/>
      <c r="B238" s="85"/>
      <c r="C238" s="129">
        <f>'DATA - Acessorios'!A231</f>
        <v>0</v>
      </c>
      <c r="D238" s="128"/>
      <c r="E238" s="85">
        <f>IF((ROSTO!BCL_Units&gt;0),'DATA - Acessorios'!D231*ROSTO!BCL_Units,'DATA - Acessorios'!D231)</f>
        <v>0</v>
      </c>
      <c r="F238" s="89">
        <f t="shared" si="15"/>
        <v>0</v>
      </c>
      <c r="G238" s="85" t="str">
        <f t="shared" si="12"/>
        <v/>
      </c>
      <c r="H238" s="85" t="str">
        <f t="shared" si="13"/>
        <v/>
      </c>
      <c r="I238" s="85" t="str">
        <f t="shared" si="14"/>
        <v/>
      </c>
      <c r="J238" s="128"/>
      <c r="K238" s="22"/>
    </row>
    <row r="239" spans="1:11" s="15" customFormat="1" ht="50.1" customHeight="1" x14ac:dyDescent="0.25">
      <c r="A239" s="129"/>
      <c r="B239" s="85"/>
      <c r="C239" s="129">
        <f>'DATA - Acessorios'!A232</f>
        <v>0</v>
      </c>
      <c r="D239" s="128"/>
      <c r="E239" s="85">
        <f>IF((ROSTO!BCL_Units&gt;0),'DATA - Acessorios'!D232*ROSTO!BCL_Units,'DATA - Acessorios'!D232)</f>
        <v>0</v>
      </c>
      <c r="F239" s="89">
        <f t="shared" si="15"/>
        <v>0</v>
      </c>
      <c r="G239" s="85" t="str">
        <f t="shared" si="12"/>
        <v/>
      </c>
      <c r="H239" s="85" t="str">
        <f t="shared" si="13"/>
        <v/>
      </c>
      <c r="I239" s="85" t="str">
        <f t="shared" si="14"/>
        <v/>
      </c>
      <c r="J239" s="128"/>
      <c r="K239" s="22"/>
    </row>
    <row r="240" spans="1:11" s="15" customFormat="1" ht="50.1" customHeight="1" x14ac:dyDescent="0.25">
      <c r="A240" s="129"/>
      <c r="B240" s="85"/>
      <c r="C240" s="129">
        <f>'DATA - Acessorios'!A233</f>
        <v>0</v>
      </c>
      <c r="D240" s="128"/>
      <c r="E240" s="85">
        <f>IF((ROSTO!BCL_Units&gt;0),'DATA - Acessorios'!D233*ROSTO!BCL_Units,'DATA - Acessorios'!D233)</f>
        <v>0</v>
      </c>
      <c r="F240" s="89">
        <f t="shared" si="15"/>
        <v>0</v>
      </c>
      <c r="G240" s="85" t="str">
        <f t="shared" si="12"/>
        <v/>
      </c>
      <c r="H240" s="85" t="str">
        <f t="shared" si="13"/>
        <v/>
      </c>
      <c r="I240" s="85" t="str">
        <f t="shared" si="14"/>
        <v/>
      </c>
      <c r="J240" s="128"/>
      <c r="K240" s="22"/>
    </row>
    <row r="241" spans="1:11" s="15" customFormat="1" ht="50.1" customHeight="1" x14ac:dyDescent="0.25">
      <c r="A241" s="129"/>
      <c r="B241" s="85"/>
      <c r="C241" s="129">
        <f>'DATA - Acessorios'!A234</f>
        <v>0</v>
      </c>
      <c r="D241" s="128"/>
      <c r="E241" s="85">
        <f>IF((ROSTO!BCL_Units&gt;0),'DATA - Acessorios'!D234*ROSTO!BCL_Units,'DATA - Acessorios'!D234)</f>
        <v>0</v>
      </c>
      <c r="F241" s="89">
        <f t="shared" si="15"/>
        <v>0</v>
      </c>
      <c r="G241" s="85" t="str">
        <f t="shared" si="12"/>
        <v/>
      </c>
      <c r="H241" s="85" t="str">
        <f t="shared" si="13"/>
        <v/>
      </c>
      <c r="I241" s="85" t="str">
        <f t="shared" si="14"/>
        <v/>
      </c>
      <c r="J241" s="128"/>
      <c r="K241" s="22"/>
    </row>
    <row r="242" spans="1:11" s="15" customFormat="1" ht="50.1" customHeight="1" x14ac:dyDescent="0.25">
      <c r="A242" s="129"/>
      <c r="B242" s="85"/>
      <c r="C242" s="129">
        <f>'DATA - Acessorios'!A235</f>
        <v>0</v>
      </c>
      <c r="D242" s="128"/>
      <c r="E242" s="85">
        <f>IF((ROSTO!BCL_Units&gt;0),'DATA - Acessorios'!D235*ROSTO!BCL_Units,'DATA - Acessorios'!D235)</f>
        <v>0</v>
      </c>
      <c r="F242" s="89">
        <f t="shared" si="15"/>
        <v>0</v>
      </c>
      <c r="G242" s="85" t="str">
        <f t="shared" si="12"/>
        <v/>
      </c>
      <c r="H242" s="85" t="str">
        <f t="shared" si="13"/>
        <v/>
      </c>
      <c r="I242" s="85" t="str">
        <f t="shared" si="14"/>
        <v/>
      </c>
      <c r="J242" s="128"/>
      <c r="K242" s="22"/>
    </row>
    <row r="243" spans="1:11" s="15" customFormat="1" ht="50.1" customHeight="1" x14ac:dyDescent="0.25">
      <c r="A243" s="129"/>
      <c r="B243" s="85"/>
      <c r="C243" s="129">
        <f>'DATA - Acessorios'!A236</f>
        <v>0</v>
      </c>
      <c r="D243" s="128"/>
      <c r="E243" s="85">
        <f>IF((ROSTO!BCL_Units&gt;0),'DATA - Acessorios'!D236*ROSTO!BCL_Units,'DATA - Acessorios'!D236)</f>
        <v>0</v>
      </c>
      <c r="F243" s="89">
        <f t="shared" si="15"/>
        <v>0</v>
      </c>
      <c r="G243" s="85" t="str">
        <f t="shared" si="12"/>
        <v/>
      </c>
      <c r="H243" s="85" t="str">
        <f t="shared" si="13"/>
        <v/>
      </c>
      <c r="I243" s="85" t="str">
        <f t="shared" si="14"/>
        <v/>
      </c>
      <c r="J243" s="128"/>
      <c r="K243" s="22"/>
    </row>
    <row r="244" spans="1:11" s="15" customFormat="1" ht="50.1" customHeight="1" x14ac:dyDescent="0.25">
      <c r="A244" s="129"/>
      <c r="B244" s="85"/>
      <c r="C244" s="129">
        <f>'DATA - Acessorios'!A237</f>
        <v>0</v>
      </c>
      <c r="D244" s="128"/>
      <c r="E244" s="85">
        <f>IF((ROSTO!BCL_Units&gt;0),'DATA - Acessorios'!D237*ROSTO!BCL_Units,'DATA - Acessorios'!D237)</f>
        <v>0</v>
      </c>
      <c r="F244" s="89">
        <f t="shared" si="15"/>
        <v>0</v>
      </c>
      <c r="G244" s="85" t="str">
        <f t="shared" si="12"/>
        <v/>
      </c>
      <c r="H244" s="85" t="str">
        <f t="shared" si="13"/>
        <v/>
      </c>
      <c r="I244" s="85" t="str">
        <f t="shared" si="14"/>
        <v/>
      </c>
      <c r="J244" s="128"/>
      <c r="K244" s="22"/>
    </row>
    <row r="245" spans="1:11" s="15" customFormat="1" ht="50.1" customHeight="1" x14ac:dyDescent="0.25">
      <c r="A245" s="129"/>
      <c r="B245" s="85"/>
      <c r="C245" s="129">
        <f>'DATA - Acessorios'!A238</f>
        <v>0</v>
      </c>
      <c r="D245" s="128"/>
      <c r="E245" s="85">
        <f>IF((ROSTO!BCL_Units&gt;0),'DATA - Acessorios'!D238*ROSTO!BCL_Units,'DATA - Acessorios'!D238)</f>
        <v>0</v>
      </c>
      <c r="F245" s="89">
        <f t="shared" si="15"/>
        <v>0</v>
      </c>
      <c r="G245" s="85" t="str">
        <f t="shared" si="12"/>
        <v/>
      </c>
      <c r="H245" s="85" t="str">
        <f t="shared" si="13"/>
        <v/>
      </c>
      <c r="I245" s="85" t="str">
        <f t="shared" si="14"/>
        <v/>
      </c>
      <c r="J245" s="128"/>
      <c r="K245" s="22"/>
    </row>
    <row r="246" spans="1:11" s="15" customFormat="1" ht="50.1" customHeight="1" x14ac:dyDescent="0.25">
      <c r="A246" s="129"/>
      <c r="B246" s="85"/>
      <c r="C246" s="129">
        <f>'DATA - Acessorios'!A239</f>
        <v>0</v>
      </c>
      <c r="D246" s="128"/>
      <c r="E246" s="85">
        <f>IF((ROSTO!BCL_Units&gt;0),'DATA - Acessorios'!D239*ROSTO!BCL_Units,'DATA - Acessorios'!D239)</f>
        <v>0</v>
      </c>
      <c r="F246" s="89">
        <f t="shared" si="15"/>
        <v>0</v>
      </c>
      <c r="G246" s="85" t="str">
        <f t="shared" si="12"/>
        <v/>
      </c>
      <c r="H246" s="85" t="str">
        <f t="shared" si="13"/>
        <v/>
      </c>
      <c r="I246" s="85" t="str">
        <f t="shared" si="14"/>
        <v/>
      </c>
      <c r="J246" s="128"/>
      <c r="K246" s="22"/>
    </row>
    <row r="247" spans="1:11" s="15" customFormat="1" ht="50.1" customHeight="1" x14ac:dyDescent="0.25">
      <c r="A247" s="129"/>
      <c r="B247" s="85"/>
      <c r="C247" s="129">
        <f>'DATA - Acessorios'!A240</f>
        <v>0</v>
      </c>
      <c r="D247" s="128"/>
      <c r="E247" s="85">
        <f>IF((ROSTO!BCL_Units&gt;0),'DATA - Acessorios'!D240*ROSTO!BCL_Units,'DATA - Acessorios'!D240)</f>
        <v>0</v>
      </c>
      <c r="F247" s="89">
        <f t="shared" si="15"/>
        <v>0</v>
      </c>
      <c r="G247" s="85" t="str">
        <f t="shared" si="12"/>
        <v/>
      </c>
      <c r="H247" s="85" t="str">
        <f t="shared" si="13"/>
        <v/>
      </c>
      <c r="I247" s="85" t="str">
        <f t="shared" si="14"/>
        <v/>
      </c>
      <c r="J247" s="128"/>
      <c r="K247" s="22"/>
    </row>
    <row r="248" spans="1:11" s="15" customFormat="1" ht="50.1" customHeight="1" x14ac:dyDescent="0.25">
      <c r="A248" s="129"/>
      <c r="B248" s="85"/>
      <c r="C248" s="129">
        <f>'DATA - Acessorios'!A241</f>
        <v>0</v>
      </c>
      <c r="D248" s="128"/>
      <c r="E248" s="85">
        <f>IF((ROSTO!BCL_Units&gt;0),'DATA - Acessorios'!D241*ROSTO!BCL_Units,'DATA - Acessorios'!D241)</f>
        <v>0</v>
      </c>
      <c r="F248" s="89">
        <f t="shared" si="15"/>
        <v>0</v>
      </c>
      <c r="G248" s="85" t="str">
        <f t="shared" si="12"/>
        <v/>
      </c>
      <c r="H248" s="85" t="str">
        <f t="shared" si="13"/>
        <v/>
      </c>
      <c r="I248" s="85" t="str">
        <f t="shared" si="14"/>
        <v/>
      </c>
      <c r="J248" s="128"/>
      <c r="K248" s="22"/>
    </row>
    <row r="249" spans="1:11" s="15" customFormat="1" ht="50.1" customHeight="1" x14ac:dyDescent="0.25">
      <c r="A249" s="129"/>
      <c r="B249" s="85"/>
      <c r="C249" s="129">
        <f>'DATA - Acessorios'!A242</f>
        <v>0</v>
      </c>
      <c r="D249" s="128"/>
      <c r="E249" s="85">
        <f>IF((ROSTO!BCL_Units&gt;0),'DATA - Acessorios'!D242*ROSTO!BCL_Units,'DATA - Acessorios'!D242)</f>
        <v>0</v>
      </c>
      <c r="F249" s="89">
        <f t="shared" si="15"/>
        <v>0</v>
      </c>
      <c r="G249" s="85" t="str">
        <f t="shared" si="12"/>
        <v/>
      </c>
      <c r="H249" s="85" t="str">
        <f t="shared" si="13"/>
        <v/>
      </c>
      <c r="I249" s="85" t="str">
        <f t="shared" si="14"/>
        <v/>
      </c>
      <c r="J249" s="128"/>
      <c r="K249" s="22"/>
    </row>
    <row r="250" spans="1:11" s="15" customFormat="1" ht="50.1" customHeight="1" x14ac:dyDescent="0.25">
      <c r="A250" s="129"/>
      <c r="B250" s="85"/>
      <c r="C250" s="129">
        <f>'DATA - Acessorios'!A243</f>
        <v>0</v>
      </c>
      <c r="D250" s="128"/>
      <c r="E250" s="85">
        <f>IF((ROSTO!BCL_Units&gt;0),'DATA - Acessorios'!D243*ROSTO!BCL_Units,'DATA - Acessorios'!D243)</f>
        <v>0</v>
      </c>
      <c r="F250" s="89">
        <f t="shared" si="15"/>
        <v>0</v>
      </c>
      <c r="G250" s="85" t="str">
        <f t="shared" si="12"/>
        <v/>
      </c>
      <c r="H250" s="85" t="str">
        <f t="shared" si="13"/>
        <v/>
      </c>
      <c r="I250" s="85" t="str">
        <f t="shared" si="14"/>
        <v/>
      </c>
      <c r="J250" s="128"/>
      <c r="K250" s="22"/>
    </row>
    <row r="251" spans="1:11" s="15" customFormat="1" ht="50.1" customHeight="1" x14ac:dyDescent="0.25">
      <c r="A251" s="129"/>
      <c r="B251" s="85"/>
      <c r="C251" s="129">
        <f>'DATA - Acessorios'!A244</f>
        <v>0</v>
      </c>
      <c r="D251" s="128"/>
      <c r="E251" s="85">
        <f>IF((ROSTO!BCL_Units&gt;0),'DATA - Acessorios'!D244*ROSTO!BCL_Units,'DATA - Acessorios'!D244)</f>
        <v>0</v>
      </c>
      <c r="F251" s="89">
        <f t="shared" si="15"/>
        <v>0</v>
      </c>
      <c r="G251" s="85" t="str">
        <f t="shared" si="12"/>
        <v/>
      </c>
      <c r="H251" s="85" t="str">
        <f t="shared" si="13"/>
        <v/>
      </c>
      <c r="I251" s="85" t="str">
        <f t="shared" si="14"/>
        <v/>
      </c>
      <c r="J251" s="128"/>
      <c r="K251" s="22"/>
    </row>
    <row r="252" spans="1:11" s="15" customFormat="1" ht="50.1" customHeight="1" x14ac:dyDescent="0.25">
      <c r="A252" s="129"/>
      <c r="B252" s="85"/>
      <c r="C252" s="129">
        <f>'DATA - Acessorios'!A245</f>
        <v>0</v>
      </c>
      <c r="D252" s="128"/>
      <c r="E252" s="85">
        <f>IF((ROSTO!BCL_Units&gt;0),'DATA - Acessorios'!D245*ROSTO!BCL_Units,'DATA - Acessorios'!D245)</f>
        <v>0</v>
      </c>
      <c r="F252" s="89">
        <f t="shared" si="15"/>
        <v>0</v>
      </c>
      <c r="G252" s="85" t="str">
        <f t="shared" si="12"/>
        <v/>
      </c>
      <c r="H252" s="85" t="str">
        <f t="shared" si="13"/>
        <v/>
      </c>
      <c r="I252" s="85" t="str">
        <f t="shared" si="14"/>
        <v/>
      </c>
      <c r="J252" s="128"/>
      <c r="K252" s="22"/>
    </row>
    <row r="253" spans="1:11" s="15" customFormat="1" ht="50.1" customHeight="1" x14ac:dyDescent="0.25">
      <c r="A253" s="129"/>
      <c r="B253" s="85"/>
      <c r="C253" s="129">
        <f>'DATA - Acessorios'!A246</f>
        <v>0</v>
      </c>
      <c r="D253" s="128"/>
      <c r="E253" s="85">
        <f>IF((ROSTO!BCL_Units&gt;0),'DATA - Acessorios'!D246*ROSTO!BCL_Units,'DATA - Acessorios'!D246)</f>
        <v>0</v>
      </c>
      <c r="F253" s="89">
        <f t="shared" si="15"/>
        <v>0</v>
      </c>
      <c r="G253" s="85" t="str">
        <f t="shared" si="12"/>
        <v/>
      </c>
      <c r="H253" s="85" t="str">
        <f t="shared" si="13"/>
        <v/>
      </c>
      <c r="I253" s="85" t="str">
        <f t="shared" si="14"/>
        <v/>
      </c>
      <c r="J253" s="128"/>
      <c r="K253" s="22"/>
    </row>
    <row r="254" spans="1:11" s="15" customFormat="1" ht="50.1" customHeight="1" x14ac:dyDescent="0.25">
      <c r="A254" s="129"/>
      <c r="B254" s="85"/>
      <c r="C254" s="129">
        <f>'DATA - Acessorios'!A247</f>
        <v>0</v>
      </c>
      <c r="D254" s="128"/>
      <c r="E254" s="85">
        <f>IF((ROSTO!BCL_Units&gt;0),'DATA - Acessorios'!D247*ROSTO!BCL_Units,'DATA - Acessorios'!D247)</f>
        <v>0</v>
      </c>
      <c r="F254" s="89">
        <f t="shared" si="15"/>
        <v>0</v>
      </c>
      <c r="G254" s="85" t="str">
        <f t="shared" si="12"/>
        <v/>
      </c>
      <c r="H254" s="85" t="str">
        <f t="shared" si="13"/>
        <v/>
      </c>
      <c r="I254" s="85" t="str">
        <f t="shared" si="14"/>
        <v/>
      </c>
      <c r="J254" s="128"/>
      <c r="K254" s="22"/>
    </row>
    <row r="255" spans="1:11" s="15" customFormat="1" ht="50.1" customHeight="1" x14ac:dyDescent="0.25">
      <c r="A255" s="129"/>
      <c r="B255" s="85"/>
      <c r="C255" s="129">
        <f>'DATA - Acessorios'!A248</f>
        <v>0</v>
      </c>
      <c r="D255" s="128"/>
      <c r="E255" s="85">
        <f>IF((ROSTO!BCL_Units&gt;0),'DATA - Acessorios'!D248*ROSTO!BCL_Units,'DATA - Acessorios'!D248)</f>
        <v>0</v>
      </c>
      <c r="F255" s="89">
        <f t="shared" si="15"/>
        <v>0</v>
      </c>
      <c r="G255" s="85" t="str">
        <f t="shared" si="12"/>
        <v/>
      </c>
      <c r="H255" s="85" t="str">
        <f t="shared" si="13"/>
        <v/>
      </c>
      <c r="I255" s="85" t="str">
        <f t="shared" si="14"/>
        <v/>
      </c>
      <c r="J255" s="128"/>
      <c r="K255" s="22"/>
    </row>
    <row r="256" spans="1:11" s="15" customFormat="1" ht="50.1" customHeight="1" x14ac:dyDescent="0.25">
      <c r="A256" s="129"/>
      <c r="B256" s="85"/>
      <c r="C256" s="129">
        <f>'DATA - Acessorios'!A249</f>
        <v>0</v>
      </c>
      <c r="D256" s="128"/>
      <c r="E256" s="85">
        <f>IF((ROSTO!BCL_Units&gt;0),'DATA - Acessorios'!D249*ROSTO!BCL_Units,'DATA - Acessorios'!D249)</f>
        <v>0</v>
      </c>
      <c r="F256" s="89">
        <f t="shared" si="15"/>
        <v>0</v>
      </c>
      <c r="G256" s="85" t="str">
        <f t="shared" si="12"/>
        <v/>
      </c>
      <c r="H256" s="85" t="str">
        <f t="shared" si="13"/>
        <v/>
      </c>
      <c r="I256" s="85" t="str">
        <f t="shared" si="14"/>
        <v/>
      </c>
      <c r="J256" s="128"/>
      <c r="K256" s="22"/>
    </row>
    <row r="257" spans="1:11" s="15" customFormat="1" ht="50.1" customHeight="1" x14ac:dyDescent="0.25">
      <c r="A257" s="129"/>
      <c r="B257" s="85"/>
      <c r="C257" s="129">
        <f>'DATA - Acessorios'!A250</f>
        <v>0</v>
      </c>
      <c r="D257" s="128"/>
      <c r="E257" s="85">
        <f>IF((ROSTO!BCL_Units&gt;0),'DATA - Acessorios'!D250*ROSTO!BCL_Units,'DATA - Acessorios'!D250)</f>
        <v>0</v>
      </c>
      <c r="F257" s="89">
        <f t="shared" si="15"/>
        <v>0</v>
      </c>
      <c r="G257" s="85" t="str">
        <f t="shared" si="12"/>
        <v/>
      </c>
      <c r="H257" s="85" t="str">
        <f t="shared" si="13"/>
        <v/>
      </c>
      <c r="I257" s="85" t="str">
        <f t="shared" si="14"/>
        <v/>
      </c>
      <c r="J257" s="128"/>
      <c r="K257" s="22"/>
    </row>
    <row r="258" spans="1:11" s="15" customFormat="1" ht="50.1" customHeight="1" x14ac:dyDescent="0.25">
      <c r="A258" s="129"/>
      <c r="B258" s="85"/>
      <c r="C258" s="129">
        <f>'DATA - Acessorios'!A251</f>
        <v>0</v>
      </c>
      <c r="D258" s="128"/>
      <c r="E258" s="85">
        <f>IF((ROSTO!BCL_Units&gt;0),'DATA - Acessorios'!D251*ROSTO!BCL_Units,'DATA - Acessorios'!D251)</f>
        <v>0</v>
      </c>
      <c r="F258" s="89">
        <f t="shared" si="15"/>
        <v>0</v>
      </c>
      <c r="G258" s="85" t="str">
        <f t="shared" si="12"/>
        <v/>
      </c>
      <c r="H258" s="85" t="str">
        <f t="shared" si="13"/>
        <v/>
      </c>
      <c r="I258" s="85" t="str">
        <f t="shared" si="14"/>
        <v/>
      </c>
      <c r="J258" s="128"/>
      <c r="K258" s="22"/>
    </row>
    <row r="259" spans="1:11" s="15" customFormat="1" ht="50.1" customHeight="1" x14ac:dyDescent="0.25">
      <c r="A259" s="129"/>
      <c r="B259" s="85"/>
      <c r="C259" s="129">
        <f>'DATA - Acessorios'!A252</f>
        <v>0</v>
      </c>
      <c r="D259" s="128"/>
      <c r="E259" s="85">
        <f>IF((ROSTO!BCL_Units&gt;0),'DATA - Acessorios'!D252*ROSTO!BCL_Units,'DATA - Acessorios'!D252)</f>
        <v>0</v>
      </c>
      <c r="F259" s="89">
        <f t="shared" si="15"/>
        <v>0</v>
      </c>
      <c r="G259" s="85" t="str">
        <f t="shared" si="12"/>
        <v/>
      </c>
      <c r="H259" s="85" t="str">
        <f t="shared" si="13"/>
        <v/>
      </c>
      <c r="I259" s="85" t="str">
        <f t="shared" si="14"/>
        <v/>
      </c>
      <c r="J259" s="128"/>
      <c r="K259" s="22"/>
    </row>
    <row r="260" spans="1:11" s="15" customFormat="1" ht="50.1" customHeight="1" x14ac:dyDescent="0.25">
      <c r="A260" s="129"/>
      <c r="B260" s="85"/>
      <c r="C260" s="129">
        <f>'DATA - Acessorios'!A253</f>
        <v>0</v>
      </c>
      <c r="D260" s="128"/>
      <c r="E260" s="85">
        <f>IF((ROSTO!BCL_Units&gt;0),'DATA - Acessorios'!D253*ROSTO!BCL_Units,'DATA - Acessorios'!D253)</f>
        <v>0</v>
      </c>
      <c r="F260" s="89">
        <f t="shared" si="15"/>
        <v>0</v>
      </c>
      <c r="G260" s="85" t="str">
        <f t="shared" si="12"/>
        <v/>
      </c>
      <c r="H260" s="85" t="str">
        <f t="shared" si="13"/>
        <v/>
      </c>
      <c r="I260" s="85" t="str">
        <f t="shared" si="14"/>
        <v/>
      </c>
      <c r="J260" s="128"/>
      <c r="K260" s="22"/>
    </row>
    <row r="261" spans="1:11" s="15" customFormat="1" ht="50.1" customHeight="1" x14ac:dyDescent="0.25">
      <c r="A261" s="129"/>
      <c r="B261" s="85"/>
      <c r="C261" s="129">
        <f>'DATA - Acessorios'!A254</f>
        <v>0</v>
      </c>
      <c r="D261" s="128"/>
      <c r="E261" s="85">
        <f>IF((ROSTO!BCL_Units&gt;0),'DATA - Acessorios'!D254*ROSTO!BCL_Units,'DATA - Acessorios'!D254)</f>
        <v>0</v>
      </c>
      <c r="F261" s="89">
        <f t="shared" si="15"/>
        <v>0</v>
      </c>
      <c r="G261" s="85" t="str">
        <f t="shared" si="12"/>
        <v/>
      </c>
      <c r="H261" s="85" t="str">
        <f t="shared" si="13"/>
        <v/>
      </c>
      <c r="I261" s="85" t="str">
        <f t="shared" si="14"/>
        <v/>
      </c>
      <c r="J261" s="128"/>
      <c r="K261" s="22"/>
    </row>
    <row r="262" spans="1:11" s="15" customFormat="1" ht="50.1" customHeight="1" x14ac:dyDescent="0.25">
      <c r="A262" s="129"/>
      <c r="B262" s="85"/>
      <c r="C262" s="129">
        <f>'DATA - Acessorios'!A255</f>
        <v>0</v>
      </c>
      <c r="D262" s="128"/>
      <c r="E262" s="85">
        <f>IF((ROSTO!BCL_Units&gt;0),'DATA - Acessorios'!D255*ROSTO!BCL_Units,'DATA - Acessorios'!D255)</f>
        <v>0</v>
      </c>
      <c r="F262" s="89">
        <f t="shared" si="15"/>
        <v>0</v>
      </c>
      <c r="G262" s="85" t="str">
        <f t="shared" si="12"/>
        <v/>
      </c>
      <c r="H262" s="85" t="str">
        <f t="shared" si="13"/>
        <v/>
      </c>
      <c r="I262" s="85" t="str">
        <f t="shared" si="14"/>
        <v/>
      </c>
      <c r="J262" s="128"/>
      <c r="K262" s="22"/>
    </row>
    <row r="263" spans="1:11" s="15" customFormat="1" ht="50.1" customHeight="1" x14ac:dyDescent="0.25">
      <c r="A263" s="129"/>
      <c r="B263" s="85"/>
      <c r="C263" s="129">
        <f>'DATA - Acessorios'!A256</f>
        <v>0</v>
      </c>
      <c r="D263" s="128"/>
      <c r="E263" s="85">
        <f>IF((ROSTO!BCL_Units&gt;0),'DATA - Acessorios'!D256*ROSTO!BCL_Units,'DATA - Acessorios'!D256)</f>
        <v>0</v>
      </c>
      <c r="F263" s="89">
        <f t="shared" si="15"/>
        <v>0</v>
      </c>
      <c r="G263" s="85" t="str">
        <f t="shared" si="12"/>
        <v/>
      </c>
      <c r="H263" s="85" t="str">
        <f t="shared" si="13"/>
        <v/>
      </c>
      <c r="I263" s="85" t="str">
        <f t="shared" si="14"/>
        <v/>
      </c>
      <c r="J263" s="128"/>
      <c r="K263" s="22"/>
    </row>
    <row r="264" spans="1:11" s="15" customFormat="1" ht="50.1" customHeight="1" x14ac:dyDescent="0.25">
      <c r="A264" s="129"/>
      <c r="B264" s="85"/>
      <c r="C264" s="129">
        <f>'DATA - Acessorios'!A257</f>
        <v>0</v>
      </c>
      <c r="D264" s="128"/>
      <c r="E264" s="85">
        <f>IF((ROSTO!BCL_Units&gt;0),'DATA - Acessorios'!D257*ROSTO!BCL_Units,'DATA - Acessorios'!D257)</f>
        <v>0</v>
      </c>
      <c r="F264" s="89">
        <f t="shared" si="15"/>
        <v>0</v>
      </c>
      <c r="G264" s="85" t="str">
        <f t="shared" si="12"/>
        <v/>
      </c>
      <c r="H264" s="85" t="str">
        <f t="shared" si="13"/>
        <v/>
      </c>
      <c r="I264" s="85" t="str">
        <f t="shared" si="14"/>
        <v/>
      </c>
      <c r="J264" s="128"/>
      <c r="K264" s="22"/>
    </row>
    <row r="265" spans="1:11" s="15" customFormat="1" ht="50.1" customHeight="1" x14ac:dyDescent="0.25">
      <c r="A265" s="129"/>
      <c r="B265" s="85"/>
      <c r="C265" s="129">
        <f>'DATA - Acessorios'!A258</f>
        <v>0</v>
      </c>
      <c r="D265" s="128"/>
      <c r="E265" s="85">
        <f>IF((ROSTO!BCL_Units&gt;0),'DATA - Acessorios'!D258*ROSTO!BCL_Units,'DATA - Acessorios'!D258)</f>
        <v>0</v>
      </c>
      <c r="F265" s="89">
        <f t="shared" si="15"/>
        <v>0</v>
      </c>
      <c r="G265" s="85" t="str">
        <f t="shared" ref="G265:G328" si="16">IF(ISTEXT(C265),"__/__/____","")</f>
        <v/>
      </c>
      <c r="H265" s="85" t="str">
        <f t="shared" ref="H265:H328" si="17">IF(ISTEXT(C265),"__/__/____","")</f>
        <v/>
      </c>
      <c r="I265" s="85" t="str">
        <f t="shared" ref="I265:I328" si="18">IF(ISTEXT(C265),"__/__/____","")</f>
        <v/>
      </c>
      <c r="J265" s="128"/>
      <c r="K265" s="22"/>
    </row>
    <row r="266" spans="1:11" s="15" customFormat="1" ht="50.1" customHeight="1" x14ac:dyDescent="0.25">
      <c r="A266" s="129"/>
      <c r="B266" s="85"/>
      <c r="C266" s="129">
        <f>'DATA - Acessorios'!A259</f>
        <v>0</v>
      </c>
      <c r="D266" s="128"/>
      <c r="E266" s="85">
        <f>IF((ROSTO!BCL_Units&gt;0),'DATA - Acessorios'!D259*ROSTO!BCL_Units,'DATA - Acessorios'!D259)</f>
        <v>0</v>
      </c>
      <c r="F266" s="89">
        <f t="shared" ref="F266:F329" si="19">IF(ISTEXT(C266),SUM(F265+1),0)</f>
        <v>0</v>
      </c>
      <c r="G266" s="85" t="str">
        <f t="shared" si="16"/>
        <v/>
      </c>
      <c r="H266" s="85" t="str">
        <f t="shared" si="17"/>
        <v/>
      </c>
      <c r="I266" s="85" t="str">
        <f t="shared" si="18"/>
        <v/>
      </c>
      <c r="J266" s="128"/>
      <c r="K266" s="22"/>
    </row>
    <row r="267" spans="1:11" s="15" customFormat="1" ht="50.1" customHeight="1" x14ac:dyDescent="0.25">
      <c r="A267" s="129"/>
      <c r="B267" s="85"/>
      <c r="C267" s="129">
        <f>'DATA - Acessorios'!A260</f>
        <v>0</v>
      </c>
      <c r="D267" s="128"/>
      <c r="E267" s="85">
        <f>IF((ROSTO!BCL_Units&gt;0),'DATA - Acessorios'!D260*ROSTO!BCL_Units,'DATA - Acessorios'!D260)</f>
        <v>0</v>
      </c>
      <c r="F267" s="89">
        <f t="shared" si="19"/>
        <v>0</v>
      </c>
      <c r="G267" s="85" t="str">
        <f t="shared" si="16"/>
        <v/>
      </c>
      <c r="H267" s="85" t="str">
        <f t="shared" si="17"/>
        <v/>
      </c>
      <c r="I267" s="85" t="str">
        <f t="shared" si="18"/>
        <v/>
      </c>
      <c r="J267" s="128"/>
      <c r="K267" s="22"/>
    </row>
    <row r="268" spans="1:11" s="15" customFormat="1" ht="50.1" customHeight="1" x14ac:dyDescent="0.25">
      <c r="A268" s="129"/>
      <c r="B268" s="85"/>
      <c r="C268" s="129">
        <f>'DATA - Acessorios'!A261</f>
        <v>0</v>
      </c>
      <c r="D268" s="128"/>
      <c r="E268" s="85">
        <f>IF((ROSTO!BCL_Units&gt;0),'DATA - Acessorios'!D261*ROSTO!BCL_Units,'DATA - Acessorios'!D261)</f>
        <v>0</v>
      </c>
      <c r="F268" s="89">
        <f t="shared" si="19"/>
        <v>0</v>
      </c>
      <c r="G268" s="85" t="str">
        <f t="shared" si="16"/>
        <v/>
      </c>
      <c r="H268" s="85" t="str">
        <f t="shared" si="17"/>
        <v/>
      </c>
      <c r="I268" s="85" t="str">
        <f t="shared" si="18"/>
        <v/>
      </c>
      <c r="J268" s="128"/>
      <c r="K268" s="22"/>
    </row>
    <row r="269" spans="1:11" s="15" customFormat="1" ht="50.1" customHeight="1" x14ac:dyDescent="0.25">
      <c r="A269" s="129"/>
      <c r="B269" s="85"/>
      <c r="C269" s="129">
        <f>'DATA - Acessorios'!A262</f>
        <v>0</v>
      </c>
      <c r="D269" s="128"/>
      <c r="E269" s="85">
        <f>IF((ROSTO!BCL_Units&gt;0),'DATA - Acessorios'!D262*ROSTO!BCL_Units,'DATA - Acessorios'!D262)</f>
        <v>0</v>
      </c>
      <c r="F269" s="89">
        <f t="shared" si="19"/>
        <v>0</v>
      </c>
      <c r="G269" s="85" t="str">
        <f t="shared" si="16"/>
        <v/>
      </c>
      <c r="H269" s="85" t="str">
        <f t="shared" si="17"/>
        <v/>
      </c>
      <c r="I269" s="85" t="str">
        <f t="shared" si="18"/>
        <v/>
      </c>
      <c r="J269" s="128"/>
      <c r="K269" s="22"/>
    </row>
    <row r="270" spans="1:11" s="15" customFormat="1" ht="50.1" customHeight="1" x14ac:dyDescent="0.25">
      <c r="A270" s="129"/>
      <c r="B270" s="85"/>
      <c r="C270" s="129">
        <f>'DATA - Acessorios'!A263</f>
        <v>0</v>
      </c>
      <c r="D270" s="128"/>
      <c r="E270" s="85">
        <f>IF((ROSTO!BCL_Units&gt;0),'DATA - Acessorios'!D263*ROSTO!BCL_Units,'DATA - Acessorios'!D263)</f>
        <v>0</v>
      </c>
      <c r="F270" s="89">
        <f t="shared" si="19"/>
        <v>0</v>
      </c>
      <c r="G270" s="85" t="str">
        <f t="shared" si="16"/>
        <v/>
      </c>
      <c r="H270" s="85" t="str">
        <f t="shared" si="17"/>
        <v/>
      </c>
      <c r="I270" s="85" t="str">
        <f t="shared" si="18"/>
        <v/>
      </c>
      <c r="J270" s="128"/>
      <c r="K270" s="22"/>
    </row>
    <row r="271" spans="1:11" s="15" customFormat="1" ht="50.1" customHeight="1" x14ac:dyDescent="0.25">
      <c r="A271" s="129"/>
      <c r="B271" s="85"/>
      <c r="C271" s="129">
        <f>'DATA - Acessorios'!A264</f>
        <v>0</v>
      </c>
      <c r="D271" s="128"/>
      <c r="E271" s="85">
        <f>IF((ROSTO!BCL_Units&gt;0),'DATA - Acessorios'!D264*ROSTO!BCL_Units,'DATA - Acessorios'!D264)</f>
        <v>0</v>
      </c>
      <c r="F271" s="89">
        <f t="shared" si="19"/>
        <v>0</v>
      </c>
      <c r="G271" s="85" t="str">
        <f t="shared" si="16"/>
        <v/>
      </c>
      <c r="H271" s="85" t="str">
        <f t="shared" si="17"/>
        <v/>
      </c>
      <c r="I271" s="85" t="str">
        <f t="shared" si="18"/>
        <v/>
      </c>
      <c r="J271" s="128"/>
      <c r="K271" s="22"/>
    </row>
    <row r="272" spans="1:11" s="15" customFormat="1" ht="50.1" customHeight="1" x14ac:dyDescent="0.25">
      <c r="A272" s="129"/>
      <c r="B272" s="85"/>
      <c r="C272" s="129">
        <f>'DATA - Acessorios'!A265</f>
        <v>0</v>
      </c>
      <c r="D272" s="128"/>
      <c r="E272" s="85">
        <f>IF((ROSTO!BCL_Units&gt;0),'DATA - Acessorios'!D265*ROSTO!BCL_Units,'DATA - Acessorios'!D265)</f>
        <v>0</v>
      </c>
      <c r="F272" s="89">
        <f t="shared" si="19"/>
        <v>0</v>
      </c>
      <c r="G272" s="85" t="str">
        <f t="shared" si="16"/>
        <v/>
      </c>
      <c r="H272" s="85" t="str">
        <f t="shared" si="17"/>
        <v/>
      </c>
      <c r="I272" s="85" t="str">
        <f t="shared" si="18"/>
        <v/>
      </c>
      <c r="J272" s="128"/>
      <c r="K272" s="22"/>
    </row>
    <row r="273" spans="1:11" s="15" customFormat="1" ht="50.1" customHeight="1" x14ac:dyDescent="0.25">
      <c r="A273" s="129"/>
      <c r="B273" s="85"/>
      <c r="C273" s="129">
        <f>'DATA - Acessorios'!A266</f>
        <v>0</v>
      </c>
      <c r="D273" s="128"/>
      <c r="E273" s="85">
        <f>IF((ROSTO!BCL_Units&gt;0),'DATA - Acessorios'!D266*ROSTO!BCL_Units,'DATA - Acessorios'!D266)</f>
        <v>0</v>
      </c>
      <c r="F273" s="89">
        <f t="shared" si="19"/>
        <v>0</v>
      </c>
      <c r="G273" s="85" t="str">
        <f t="shared" si="16"/>
        <v/>
      </c>
      <c r="H273" s="85" t="str">
        <f t="shared" si="17"/>
        <v/>
      </c>
      <c r="I273" s="85" t="str">
        <f t="shared" si="18"/>
        <v/>
      </c>
      <c r="J273" s="128"/>
      <c r="K273" s="22"/>
    </row>
    <row r="274" spans="1:11" s="15" customFormat="1" ht="50.1" customHeight="1" x14ac:dyDescent="0.25">
      <c r="A274" s="129"/>
      <c r="B274" s="85"/>
      <c r="C274" s="129">
        <f>'DATA - Acessorios'!A267</f>
        <v>0</v>
      </c>
      <c r="D274" s="128"/>
      <c r="E274" s="85">
        <f>IF((ROSTO!BCL_Units&gt;0),'DATA - Acessorios'!D267*ROSTO!BCL_Units,'DATA - Acessorios'!D267)</f>
        <v>0</v>
      </c>
      <c r="F274" s="89">
        <f t="shared" si="19"/>
        <v>0</v>
      </c>
      <c r="G274" s="85" t="str">
        <f t="shared" si="16"/>
        <v/>
      </c>
      <c r="H274" s="85" t="str">
        <f t="shared" si="17"/>
        <v/>
      </c>
      <c r="I274" s="85" t="str">
        <f t="shared" si="18"/>
        <v/>
      </c>
      <c r="J274" s="128"/>
      <c r="K274" s="22"/>
    </row>
    <row r="275" spans="1:11" s="15" customFormat="1" ht="50.1" customHeight="1" x14ac:dyDescent="0.25">
      <c r="A275" s="129"/>
      <c r="B275" s="85"/>
      <c r="C275" s="129">
        <f>'DATA - Acessorios'!A268</f>
        <v>0</v>
      </c>
      <c r="D275" s="128"/>
      <c r="E275" s="85">
        <f>IF((ROSTO!BCL_Units&gt;0),'DATA - Acessorios'!D268*ROSTO!BCL_Units,'DATA - Acessorios'!D268)</f>
        <v>0</v>
      </c>
      <c r="F275" s="89">
        <f t="shared" si="19"/>
        <v>0</v>
      </c>
      <c r="G275" s="85" t="str">
        <f t="shared" si="16"/>
        <v/>
      </c>
      <c r="H275" s="85" t="str">
        <f t="shared" si="17"/>
        <v/>
      </c>
      <c r="I275" s="85" t="str">
        <f t="shared" si="18"/>
        <v/>
      </c>
      <c r="J275" s="128"/>
      <c r="K275" s="22"/>
    </row>
    <row r="276" spans="1:11" s="15" customFormat="1" ht="50.1" customHeight="1" x14ac:dyDescent="0.25">
      <c r="A276" s="129"/>
      <c r="B276" s="85"/>
      <c r="C276" s="129">
        <f>'DATA - Acessorios'!A269</f>
        <v>0</v>
      </c>
      <c r="D276" s="128"/>
      <c r="E276" s="85">
        <f>IF((ROSTO!BCL_Units&gt;0),'DATA - Acessorios'!D269*ROSTO!BCL_Units,'DATA - Acessorios'!D269)</f>
        <v>0</v>
      </c>
      <c r="F276" s="89">
        <f t="shared" si="19"/>
        <v>0</v>
      </c>
      <c r="G276" s="85" t="str">
        <f t="shared" si="16"/>
        <v/>
      </c>
      <c r="H276" s="85" t="str">
        <f t="shared" si="17"/>
        <v/>
      </c>
      <c r="I276" s="85" t="str">
        <f t="shared" si="18"/>
        <v/>
      </c>
      <c r="J276" s="128"/>
      <c r="K276" s="22"/>
    </row>
    <row r="277" spans="1:11" s="15" customFormat="1" ht="50.1" customHeight="1" x14ac:dyDescent="0.25">
      <c r="A277" s="129"/>
      <c r="B277" s="85"/>
      <c r="C277" s="129">
        <f>'DATA - Acessorios'!A270</f>
        <v>0</v>
      </c>
      <c r="D277" s="128"/>
      <c r="E277" s="85">
        <f>IF((ROSTO!BCL_Units&gt;0),'DATA - Acessorios'!D270*ROSTO!BCL_Units,'DATA - Acessorios'!D270)</f>
        <v>0</v>
      </c>
      <c r="F277" s="89">
        <f t="shared" si="19"/>
        <v>0</v>
      </c>
      <c r="G277" s="85" t="str">
        <f t="shared" si="16"/>
        <v/>
      </c>
      <c r="H277" s="85" t="str">
        <f t="shared" si="17"/>
        <v/>
      </c>
      <c r="I277" s="85" t="str">
        <f t="shared" si="18"/>
        <v/>
      </c>
      <c r="J277" s="128"/>
      <c r="K277" s="22"/>
    </row>
    <row r="278" spans="1:11" s="15" customFormat="1" ht="50.1" customHeight="1" x14ac:dyDescent="0.25">
      <c r="A278" s="129"/>
      <c r="B278" s="85"/>
      <c r="C278" s="129">
        <f>'DATA - Acessorios'!A271</f>
        <v>0</v>
      </c>
      <c r="D278" s="128"/>
      <c r="E278" s="85">
        <f>IF((ROSTO!BCL_Units&gt;0),'DATA - Acessorios'!D271*ROSTO!BCL_Units,'DATA - Acessorios'!D271)</f>
        <v>0</v>
      </c>
      <c r="F278" s="89">
        <f t="shared" si="19"/>
        <v>0</v>
      </c>
      <c r="G278" s="85" t="str">
        <f t="shared" si="16"/>
        <v/>
      </c>
      <c r="H278" s="85" t="str">
        <f t="shared" si="17"/>
        <v/>
      </c>
      <c r="I278" s="85" t="str">
        <f t="shared" si="18"/>
        <v/>
      </c>
      <c r="J278" s="128"/>
      <c r="K278" s="22"/>
    </row>
    <row r="279" spans="1:11" s="15" customFormat="1" ht="50.1" customHeight="1" x14ac:dyDescent="0.25">
      <c r="A279" s="129"/>
      <c r="B279" s="85"/>
      <c r="C279" s="129">
        <f>'DATA - Acessorios'!A272</f>
        <v>0</v>
      </c>
      <c r="D279" s="128"/>
      <c r="E279" s="85">
        <f>IF((ROSTO!BCL_Units&gt;0),'DATA - Acessorios'!D272*ROSTO!BCL_Units,'DATA - Acessorios'!D272)</f>
        <v>0</v>
      </c>
      <c r="F279" s="89">
        <f t="shared" si="19"/>
        <v>0</v>
      </c>
      <c r="G279" s="85" t="str">
        <f t="shared" si="16"/>
        <v/>
      </c>
      <c r="H279" s="85" t="str">
        <f t="shared" si="17"/>
        <v/>
      </c>
      <c r="I279" s="85" t="str">
        <f t="shared" si="18"/>
        <v/>
      </c>
      <c r="J279" s="128"/>
      <c r="K279" s="22"/>
    </row>
    <row r="280" spans="1:11" s="15" customFormat="1" ht="50.1" customHeight="1" x14ac:dyDescent="0.25">
      <c r="A280" s="129"/>
      <c r="B280" s="85"/>
      <c r="C280" s="129">
        <f>'DATA - Acessorios'!A273</f>
        <v>0</v>
      </c>
      <c r="D280" s="128"/>
      <c r="E280" s="85">
        <f>IF((ROSTO!BCL_Units&gt;0),'DATA - Acessorios'!D273*ROSTO!BCL_Units,'DATA - Acessorios'!D273)</f>
        <v>0</v>
      </c>
      <c r="F280" s="89">
        <f t="shared" si="19"/>
        <v>0</v>
      </c>
      <c r="G280" s="85" t="str">
        <f t="shared" si="16"/>
        <v/>
      </c>
      <c r="H280" s="85" t="str">
        <f t="shared" si="17"/>
        <v/>
      </c>
      <c r="I280" s="85" t="str">
        <f t="shared" si="18"/>
        <v/>
      </c>
      <c r="J280" s="128"/>
      <c r="K280" s="22"/>
    </row>
    <row r="281" spans="1:11" s="15" customFormat="1" ht="50.1" customHeight="1" x14ac:dyDescent="0.25">
      <c r="A281" s="129"/>
      <c r="B281" s="85"/>
      <c r="C281" s="129">
        <f>'DATA - Acessorios'!A274</f>
        <v>0</v>
      </c>
      <c r="D281" s="128"/>
      <c r="E281" s="85">
        <f>IF((ROSTO!BCL_Units&gt;0),'DATA - Acessorios'!D274*ROSTO!BCL_Units,'DATA - Acessorios'!D274)</f>
        <v>0</v>
      </c>
      <c r="F281" s="89">
        <f t="shared" si="19"/>
        <v>0</v>
      </c>
      <c r="G281" s="85" t="str">
        <f t="shared" si="16"/>
        <v/>
      </c>
      <c r="H281" s="85" t="str">
        <f t="shared" si="17"/>
        <v/>
      </c>
      <c r="I281" s="85" t="str">
        <f t="shared" si="18"/>
        <v/>
      </c>
      <c r="J281" s="128"/>
      <c r="K281" s="22"/>
    </row>
    <row r="282" spans="1:11" s="15" customFormat="1" ht="50.1" customHeight="1" x14ac:dyDescent="0.25">
      <c r="A282" s="129"/>
      <c r="B282" s="85"/>
      <c r="C282" s="129">
        <f>'DATA - Acessorios'!A275</f>
        <v>0</v>
      </c>
      <c r="D282" s="128"/>
      <c r="E282" s="85">
        <f>IF((ROSTO!BCL_Units&gt;0),'DATA - Acessorios'!D275*ROSTO!BCL_Units,'DATA - Acessorios'!D275)</f>
        <v>0</v>
      </c>
      <c r="F282" s="89">
        <f t="shared" si="19"/>
        <v>0</v>
      </c>
      <c r="G282" s="85" t="str">
        <f t="shared" si="16"/>
        <v/>
      </c>
      <c r="H282" s="85" t="str">
        <f t="shared" si="17"/>
        <v/>
      </c>
      <c r="I282" s="85" t="str">
        <f t="shared" si="18"/>
        <v/>
      </c>
      <c r="J282" s="128"/>
      <c r="K282" s="22"/>
    </row>
    <row r="283" spans="1:11" s="15" customFormat="1" ht="50.1" customHeight="1" x14ac:dyDescent="0.25">
      <c r="A283" s="129"/>
      <c r="B283" s="85"/>
      <c r="C283" s="129">
        <f>'DATA - Acessorios'!A276</f>
        <v>0</v>
      </c>
      <c r="D283" s="128"/>
      <c r="E283" s="85">
        <f>IF((ROSTO!BCL_Units&gt;0),'DATA - Acessorios'!D276*ROSTO!BCL_Units,'DATA - Acessorios'!D276)</f>
        <v>0</v>
      </c>
      <c r="F283" s="89">
        <f t="shared" si="19"/>
        <v>0</v>
      </c>
      <c r="G283" s="85" t="str">
        <f t="shared" si="16"/>
        <v/>
      </c>
      <c r="H283" s="85" t="str">
        <f t="shared" si="17"/>
        <v/>
      </c>
      <c r="I283" s="85" t="str">
        <f t="shared" si="18"/>
        <v/>
      </c>
      <c r="J283" s="128"/>
      <c r="K283" s="22"/>
    </row>
    <row r="284" spans="1:11" s="15" customFormat="1" ht="50.1" customHeight="1" x14ac:dyDescent="0.25">
      <c r="A284" s="129"/>
      <c r="B284" s="85"/>
      <c r="C284" s="129">
        <f>'DATA - Acessorios'!A277</f>
        <v>0</v>
      </c>
      <c r="D284" s="128"/>
      <c r="E284" s="85">
        <f>IF((ROSTO!BCL_Units&gt;0),'DATA - Acessorios'!D277*ROSTO!BCL_Units,'DATA - Acessorios'!D277)</f>
        <v>0</v>
      </c>
      <c r="F284" s="89">
        <f t="shared" si="19"/>
        <v>0</v>
      </c>
      <c r="G284" s="85" t="str">
        <f t="shared" si="16"/>
        <v/>
      </c>
      <c r="H284" s="85" t="str">
        <f t="shared" si="17"/>
        <v/>
      </c>
      <c r="I284" s="85" t="str">
        <f t="shared" si="18"/>
        <v/>
      </c>
      <c r="J284" s="128"/>
      <c r="K284" s="22"/>
    </row>
    <row r="285" spans="1:11" s="15" customFormat="1" ht="50.1" customHeight="1" x14ac:dyDescent="0.25">
      <c r="A285" s="129"/>
      <c r="B285" s="85"/>
      <c r="C285" s="129">
        <f>'DATA - Acessorios'!A278</f>
        <v>0</v>
      </c>
      <c r="D285" s="128"/>
      <c r="E285" s="85">
        <f>IF((ROSTO!BCL_Units&gt;0),'DATA - Acessorios'!D278*ROSTO!BCL_Units,'DATA - Acessorios'!D278)</f>
        <v>0</v>
      </c>
      <c r="F285" s="89">
        <f t="shared" si="19"/>
        <v>0</v>
      </c>
      <c r="G285" s="85" t="str">
        <f t="shared" si="16"/>
        <v/>
      </c>
      <c r="H285" s="85" t="str">
        <f t="shared" si="17"/>
        <v/>
      </c>
      <c r="I285" s="85" t="str">
        <f t="shared" si="18"/>
        <v/>
      </c>
      <c r="J285" s="128"/>
      <c r="K285" s="22"/>
    </row>
    <row r="286" spans="1:11" s="15" customFormat="1" ht="50.1" customHeight="1" x14ac:dyDescent="0.25">
      <c r="A286" s="129"/>
      <c r="B286" s="85"/>
      <c r="C286" s="129">
        <f>'DATA - Acessorios'!A279</f>
        <v>0</v>
      </c>
      <c r="D286" s="128"/>
      <c r="E286" s="85">
        <f>IF((ROSTO!BCL_Units&gt;0),'DATA - Acessorios'!D279*ROSTO!BCL_Units,'DATA - Acessorios'!D279)</f>
        <v>0</v>
      </c>
      <c r="F286" s="89">
        <f t="shared" si="19"/>
        <v>0</v>
      </c>
      <c r="G286" s="85" t="str">
        <f t="shared" si="16"/>
        <v/>
      </c>
      <c r="H286" s="85" t="str">
        <f t="shared" si="17"/>
        <v/>
      </c>
      <c r="I286" s="85" t="str">
        <f t="shared" si="18"/>
        <v/>
      </c>
      <c r="J286" s="128"/>
      <c r="K286" s="22"/>
    </row>
    <row r="287" spans="1:11" s="15" customFormat="1" ht="50.1" customHeight="1" x14ac:dyDescent="0.25">
      <c r="A287" s="129"/>
      <c r="B287" s="85"/>
      <c r="C287" s="129">
        <f>'DATA - Acessorios'!A280</f>
        <v>0</v>
      </c>
      <c r="D287" s="128"/>
      <c r="E287" s="85">
        <f>IF((ROSTO!BCL_Units&gt;0),'DATA - Acessorios'!D280*ROSTO!BCL_Units,'DATA - Acessorios'!D280)</f>
        <v>0</v>
      </c>
      <c r="F287" s="89">
        <f t="shared" si="19"/>
        <v>0</v>
      </c>
      <c r="G287" s="85" t="str">
        <f t="shared" si="16"/>
        <v/>
      </c>
      <c r="H287" s="85" t="str">
        <f t="shared" si="17"/>
        <v/>
      </c>
      <c r="I287" s="85" t="str">
        <f t="shared" si="18"/>
        <v/>
      </c>
      <c r="J287" s="128"/>
      <c r="K287" s="22"/>
    </row>
    <row r="288" spans="1:11" s="15" customFormat="1" ht="50.1" customHeight="1" x14ac:dyDescent="0.25">
      <c r="A288" s="129"/>
      <c r="B288" s="85"/>
      <c r="C288" s="129">
        <f>'DATA - Acessorios'!A281</f>
        <v>0</v>
      </c>
      <c r="D288" s="128"/>
      <c r="E288" s="85">
        <f>IF((ROSTO!BCL_Units&gt;0),'DATA - Acessorios'!D281*ROSTO!BCL_Units,'DATA - Acessorios'!D281)</f>
        <v>0</v>
      </c>
      <c r="F288" s="89">
        <f t="shared" si="19"/>
        <v>0</v>
      </c>
      <c r="G288" s="85" t="str">
        <f t="shared" si="16"/>
        <v/>
      </c>
      <c r="H288" s="85" t="str">
        <f t="shared" si="17"/>
        <v/>
      </c>
      <c r="I288" s="85" t="str">
        <f t="shared" si="18"/>
        <v/>
      </c>
      <c r="J288" s="128"/>
      <c r="K288" s="22"/>
    </row>
    <row r="289" spans="1:11" s="15" customFormat="1" ht="50.1" customHeight="1" x14ac:dyDescent="0.25">
      <c r="A289" s="129"/>
      <c r="B289" s="85"/>
      <c r="C289" s="129">
        <f>'DATA - Acessorios'!A282</f>
        <v>0</v>
      </c>
      <c r="D289" s="128"/>
      <c r="E289" s="85">
        <f>IF((ROSTO!BCL_Units&gt;0),'DATA - Acessorios'!D282*ROSTO!BCL_Units,'DATA - Acessorios'!D282)</f>
        <v>0</v>
      </c>
      <c r="F289" s="89">
        <f t="shared" si="19"/>
        <v>0</v>
      </c>
      <c r="G289" s="85" t="str">
        <f t="shared" si="16"/>
        <v/>
      </c>
      <c r="H289" s="85" t="str">
        <f t="shared" si="17"/>
        <v/>
      </c>
      <c r="I289" s="85" t="str">
        <f t="shared" si="18"/>
        <v/>
      </c>
      <c r="J289" s="128"/>
      <c r="K289" s="22"/>
    </row>
    <row r="290" spans="1:11" s="15" customFormat="1" ht="50.1" customHeight="1" x14ac:dyDescent="0.25">
      <c r="A290" s="129"/>
      <c r="B290" s="85"/>
      <c r="C290" s="129">
        <f>'DATA - Acessorios'!A283</f>
        <v>0</v>
      </c>
      <c r="D290" s="128"/>
      <c r="E290" s="85">
        <f>IF((ROSTO!BCL_Units&gt;0),'DATA - Acessorios'!D283*ROSTO!BCL_Units,'DATA - Acessorios'!D283)</f>
        <v>0</v>
      </c>
      <c r="F290" s="89">
        <f t="shared" si="19"/>
        <v>0</v>
      </c>
      <c r="G290" s="85" t="str">
        <f t="shared" si="16"/>
        <v/>
      </c>
      <c r="H290" s="85" t="str">
        <f t="shared" si="17"/>
        <v/>
      </c>
      <c r="I290" s="85" t="str">
        <f t="shared" si="18"/>
        <v/>
      </c>
      <c r="J290" s="128"/>
      <c r="K290" s="22"/>
    </row>
    <row r="291" spans="1:11" s="15" customFormat="1" ht="50.1" customHeight="1" x14ac:dyDescent="0.25">
      <c r="A291" s="129"/>
      <c r="B291" s="85"/>
      <c r="C291" s="129">
        <f>'DATA - Acessorios'!A284</f>
        <v>0</v>
      </c>
      <c r="D291" s="128"/>
      <c r="E291" s="85">
        <f>IF((ROSTO!BCL_Units&gt;0),'DATA - Acessorios'!D284*ROSTO!BCL_Units,'DATA - Acessorios'!D284)</f>
        <v>0</v>
      </c>
      <c r="F291" s="89">
        <f t="shared" si="19"/>
        <v>0</v>
      </c>
      <c r="G291" s="85" t="str">
        <f t="shared" si="16"/>
        <v/>
      </c>
      <c r="H291" s="85" t="str">
        <f t="shared" si="17"/>
        <v/>
      </c>
      <c r="I291" s="85" t="str">
        <f t="shared" si="18"/>
        <v/>
      </c>
      <c r="J291" s="128"/>
      <c r="K291" s="22"/>
    </row>
    <row r="292" spans="1:11" s="15" customFormat="1" ht="50.1" customHeight="1" x14ac:dyDescent="0.25">
      <c r="A292" s="129"/>
      <c r="B292" s="85"/>
      <c r="C292" s="129">
        <f>'DATA - Acessorios'!A285</f>
        <v>0</v>
      </c>
      <c r="D292" s="128"/>
      <c r="E292" s="85">
        <f>IF((ROSTO!BCL_Units&gt;0),'DATA - Acessorios'!D285*ROSTO!BCL_Units,'DATA - Acessorios'!D285)</f>
        <v>0</v>
      </c>
      <c r="F292" s="89">
        <f t="shared" si="19"/>
        <v>0</v>
      </c>
      <c r="G292" s="85" t="str">
        <f t="shared" si="16"/>
        <v/>
      </c>
      <c r="H292" s="85" t="str">
        <f t="shared" si="17"/>
        <v/>
      </c>
      <c r="I292" s="85" t="str">
        <f t="shared" si="18"/>
        <v/>
      </c>
      <c r="J292" s="128"/>
      <c r="K292" s="22"/>
    </row>
    <row r="293" spans="1:11" s="15" customFormat="1" ht="50.1" customHeight="1" x14ac:dyDescent="0.25">
      <c r="A293" s="129"/>
      <c r="B293" s="85"/>
      <c r="C293" s="129">
        <f>'DATA - Acessorios'!A286</f>
        <v>0</v>
      </c>
      <c r="D293" s="128"/>
      <c r="E293" s="85">
        <f>IF((ROSTO!BCL_Units&gt;0),'DATA - Acessorios'!D286*ROSTO!BCL_Units,'DATA - Acessorios'!D286)</f>
        <v>0</v>
      </c>
      <c r="F293" s="89">
        <f t="shared" si="19"/>
        <v>0</v>
      </c>
      <c r="G293" s="85" t="str">
        <f t="shared" si="16"/>
        <v/>
      </c>
      <c r="H293" s="85" t="str">
        <f t="shared" si="17"/>
        <v/>
      </c>
      <c r="I293" s="85" t="str">
        <f t="shared" si="18"/>
        <v/>
      </c>
      <c r="J293" s="128"/>
      <c r="K293" s="22"/>
    </row>
    <row r="294" spans="1:11" s="15" customFormat="1" ht="50.1" customHeight="1" x14ac:dyDescent="0.25">
      <c r="A294" s="129"/>
      <c r="B294" s="85"/>
      <c r="C294" s="129">
        <f>'DATA - Acessorios'!A287</f>
        <v>0</v>
      </c>
      <c r="D294" s="128"/>
      <c r="E294" s="85">
        <f>IF((ROSTO!BCL_Units&gt;0),'DATA - Acessorios'!D287*ROSTO!BCL_Units,'DATA - Acessorios'!D287)</f>
        <v>0</v>
      </c>
      <c r="F294" s="89">
        <f t="shared" si="19"/>
        <v>0</v>
      </c>
      <c r="G294" s="85" t="str">
        <f t="shared" si="16"/>
        <v/>
      </c>
      <c r="H294" s="85" t="str">
        <f t="shared" si="17"/>
        <v/>
      </c>
      <c r="I294" s="85" t="str">
        <f t="shared" si="18"/>
        <v/>
      </c>
      <c r="J294" s="128"/>
      <c r="K294" s="22"/>
    </row>
    <row r="295" spans="1:11" s="15" customFormat="1" ht="50.1" customHeight="1" x14ac:dyDescent="0.25">
      <c r="A295" s="129"/>
      <c r="B295" s="85"/>
      <c r="C295" s="129">
        <f>'DATA - Acessorios'!A288</f>
        <v>0</v>
      </c>
      <c r="D295" s="128"/>
      <c r="E295" s="85">
        <f>IF((ROSTO!BCL_Units&gt;0),'DATA - Acessorios'!D288*ROSTO!BCL_Units,'DATA - Acessorios'!D288)</f>
        <v>0</v>
      </c>
      <c r="F295" s="89">
        <f t="shared" si="19"/>
        <v>0</v>
      </c>
      <c r="G295" s="85" t="str">
        <f t="shared" si="16"/>
        <v/>
      </c>
      <c r="H295" s="85" t="str">
        <f t="shared" si="17"/>
        <v/>
      </c>
      <c r="I295" s="85" t="str">
        <f t="shared" si="18"/>
        <v/>
      </c>
      <c r="J295" s="128"/>
      <c r="K295" s="22"/>
    </row>
    <row r="296" spans="1:11" s="15" customFormat="1" ht="50.1" customHeight="1" x14ac:dyDescent="0.25">
      <c r="A296" s="129"/>
      <c r="B296" s="85"/>
      <c r="C296" s="129">
        <f>'DATA - Acessorios'!A289</f>
        <v>0</v>
      </c>
      <c r="D296" s="128"/>
      <c r="E296" s="85">
        <f>IF((ROSTO!BCL_Units&gt;0),'DATA - Acessorios'!D289*ROSTO!BCL_Units,'DATA - Acessorios'!D289)</f>
        <v>0</v>
      </c>
      <c r="F296" s="89">
        <f t="shared" si="19"/>
        <v>0</v>
      </c>
      <c r="G296" s="85" t="str">
        <f t="shared" si="16"/>
        <v/>
      </c>
      <c r="H296" s="85" t="str">
        <f t="shared" si="17"/>
        <v/>
      </c>
      <c r="I296" s="85" t="str">
        <f t="shared" si="18"/>
        <v/>
      </c>
      <c r="J296" s="128"/>
      <c r="K296" s="22"/>
    </row>
    <row r="297" spans="1:11" s="15" customFormat="1" ht="50.1" customHeight="1" x14ac:dyDescent="0.25">
      <c r="A297" s="129"/>
      <c r="B297" s="85"/>
      <c r="C297" s="129">
        <f>'DATA - Acessorios'!A290</f>
        <v>0</v>
      </c>
      <c r="D297" s="128"/>
      <c r="E297" s="85">
        <f>IF((ROSTO!BCL_Units&gt;0),'DATA - Acessorios'!D290*ROSTO!BCL_Units,'DATA - Acessorios'!D290)</f>
        <v>0</v>
      </c>
      <c r="F297" s="89">
        <f t="shared" si="19"/>
        <v>0</v>
      </c>
      <c r="G297" s="85" t="str">
        <f t="shared" si="16"/>
        <v/>
      </c>
      <c r="H297" s="85" t="str">
        <f t="shared" si="17"/>
        <v/>
      </c>
      <c r="I297" s="85" t="str">
        <f t="shared" si="18"/>
        <v/>
      </c>
      <c r="J297" s="128"/>
      <c r="K297" s="22"/>
    </row>
    <row r="298" spans="1:11" s="15" customFormat="1" ht="50.1" customHeight="1" x14ac:dyDescent="0.25">
      <c r="A298" s="129"/>
      <c r="B298" s="85"/>
      <c r="C298" s="129">
        <f>'DATA - Acessorios'!A291</f>
        <v>0</v>
      </c>
      <c r="D298" s="128"/>
      <c r="E298" s="85">
        <f>IF((ROSTO!BCL_Units&gt;0),'DATA - Acessorios'!D291*ROSTO!BCL_Units,'DATA - Acessorios'!D291)</f>
        <v>0</v>
      </c>
      <c r="F298" s="89">
        <f t="shared" si="19"/>
        <v>0</v>
      </c>
      <c r="G298" s="85" t="str">
        <f t="shared" si="16"/>
        <v/>
      </c>
      <c r="H298" s="85" t="str">
        <f t="shared" si="17"/>
        <v/>
      </c>
      <c r="I298" s="85" t="str">
        <f t="shared" si="18"/>
        <v/>
      </c>
      <c r="J298" s="128"/>
      <c r="K298" s="22"/>
    </row>
    <row r="299" spans="1:11" s="15" customFormat="1" ht="50.1" customHeight="1" x14ac:dyDescent="0.25">
      <c r="A299" s="129"/>
      <c r="B299" s="85"/>
      <c r="C299" s="129">
        <f>'DATA - Acessorios'!A292</f>
        <v>0</v>
      </c>
      <c r="D299" s="128"/>
      <c r="E299" s="85">
        <f>IF((ROSTO!BCL_Units&gt;0),'DATA - Acessorios'!D292*ROSTO!BCL_Units,'DATA - Acessorios'!D292)</f>
        <v>0</v>
      </c>
      <c r="F299" s="89">
        <f t="shared" si="19"/>
        <v>0</v>
      </c>
      <c r="G299" s="85" t="str">
        <f t="shared" si="16"/>
        <v/>
      </c>
      <c r="H299" s="85" t="str">
        <f t="shared" si="17"/>
        <v/>
      </c>
      <c r="I299" s="85" t="str">
        <f t="shared" si="18"/>
        <v/>
      </c>
      <c r="J299" s="128"/>
      <c r="K299" s="22"/>
    </row>
    <row r="300" spans="1:11" s="15" customFormat="1" ht="50.1" customHeight="1" x14ac:dyDescent="0.25">
      <c r="A300" s="129"/>
      <c r="B300" s="85"/>
      <c r="C300" s="129">
        <f>'DATA - Acessorios'!A293</f>
        <v>0</v>
      </c>
      <c r="D300" s="128"/>
      <c r="E300" s="85">
        <f>IF((ROSTO!BCL_Units&gt;0),'DATA - Acessorios'!D293*ROSTO!BCL_Units,'DATA - Acessorios'!D293)</f>
        <v>0</v>
      </c>
      <c r="F300" s="89">
        <f t="shared" si="19"/>
        <v>0</v>
      </c>
      <c r="G300" s="85" t="str">
        <f t="shared" si="16"/>
        <v/>
      </c>
      <c r="H300" s="85" t="str">
        <f t="shared" si="17"/>
        <v/>
      </c>
      <c r="I300" s="85" t="str">
        <f t="shared" si="18"/>
        <v/>
      </c>
      <c r="J300" s="128"/>
      <c r="K300" s="22"/>
    </row>
    <row r="301" spans="1:11" s="15" customFormat="1" ht="50.1" customHeight="1" x14ac:dyDescent="0.25">
      <c r="A301" s="129"/>
      <c r="B301" s="85"/>
      <c r="C301" s="129">
        <f>'DATA - Acessorios'!A294</f>
        <v>0</v>
      </c>
      <c r="D301" s="128"/>
      <c r="E301" s="85">
        <f>IF((ROSTO!BCL_Units&gt;0),'DATA - Acessorios'!D294*ROSTO!BCL_Units,'DATA - Acessorios'!D294)</f>
        <v>0</v>
      </c>
      <c r="F301" s="89">
        <f t="shared" si="19"/>
        <v>0</v>
      </c>
      <c r="G301" s="85" t="str">
        <f t="shared" si="16"/>
        <v/>
      </c>
      <c r="H301" s="85" t="str">
        <f t="shared" si="17"/>
        <v/>
      </c>
      <c r="I301" s="85" t="str">
        <f t="shared" si="18"/>
        <v/>
      </c>
      <c r="J301" s="128"/>
      <c r="K301" s="22"/>
    </row>
    <row r="302" spans="1:11" s="15" customFormat="1" ht="50.1" customHeight="1" x14ac:dyDescent="0.25">
      <c r="A302" s="129"/>
      <c r="B302" s="85"/>
      <c r="C302" s="129">
        <f>'DATA - Acessorios'!A295</f>
        <v>0</v>
      </c>
      <c r="D302" s="128"/>
      <c r="E302" s="85">
        <f>IF((ROSTO!BCL_Units&gt;0),'DATA - Acessorios'!D295*ROSTO!BCL_Units,'DATA - Acessorios'!D295)</f>
        <v>0</v>
      </c>
      <c r="F302" s="89">
        <f t="shared" si="19"/>
        <v>0</v>
      </c>
      <c r="G302" s="85" t="str">
        <f t="shared" si="16"/>
        <v/>
      </c>
      <c r="H302" s="85" t="str">
        <f t="shared" si="17"/>
        <v/>
      </c>
      <c r="I302" s="85" t="str">
        <f t="shared" si="18"/>
        <v/>
      </c>
      <c r="J302" s="128"/>
      <c r="K302" s="22"/>
    </row>
    <row r="303" spans="1:11" s="15" customFormat="1" ht="50.1" customHeight="1" x14ac:dyDescent="0.25">
      <c r="A303" s="129"/>
      <c r="B303" s="85"/>
      <c r="C303" s="129">
        <f>'DATA - Acessorios'!A296</f>
        <v>0</v>
      </c>
      <c r="D303" s="128"/>
      <c r="E303" s="85">
        <f>IF((ROSTO!BCL_Units&gt;0),'DATA - Acessorios'!D296*ROSTO!BCL_Units,'DATA - Acessorios'!D296)</f>
        <v>0</v>
      </c>
      <c r="F303" s="89">
        <f t="shared" si="19"/>
        <v>0</v>
      </c>
      <c r="G303" s="85" t="str">
        <f t="shared" si="16"/>
        <v/>
      </c>
      <c r="H303" s="85" t="str">
        <f t="shared" si="17"/>
        <v/>
      </c>
      <c r="I303" s="85" t="str">
        <f t="shared" si="18"/>
        <v/>
      </c>
      <c r="J303" s="128"/>
      <c r="K303" s="22"/>
    </row>
    <row r="304" spans="1:11" s="15" customFormat="1" ht="50.1" customHeight="1" x14ac:dyDescent="0.25">
      <c r="A304" s="129"/>
      <c r="B304" s="85"/>
      <c r="C304" s="129">
        <f>'DATA - Acessorios'!A297</f>
        <v>0</v>
      </c>
      <c r="D304" s="128"/>
      <c r="E304" s="85">
        <f>IF((ROSTO!BCL_Units&gt;0),'DATA - Acessorios'!D297*ROSTO!BCL_Units,'DATA - Acessorios'!D297)</f>
        <v>0</v>
      </c>
      <c r="F304" s="89">
        <f t="shared" si="19"/>
        <v>0</v>
      </c>
      <c r="G304" s="85" t="str">
        <f t="shared" si="16"/>
        <v/>
      </c>
      <c r="H304" s="85" t="str">
        <f t="shared" si="17"/>
        <v/>
      </c>
      <c r="I304" s="85" t="str">
        <f t="shared" si="18"/>
        <v/>
      </c>
      <c r="J304" s="128"/>
      <c r="K304" s="22"/>
    </row>
    <row r="305" spans="1:11" s="15" customFormat="1" ht="50.1" customHeight="1" x14ac:dyDescent="0.25">
      <c r="A305" s="129"/>
      <c r="B305" s="85"/>
      <c r="C305" s="129">
        <f>'DATA - Acessorios'!A298</f>
        <v>0</v>
      </c>
      <c r="D305" s="128"/>
      <c r="E305" s="85">
        <f>IF((ROSTO!BCL_Units&gt;0),'DATA - Acessorios'!D298*ROSTO!BCL_Units,'DATA - Acessorios'!D298)</f>
        <v>0</v>
      </c>
      <c r="F305" s="89">
        <f t="shared" si="19"/>
        <v>0</v>
      </c>
      <c r="G305" s="85" t="str">
        <f t="shared" si="16"/>
        <v/>
      </c>
      <c r="H305" s="85" t="str">
        <f t="shared" si="17"/>
        <v/>
      </c>
      <c r="I305" s="85" t="str">
        <f t="shared" si="18"/>
        <v/>
      </c>
      <c r="J305" s="128"/>
      <c r="K305" s="22"/>
    </row>
    <row r="306" spans="1:11" s="15" customFormat="1" ht="50.1" customHeight="1" x14ac:dyDescent="0.25">
      <c r="A306" s="129"/>
      <c r="B306" s="85"/>
      <c r="C306" s="129">
        <f>'DATA - Acessorios'!A299</f>
        <v>0</v>
      </c>
      <c r="D306" s="128"/>
      <c r="E306" s="85">
        <f>IF((ROSTO!BCL_Units&gt;0),'DATA - Acessorios'!D299*ROSTO!BCL_Units,'DATA - Acessorios'!D299)</f>
        <v>0</v>
      </c>
      <c r="F306" s="89">
        <f t="shared" si="19"/>
        <v>0</v>
      </c>
      <c r="G306" s="85" t="str">
        <f t="shared" si="16"/>
        <v/>
      </c>
      <c r="H306" s="85" t="str">
        <f t="shared" si="17"/>
        <v/>
      </c>
      <c r="I306" s="85" t="str">
        <f t="shared" si="18"/>
        <v/>
      </c>
      <c r="J306" s="128"/>
      <c r="K306" s="22"/>
    </row>
    <row r="307" spans="1:11" s="15" customFormat="1" ht="50.1" customHeight="1" x14ac:dyDescent="0.25">
      <c r="A307" s="129"/>
      <c r="B307" s="85"/>
      <c r="C307" s="129">
        <f>'DATA - Acessorios'!A300</f>
        <v>0</v>
      </c>
      <c r="D307" s="128"/>
      <c r="E307" s="85">
        <f>IF((ROSTO!BCL_Units&gt;0),'DATA - Acessorios'!D300*ROSTO!BCL_Units,'DATA - Acessorios'!D300)</f>
        <v>0</v>
      </c>
      <c r="F307" s="89">
        <f t="shared" si="19"/>
        <v>0</v>
      </c>
      <c r="G307" s="85" t="str">
        <f t="shared" si="16"/>
        <v/>
      </c>
      <c r="H307" s="85" t="str">
        <f t="shared" si="17"/>
        <v/>
      </c>
      <c r="I307" s="85" t="str">
        <f t="shared" si="18"/>
        <v/>
      </c>
      <c r="J307" s="128"/>
      <c r="K307" s="22"/>
    </row>
    <row r="308" spans="1:11" s="15" customFormat="1" ht="50.1" customHeight="1" x14ac:dyDescent="0.25">
      <c r="A308" s="129"/>
      <c r="B308" s="85" t="e">
        <f>#REF!</f>
        <v>#REF!</v>
      </c>
      <c r="C308" s="129">
        <f>'DATA - Acessorios'!A301</f>
        <v>0</v>
      </c>
      <c r="D308" s="128"/>
      <c r="E308" s="85">
        <f>IF((ROSTO!BCL_Units&gt;0),'DATA - Acessorios'!D301*ROSTO!BCL_Units,'DATA - Acessorios'!D301)</f>
        <v>0</v>
      </c>
      <c r="F308" s="89">
        <f t="shared" si="19"/>
        <v>0</v>
      </c>
      <c r="G308" s="85" t="str">
        <f t="shared" si="16"/>
        <v/>
      </c>
      <c r="H308" s="85" t="str">
        <f t="shared" si="17"/>
        <v/>
      </c>
      <c r="I308" s="85" t="str">
        <f t="shared" si="18"/>
        <v/>
      </c>
      <c r="J308" s="128"/>
      <c r="K308" s="22"/>
    </row>
    <row r="309" spans="1:11" s="15" customFormat="1" ht="50.1" customHeight="1" x14ac:dyDescent="0.25">
      <c r="A309" s="129"/>
      <c r="B309" s="85" t="e">
        <f>#REF!</f>
        <v>#REF!</v>
      </c>
      <c r="C309" s="129">
        <f>'DATA - Acessorios'!A302</f>
        <v>0</v>
      </c>
      <c r="D309" s="128"/>
      <c r="E309" s="85">
        <f>IF((ROSTO!BCL_Units&gt;0),'DATA - Acessorios'!D302*ROSTO!BCL_Units,'DATA - Acessorios'!D302)</f>
        <v>0</v>
      </c>
      <c r="F309" s="89">
        <f t="shared" si="19"/>
        <v>0</v>
      </c>
      <c r="G309" s="85" t="str">
        <f t="shared" si="16"/>
        <v/>
      </c>
      <c r="H309" s="85" t="str">
        <f t="shared" si="17"/>
        <v/>
      </c>
      <c r="I309" s="85" t="str">
        <f t="shared" si="18"/>
        <v/>
      </c>
      <c r="J309" s="128"/>
      <c r="K309" s="22"/>
    </row>
    <row r="310" spans="1:11" s="15" customFormat="1" ht="50.1" customHeight="1" x14ac:dyDescent="0.25">
      <c r="A310" s="129"/>
      <c r="B310" s="85" t="e">
        <f>#REF!</f>
        <v>#REF!</v>
      </c>
      <c r="C310" s="129">
        <f>'DATA - Acessorios'!A303</f>
        <v>0</v>
      </c>
      <c r="D310" s="128"/>
      <c r="E310" s="85">
        <f>IF((ROSTO!BCL_Units&gt;0),'DATA - Acessorios'!D303*ROSTO!BCL_Units,'DATA - Acessorios'!D303)</f>
        <v>0</v>
      </c>
      <c r="F310" s="89">
        <f t="shared" si="19"/>
        <v>0</v>
      </c>
      <c r="G310" s="85" t="str">
        <f t="shared" si="16"/>
        <v/>
      </c>
      <c r="H310" s="85" t="str">
        <f t="shared" si="17"/>
        <v/>
      </c>
      <c r="I310" s="85" t="str">
        <f t="shared" si="18"/>
        <v/>
      </c>
      <c r="J310" s="128"/>
      <c r="K310" s="22"/>
    </row>
    <row r="311" spans="1:11" s="15" customFormat="1" ht="50.1" customHeight="1" x14ac:dyDescent="0.25">
      <c r="A311" s="129"/>
      <c r="B311" s="85" t="e">
        <f>#REF!</f>
        <v>#REF!</v>
      </c>
      <c r="C311" s="129">
        <f>'DATA - Acessorios'!A304</f>
        <v>0</v>
      </c>
      <c r="D311" s="128"/>
      <c r="E311" s="85">
        <f>IF((ROSTO!BCL_Units&gt;0),'DATA - Acessorios'!D304*ROSTO!BCL_Units,'DATA - Acessorios'!D304)</f>
        <v>0</v>
      </c>
      <c r="F311" s="89">
        <f t="shared" si="19"/>
        <v>0</v>
      </c>
      <c r="G311" s="85" t="str">
        <f t="shared" si="16"/>
        <v/>
      </c>
      <c r="H311" s="85" t="str">
        <f t="shared" si="17"/>
        <v/>
      </c>
      <c r="I311" s="85" t="str">
        <f t="shared" si="18"/>
        <v/>
      </c>
      <c r="J311" s="128"/>
      <c r="K311" s="22"/>
    </row>
    <row r="312" spans="1:11" s="15" customFormat="1" ht="50.1" customHeight="1" x14ac:dyDescent="0.25">
      <c r="A312" s="129"/>
      <c r="B312" s="85" t="e">
        <f>#REF!</f>
        <v>#REF!</v>
      </c>
      <c r="C312" s="129">
        <f>'DATA - Acessorios'!A305</f>
        <v>0</v>
      </c>
      <c r="D312" s="128"/>
      <c r="E312" s="85">
        <f>IF((ROSTO!BCL_Units&gt;0),'DATA - Acessorios'!D305*ROSTO!BCL_Units,'DATA - Acessorios'!D305)</f>
        <v>0</v>
      </c>
      <c r="F312" s="89">
        <f t="shared" si="19"/>
        <v>0</v>
      </c>
      <c r="G312" s="85" t="str">
        <f t="shared" si="16"/>
        <v/>
      </c>
      <c r="H312" s="85" t="str">
        <f t="shared" si="17"/>
        <v/>
      </c>
      <c r="I312" s="85" t="str">
        <f t="shared" si="18"/>
        <v/>
      </c>
      <c r="J312" s="128"/>
      <c r="K312" s="22"/>
    </row>
    <row r="313" spans="1:11" s="15" customFormat="1" ht="50.1" customHeight="1" x14ac:dyDescent="0.25">
      <c r="A313" s="129"/>
      <c r="B313" s="85" t="e">
        <f>#REF!</f>
        <v>#REF!</v>
      </c>
      <c r="C313" s="129">
        <f>'DATA - Acessorios'!A306</f>
        <v>0</v>
      </c>
      <c r="D313" s="128"/>
      <c r="E313" s="85">
        <f>IF((ROSTO!BCL_Units&gt;0),'DATA - Acessorios'!D306*ROSTO!BCL_Units,'DATA - Acessorios'!D306)</f>
        <v>0</v>
      </c>
      <c r="F313" s="89">
        <f t="shared" si="19"/>
        <v>0</v>
      </c>
      <c r="G313" s="85" t="str">
        <f t="shared" si="16"/>
        <v/>
      </c>
      <c r="H313" s="85" t="str">
        <f t="shared" si="17"/>
        <v/>
      </c>
      <c r="I313" s="85" t="str">
        <f t="shared" si="18"/>
        <v/>
      </c>
      <c r="J313" s="128"/>
      <c r="K313" s="22"/>
    </row>
    <row r="314" spans="1:11" s="15" customFormat="1" ht="50.1" customHeight="1" x14ac:dyDescent="0.25">
      <c r="A314" s="129"/>
      <c r="B314" s="85" t="e">
        <f>#REF!</f>
        <v>#REF!</v>
      </c>
      <c r="C314" s="129">
        <f>'DATA - Acessorios'!A307</f>
        <v>0</v>
      </c>
      <c r="D314" s="128"/>
      <c r="E314" s="85">
        <f>IF((ROSTO!BCL_Units&gt;0),'DATA - Acessorios'!D307*ROSTO!BCL_Units,'DATA - Acessorios'!D307)</f>
        <v>0</v>
      </c>
      <c r="F314" s="89">
        <f t="shared" si="19"/>
        <v>0</v>
      </c>
      <c r="G314" s="85" t="str">
        <f t="shared" si="16"/>
        <v/>
      </c>
      <c r="H314" s="85" t="str">
        <f t="shared" si="17"/>
        <v/>
      </c>
      <c r="I314" s="85" t="str">
        <f t="shared" si="18"/>
        <v/>
      </c>
      <c r="J314" s="128"/>
      <c r="K314" s="22"/>
    </row>
    <row r="315" spans="1:11" s="15" customFormat="1" ht="50.1" customHeight="1" x14ac:dyDescent="0.25">
      <c r="A315" s="129"/>
      <c r="B315" s="85" t="e">
        <f>#REF!</f>
        <v>#REF!</v>
      </c>
      <c r="C315" s="129">
        <f>'DATA - Acessorios'!A308</f>
        <v>0</v>
      </c>
      <c r="D315" s="128"/>
      <c r="E315" s="85">
        <f>IF((ROSTO!BCL_Units&gt;0),'DATA - Acessorios'!D308*ROSTO!BCL_Units,'DATA - Acessorios'!D308)</f>
        <v>0</v>
      </c>
      <c r="F315" s="89">
        <f t="shared" si="19"/>
        <v>0</v>
      </c>
      <c r="G315" s="85" t="str">
        <f t="shared" si="16"/>
        <v/>
      </c>
      <c r="H315" s="85" t="str">
        <f t="shared" si="17"/>
        <v/>
      </c>
      <c r="I315" s="85" t="str">
        <f t="shared" si="18"/>
        <v/>
      </c>
      <c r="J315" s="128"/>
      <c r="K315" s="22"/>
    </row>
    <row r="316" spans="1:11" s="15" customFormat="1" ht="50.1" customHeight="1" x14ac:dyDescent="0.25">
      <c r="A316" s="129"/>
      <c r="B316" s="85" t="e">
        <f>#REF!</f>
        <v>#REF!</v>
      </c>
      <c r="C316" s="129">
        <f>'DATA - Acessorios'!A309</f>
        <v>0</v>
      </c>
      <c r="D316" s="128"/>
      <c r="E316" s="85">
        <f>IF((ROSTO!BCL_Units&gt;0),'DATA - Acessorios'!D309*ROSTO!BCL_Units,'DATA - Acessorios'!D309)</f>
        <v>0</v>
      </c>
      <c r="F316" s="89">
        <f t="shared" si="19"/>
        <v>0</v>
      </c>
      <c r="G316" s="85" t="str">
        <f t="shared" si="16"/>
        <v/>
      </c>
      <c r="H316" s="85" t="str">
        <f t="shared" si="17"/>
        <v/>
      </c>
      <c r="I316" s="85" t="str">
        <f t="shared" si="18"/>
        <v/>
      </c>
      <c r="J316" s="128"/>
      <c r="K316" s="22"/>
    </row>
    <row r="317" spans="1:11" s="15" customFormat="1" ht="50.1" customHeight="1" x14ac:dyDescent="0.25">
      <c r="A317" s="129"/>
      <c r="B317" s="85" t="e">
        <f>#REF!</f>
        <v>#REF!</v>
      </c>
      <c r="C317" s="129">
        <f>'DATA - Acessorios'!A310</f>
        <v>0</v>
      </c>
      <c r="D317" s="128"/>
      <c r="E317" s="85">
        <f>IF((ROSTO!BCL_Units&gt;0),'DATA - Acessorios'!D310*ROSTO!BCL_Units,'DATA - Acessorios'!D310)</f>
        <v>0</v>
      </c>
      <c r="F317" s="89">
        <f t="shared" si="19"/>
        <v>0</v>
      </c>
      <c r="G317" s="85" t="str">
        <f t="shared" si="16"/>
        <v/>
      </c>
      <c r="H317" s="85" t="str">
        <f t="shared" si="17"/>
        <v/>
      </c>
      <c r="I317" s="85" t="str">
        <f t="shared" si="18"/>
        <v/>
      </c>
      <c r="J317" s="128"/>
      <c r="K317" s="22"/>
    </row>
    <row r="318" spans="1:11" s="15" customFormat="1" ht="50.1" customHeight="1" x14ac:dyDescent="0.25">
      <c r="A318" s="129"/>
      <c r="B318" s="85" t="e">
        <f>#REF!</f>
        <v>#REF!</v>
      </c>
      <c r="C318" s="129">
        <f>'DATA - Acessorios'!A311</f>
        <v>0</v>
      </c>
      <c r="D318" s="128"/>
      <c r="E318" s="85">
        <f>IF((ROSTO!BCL_Units&gt;0),'DATA - Acessorios'!D311*ROSTO!BCL_Units,'DATA - Acessorios'!D311)</f>
        <v>0</v>
      </c>
      <c r="F318" s="89">
        <f t="shared" si="19"/>
        <v>0</v>
      </c>
      <c r="G318" s="85" t="str">
        <f t="shared" si="16"/>
        <v/>
      </c>
      <c r="H318" s="85" t="str">
        <f t="shared" si="17"/>
        <v/>
      </c>
      <c r="I318" s="85" t="str">
        <f t="shared" si="18"/>
        <v/>
      </c>
      <c r="J318" s="128"/>
      <c r="K318" s="22"/>
    </row>
    <row r="319" spans="1:11" s="15" customFormat="1" ht="50.1" customHeight="1" x14ac:dyDescent="0.25">
      <c r="A319" s="129"/>
      <c r="B319" s="85" t="e">
        <f>#REF!</f>
        <v>#REF!</v>
      </c>
      <c r="C319" s="129">
        <f>'DATA - Acessorios'!A312</f>
        <v>0</v>
      </c>
      <c r="D319" s="128"/>
      <c r="E319" s="85">
        <f>IF((ROSTO!BCL_Units&gt;0),'DATA - Acessorios'!D312*ROSTO!BCL_Units,'DATA - Acessorios'!D312)</f>
        <v>0</v>
      </c>
      <c r="F319" s="89">
        <f t="shared" si="19"/>
        <v>0</v>
      </c>
      <c r="G319" s="85" t="str">
        <f t="shared" si="16"/>
        <v/>
      </c>
      <c r="H319" s="85" t="str">
        <f t="shared" si="17"/>
        <v/>
      </c>
      <c r="I319" s="85" t="str">
        <f t="shared" si="18"/>
        <v/>
      </c>
      <c r="J319" s="128"/>
      <c r="K319" s="22"/>
    </row>
    <row r="320" spans="1:11" s="15" customFormat="1" ht="50.1" customHeight="1" x14ac:dyDescent="0.25">
      <c r="A320" s="129"/>
      <c r="B320" s="85" t="e">
        <f>#REF!</f>
        <v>#REF!</v>
      </c>
      <c r="C320" s="129">
        <f>'DATA - Acessorios'!A313</f>
        <v>0</v>
      </c>
      <c r="D320" s="128"/>
      <c r="E320" s="85">
        <f>IF((ROSTO!BCL_Units&gt;0),'DATA - Acessorios'!D313*ROSTO!BCL_Units,'DATA - Acessorios'!D313)</f>
        <v>0</v>
      </c>
      <c r="F320" s="89">
        <f t="shared" si="19"/>
        <v>0</v>
      </c>
      <c r="G320" s="85" t="str">
        <f t="shared" si="16"/>
        <v/>
      </c>
      <c r="H320" s="85" t="str">
        <f t="shared" si="17"/>
        <v/>
      </c>
      <c r="I320" s="85" t="str">
        <f t="shared" si="18"/>
        <v/>
      </c>
      <c r="J320" s="128"/>
      <c r="K320" s="22"/>
    </row>
    <row r="321" spans="1:11" s="15" customFormat="1" ht="50.1" customHeight="1" x14ac:dyDescent="0.25">
      <c r="A321" s="129"/>
      <c r="B321" s="85" t="e">
        <f>#REF!</f>
        <v>#REF!</v>
      </c>
      <c r="C321" s="129">
        <f>'DATA - Acessorios'!A314</f>
        <v>0</v>
      </c>
      <c r="D321" s="128"/>
      <c r="E321" s="85">
        <f>IF((ROSTO!BCL_Units&gt;0),'DATA - Acessorios'!D314*ROSTO!BCL_Units,'DATA - Acessorios'!D314)</f>
        <v>0</v>
      </c>
      <c r="F321" s="89">
        <f t="shared" si="19"/>
        <v>0</v>
      </c>
      <c r="G321" s="85" t="str">
        <f t="shared" si="16"/>
        <v/>
      </c>
      <c r="H321" s="85" t="str">
        <f t="shared" si="17"/>
        <v/>
      </c>
      <c r="I321" s="85" t="str">
        <f t="shared" si="18"/>
        <v/>
      </c>
      <c r="J321" s="128"/>
      <c r="K321" s="22"/>
    </row>
    <row r="322" spans="1:11" s="15" customFormat="1" ht="50.1" customHeight="1" x14ac:dyDescent="0.25">
      <c r="A322" s="129"/>
      <c r="B322" s="85" t="e">
        <f>#REF!</f>
        <v>#REF!</v>
      </c>
      <c r="C322" s="129">
        <f>'DATA - Acessorios'!A315</f>
        <v>0</v>
      </c>
      <c r="D322" s="128"/>
      <c r="E322" s="85">
        <f>IF((ROSTO!BCL_Units&gt;0),'DATA - Acessorios'!D315*ROSTO!BCL_Units,'DATA - Acessorios'!D315)</f>
        <v>0</v>
      </c>
      <c r="F322" s="89">
        <f t="shared" si="19"/>
        <v>0</v>
      </c>
      <c r="G322" s="85" t="str">
        <f t="shared" si="16"/>
        <v/>
      </c>
      <c r="H322" s="85" t="str">
        <f t="shared" si="17"/>
        <v/>
      </c>
      <c r="I322" s="85" t="str">
        <f t="shared" si="18"/>
        <v/>
      </c>
      <c r="J322" s="128"/>
      <c r="K322" s="22"/>
    </row>
    <row r="323" spans="1:11" s="15" customFormat="1" ht="50.1" customHeight="1" x14ac:dyDescent="0.25">
      <c r="A323" s="129"/>
      <c r="B323" s="85" t="e">
        <f>#REF!</f>
        <v>#REF!</v>
      </c>
      <c r="C323" s="129">
        <f>'DATA - Acessorios'!A316</f>
        <v>0</v>
      </c>
      <c r="D323" s="128"/>
      <c r="E323" s="85">
        <f>IF((ROSTO!BCL_Units&gt;0),'DATA - Acessorios'!D316*ROSTO!BCL_Units,'DATA - Acessorios'!D316)</f>
        <v>0</v>
      </c>
      <c r="F323" s="89">
        <f t="shared" si="19"/>
        <v>0</v>
      </c>
      <c r="G323" s="85" t="str">
        <f t="shared" si="16"/>
        <v/>
      </c>
      <c r="H323" s="85" t="str">
        <f t="shared" si="17"/>
        <v/>
      </c>
      <c r="I323" s="85" t="str">
        <f t="shared" si="18"/>
        <v/>
      </c>
      <c r="J323" s="128"/>
      <c r="K323" s="22"/>
    </row>
    <row r="324" spans="1:11" s="15" customFormat="1" ht="50.1" customHeight="1" x14ac:dyDescent="0.25">
      <c r="A324" s="129"/>
      <c r="B324" s="85" t="e">
        <f>#REF!</f>
        <v>#REF!</v>
      </c>
      <c r="C324" s="129">
        <f>'DATA - Acessorios'!A317</f>
        <v>0</v>
      </c>
      <c r="D324" s="128"/>
      <c r="E324" s="85">
        <f>IF((ROSTO!BCL_Units&gt;0),'DATA - Acessorios'!D317*ROSTO!BCL_Units,'DATA - Acessorios'!D317)</f>
        <v>0</v>
      </c>
      <c r="F324" s="89">
        <f t="shared" si="19"/>
        <v>0</v>
      </c>
      <c r="G324" s="85" t="str">
        <f t="shared" si="16"/>
        <v/>
      </c>
      <c r="H324" s="85" t="str">
        <f t="shared" si="17"/>
        <v/>
      </c>
      <c r="I324" s="85" t="str">
        <f t="shared" si="18"/>
        <v/>
      </c>
      <c r="J324" s="128"/>
      <c r="K324" s="22"/>
    </row>
    <row r="325" spans="1:11" s="15" customFormat="1" ht="50.1" customHeight="1" x14ac:dyDescent="0.25">
      <c r="A325" s="129"/>
      <c r="B325" s="85" t="e">
        <f>#REF!</f>
        <v>#REF!</v>
      </c>
      <c r="C325" s="129">
        <f>'DATA - Acessorios'!A318</f>
        <v>0</v>
      </c>
      <c r="D325" s="128"/>
      <c r="E325" s="85">
        <f>IF((ROSTO!BCL_Units&gt;0),'DATA - Acessorios'!D318*ROSTO!BCL_Units,'DATA - Acessorios'!D318)</f>
        <v>0</v>
      </c>
      <c r="F325" s="89">
        <f t="shared" si="19"/>
        <v>0</v>
      </c>
      <c r="G325" s="85" t="str">
        <f t="shared" si="16"/>
        <v/>
      </c>
      <c r="H325" s="85" t="str">
        <f t="shared" si="17"/>
        <v/>
      </c>
      <c r="I325" s="85" t="str">
        <f t="shared" si="18"/>
        <v/>
      </c>
      <c r="J325" s="128"/>
      <c r="K325" s="22"/>
    </row>
    <row r="326" spans="1:11" s="15" customFormat="1" ht="50.1" customHeight="1" x14ac:dyDescent="0.25">
      <c r="A326" s="129"/>
      <c r="B326" s="85" t="e">
        <f>#REF!</f>
        <v>#REF!</v>
      </c>
      <c r="C326" s="129">
        <f>'DATA - Acessorios'!A319</f>
        <v>0</v>
      </c>
      <c r="D326" s="128"/>
      <c r="E326" s="85">
        <f>IF((ROSTO!BCL_Units&gt;0),'DATA - Acessorios'!D319*ROSTO!BCL_Units,'DATA - Acessorios'!D319)</f>
        <v>0</v>
      </c>
      <c r="F326" s="89">
        <f t="shared" si="19"/>
        <v>0</v>
      </c>
      <c r="G326" s="85" t="str">
        <f t="shared" si="16"/>
        <v/>
      </c>
      <c r="H326" s="85" t="str">
        <f t="shared" si="17"/>
        <v/>
      </c>
      <c r="I326" s="85" t="str">
        <f t="shared" si="18"/>
        <v/>
      </c>
      <c r="J326" s="128"/>
      <c r="K326" s="22"/>
    </row>
    <row r="327" spans="1:11" s="15" customFormat="1" ht="50.1" customHeight="1" x14ac:dyDescent="0.25">
      <c r="A327" s="129"/>
      <c r="B327" s="85" t="e">
        <f>#REF!</f>
        <v>#REF!</v>
      </c>
      <c r="C327" s="129">
        <f>'DATA - Acessorios'!A320</f>
        <v>0</v>
      </c>
      <c r="D327" s="128"/>
      <c r="E327" s="85">
        <f>IF((ROSTO!BCL_Units&gt;0),'DATA - Acessorios'!D320*ROSTO!BCL_Units,'DATA - Acessorios'!D320)</f>
        <v>0</v>
      </c>
      <c r="F327" s="89">
        <f t="shared" si="19"/>
        <v>0</v>
      </c>
      <c r="G327" s="85" t="str">
        <f t="shared" si="16"/>
        <v/>
      </c>
      <c r="H327" s="85" t="str">
        <f t="shared" si="17"/>
        <v/>
      </c>
      <c r="I327" s="85" t="str">
        <f t="shared" si="18"/>
        <v/>
      </c>
      <c r="J327" s="128"/>
      <c r="K327" s="22"/>
    </row>
    <row r="328" spans="1:11" s="15" customFormat="1" ht="50.1" customHeight="1" x14ac:dyDescent="0.25">
      <c r="A328" s="129"/>
      <c r="B328" s="85" t="e">
        <f>#REF!</f>
        <v>#REF!</v>
      </c>
      <c r="C328" s="129">
        <f>'DATA - Acessorios'!A321</f>
        <v>0</v>
      </c>
      <c r="D328" s="128"/>
      <c r="E328" s="85">
        <f>IF((ROSTO!BCL_Units&gt;0),'DATA - Acessorios'!D321*ROSTO!BCL_Units,'DATA - Acessorios'!D321)</f>
        <v>0</v>
      </c>
      <c r="F328" s="89">
        <f t="shared" si="19"/>
        <v>0</v>
      </c>
      <c r="G328" s="85" t="str">
        <f t="shared" si="16"/>
        <v/>
      </c>
      <c r="H328" s="85" t="str">
        <f t="shared" si="17"/>
        <v/>
      </c>
      <c r="I328" s="85" t="str">
        <f t="shared" si="18"/>
        <v/>
      </c>
      <c r="J328" s="128"/>
      <c r="K328" s="22"/>
    </row>
    <row r="329" spans="1:11" s="15" customFormat="1" ht="50.1" customHeight="1" x14ac:dyDescent="0.25">
      <c r="A329" s="129"/>
      <c r="B329" s="85" t="e">
        <f>#REF!</f>
        <v>#REF!</v>
      </c>
      <c r="C329" s="129">
        <f>'DATA - Acessorios'!A322</f>
        <v>0</v>
      </c>
      <c r="D329" s="128"/>
      <c r="E329" s="85">
        <f>IF((ROSTO!BCL_Units&gt;0),'DATA - Acessorios'!D322*ROSTO!BCL_Units,'DATA - Acessorios'!D322)</f>
        <v>0</v>
      </c>
      <c r="F329" s="89">
        <f t="shared" si="19"/>
        <v>0</v>
      </c>
      <c r="G329" s="85" t="str">
        <f t="shared" ref="G329:G342" si="20">IF(ISTEXT(C329),"__/__/____","")</f>
        <v/>
      </c>
      <c r="H329" s="85" t="str">
        <f t="shared" ref="H329:H342" si="21">IF(ISTEXT(C329),"__/__/____","")</f>
        <v/>
      </c>
      <c r="I329" s="85" t="str">
        <f t="shared" ref="I329:I342" si="22">IF(ISTEXT(C329),"__/__/____","")</f>
        <v/>
      </c>
      <c r="J329" s="128"/>
      <c r="K329" s="22"/>
    </row>
    <row r="330" spans="1:11" s="15" customFormat="1" ht="50.1" customHeight="1" x14ac:dyDescent="0.25">
      <c r="A330" s="129"/>
      <c r="B330" s="85" t="e">
        <f>#REF!</f>
        <v>#REF!</v>
      </c>
      <c r="C330" s="129">
        <f>'DATA - Acessorios'!A323</f>
        <v>0</v>
      </c>
      <c r="D330" s="128"/>
      <c r="E330" s="85">
        <f>IF((ROSTO!BCL_Units&gt;0),'DATA - Acessorios'!D323*ROSTO!BCL_Units,'DATA - Acessorios'!D323)</f>
        <v>0</v>
      </c>
      <c r="F330" s="89">
        <f t="shared" ref="F330:F342" si="23">IF(ISTEXT(C330),SUM(F329+1),0)</f>
        <v>0</v>
      </c>
      <c r="G330" s="85" t="str">
        <f t="shared" si="20"/>
        <v/>
      </c>
      <c r="H330" s="85" t="str">
        <f t="shared" si="21"/>
        <v/>
      </c>
      <c r="I330" s="85" t="str">
        <f t="shared" si="22"/>
        <v/>
      </c>
      <c r="J330" s="128"/>
      <c r="K330" s="22"/>
    </row>
    <row r="331" spans="1:11" s="15" customFormat="1" ht="50.1" customHeight="1" x14ac:dyDescent="0.25">
      <c r="A331" s="129"/>
      <c r="B331" s="85" t="e">
        <f>#REF!</f>
        <v>#REF!</v>
      </c>
      <c r="C331" s="129">
        <f>'DATA - Acessorios'!A324</f>
        <v>0</v>
      </c>
      <c r="D331" s="128"/>
      <c r="E331" s="85">
        <f>IF((ROSTO!BCL_Units&gt;0),'DATA - Acessorios'!D324*ROSTO!BCL_Units,'DATA - Acessorios'!D324)</f>
        <v>0</v>
      </c>
      <c r="F331" s="89">
        <f t="shared" si="23"/>
        <v>0</v>
      </c>
      <c r="G331" s="85" t="str">
        <f t="shared" si="20"/>
        <v/>
      </c>
      <c r="H331" s="85" t="str">
        <f t="shared" si="21"/>
        <v/>
      </c>
      <c r="I331" s="85" t="str">
        <f t="shared" si="22"/>
        <v/>
      </c>
      <c r="J331" s="128"/>
      <c r="K331" s="22"/>
    </row>
    <row r="332" spans="1:11" s="15" customFormat="1" ht="50.1" customHeight="1" x14ac:dyDescent="0.25">
      <c r="A332" s="129"/>
      <c r="B332" s="85" t="e">
        <f>#REF!</f>
        <v>#REF!</v>
      </c>
      <c r="C332" s="129">
        <f>'DATA - Acessorios'!A325</f>
        <v>0</v>
      </c>
      <c r="D332" s="128"/>
      <c r="E332" s="85">
        <f>IF((ROSTO!BCL_Units&gt;0),'DATA - Acessorios'!D325*ROSTO!BCL_Units,'DATA - Acessorios'!D325)</f>
        <v>0</v>
      </c>
      <c r="F332" s="89">
        <f t="shared" si="23"/>
        <v>0</v>
      </c>
      <c r="G332" s="85" t="str">
        <f t="shared" si="20"/>
        <v/>
      </c>
      <c r="H332" s="85" t="str">
        <f t="shared" si="21"/>
        <v/>
      </c>
      <c r="I332" s="85" t="str">
        <f t="shared" si="22"/>
        <v/>
      </c>
      <c r="J332" s="128"/>
      <c r="K332" s="22"/>
    </row>
    <row r="333" spans="1:11" s="15" customFormat="1" ht="50.1" customHeight="1" x14ac:dyDescent="0.25">
      <c r="A333" s="129"/>
      <c r="B333" s="85" t="e">
        <f>#REF!</f>
        <v>#REF!</v>
      </c>
      <c r="C333" s="129">
        <f>'DATA - Acessorios'!A326</f>
        <v>0</v>
      </c>
      <c r="D333" s="128"/>
      <c r="E333" s="85">
        <f>IF((ROSTO!BCL_Units&gt;0),'DATA - Acessorios'!D326*ROSTO!BCL_Units,'DATA - Acessorios'!D326)</f>
        <v>0</v>
      </c>
      <c r="F333" s="89">
        <f t="shared" si="23"/>
        <v>0</v>
      </c>
      <c r="G333" s="85" t="str">
        <f t="shared" si="20"/>
        <v/>
      </c>
      <c r="H333" s="85" t="str">
        <f t="shared" si="21"/>
        <v/>
      </c>
      <c r="I333" s="85" t="str">
        <f t="shared" si="22"/>
        <v/>
      </c>
      <c r="J333" s="128"/>
      <c r="K333" s="22"/>
    </row>
    <row r="334" spans="1:11" s="15" customFormat="1" ht="50.1" customHeight="1" x14ac:dyDescent="0.25">
      <c r="A334" s="129"/>
      <c r="B334" s="85" t="e">
        <f>#REF!</f>
        <v>#REF!</v>
      </c>
      <c r="C334" s="129">
        <f>'DATA - Acessorios'!A327</f>
        <v>0</v>
      </c>
      <c r="D334" s="128"/>
      <c r="E334" s="85">
        <f>IF((ROSTO!BCL_Units&gt;0),'DATA - Acessorios'!D327*ROSTO!BCL_Units,'DATA - Acessorios'!D327)</f>
        <v>0</v>
      </c>
      <c r="F334" s="89">
        <f t="shared" si="23"/>
        <v>0</v>
      </c>
      <c r="G334" s="85" t="str">
        <f t="shared" si="20"/>
        <v/>
      </c>
      <c r="H334" s="85" t="str">
        <f t="shared" si="21"/>
        <v/>
      </c>
      <c r="I334" s="85" t="str">
        <f t="shared" si="22"/>
        <v/>
      </c>
      <c r="J334" s="128"/>
      <c r="K334" s="22"/>
    </row>
    <row r="335" spans="1:11" s="15" customFormat="1" ht="50.1" customHeight="1" x14ac:dyDescent="0.25">
      <c r="A335" s="129"/>
      <c r="B335" s="85" t="e">
        <f>#REF!</f>
        <v>#REF!</v>
      </c>
      <c r="C335" s="129">
        <f>'DATA - Acessorios'!A328</f>
        <v>0</v>
      </c>
      <c r="D335" s="128"/>
      <c r="E335" s="85">
        <f>IF((ROSTO!BCL_Units&gt;0),'DATA - Acessorios'!D328*ROSTO!BCL_Units,'DATA - Acessorios'!D328)</f>
        <v>0</v>
      </c>
      <c r="F335" s="89">
        <f t="shared" si="23"/>
        <v>0</v>
      </c>
      <c r="G335" s="85" t="str">
        <f t="shared" si="20"/>
        <v/>
      </c>
      <c r="H335" s="85" t="str">
        <f t="shared" si="21"/>
        <v/>
      </c>
      <c r="I335" s="85" t="str">
        <f t="shared" si="22"/>
        <v/>
      </c>
      <c r="J335" s="128"/>
      <c r="K335" s="22"/>
    </row>
    <row r="336" spans="1:11" s="15" customFormat="1" ht="50.1" customHeight="1" x14ac:dyDescent="0.25">
      <c r="A336" s="129"/>
      <c r="B336" s="85" t="e">
        <f>#REF!</f>
        <v>#REF!</v>
      </c>
      <c r="C336" s="129">
        <f>'DATA - Acessorios'!A329</f>
        <v>0</v>
      </c>
      <c r="D336" s="128"/>
      <c r="E336" s="85">
        <f>IF((ROSTO!BCL_Units&gt;0),'DATA - Acessorios'!D329*ROSTO!BCL_Units,'DATA - Acessorios'!D329)</f>
        <v>0</v>
      </c>
      <c r="F336" s="89">
        <f t="shared" si="23"/>
        <v>0</v>
      </c>
      <c r="G336" s="85" t="str">
        <f t="shared" si="20"/>
        <v/>
      </c>
      <c r="H336" s="85" t="str">
        <f t="shared" si="21"/>
        <v/>
      </c>
      <c r="I336" s="85" t="str">
        <f t="shared" si="22"/>
        <v/>
      </c>
      <c r="J336" s="128"/>
      <c r="K336" s="22"/>
    </row>
    <row r="337" spans="1:11" s="15" customFormat="1" ht="50.1" customHeight="1" x14ac:dyDescent="0.25">
      <c r="A337" s="129"/>
      <c r="B337" s="85" t="e">
        <f>#REF!</f>
        <v>#REF!</v>
      </c>
      <c r="C337" s="129">
        <f>'DATA - Acessorios'!A330</f>
        <v>0</v>
      </c>
      <c r="D337" s="128"/>
      <c r="E337" s="85">
        <f>IF((ROSTO!BCL_Units&gt;0),'DATA - Acessorios'!D330*ROSTO!BCL_Units,'DATA - Acessorios'!D330)</f>
        <v>0</v>
      </c>
      <c r="F337" s="89">
        <f t="shared" si="23"/>
        <v>0</v>
      </c>
      <c r="G337" s="85" t="str">
        <f t="shared" si="20"/>
        <v/>
      </c>
      <c r="H337" s="85" t="str">
        <f t="shared" si="21"/>
        <v/>
      </c>
      <c r="I337" s="85" t="str">
        <f t="shared" si="22"/>
        <v/>
      </c>
      <c r="J337" s="128"/>
      <c r="K337" s="22"/>
    </row>
    <row r="338" spans="1:11" s="15" customFormat="1" ht="50.1" customHeight="1" x14ac:dyDescent="0.25">
      <c r="A338" s="129"/>
      <c r="B338" s="85" t="e">
        <f>#REF!</f>
        <v>#REF!</v>
      </c>
      <c r="C338" s="129">
        <f>'DATA - Acessorios'!A331</f>
        <v>0</v>
      </c>
      <c r="D338" s="128"/>
      <c r="E338" s="85">
        <f>IF((ROSTO!BCL_Units&gt;0),'DATA - Acessorios'!D331*ROSTO!BCL_Units,'DATA - Acessorios'!D331)</f>
        <v>0</v>
      </c>
      <c r="F338" s="89">
        <f t="shared" si="23"/>
        <v>0</v>
      </c>
      <c r="G338" s="85" t="str">
        <f t="shared" si="20"/>
        <v/>
      </c>
      <c r="H338" s="85" t="str">
        <f t="shared" si="21"/>
        <v/>
      </c>
      <c r="I338" s="85" t="str">
        <f t="shared" si="22"/>
        <v/>
      </c>
      <c r="J338" s="128"/>
      <c r="K338" s="22"/>
    </row>
    <row r="339" spans="1:11" s="15" customFormat="1" ht="50.1" customHeight="1" x14ac:dyDescent="0.25">
      <c r="A339" s="129"/>
      <c r="B339" s="85" t="e">
        <f>#REF!</f>
        <v>#REF!</v>
      </c>
      <c r="C339" s="129">
        <f>'DATA - Acessorios'!A332</f>
        <v>0</v>
      </c>
      <c r="D339" s="128"/>
      <c r="E339" s="85">
        <f>IF((ROSTO!BCL_Units&gt;0),'DATA - Acessorios'!D332*ROSTO!BCL_Units,'DATA - Acessorios'!D332)</f>
        <v>0</v>
      </c>
      <c r="F339" s="89">
        <f t="shared" si="23"/>
        <v>0</v>
      </c>
      <c r="G339" s="85" t="str">
        <f t="shared" si="20"/>
        <v/>
      </c>
      <c r="H339" s="85" t="str">
        <f t="shared" si="21"/>
        <v/>
      </c>
      <c r="I339" s="85" t="str">
        <f t="shared" si="22"/>
        <v/>
      </c>
      <c r="J339" s="128"/>
      <c r="K339" s="22"/>
    </row>
    <row r="340" spans="1:11" s="15" customFormat="1" ht="50.1" customHeight="1" x14ac:dyDescent="0.25">
      <c r="A340" s="129"/>
      <c r="B340" s="85" t="e">
        <f>#REF!</f>
        <v>#REF!</v>
      </c>
      <c r="C340" s="129">
        <f>'DATA - Acessorios'!A333</f>
        <v>0</v>
      </c>
      <c r="D340" s="128"/>
      <c r="E340" s="85">
        <f>IF((ROSTO!BCL_Units&gt;0),'DATA - Acessorios'!D333*ROSTO!BCL_Units,'DATA - Acessorios'!D333)</f>
        <v>0</v>
      </c>
      <c r="F340" s="89">
        <f t="shared" si="23"/>
        <v>0</v>
      </c>
      <c r="G340" s="85" t="str">
        <f t="shared" si="20"/>
        <v/>
      </c>
      <c r="H340" s="85" t="str">
        <f t="shared" si="21"/>
        <v/>
      </c>
      <c r="I340" s="85" t="str">
        <f t="shared" si="22"/>
        <v/>
      </c>
      <c r="J340" s="128"/>
      <c r="K340" s="22"/>
    </row>
    <row r="341" spans="1:11" s="15" customFormat="1" ht="50.1" customHeight="1" x14ac:dyDescent="0.25">
      <c r="A341" s="129"/>
      <c r="B341" s="85" t="e">
        <f>#REF!</f>
        <v>#REF!</v>
      </c>
      <c r="C341" s="129">
        <f>'DATA - Acessorios'!A334</f>
        <v>0</v>
      </c>
      <c r="D341" s="128"/>
      <c r="E341" s="85">
        <f>IF((ROSTO!BCL_Units&gt;0),'DATA - Acessorios'!D334*ROSTO!BCL_Units,'DATA - Acessorios'!D334)</f>
        <v>0</v>
      </c>
      <c r="F341" s="89">
        <f t="shared" si="23"/>
        <v>0</v>
      </c>
      <c r="G341" s="85" t="str">
        <f t="shared" si="20"/>
        <v/>
      </c>
      <c r="H341" s="85" t="str">
        <f t="shared" si="21"/>
        <v/>
      </c>
      <c r="I341" s="85" t="str">
        <f t="shared" si="22"/>
        <v/>
      </c>
      <c r="J341" s="128"/>
      <c r="K341" s="22"/>
    </row>
    <row r="342" spans="1:11" s="15" customFormat="1" ht="24.95" customHeight="1" x14ac:dyDescent="0.25">
      <c r="A342" s="109"/>
      <c r="B342" s="20" t="e">
        <f>#REF!</f>
        <v>#REF!</v>
      </c>
      <c r="C342" s="129">
        <f>'DATA - Acessorios'!A335</f>
        <v>0</v>
      </c>
      <c r="D342" s="21"/>
      <c r="E342" s="85">
        <f>IF((ROSTO!BCL_Units&gt;0),'DATA - Acessorios'!D335*ROSTO!BCL_Units,'DATA - Acessorios'!D335)</f>
        <v>0</v>
      </c>
      <c r="F342" s="89">
        <f t="shared" si="23"/>
        <v>0</v>
      </c>
      <c r="G342" s="85" t="str">
        <f t="shared" si="20"/>
        <v/>
      </c>
      <c r="H342" s="85" t="str">
        <f t="shared" si="21"/>
        <v/>
      </c>
      <c r="I342" s="85" t="str">
        <f t="shared" si="22"/>
        <v/>
      </c>
      <c r="J342" s="126"/>
      <c r="K342" s="22"/>
    </row>
    <row r="343" spans="1:11" s="2" customFormat="1" ht="13.5" x14ac:dyDescent="0.25">
      <c r="E343" s="12"/>
      <c r="F343" s="12"/>
      <c r="G343" s="12"/>
      <c r="H343" s="12"/>
      <c r="I343" s="12"/>
    </row>
    <row r="344" spans="1:11" s="2" customFormat="1" ht="13.5" x14ac:dyDescent="0.25">
      <c r="E344" s="12"/>
      <c r="F344" s="12"/>
      <c r="G344" s="12"/>
      <c r="H344" s="12"/>
      <c r="I344" s="12"/>
    </row>
    <row r="345" spans="1:11" s="2" customFormat="1" ht="13.5" x14ac:dyDescent="0.25">
      <c r="B345" s="1"/>
      <c r="C345" s="1"/>
      <c r="D345" s="1"/>
      <c r="E345" s="35"/>
      <c r="F345" s="35"/>
      <c r="G345" s="35"/>
      <c r="H345" s="35"/>
      <c r="I345" s="35"/>
    </row>
    <row r="346" spans="1:11" s="2" customFormat="1" ht="13.5" x14ac:dyDescent="0.25">
      <c r="E346" s="12"/>
      <c r="F346" s="12"/>
      <c r="G346" s="12"/>
      <c r="H346" s="12"/>
      <c r="I346" s="12"/>
    </row>
    <row r="347" spans="1:11" s="10" customFormat="1" x14ac:dyDescent="0.2">
      <c r="E347" s="36"/>
      <c r="F347" s="36"/>
      <c r="G347" s="36"/>
      <c r="H347" s="36"/>
      <c r="I347" s="36"/>
    </row>
    <row r="348" spans="1:11" s="10" customFormat="1" x14ac:dyDescent="0.2">
      <c r="E348" s="36"/>
      <c r="F348" s="36"/>
      <c r="G348" s="36"/>
      <c r="H348" s="36"/>
      <c r="I348" s="36"/>
    </row>
    <row r="349" spans="1:11" s="10" customFormat="1" x14ac:dyDescent="0.2">
      <c r="E349" s="36"/>
      <c r="F349" s="36"/>
      <c r="G349" s="36"/>
      <c r="H349" s="36"/>
      <c r="I349" s="36"/>
    </row>
    <row r="350" spans="1:11" s="10" customFormat="1" x14ac:dyDescent="0.2">
      <c r="E350" s="36"/>
      <c r="F350" s="36"/>
      <c r="G350" s="36"/>
      <c r="H350" s="36"/>
      <c r="I350" s="36"/>
    </row>
    <row r="351" spans="1:11" s="10" customFormat="1" x14ac:dyDescent="0.2">
      <c r="E351" s="36"/>
      <c r="F351" s="36"/>
      <c r="G351" s="36"/>
      <c r="H351" s="36"/>
      <c r="I351" s="36"/>
    </row>
    <row r="352" spans="1:11" s="10" customFormat="1" x14ac:dyDescent="0.2">
      <c r="E352" s="36"/>
      <c r="F352" s="36"/>
      <c r="G352" s="36"/>
      <c r="H352" s="36"/>
      <c r="I352" s="36"/>
    </row>
    <row r="353" spans="5:9" s="10" customFormat="1" x14ac:dyDescent="0.2">
      <c r="E353" s="36"/>
      <c r="F353" s="36"/>
      <c r="G353" s="36"/>
      <c r="H353" s="36"/>
      <c r="I353" s="36"/>
    </row>
    <row r="354" spans="5:9" s="10" customFormat="1" x14ac:dyDescent="0.2">
      <c r="E354" s="36"/>
      <c r="F354" s="36"/>
      <c r="G354" s="36"/>
      <c r="H354" s="36"/>
      <c r="I354" s="36"/>
    </row>
    <row r="355" spans="5:9" s="10" customFormat="1" x14ac:dyDescent="0.2">
      <c r="E355" s="36"/>
      <c r="F355" s="36"/>
      <c r="G355" s="36"/>
      <c r="H355" s="36"/>
      <c r="I355" s="36"/>
    </row>
    <row r="356" spans="5:9" s="10" customFormat="1" x14ac:dyDescent="0.2">
      <c r="E356" s="36"/>
      <c r="F356" s="36"/>
      <c r="G356" s="36"/>
      <c r="H356" s="36"/>
      <c r="I356" s="36"/>
    </row>
    <row r="357" spans="5:9" s="10" customFormat="1" x14ac:dyDescent="0.2">
      <c r="E357" s="36"/>
      <c r="F357" s="36"/>
      <c r="G357" s="36"/>
      <c r="H357" s="36"/>
      <c r="I357" s="36"/>
    </row>
    <row r="358" spans="5:9" s="10" customFormat="1" x14ac:dyDescent="0.2">
      <c r="E358" s="36"/>
      <c r="F358" s="36"/>
      <c r="G358" s="36"/>
      <c r="H358" s="36"/>
      <c r="I358" s="36"/>
    </row>
    <row r="359" spans="5:9" s="10" customFormat="1" x14ac:dyDescent="0.2">
      <c r="E359" s="36"/>
      <c r="F359" s="36"/>
      <c r="G359" s="36"/>
      <c r="H359" s="36"/>
      <c r="I359" s="36"/>
    </row>
    <row r="360" spans="5:9" s="10" customFormat="1" x14ac:dyDescent="0.2">
      <c r="E360" s="36"/>
      <c r="F360" s="36"/>
      <c r="G360" s="36"/>
      <c r="H360" s="36"/>
      <c r="I360" s="36"/>
    </row>
    <row r="361" spans="5:9" s="10" customFormat="1" x14ac:dyDescent="0.2">
      <c r="E361" s="36"/>
      <c r="F361" s="36"/>
      <c r="G361" s="36"/>
      <c r="H361" s="36"/>
      <c r="I361" s="36"/>
    </row>
    <row r="362" spans="5:9" s="10" customFormat="1" x14ac:dyDescent="0.2">
      <c r="E362" s="36"/>
      <c r="F362" s="36"/>
      <c r="G362" s="36"/>
      <c r="H362" s="36"/>
      <c r="I362" s="36"/>
    </row>
    <row r="363" spans="5:9" s="10" customFormat="1" x14ac:dyDescent="0.2">
      <c r="E363" s="36"/>
      <c r="F363" s="36"/>
      <c r="G363" s="36"/>
      <c r="H363" s="36"/>
      <c r="I363" s="36"/>
    </row>
    <row r="364" spans="5:9" s="10" customFormat="1" x14ac:dyDescent="0.2">
      <c r="E364" s="36"/>
      <c r="F364" s="36"/>
      <c r="G364" s="36"/>
      <c r="H364" s="36"/>
      <c r="I364" s="36"/>
    </row>
    <row r="365" spans="5:9" s="10" customFormat="1" x14ac:dyDescent="0.2">
      <c r="E365" s="36"/>
      <c r="F365" s="36"/>
      <c r="G365" s="36"/>
      <c r="H365" s="36"/>
      <c r="I365" s="36"/>
    </row>
    <row r="366" spans="5:9" s="10" customFormat="1" x14ac:dyDescent="0.2">
      <c r="E366" s="36"/>
      <c r="F366" s="36"/>
      <c r="G366" s="36"/>
      <c r="H366" s="36"/>
      <c r="I366" s="36"/>
    </row>
    <row r="367" spans="5:9" s="10" customFormat="1" x14ac:dyDescent="0.2">
      <c r="E367" s="36"/>
      <c r="F367" s="36"/>
      <c r="G367" s="36"/>
      <c r="H367" s="36"/>
      <c r="I367" s="36"/>
    </row>
    <row r="368" spans="5:9" s="10" customFormat="1" x14ac:dyDescent="0.2">
      <c r="E368" s="36"/>
      <c r="F368" s="36"/>
      <c r="G368" s="36"/>
      <c r="H368" s="36"/>
      <c r="I368" s="36"/>
    </row>
    <row r="369" spans="5:9" s="10" customFormat="1" x14ac:dyDescent="0.2">
      <c r="E369" s="36"/>
      <c r="F369" s="36"/>
      <c r="G369" s="36"/>
      <c r="H369" s="36"/>
      <c r="I369" s="36"/>
    </row>
    <row r="370" spans="5:9" s="10" customFormat="1" x14ac:dyDescent="0.2">
      <c r="E370" s="36"/>
      <c r="F370" s="36"/>
      <c r="G370" s="36"/>
      <c r="H370" s="36"/>
      <c r="I370" s="36"/>
    </row>
    <row r="371" spans="5:9" s="10" customFormat="1" x14ac:dyDescent="0.2">
      <c r="E371" s="36"/>
      <c r="F371" s="36"/>
      <c r="G371" s="36"/>
      <c r="H371" s="36"/>
      <c r="I371" s="36"/>
    </row>
    <row r="372" spans="5:9" s="10" customFormat="1" x14ac:dyDescent="0.2">
      <c r="E372" s="36"/>
      <c r="F372" s="36"/>
      <c r="G372" s="36"/>
      <c r="H372" s="36"/>
      <c r="I372" s="36"/>
    </row>
    <row r="373" spans="5:9" s="10" customFormat="1" x14ac:dyDescent="0.2">
      <c r="E373" s="36"/>
      <c r="F373" s="36"/>
      <c r="G373" s="36"/>
      <c r="H373" s="36"/>
      <c r="I373" s="36"/>
    </row>
    <row r="374" spans="5:9" s="10" customFormat="1" x14ac:dyDescent="0.2">
      <c r="E374" s="36"/>
      <c r="F374" s="36"/>
      <c r="G374" s="36"/>
      <c r="H374" s="36"/>
      <c r="I374" s="36"/>
    </row>
    <row r="375" spans="5:9" s="10" customFormat="1" x14ac:dyDescent="0.2">
      <c r="E375" s="36"/>
      <c r="F375" s="36"/>
      <c r="G375" s="36"/>
      <c r="H375" s="36"/>
      <c r="I375" s="36"/>
    </row>
    <row r="376" spans="5:9" s="10" customFormat="1" x14ac:dyDescent="0.2">
      <c r="E376" s="36"/>
      <c r="F376" s="36"/>
      <c r="G376" s="36"/>
      <c r="H376" s="36"/>
      <c r="I376" s="36"/>
    </row>
    <row r="377" spans="5:9" s="10" customFormat="1" x14ac:dyDescent="0.2">
      <c r="E377" s="36"/>
      <c r="F377" s="36"/>
      <c r="G377" s="36"/>
      <c r="H377" s="36"/>
      <c r="I377" s="36"/>
    </row>
    <row r="378" spans="5:9" s="10" customFormat="1" x14ac:dyDescent="0.2">
      <c r="E378" s="36"/>
      <c r="F378" s="36"/>
      <c r="G378" s="36"/>
      <c r="H378" s="36"/>
      <c r="I378" s="36"/>
    </row>
    <row r="379" spans="5:9" s="10" customFormat="1" x14ac:dyDescent="0.2">
      <c r="E379" s="36"/>
      <c r="F379" s="36"/>
      <c r="G379" s="36"/>
      <c r="H379" s="36"/>
      <c r="I379" s="36"/>
    </row>
    <row r="380" spans="5:9" s="10" customFormat="1" x14ac:dyDescent="0.2">
      <c r="E380" s="36"/>
      <c r="F380" s="36"/>
      <c r="G380" s="36"/>
      <c r="H380" s="36"/>
      <c r="I380" s="36"/>
    </row>
    <row r="381" spans="5:9" s="10" customFormat="1" x14ac:dyDescent="0.2">
      <c r="E381" s="36"/>
      <c r="F381" s="36"/>
      <c r="G381" s="36"/>
      <c r="H381" s="36"/>
      <c r="I381" s="36"/>
    </row>
    <row r="382" spans="5:9" s="10" customFormat="1" x14ac:dyDescent="0.2">
      <c r="E382" s="36"/>
      <c r="F382" s="36"/>
      <c r="G382" s="36"/>
      <c r="H382" s="36"/>
      <c r="I382" s="36"/>
    </row>
    <row r="383" spans="5:9" s="10" customFormat="1" x14ac:dyDescent="0.2">
      <c r="E383" s="36"/>
      <c r="F383" s="36"/>
      <c r="G383" s="36"/>
      <c r="H383" s="36"/>
      <c r="I383" s="36"/>
    </row>
    <row r="384" spans="5:9" s="10" customFormat="1" x14ac:dyDescent="0.2">
      <c r="E384" s="36"/>
      <c r="F384" s="36"/>
      <c r="G384" s="36"/>
      <c r="H384" s="36"/>
      <c r="I384" s="36"/>
    </row>
    <row r="385" spans="5:9" s="10" customFormat="1" x14ac:dyDescent="0.2">
      <c r="E385" s="36"/>
      <c r="F385" s="36"/>
      <c r="G385" s="36"/>
      <c r="H385" s="36"/>
      <c r="I385" s="36"/>
    </row>
    <row r="386" spans="5:9" s="10" customFormat="1" x14ac:dyDescent="0.2">
      <c r="E386" s="36"/>
      <c r="F386" s="36"/>
      <c r="G386" s="36"/>
      <c r="H386" s="36"/>
      <c r="I386" s="36"/>
    </row>
    <row r="387" spans="5:9" s="10" customFormat="1" x14ac:dyDescent="0.2">
      <c r="E387" s="36"/>
      <c r="F387" s="36"/>
      <c r="G387" s="36"/>
      <c r="H387" s="36"/>
      <c r="I387" s="36"/>
    </row>
    <row r="388" spans="5:9" s="10" customFormat="1" x14ac:dyDescent="0.2">
      <c r="E388" s="36"/>
      <c r="F388" s="36"/>
      <c r="G388" s="36"/>
      <c r="H388" s="36"/>
      <c r="I388" s="36"/>
    </row>
    <row r="389" spans="5:9" s="10" customFormat="1" x14ac:dyDescent="0.2">
      <c r="E389" s="36"/>
      <c r="F389" s="36"/>
      <c r="G389" s="36"/>
      <c r="H389" s="36"/>
      <c r="I389" s="36"/>
    </row>
    <row r="390" spans="5:9" s="10" customFormat="1" x14ac:dyDescent="0.2">
      <c r="E390" s="36"/>
      <c r="F390" s="36"/>
      <c r="G390" s="36"/>
      <c r="H390" s="36"/>
      <c r="I390" s="36"/>
    </row>
    <row r="391" spans="5:9" s="10" customFormat="1" x14ac:dyDescent="0.2">
      <c r="E391" s="36"/>
      <c r="F391" s="36"/>
      <c r="G391" s="36"/>
      <c r="H391" s="36"/>
      <c r="I391" s="36"/>
    </row>
    <row r="392" spans="5:9" s="10" customFormat="1" x14ac:dyDescent="0.2">
      <c r="E392" s="36"/>
      <c r="F392" s="36"/>
      <c r="G392" s="36"/>
      <c r="H392" s="36"/>
      <c r="I392" s="36"/>
    </row>
    <row r="393" spans="5:9" s="10" customFormat="1" x14ac:dyDescent="0.2">
      <c r="E393" s="36"/>
      <c r="F393" s="36"/>
      <c r="G393" s="36"/>
      <c r="H393" s="36"/>
      <c r="I393" s="36"/>
    </row>
    <row r="394" spans="5:9" s="10" customFormat="1" x14ac:dyDescent="0.2">
      <c r="E394" s="36"/>
      <c r="F394" s="36"/>
      <c r="G394" s="36"/>
      <c r="H394" s="36"/>
      <c r="I394" s="36"/>
    </row>
    <row r="395" spans="5:9" s="10" customFormat="1" x14ac:dyDescent="0.2">
      <c r="E395" s="36"/>
      <c r="F395" s="36"/>
      <c r="G395" s="36"/>
      <c r="H395" s="36"/>
      <c r="I395" s="36"/>
    </row>
    <row r="396" spans="5:9" s="10" customFormat="1" x14ac:dyDescent="0.2">
      <c r="E396" s="36"/>
      <c r="F396" s="36"/>
      <c r="G396" s="36"/>
      <c r="H396" s="36"/>
      <c r="I396" s="36"/>
    </row>
    <row r="397" spans="5:9" s="10" customFormat="1" x14ac:dyDescent="0.2">
      <c r="E397" s="36"/>
      <c r="F397" s="36"/>
      <c r="G397" s="36"/>
      <c r="H397" s="36"/>
      <c r="I397" s="36"/>
    </row>
    <row r="398" spans="5:9" s="10" customFormat="1" x14ac:dyDescent="0.2">
      <c r="E398" s="36"/>
      <c r="F398" s="36"/>
      <c r="G398" s="36"/>
      <c r="H398" s="36"/>
      <c r="I398" s="36"/>
    </row>
    <row r="399" spans="5:9" s="10" customFormat="1" x14ac:dyDescent="0.2">
      <c r="E399" s="36"/>
      <c r="F399" s="36"/>
      <c r="G399" s="36"/>
      <c r="H399" s="36"/>
      <c r="I399" s="36"/>
    </row>
    <row r="400" spans="5:9" s="10" customFormat="1" x14ac:dyDescent="0.2">
      <c r="E400" s="36"/>
      <c r="F400" s="36"/>
      <c r="G400" s="36"/>
      <c r="H400" s="36"/>
      <c r="I400" s="36"/>
    </row>
    <row r="401" spans="5:9" s="10" customFormat="1" x14ac:dyDescent="0.2">
      <c r="E401" s="36"/>
      <c r="F401" s="36"/>
      <c r="G401" s="36"/>
      <c r="H401" s="36"/>
      <c r="I401" s="36"/>
    </row>
    <row r="402" spans="5:9" s="10" customFormat="1" x14ac:dyDescent="0.2">
      <c r="E402" s="36"/>
      <c r="F402" s="36"/>
      <c r="G402" s="36"/>
      <c r="H402" s="36"/>
      <c r="I402" s="36"/>
    </row>
    <row r="403" spans="5:9" s="10" customFormat="1" x14ac:dyDescent="0.2">
      <c r="E403" s="36"/>
      <c r="F403" s="36"/>
      <c r="G403" s="36"/>
      <c r="H403" s="36"/>
      <c r="I403" s="36"/>
    </row>
    <row r="404" spans="5:9" s="10" customFormat="1" x14ac:dyDescent="0.2">
      <c r="E404" s="36"/>
      <c r="F404" s="36"/>
      <c r="G404" s="36"/>
      <c r="H404" s="36"/>
      <c r="I404" s="36"/>
    </row>
    <row r="405" spans="5:9" s="10" customFormat="1" x14ac:dyDescent="0.2">
      <c r="E405" s="36"/>
      <c r="F405" s="36"/>
      <c r="G405" s="36"/>
      <c r="H405" s="36"/>
      <c r="I405" s="36"/>
    </row>
    <row r="406" spans="5:9" s="10" customFormat="1" x14ac:dyDescent="0.2">
      <c r="E406" s="36"/>
      <c r="F406" s="36"/>
      <c r="G406" s="36"/>
      <c r="H406" s="36"/>
      <c r="I406" s="36"/>
    </row>
    <row r="407" spans="5:9" s="10" customFormat="1" x14ac:dyDescent="0.2">
      <c r="E407" s="36"/>
      <c r="F407" s="36"/>
      <c r="G407" s="36"/>
      <c r="H407" s="36"/>
      <c r="I407" s="36"/>
    </row>
    <row r="408" spans="5:9" s="10" customFormat="1" x14ac:dyDescent="0.2">
      <c r="E408" s="36"/>
      <c r="F408" s="36"/>
      <c r="G408" s="36"/>
      <c r="H408" s="36"/>
      <c r="I408" s="36"/>
    </row>
    <row r="409" spans="5:9" s="10" customFormat="1" x14ac:dyDescent="0.2">
      <c r="E409" s="36"/>
      <c r="F409" s="36"/>
      <c r="G409" s="36"/>
      <c r="H409" s="36"/>
      <c r="I409" s="36"/>
    </row>
    <row r="410" spans="5:9" s="10" customFormat="1" x14ac:dyDescent="0.2">
      <c r="E410" s="36"/>
      <c r="F410" s="36"/>
      <c r="G410" s="36"/>
      <c r="H410" s="36"/>
      <c r="I410" s="36"/>
    </row>
    <row r="411" spans="5:9" s="10" customFormat="1" x14ac:dyDescent="0.2">
      <c r="E411" s="36"/>
      <c r="F411" s="36"/>
      <c r="G411" s="36"/>
      <c r="H411" s="36"/>
      <c r="I411" s="36"/>
    </row>
    <row r="412" spans="5:9" s="10" customFormat="1" x14ac:dyDescent="0.2">
      <c r="E412" s="36"/>
      <c r="F412" s="36"/>
      <c r="G412" s="36"/>
      <c r="H412" s="36"/>
      <c r="I412" s="36"/>
    </row>
    <row r="413" spans="5:9" s="10" customFormat="1" x14ac:dyDescent="0.2">
      <c r="E413" s="36"/>
      <c r="F413" s="36"/>
      <c r="G413" s="36"/>
      <c r="H413" s="36"/>
      <c r="I413" s="36"/>
    </row>
    <row r="414" spans="5:9" s="10" customFormat="1" x14ac:dyDescent="0.2">
      <c r="E414" s="36"/>
      <c r="F414" s="36"/>
      <c r="G414" s="36"/>
      <c r="H414" s="36"/>
      <c r="I414" s="36"/>
    </row>
    <row r="415" spans="5:9" s="10" customFormat="1" x14ac:dyDescent="0.2">
      <c r="E415" s="36"/>
      <c r="F415" s="36"/>
      <c r="G415" s="36"/>
      <c r="H415" s="36"/>
      <c r="I415" s="36"/>
    </row>
    <row r="416" spans="5:9" s="10" customFormat="1" x14ac:dyDescent="0.2">
      <c r="E416" s="36"/>
      <c r="F416" s="36"/>
      <c r="G416" s="36"/>
      <c r="H416" s="36"/>
      <c r="I416" s="36"/>
    </row>
    <row r="417" spans="5:9" s="10" customFormat="1" x14ac:dyDescent="0.2">
      <c r="E417" s="36"/>
      <c r="F417" s="36"/>
      <c r="G417" s="36"/>
      <c r="H417" s="36"/>
      <c r="I417" s="36"/>
    </row>
    <row r="418" spans="5:9" s="10" customFormat="1" x14ac:dyDescent="0.2">
      <c r="E418" s="36"/>
      <c r="F418" s="36"/>
      <c r="G418" s="36"/>
      <c r="H418" s="36"/>
      <c r="I418" s="36"/>
    </row>
    <row r="419" spans="5:9" s="10" customFormat="1" x14ac:dyDescent="0.2">
      <c r="E419" s="36"/>
      <c r="F419" s="36"/>
      <c r="G419" s="36"/>
      <c r="H419" s="36"/>
      <c r="I419" s="36"/>
    </row>
    <row r="420" spans="5:9" s="10" customFormat="1" x14ac:dyDescent="0.2">
      <c r="E420" s="36"/>
      <c r="F420" s="36"/>
      <c r="G420" s="36"/>
      <c r="H420" s="36"/>
      <c r="I420" s="36"/>
    </row>
    <row r="421" spans="5:9" s="10" customFormat="1" x14ac:dyDescent="0.2">
      <c r="E421" s="36"/>
      <c r="F421" s="36"/>
      <c r="G421" s="36"/>
      <c r="H421" s="36"/>
      <c r="I421" s="36"/>
    </row>
    <row r="422" spans="5:9" s="10" customFormat="1" x14ac:dyDescent="0.2">
      <c r="E422" s="36"/>
      <c r="F422" s="36"/>
      <c r="G422" s="36"/>
      <c r="H422" s="36"/>
      <c r="I422" s="36"/>
    </row>
    <row r="423" spans="5:9" s="10" customFormat="1" x14ac:dyDescent="0.2">
      <c r="E423" s="36"/>
      <c r="F423" s="36"/>
      <c r="G423" s="36"/>
      <c r="H423" s="36"/>
      <c r="I423" s="36"/>
    </row>
    <row r="424" spans="5:9" s="10" customFormat="1" x14ac:dyDescent="0.2">
      <c r="E424" s="36"/>
      <c r="F424" s="36"/>
      <c r="G424" s="36"/>
      <c r="H424" s="36"/>
      <c r="I424" s="36"/>
    </row>
    <row r="425" spans="5:9" s="10" customFormat="1" x14ac:dyDescent="0.2">
      <c r="E425" s="36"/>
      <c r="F425" s="36"/>
      <c r="G425" s="36"/>
      <c r="H425" s="36"/>
      <c r="I425" s="36"/>
    </row>
    <row r="426" spans="5:9" s="10" customFormat="1" x14ac:dyDescent="0.2">
      <c r="E426" s="36"/>
      <c r="F426" s="36"/>
      <c r="G426" s="36"/>
      <c r="H426" s="36"/>
      <c r="I426" s="36"/>
    </row>
    <row r="427" spans="5:9" s="10" customFormat="1" x14ac:dyDescent="0.2">
      <c r="E427" s="36"/>
      <c r="F427" s="36"/>
      <c r="G427" s="36"/>
      <c r="H427" s="36"/>
      <c r="I427" s="36"/>
    </row>
    <row r="428" spans="5:9" s="10" customFormat="1" x14ac:dyDescent="0.2">
      <c r="E428" s="36"/>
      <c r="F428" s="36"/>
      <c r="G428" s="36"/>
      <c r="H428" s="36"/>
      <c r="I428" s="36"/>
    </row>
    <row r="429" spans="5:9" s="10" customFormat="1" x14ac:dyDescent="0.2">
      <c r="E429" s="36"/>
      <c r="F429" s="36"/>
      <c r="G429" s="36"/>
      <c r="H429" s="36"/>
      <c r="I429" s="36"/>
    </row>
    <row r="430" spans="5:9" s="10" customFormat="1" x14ac:dyDescent="0.2">
      <c r="E430" s="36"/>
      <c r="F430" s="36"/>
      <c r="G430" s="36"/>
      <c r="H430" s="36"/>
      <c r="I430" s="36"/>
    </row>
    <row r="431" spans="5:9" s="10" customFormat="1" x14ac:dyDescent="0.2">
      <c r="E431" s="36"/>
      <c r="F431" s="36"/>
      <c r="G431" s="36"/>
      <c r="H431" s="36"/>
      <c r="I431" s="36"/>
    </row>
    <row r="432" spans="5:9" s="10" customFormat="1" x14ac:dyDescent="0.2">
      <c r="E432" s="36"/>
      <c r="F432" s="36"/>
      <c r="G432" s="36"/>
      <c r="H432" s="36"/>
      <c r="I432" s="36"/>
    </row>
    <row r="433" spans="5:9" s="10" customFormat="1" x14ac:dyDescent="0.2">
      <c r="E433" s="36"/>
      <c r="F433" s="36"/>
      <c r="G433" s="36"/>
      <c r="H433" s="36"/>
      <c r="I433" s="36"/>
    </row>
    <row r="434" spans="5:9" s="10" customFormat="1" x14ac:dyDescent="0.2">
      <c r="E434" s="36"/>
      <c r="F434" s="36"/>
      <c r="G434" s="36"/>
      <c r="H434" s="36"/>
      <c r="I434" s="36"/>
    </row>
    <row r="435" spans="5:9" s="10" customFormat="1" x14ac:dyDescent="0.2">
      <c r="E435" s="36"/>
      <c r="F435" s="36"/>
      <c r="G435" s="36"/>
      <c r="H435" s="36"/>
      <c r="I435" s="36"/>
    </row>
    <row r="436" spans="5:9" s="10" customFormat="1" x14ac:dyDescent="0.2">
      <c r="E436" s="36"/>
      <c r="F436" s="36"/>
      <c r="G436" s="36"/>
      <c r="H436" s="36"/>
      <c r="I436" s="36"/>
    </row>
    <row r="437" spans="5:9" s="10" customFormat="1" x14ac:dyDescent="0.2">
      <c r="E437" s="36"/>
      <c r="F437" s="36"/>
      <c r="G437" s="36"/>
      <c r="H437" s="36"/>
      <c r="I437" s="36"/>
    </row>
    <row r="438" spans="5:9" s="10" customFormat="1" x14ac:dyDescent="0.2">
      <c r="E438" s="36"/>
      <c r="F438" s="36"/>
      <c r="G438" s="36"/>
      <c r="H438" s="36"/>
      <c r="I438" s="36"/>
    </row>
    <row r="439" spans="5:9" s="10" customFormat="1" x14ac:dyDescent="0.2">
      <c r="E439" s="36"/>
      <c r="F439" s="36"/>
      <c r="G439" s="36"/>
      <c r="H439" s="36"/>
      <c r="I439" s="36"/>
    </row>
    <row r="440" spans="5:9" s="10" customFormat="1" x14ac:dyDescent="0.2">
      <c r="E440" s="36"/>
      <c r="F440" s="36"/>
      <c r="G440" s="36"/>
      <c r="H440" s="36"/>
      <c r="I440" s="36"/>
    </row>
    <row r="441" spans="5:9" s="10" customFormat="1" x14ac:dyDescent="0.2">
      <c r="E441" s="36"/>
      <c r="F441" s="36"/>
      <c r="G441" s="36"/>
      <c r="H441" s="36"/>
      <c r="I441" s="36"/>
    </row>
    <row r="442" spans="5:9" s="10" customFormat="1" x14ac:dyDescent="0.2">
      <c r="E442" s="36"/>
      <c r="F442" s="36"/>
      <c r="G442" s="36"/>
      <c r="H442" s="36"/>
      <c r="I442" s="36"/>
    </row>
    <row r="443" spans="5:9" s="10" customFormat="1" x14ac:dyDescent="0.2">
      <c r="E443" s="36"/>
      <c r="F443" s="36"/>
      <c r="G443" s="36"/>
      <c r="H443" s="36"/>
      <c r="I443" s="36"/>
    </row>
    <row r="444" spans="5:9" s="10" customFormat="1" x14ac:dyDescent="0.2">
      <c r="E444" s="36"/>
      <c r="F444" s="36"/>
      <c r="G444" s="36"/>
      <c r="H444" s="36"/>
      <c r="I444" s="36"/>
    </row>
    <row r="445" spans="5:9" s="10" customFormat="1" x14ac:dyDescent="0.2">
      <c r="E445" s="36"/>
      <c r="F445" s="36"/>
      <c r="G445" s="36"/>
      <c r="H445" s="36"/>
      <c r="I445" s="36"/>
    </row>
    <row r="446" spans="5:9" s="10" customFormat="1" x14ac:dyDescent="0.2">
      <c r="E446" s="36"/>
      <c r="F446" s="36"/>
      <c r="G446" s="36"/>
      <c r="H446" s="36"/>
      <c r="I446" s="36"/>
    </row>
    <row r="447" spans="5:9" s="10" customFormat="1" x14ac:dyDescent="0.2">
      <c r="E447" s="36"/>
      <c r="F447" s="36"/>
      <c r="G447" s="36"/>
      <c r="H447" s="36"/>
      <c r="I447" s="36"/>
    </row>
    <row r="448" spans="5:9" s="10" customFormat="1" x14ac:dyDescent="0.2">
      <c r="E448" s="36"/>
      <c r="F448" s="36"/>
      <c r="G448" s="36"/>
      <c r="H448" s="36"/>
      <c r="I448" s="36"/>
    </row>
    <row r="449" spans="5:9" s="10" customFormat="1" x14ac:dyDescent="0.2">
      <c r="E449" s="36"/>
      <c r="F449" s="36"/>
      <c r="G449" s="36"/>
      <c r="H449" s="36"/>
      <c r="I449" s="36"/>
    </row>
    <row r="450" spans="5:9" s="10" customFormat="1" x14ac:dyDescent="0.2">
      <c r="E450" s="36"/>
      <c r="F450" s="36"/>
      <c r="G450" s="36"/>
      <c r="H450" s="36"/>
      <c r="I450" s="36"/>
    </row>
    <row r="451" spans="5:9" s="10" customFormat="1" x14ac:dyDescent="0.2">
      <c r="E451" s="36"/>
      <c r="F451" s="36"/>
      <c r="G451" s="36"/>
      <c r="H451" s="36"/>
      <c r="I451" s="36"/>
    </row>
    <row r="452" spans="5:9" s="10" customFormat="1" x14ac:dyDescent="0.2">
      <c r="E452" s="36"/>
      <c r="F452" s="36"/>
      <c r="G452" s="36"/>
      <c r="H452" s="36"/>
      <c r="I452" s="36"/>
    </row>
    <row r="453" spans="5:9" s="10" customFormat="1" x14ac:dyDescent="0.2">
      <c r="E453" s="36"/>
      <c r="F453" s="36"/>
      <c r="G453" s="36"/>
      <c r="H453" s="36"/>
      <c r="I453" s="36"/>
    </row>
    <row r="454" spans="5:9" s="10" customFormat="1" x14ac:dyDescent="0.2">
      <c r="E454" s="36"/>
      <c r="F454" s="36"/>
      <c r="G454" s="36"/>
      <c r="H454" s="36"/>
      <c r="I454" s="36"/>
    </row>
    <row r="455" spans="5:9" s="10" customFormat="1" x14ac:dyDescent="0.2">
      <c r="E455" s="36"/>
      <c r="F455" s="36"/>
      <c r="G455" s="36"/>
      <c r="H455" s="36"/>
      <c r="I455" s="36"/>
    </row>
    <row r="456" spans="5:9" s="10" customFormat="1" x14ac:dyDescent="0.2">
      <c r="E456" s="36"/>
      <c r="F456" s="36"/>
      <c r="G456" s="36"/>
      <c r="H456" s="36"/>
      <c r="I456" s="36"/>
    </row>
    <row r="457" spans="5:9" s="10" customFormat="1" x14ac:dyDescent="0.2">
      <c r="E457" s="36"/>
      <c r="F457" s="36"/>
      <c r="G457" s="36"/>
      <c r="H457" s="36"/>
      <c r="I457" s="36"/>
    </row>
    <row r="458" spans="5:9" s="10" customFormat="1" x14ac:dyDescent="0.2">
      <c r="E458" s="36"/>
      <c r="F458" s="36"/>
      <c r="G458" s="36"/>
      <c r="H458" s="36"/>
      <c r="I458" s="36"/>
    </row>
    <row r="459" spans="5:9" s="10" customFormat="1" x14ac:dyDescent="0.2">
      <c r="E459" s="36"/>
      <c r="F459" s="36"/>
      <c r="G459" s="36"/>
      <c r="H459" s="36"/>
      <c r="I459" s="36"/>
    </row>
    <row r="460" spans="5:9" s="10" customFormat="1" x14ac:dyDescent="0.2">
      <c r="E460" s="36"/>
      <c r="F460" s="36"/>
      <c r="G460" s="36"/>
      <c r="H460" s="36"/>
      <c r="I460" s="36"/>
    </row>
    <row r="461" spans="5:9" s="10" customFormat="1" x14ac:dyDescent="0.2">
      <c r="E461" s="36"/>
      <c r="F461" s="36"/>
      <c r="G461" s="36"/>
      <c r="H461" s="36"/>
      <c r="I461" s="36"/>
    </row>
    <row r="462" spans="5:9" s="10" customFormat="1" x14ac:dyDescent="0.2">
      <c r="E462" s="36"/>
      <c r="F462" s="36"/>
      <c r="G462" s="36"/>
      <c r="H462" s="36"/>
      <c r="I462" s="36"/>
    </row>
    <row r="463" spans="5:9" s="10" customFormat="1" x14ac:dyDescent="0.2">
      <c r="E463" s="36"/>
      <c r="F463" s="36"/>
      <c r="G463" s="36"/>
      <c r="H463" s="36"/>
      <c r="I463" s="36"/>
    </row>
    <row r="464" spans="5:9" s="10" customFormat="1" x14ac:dyDescent="0.2">
      <c r="E464" s="36"/>
      <c r="F464" s="36"/>
      <c r="G464" s="36"/>
      <c r="H464" s="36"/>
      <c r="I464" s="36"/>
    </row>
    <row r="465" spans="5:9" s="10" customFormat="1" x14ac:dyDescent="0.2">
      <c r="E465" s="36"/>
      <c r="F465" s="36"/>
      <c r="G465" s="36"/>
      <c r="H465" s="36"/>
      <c r="I465" s="36"/>
    </row>
    <row r="466" spans="5:9" s="10" customFormat="1" x14ac:dyDescent="0.2">
      <c r="E466" s="36"/>
      <c r="F466" s="36"/>
      <c r="G466" s="36"/>
      <c r="H466" s="36"/>
      <c r="I466" s="36"/>
    </row>
    <row r="467" spans="5:9" s="10" customFormat="1" x14ac:dyDescent="0.2">
      <c r="E467" s="36"/>
      <c r="F467" s="36"/>
      <c r="G467" s="36"/>
      <c r="H467" s="36"/>
      <c r="I467" s="36"/>
    </row>
    <row r="468" spans="5:9" s="10" customFormat="1" x14ac:dyDescent="0.2">
      <c r="E468" s="36"/>
      <c r="F468" s="36"/>
      <c r="G468" s="36"/>
      <c r="H468" s="36"/>
      <c r="I468" s="36"/>
    </row>
    <row r="469" spans="5:9" s="10" customFormat="1" x14ac:dyDescent="0.2">
      <c r="E469" s="36"/>
      <c r="F469" s="36"/>
      <c r="G469" s="36"/>
      <c r="H469" s="36"/>
      <c r="I469" s="36"/>
    </row>
    <row r="470" spans="5:9" s="10" customFormat="1" x14ac:dyDescent="0.2">
      <c r="E470" s="36"/>
      <c r="F470" s="36"/>
      <c r="G470" s="36"/>
      <c r="H470" s="36"/>
      <c r="I470" s="36"/>
    </row>
    <row r="471" spans="5:9" s="10" customFormat="1" x14ac:dyDescent="0.2">
      <c r="E471" s="36"/>
      <c r="F471" s="36"/>
      <c r="G471" s="36"/>
      <c r="H471" s="36"/>
      <c r="I471" s="36"/>
    </row>
    <row r="472" spans="5:9" s="10" customFormat="1" x14ac:dyDescent="0.2">
      <c r="E472" s="36"/>
      <c r="F472" s="36"/>
      <c r="G472" s="36"/>
      <c r="H472" s="36"/>
      <c r="I472" s="36"/>
    </row>
    <row r="473" spans="5:9" s="10" customFormat="1" x14ac:dyDescent="0.2">
      <c r="E473" s="36"/>
      <c r="F473" s="36"/>
      <c r="G473" s="36"/>
      <c r="H473" s="36"/>
      <c r="I473" s="36"/>
    </row>
    <row r="474" spans="5:9" s="10" customFormat="1" x14ac:dyDescent="0.2">
      <c r="E474" s="36"/>
      <c r="F474" s="36"/>
      <c r="G474" s="36"/>
      <c r="H474" s="36"/>
      <c r="I474" s="36"/>
    </row>
    <row r="475" spans="5:9" s="10" customFormat="1" x14ac:dyDescent="0.2">
      <c r="E475" s="36"/>
      <c r="F475" s="36"/>
      <c r="G475" s="36"/>
      <c r="H475" s="36"/>
      <c r="I475" s="36"/>
    </row>
    <row r="476" spans="5:9" s="10" customFormat="1" x14ac:dyDescent="0.2">
      <c r="E476" s="36"/>
      <c r="F476" s="36"/>
      <c r="G476" s="36"/>
      <c r="H476" s="36"/>
      <c r="I476" s="36"/>
    </row>
    <row r="477" spans="5:9" s="10" customFormat="1" x14ac:dyDescent="0.2">
      <c r="E477" s="36"/>
      <c r="F477" s="36"/>
      <c r="G477" s="36"/>
      <c r="H477" s="36"/>
      <c r="I477" s="36"/>
    </row>
    <row r="478" spans="5:9" s="10" customFormat="1" x14ac:dyDescent="0.2">
      <c r="E478" s="36"/>
      <c r="F478" s="36"/>
      <c r="G478" s="36"/>
      <c r="H478" s="36"/>
      <c r="I478" s="36"/>
    </row>
    <row r="479" spans="5:9" s="10" customFormat="1" x14ac:dyDescent="0.2">
      <c r="E479" s="36"/>
      <c r="F479" s="36"/>
      <c r="G479" s="36"/>
      <c r="H479" s="36"/>
      <c r="I479" s="36"/>
    </row>
    <row r="480" spans="5:9" s="10" customFormat="1" x14ac:dyDescent="0.2">
      <c r="E480" s="36"/>
      <c r="F480" s="36"/>
      <c r="G480" s="36"/>
      <c r="H480" s="36"/>
      <c r="I480" s="36"/>
    </row>
    <row r="481" spans="5:9" s="10" customFormat="1" x14ac:dyDescent="0.2">
      <c r="E481" s="36"/>
      <c r="F481" s="36"/>
      <c r="G481" s="36"/>
      <c r="H481" s="36"/>
      <c r="I481" s="36"/>
    </row>
    <row r="482" spans="5:9" s="10" customFormat="1" x14ac:dyDescent="0.2">
      <c r="E482" s="36"/>
      <c r="F482" s="36"/>
      <c r="G482" s="36"/>
      <c r="H482" s="36"/>
      <c r="I482" s="36"/>
    </row>
    <row r="483" spans="5:9" s="10" customFormat="1" x14ac:dyDescent="0.2">
      <c r="E483" s="36"/>
      <c r="F483" s="36"/>
      <c r="G483" s="36"/>
      <c r="H483" s="36"/>
      <c r="I483" s="36"/>
    </row>
    <row r="484" spans="5:9" s="10" customFormat="1" x14ac:dyDescent="0.2">
      <c r="E484" s="36"/>
      <c r="F484" s="36"/>
      <c r="G484" s="36"/>
      <c r="H484" s="36"/>
      <c r="I484" s="36"/>
    </row>
    <row r="485" spans="5:9" s="10" customFormat="1" x14ac:dyDescent="0.2">
      <c r="E485" s="36"/>
      <c r="F485" s="36"/>
      <c r="G485" s="36"/>
      <c r="H485" s="36"/>
      <c r="I485" s="36"/>
    </row>
    <row r="486" spans="5:9" s="10" customFormat="1" x14ac:dyDescent="0.2">
      <c r="E486" s="36"/>
      <c r="F486" s="36"/>
      <c r="G486" s="36"/>
      <c r="H486" s="36"/>
      <c r="I486" s="36"/>
    </row>
    <row r="487" spans="5:9" s="10" customFormat="1" x14ac:dyDescent="0.2">
      <c r="E487" s="36"/>
      <c r="F487" s="36"/>
      <c r="G487" s="36"/>
      <c r="H487" s="36"/>
      <c r="I487" s="36"/>
    </row>
    <row r="488" spans="5:9" s="10" customFormat="1" x14ac:dyDescent="0.2">
      <c r="E488" s="36"/>
      <c r="F488" s="36"/>
      <c r="G488" s="36"/>
      <c r="H488" s="36"/>
      <c r="I488" s="36"/>
    </row>
    <row r="489" spans="5:9" s="10" customFormat="1" x14ac:dyDescent="0.2">
      <c r="E489" s="36"/>
      <c r="F489" s="36"/>
      <c r="G489" s="36"/>
      <c r="H489" s="36"/>
      <c r="I489" s="36"/>
    </row>
    <row r="490" spans="5:9" s="10" customFormat="1" x14ac:dyDescent="0.2">
      <c r="E490" s="36"/>
      <c r="F490" s="36"/>
      <c r="G490" s="36"/>
      <c r="H490" s="36"/>
      <c r="I490" s="36"/>
    </row>
    <row r="491" spans="5:9" s="10" customFormat="1" x14ac:dyDescent="0.2">
      <c r="E491" s="36"/>
      <c r="F491" s="36"/>
      <c r="G491" s="36"/>
      <c r="H491" s="36"/>
      <c r="I491" s="36"/>
    </row>
    <row r="492" spans="5:9" s="10" customFormat="1" x14ac:dyDescent="0.2">
      <c r="E492" s="36"/>
      <c r="F492" s="36"/>
      <c r="G492" s="36"/>
      <c r="H492" s="36"/>
      <c r="I492" s="36"/>
    </row>
    <row r="493" spans="5:9" s="10" customFormat="1" x14ac:dyDescent="0.2">
      <c r="E493" s="36"/>
      <c r="F493" s="36"/>
      <c r="G493" s="36"/>
      <c r="H493" s="36"/>
      <c r="I493" s="36"/>
    </row>
    <row r="494" spans="5:9" s="10" customFormat="1" x14ac:dyDescent="0.2">
      <c r="E494" s="36"/>
      <c r="F494" s="36"/>
      <c r="G494" s="36"/>
      <c r="H494" s="36"/>
      <c r="I494" s="36"/>
    </row>
    <row r="495" spans="5:9" s="10" customFormat="1" x14ac:dyDescent="0.2">
      <c r="E495" s="36"/>
      <c r="F495" s="36"/>
      <c r="G495" s="36"/>
      <c r="H495" s="36"/>
      <c r="I495" s="36"/>
    </row>
    <row r="496" spans="5:9" s="10" customFormat="1" x14ac:dyDescent="0.2">
      <c r="E496" s="36"/>
      <c r="F496" s="36"/>
      <c r="G496" s="36"/>
      <c r="H496" s="36"/>
      <c r="I496" s="36"/>
    </row>
    <row r="497" spans="5:9" s="10" customFormat="1" x14ac:dyDescent="0.2">
      <c r="E497" s="36"/>
      <c r="F497" s="36"/>
      <c r="G497" s="36"/>
      <c r="H497" s="36"/>
      <c r="I497" s="36"/>
    </row>
    <row r="498" spans="5:9" s="10" customFormat="1" x14ac:dyDescent="0.2">
      <c r="E498" s="36"/>
      <c r="F498" s="36"/>
      <c r="G498" s="36"/>
      <c r="H498" s="36"/>
      <c r="I498" s="36"/>
    </row>
    <row r="499" spans="5:9" s="10" customFormat="1" x14ac:dyDescent="0.2">
      <c r="E499" s="36"/>
      <c r="F499" s="36"/>
      <c r="G499" s="36"/>
      <c r="H499" s="36"/>
      <c r="I499" s="36"/>
    </row>
    <row r="500" spans="5:9" s="10" customFormat="1" x14ac:dyDescent="0.2">
      <c r="E500" s="36"/>
      <c r="F500" s="36"/>
      <c r="G500" s="36"/>
      <c r="H500" s="36"/>
      <c r="I500" s="36"/>
    </row>
    <row r="501" spans="5:9" s="10" customFormat="1" x14ac:dyDescent="0.2">
      <c r="E501" s="36"/>
      <c r="F501" s="36"/>
      <c r="G501" s="36"/>
      <c r="H501" s="36"/>
      <c r="I501" s="36"/>
    </row>
    <row r="502" spans="5:9" s="10" customFormat="1" x14ac:dyDescent="0.2">
      <c r="E502" s="36"/>
      <c r="F502" s="36"/>
      <c r="G502" s="36"/>
      <c r="H502" s="36"/>
      <c r="I502" s="36"/>
    </row>
    <row r="503" spans="5:9" s="10" customFormat="1" x14ac:dyDescent="0.2">
      <c r="E503" s="36"/>
      <c r="F503" s="36"/>
      <c r="G503" s="36"/>
      <c r="H503" s="36"/>
      <c r="I503" s="36"/>
    </row>
    <row r="504" spans="5:9" s="10" customFormat="1" x14ac:dyDescent="0.2">
      <c r="E504" s="36"/>
      <c r="F504" s="36"/>
      <c r="G504" s="36"/>
      <c r="H504" s="36"/>
      <c r="I504" s="36"/>
    </row>
    <row r="505" spans="5:9" s="10" customFormat="1" x14ac:dyDescent="0.2">
      <c r="E505" s="36"/>
      <c r="F505" s="36"/>
      <c r="G505" s="36"/>
      <c r="H505" s="36"/>
      <c r="I505" s="36"/>
    </row>
    <row r="506" spans="5:9" s="10" customFormat="1" x14ac:dyDescent="0.2">
      <c r="E506" s="36"/>
      <c r="F506" s="36"/>
      <c r="G506" s="36"/>
      <c r="H506" s="36"/>
      <c r="I506" s="36"/>
    </row>
    <row r="507" spans="5:9" s="10" customFormat="1" x14ac:dyDescent="0.2">
      <c r="E507" s="36"/>
      <c r="F507" s="36"/>
      <c r="G507" s="36"/>
      <c r="H507" s="36"/>
      <c r="I507" s="36"/>
    </row>
    <row r="508" spans="5:9" s="10" customFormat="1" x14ac:dyDescent="0.2">
      <c r="E508" s="36"/>
      <c r="F508" s="36"/>
      <c r="G508" s="36"/>
      <c r="H508" s="36"/>
      <c r="I508" s="36"/>
    </row>
    <row r="509" spans="5:9" s="10" customFormat="1" x14ac:dyDescent="0.2">
      <c r="E509" s="36"/>
      <c r="F509" s="36"/>
      <c r="G509" s="36"/>
      <c r="H509" s="36"/>
      <c r="I509" s="36"/>
    </row>
    <row r="510" spans="5:9" s="10" customFormat="1" x14ac:dyDescent="0.2">
      <c r="E510" s="36"/>
      <c r="F510" s="36"/>
      <c r="G510" s="36"/>
      <c r="H510" s="36"/>
      <c r="I510" s="36"/>
    </row>
    <row r="511" spans="5:9" s="10" customFormat="1" x14ac:dyDescent="0.2">
      <c r="E511" s="36"/>
      <c r="F511" s="36"/>
      <c r="G511" s="36"/>
      <c r="H511" s="36"/>
      <c r="I511" s="36"/>
    </row>
    <row r="512" spans="5:9" s="10" customFormat="1" x14ac:dyDescent="0.2">
      <c r="E512" s="36"/>
      <c r="F512" s="36"/>
      <c r="G512" s="36"/>
      <c r="H512" s="36"/>
      <c r="I512" s="36"/>
    </row>
    <row r="513" spans="5:9" s="10" customFormat="1" x14ac:dyDescent="0.2">
      <c r="E513" s="36"/>
      <c r="F513" s="36"/>
      <c r="G513" s="36"/>
      <c r="H513" s="36"/>
      <c r="I513" s="36"/>
    </row>
    <row r="514" spans="5:9" s="10" customFormat="1" x14ac:dyDescent="0.2">
      <c r="E514" s="36"/>
      <c r="F514" s="36"/>
      <c r="G514" s="36"/>
      <c r="H514" s="36"/>
      <c r="I514" s="36"/>
    </row>
    <row r="515" spans="5:9" s="10" customFormat="1" x14ac:dyDescent="0.2">
      <c r="E515" s="36"/>
      <c r="F515" s="36"/>
      <c r="G515" s="36"/>
      <c r="H515" s="36"/>
      <c r="I515" s="36"/>
    </row>
    <row r="516" spans="5:9" s="10" customFormat="1" x14ac:dyDescent="0.2">
      <c r="E516" s="36"/>
      <c r="F516" s="36"/>
      <c r="G516" s="36"/>
      <c r="H516" s="36"/>
      <c r="I516" s="36"/>
    </row>
    <row r="517" spans="5:9" s="10" customFormat="1" x14ac:dyDescent="0.2">
      <c r="E517" s="36"/>
      <c r="F517" s="36"/>
      <c r="G517" s="36"/>
      <c r="H517" s="36"/>
      <c r="I517" s="36"/>
    </row>
    <row r="518" spans="5:9" s="10" customFormat="1" x14ac:dyDescent="0.2">
      <c r="E518" s="36"/>
      <c r="F518" s="36"/>
      <c r="G518" s="36"/>
      <c r="H518" s="36"/>
      <c r="I518" s="36"/>
    </row>
    <row r="519" spans="5:9" s="10" customFormat="1" x14ac:dyDescent="0.2">
      <c r="E519" s="36"/>
      <c r="F519" s="36"/>
      <c r="G519" s="36"/>
      <c r="H519" s="36"/>
      <c r="I519" s="36"/>
    </row>
    <row r="520" spans="5:9" s="10" customFormat="1" x14ac:dyDescent="0.2">
      <c r="E520" s="36"/>
      <c r="F520" s="36"/>
      <c r="G520" s="36"/>
      <c r="H520" s="36"/>
      <c r="I520" s="36"/>
    </row>
    <row r="521" spans="5:9" s="10" customFormat="1" x14ac:dyDescent="0.2">
      <c r="E521" s="36"/>
      <c r="F521" s="36"/>
      <c r="G521" s="36"/>
      <c r="H521" s="36"/>
      <c r="I521" s="36"/>
    </row>
    <row r="522" spans="5:9" s="10" customFormat="1" x14ac:dyDescent="0.2">
      <c r="E522" s="36"/>
      <c r="F522" s="36"/>
      <c r="G522" s="36"/>
      <c r="H522" s="36"/>
      <c r="I522" s="36"/>
    </row>
    <row r="523" spans="5:9" s="10" customFormat="1" x14ac:dyDescent="0.2">
      <c r="E523" s="36"/>
      <c r="F523" s="36"/>
      <c r="G523" s="36"/>
      <c r="H523" s="36"/>
      <c r="I523" s="36"/>
    </row>
    <row r="524" spans="5:9" s="10" customFormat="1" x14ac:dyDescent="0.2">
      <c r="E524" s="36"/>
      <c r="F524" s="36"/>
      <c r="G524" s="36"/>
      <c r="H524" s="36"/>
      <c r="I524" s="36"/>
    </row>
    <row r="525" spans="5:9" s="10" customFormat="1" x14ac:dyDescent="0.2">
      <c r="E525" s="36"/>
      <c r="F525" s="36"/>
      <c r="G525" s="36"/>
      <c r="H525" s="36"/>
      <c r="I525" s="36"/>
    </row>
    <row r="526" spans="5:9" s="10" customFormat="1" x14ac:dyDescent="0.2">
      <c r="E526" s="36"/>
      <c r="F526" s="36"/>
      <c r="G526" s="36"/>
      <c r="H526" s="36"/>
      <c r="I526" s="36"/>
    </row>
    <row r="527" spans="5:9" s="10" customFormat="1" x14ac:dyDescent="0.2">
      <c r="E527" s="36"/>
      <c r="F527" s="36"/>
      <c r="G527" s="36"/>
      <c r="H527" s="36"/>
      <c r="I527" s="36"/>
    </row>
    <row r="528" spans="5:9" s="10" customFormat="1" x14ac:dyDescent="0.2">
      <c r="E528" s="36"/>
      <c r="F528" s="36"/>
      <c r="G528" s="36"/>
      <c r="H528" s="36"/>
      <c r="I528" s="36"/>
    </row>
    <row r="529" spans="5:9" s="10" customFormat="1" x14ac:dyDescent="0.2">
      <c r="E529" s="36"/>
      <c r="F529" s="36"/>
      <c r="G529" s="36"/>
      <c r="H529" s="36"/>
      <c r="I529" s="36"/>
    </row>
    <row r="530" spans="5:9" s="10" customFormat="1" x14ac:dyDescent="0.2">
      <c r="E530" s="36"/>
      <c r="F530" s="36"/>
      <c r="G530" s="36"/>
      <c r="H530" s="36"/>
      <c r="I530" s="36"/>
    </row>
    <row r="531" spans="5:9" s="10" customFormat="1" x14ac:dyDescent="0.2">
      <c r="E531" s="36"/>
      <c r="F531" s="36"/>
      <c r="G531" s="36"/>
      <c r="H531" s="36"/>
      <c r="I531" s="36"/>
    </row>
    <row r="532" spans="5:9" s="10" customFormat="1" x14ac:dyDescent="0.2">
      <c r="E532" s="36"/>
      <c r="F532" s="36"/>
      <c r="G532" s="36"/>
      <c r="H532" s="36"/>
      <c r="I532" s="36"/>
    </row>
    <row r="533" spans="5:9" s="10" customFormat="1" x14ac:dyDescent="0.2">
      <c r="E533" s="36"/>
      <c r="F533" s="36"/>
      <c r="G533" s="36"/>
      <c r="H533" s="36"/>
      <c r="I533" s="36"/>
    </row>
    <row r="534" spans="5:9" s="10" customFormat="1" x14ac:dyDescent="0.2">
      <c r="E534" s="36"/>
      <c r="F534" s="36"/>
      <c r="G534" s="36"/>
      <c r="H534" s="36"/>
      <c r="I534" s="36"/>
    </row>
    <row r="535" spans="5:9" s="10" customFormat="1" x14ac:dyDescent="0.2">
      <c r="E535" s="36"/>
      <c r="F535" s="36"/>
      <c r="G535" s="36"/>
      <c r="H535" s="36"/>
      <c r="I535" s="36"/>
    </row>
    <row r="536" spans="5:9" s="10" customFormat="1" x14ac:dyDescent="0.2">
      <c r="E536" s="36"/>
      <c r="F536" s="36"/>
      <c r="G536" s="36"/>
      <c r="H536" s="36"/>
      <c r="I536" s="36"/>
    </row>
    <row r="537" spans="5:9" s="10" customFormat="1" x14ac:dyDescent="0.2">
      <c r="E537" s="36"/>
      <c r="F537" s="36"/>
      <c r="G537" s="36"/>
      <c r="H537" s="36"/>
      <c r="I537" s="36"/>
    </row>
    <row r="538" spans="5:9" s="10" customFormat="1" x14ac:dyDescent="0.2">
      <c r="E538" s="36"/>
      <c r="F538" s="36"/>
      <c r="G538" s="36"/>
      <c r="H538" s="36"/>
      <c r="I538" s="36"/>
    </row>
    <row r="539" spans="5:9" s="10" customFormat="1" x14ac:dyDescent="0.2">
      <c r="E539" s="36"/>
      <c r="F539" s="36"/>
      <c r="G539" s="36"/>
      <c r="H539" s="36"/>
      <c r="I539" s="36"/>
    </row>
    <row r="540" spans="5:9" s="10" customFormat="1" x14ac:dyDescent="0.2">
      <c r="E540" s="36"/>
      <c r="F540" s="36"/>
      <c r="G540" s="36"/>
      <c r="H540" s="36"/>
      <c r="I540" s="36"/>
    </row>
    <row r="541" spans="5:9" s="10" customFormat="1" x14ac:dyDescent="0.2">
      <c r="E541" s="36"/>
      <c r="F541" s="36"/>
      <c r="G541" s="36"/>
      <c r="H541" s="36"/>
      <c r="I541" s="36"/>
    </row>
    <row r="542" spans="5:9" s="10" customFormat="1" x14ac:dyDescent="0.2">
      <c r="E542" s="36"/>
      <c r="F542" s="36"/>
      <c r="G542" s="36"/>
      <c r="H542" s="36"/>
      <c r="I542" s="36"/>
    </row>
    <row r="543" spans="5:9" s="10" customFormat="1" x14ac:dyDescent="0.2">
      <c r="E543" s="36"/>
      <c r="F543" s="36"/>
      <c r="G543" s="36"/>
      <c r="H543" s="36"/>
      <c r="I543" s="36"/>
    </row>
    <row r="544" spans="5:9" s="10" customFormat="1" x14ac:dyDescent="0.2">
      <c r="E544" s="36"/>
      <c r="F544" s="36"/>
      <c r="G544" s="36"/>
      <c r="H544" s="36"/>
      <c r="I544" s="36"/>
    </row>
    <row r="545" spans="5:9" s="10" customFormat="1" x14ac:dyDescent="0.2">
      <c r="E545" s="36"/>
      <c r="F545" s="36"/>
      <c r="G545" s="36"/>
      <c r="H545" s="36"/>
      <c r="I545" s="36"/>
    </row>
    <row r="546" spans="5:9" s="10" customFormat="1" x14ac:dyDescent="0.2">
      <c r="E546" s="36"/>
      <c r="F546" s="36"/>
      <c r="G546" s="36"/>
      <c r="H546" s="36"/>
      <c r="I546" s="36"/>
    </row>
    <row r="547" spans="5:9" s="10" customFormat="1" x14ac:dyDescent="0.2">
      <c r="E547" s="36"/>
      <c r="F547" s="36"/>
      <c r="G547" s="36"/>
      <c r="H547" s="36"/>
      <c r="I547" s="36"/>
    </row>
    <row r="548" spans="5:9" s="10" customFormat="1" x14ac:dyDescent="0.2">
      <c r="E548" s="36"/>
      <c r="F548" s="36"/>
      <c r="G548" s="36"/>
      <c r="H548" s="36"/>
      <c r="I548" s="36"/>
    </row>
    <row r="549" spans="5:9" s="10" customFormat="1" x14ac:dyDescent="0.2">
      <c r="E549" s="36"/>
      <c r="F549" s="36"/>
      <c r="G549" s="36"/>
      <c r="H549" s="36"/>
      <c r="I549" s="36"/>
    </row>
    <row r="550" spans="5:9" s="10" customFormat="1" x14ac:dyDescent="0.2">
      <c r="E550" s="36"/>
      <c r="F550" s="36"/>
      <c r="G550" s="36"/>
      <c r="H550" s="36"/>
      <c r="I550" s="36"/>
    </row>
    <row r="551" spans="5:9" s="10" customFormat="1" x14ac:dyDescent="0.2">
      <c r="E551" s="36"/>
      <c r="F551" s="36"/>
      <c r="G551" s="36"/>
      <c r="H551" s="36"/>
      <c r="I551" s="36"/>
    </row>
    <row r="552" spans="5:9" s="10" customFormat="1" x14ac:dyDescent="0.2">
      <c r="E552" s="36"/>
      <c r="F552" s="36"/>
      <c r="G552" s="36"/>
      <c r="H552" s="36"/>
      <c r="I552" s="36"/>
    </row>
    <row r="553" spans="5:9" s="10" customFormat="1" x14ac:dyDescent="0.2">
      <c r="E553" s="36"/>
      <c r="F553" s="36"/>
      <c r="G553" s="36"/>
      <c r="H553" s="36"/>
      <c r="I553" s="36"/>
    </row>
    <row r="554" spans="5:9" s="10" customFormat="1" x14ac:dyDescent="0.2">
      <c r="E554" s="36"/>
      <c r="F554" s="36"/>
      <c r="G554" s="36"/>
      <c r="H554" s="36"/>
      <c r="I554" s="36"/>
    </row>
    <row r="555" spans="5:9" s="10" customFormat="1" x14ac:dyDescent="0.2">
      <c r="E555" s="36"/>
      <c r="F555" s="36"/>
      <c r="G555" s="36"/>
      <c r="H555" s="36"/>
      <c r="I555" s="36"/>
    </row>
    <row r="556" spans="5:9" s="10" customFormat="1" x14ac:dyDescent="0.2">
      <c r="E556" s="36"/>
      <c r="F556" s="36"/>
      <c r="G556" s="36"/>
      <c r="H556" s="36"/>
      <c r="I556" s="36"/>
    </row>
    <row r="557" spans="5:9" s="10" customFormat="1" x14ac:dyDescent="0.2">
      <c r="E557" s="36"/>
      <c r="F557" s="36"/>
      <c r="G557" s="36"/>
      <c r="H557" s="36"/>
      <c r="I557" s="36"/>
    </row>
    <row r="558" spans="5:9" s="10" customFormat="1" x14ac:dyDescent="0.2">
      <c r="E558" s="36"/>
      <c r="F558" s="36"/>
      <c r="G558" s="36"/>
      <c r="H558" s="36"/>
      <c r="I558" s="36"/>
    </row>
    <row r="559" spans="5:9" s="10" customFormat="1" x14ac:dyDescent="0.2">
      <c r="E559" s="36"/>
      <c r="F559" s="36"/>
      <c r="G559" s="36"/>
      <c r="H559" s="36"/>
      <c r="I559" s="36"/>
    </row>
    <row r="560" spans="5:9" s="10" customFormat="1" x14ac:dyDescent="0.2">
      <c r="E560" s="36"/>
      <c r="F560" s="36"/>
      <c r="G560" s="36"/>
      <c r="H560" s="36"/>
      <c r="I560" s="36"/>
    </row>
    <row r="561" spans="5:9" s="10" customFormat="1" x14ac:dyDescent="0.2">
      <c r="E561" s="36"/>
      <c r="F561" s="36"/>
      <c r="G561" s="36"/>
      <c r="H561" s="36"/>
      <c r="I561" s="36"/>
    </row>
    <row r="562" spans="5:9" s="10" customFormat="1" x14ac:dyDescent="0.2">
      <c r="E562" s="36"/>
      <c r="F562" s="36"/>
      <c r="G562" s="36"/>
      <c r="H562" s="36"/>
      <c r="I562" s="36"/>
    </row>
    <row r="563" spans="5:9" s="10" customFormat="1" x14ac:dyDescent="0.2">
      <c r="E563" s="36"/>
      <c r="F563" s="36"/>
      <c r="G563" s="36"/>
      <c r="H563" s="36"/>
      <c r="I563" s="36"/>
    </row>
    <row r="564" spans="5:9" s="10" customFormat="1" x14ac:dyDescent="0.2">
      <c r="E564" s="36"/>
      <c r="F564" s="36"/>
      <c r="G564" s="36"/>
      <c r="H564" s="36"/>
      <c r="I564" s="36"/>
    </row>
    <row r="565" spans="5:9" s="10" customFormat="1" x14ac:dyDescent="0.2">
      <c r="E565" s="36"/>
      <c r="F565" s="36"/>
      <c r="G565" s="36"/>
      <c r="H565" s="36"/>
      <c r="I565" s="36"/>
    </row>
    <row r="566" spans="5:9" s="10" customFormat="1" x14ac:dyDescent="0.2">
      <c r="E566" s="36"/>
      <c r="F566" s="36"/>
      <c r="G566" s="36"/>
      <c r="H566" s="36"/>
      <c r="I566" s="36"/>
    </row>
    <row r="567" spans="5:9" s="10" customFormat="1" x14ac:dyDescent="0.2">
      <c r="E567" s="36"/>
      <c r="F567" s="36"/>
      <c r="G567" s="36"/>
      <c r="H567" s="36"/>
      <c r="I567" s="36"/>
    </row>
    <row r="568" spans="5:9" s="10" customFormat="1" x14ac:dyDescent="0.2">
      <c r="E568" s="36"/>
      <c r="F568" s="36"/>
      <c r="G568" s="36"/>
      <c r="H568" s="36"/>
      <c r="I568" s="36"/>
    </row>
    <row r="569" spans="5:9" s="10" customFormat="1" x14ac:dyDescent="0.2">
      <c r="E569" s="36"/>
      <c r="F569" s="36"/>
      <c r="G569" s="36"/>
      <c r="H569" s="36"/>
      <c r="I569" s="36"/>
    </row>
    <row r="570" spans="5:9" s="10" customFormat="1" x14ac:dyDescent="0.2">
      <c r="E570" s="36"/>
      <c r="F570" s="36"/>
      <c r="G570" s="36"/>
      <c r="H570" s="36"/>
      <c r="I570" s="36"/>
    </row>
    <row r="571" spans="5:9" s="10" customFormat="1" x14ac:dyDescent="0.2">
      <c r="E571" s="36"/>
      <c r="F571" s="36"/>
      <c r="G571" s="36"/>
      <c r="H571" s="36"/>
      <c r="I571" s="36"/>
    </row>
    <row r="572" spans="5:9" s="10" customFormat="1" x14ac:dyDescent="0.2">
      <c r="E572" s="36"/>
      <c r="F572" s="36"/>
      <c r="G572" s="36"/>
      <c r="H572" s="36"/>
      <c r="I572" s="36"/>
    </row>
    <row r="573" spans="5:9" s="10" customFormat="1" x14ac:dyDescent="0.2">
      <c r="E573" s="36"/>
      <c r="F573" s="36"/>
      <c r="G573" s="36"/>
      <c r="H573" s="36"/>
      <c r="I573" s="36"/>
    </row>
    <row r="574" spans="5:9" s="10" customFormat="1" x14ac:dyDescent="0.2">
      <c r="E574" s="36"/>
      <c r="F574" s="36"/>
      <c r="G574" s="36"/>
      <c r="H574" s="36"/>
      <c r="I574" s="36"/>
    </row>
    <row r="575" spans="5:9" s="10" customFormat="1" x14ac:dyDescent="0.2">
      <c r="E575" s="36"/>
      <c r="F575" s="36"/>
      <c r="G575" s="36"/>
      <c r="H575" s="36"/>
      <c r="I575" s="36"/>
    </row>
    <row r="576" spans="5:9" s="10" customFormat="1" x14ac:dyDescent="0.2">
      <c r="E576" s="36"/>
      <c r="F576" s="36"/>
      <c r="G576" s="36"/>
      <c r="H576" s="36"/>
      <c r="I576" s="36"/>
    </row>
    <row r="577" spans="5:9" s="10" customFormat="1" x14ac:dyDescent="0.2">
      <c r="E577" s="36"/>
      <c r="F577" s="36"/>
      <c r="G577" s="36"/>
      <c r="H577" s="36"/>
      <c r="I577" s="36"/>
    </row>
    <row r="578" spans="5:9" s="10" customFormat="1" x14ac:dyDescent="0.2">
      <c r="E578" s="36"/>
      <c r="F578" s="36"/>
      <c r="G578" s="36"/>
      <c r="H578" s="36"/>
      <c r="I578" s="36"/>
    </row>
    <row r="579" spans="5:9" s="10" customFormat="1" x14ac:dyDescent="0.2">
      <c r="E579" s="36"/>
      <c r="F579" s="36"/>
      <c r="G579" s="36"/>
      <c r="H579" s="36"/>
      <c r="I579" s="36"/>
    </row>
    <row r="580" spans="5:9" s="10" customFormat="1" x14ac:dyDescent="0.2">
      <c r="E580" s="36"/>
      <c r="F580" s="36"/>
      <c r="G580" s="36"/>
      <c r="H580" s="36"/>
      <c r="I580" s="36"/>
    </row>
    <row r="581" spans="5:9" s="10" customFormat="1" x14ac:dyDescent="0.2">
      <c r="E581" s="36"/>
      <c r="F581" s="36"/>
      <c r="G581" s="36"/>
      <c r="H581" s="36"/>
      <c r="I581" s="36"/>
    </row>
    <row r="582" spans="5:9" s="10" customFormat="1" x14ac:dyDescent="0.2">
      <c r="E582" s="36"/>
      <c r="F582" s="36"/>
      <c r="G582" s="36"/>
      <c r="H582" s="36"/>
      <c r="I582" s="36"/>
    </row>
    <row r="583" spans="5:9" s="10" customFormat="1" x14ac:dyDescent="0.2">
      <c r="E583" s="36"/>
      <c r="F583" s="36"/>
      <c r="G583" s="36"/>
      <c r="H583" s="36"/>
      <c r="I583" s="36"/>
    </row>
    <row r="584" spans="5:9" s="10" customFormat="1" x14ac:dyDescent="0.2">
      <c r="E584" s="36"/>
      <c r="F584" s="36"/>
      <c r="G584" s="36"/>
      <c r="H584" s="36"/>
      <c r="I584" s="36"/>
    </row>
    <row r="585" spans="5:9" s="10" customFormat="1" x14ac:dyDescent="0.2">
      <c r="E585" s="36"/>
      <c r="F585" s="36"/>
      <c r="G585" s="36"/>
      <c r="H585" s="36"/>
      <c r="I585" s="36"/>
    </row>
    <row r="586" spans="5:9" s="10" customFormat="1" x14ac:dyDescent="0.2">
      <c r="E586" s="36"/>
      <c r="F586" s="36"/>
      <c r="G586" s="36"/>
      <c r="H586" s="36"/>
      <c r="I586" s="36"/>
    </row>
    <row r="587" spans="5:9" s="10" customFormat="1" x14ac:dyDescent="0.2">
      <c r="E587" s="36"/>
      <c r="F587" s="36"/>
      <c r="G587" s="36"/>
      <c r="H587" s="36"/>
      <c r="I587" s="36"/>
    </row>
    <row r="588" spans="5:9" s="10" customFormat="1" x14ac:dyDescent="0.2">
      <c r="E588" s="36"/>
      <c r="F588" s="36"/>
      <c r="G588" s="36"/>
      <c r="H588" s="36"/>
      <c r="I588" s="36"/>
    </row>
    <row r="589" spans="5:9" s="10" customFormat="1" x14ac:dyDescent="0.2">
      <c r="E589" s="36"/>
      <c r="F589" s="36"/>
      <c r="G589" s="36"/>
      <c r="H589" s="36"/>
      <c r="I589" s="36"/>
    </row>
    <row r="590" spans="5:9" s="10" customFormat="1" x14ac:dyDescent="0.2">
      <c r="E590" s="36"/>
      <c r="F590" s="36"/>
      <c r="G590" s="36"/>
      <c r="H590" s="36"/>
      <c r="I590" s="36"/>
    </row>
    <row r="591" spans="5:9" s="10" customFormat="1" x14ac:dyDescent="0.2">
      <c r="E591" s="36"/>
      <c r="F591" s="36"/>
      <c r="G591" s="36"/>
      <c r="H591" s="36"/>
      <c r="I591" s="36"/>
    </row>
    <row r="592" spans="5:9" s="10" customFormat="1" x14ac:dyDescent="0.2">
      <c r="E592" s="36"/>
      <c r="F592" s="36"/>
      <c r="G592" s="36"/>
      <c r="H592" s="36"/>
      <c r="I592" s="36"/>
    </row>
    <row r="593" spans="5:9" s="10" customFormat="1" x14ac:dyDescent="0.2">
      <c r="E593" s="36"/>
      <c r="F593" s="36"/>
      <c r="G593" s="36"/>
      <c r="H593" s="36"/>
      <c r="I593" s="36"/>
    </row>
    <row r="594" spans="5:9" s="10" customFormat="1" x14ac:dyDescent="0.2">
      <c r="E594" s="36"/>
      <c r="F594" s="36"/>
      <c r="G594" s="36"/>
      <c r="H594" s="36"/>
      <c r="I594" s="36"/>
    </row>
    <row r="595" spans="5:9" s="10" customFormat="1" x14ac:dyDescent="0.2">
      <c r="E595" s="36"/>
      <c r="F595" s="36"/>
      <c r="G595" s="36"/>
      <c r="H595" s="36"/>
      <c r="I595" s="36"/>
    </row>
    <row r="596" spans="5:9" s="10" customFormat="1" x14ac:dyDescent="0.2">
      <c r="E596" s="36"/>
      <c r="F596" s="36"/>
      <c r="G596" s="36"/>
      <c r="H596" s="36"/>
      <c r="I596" s="36"/>
    </row>
    <row r="597" spans="5:9" s="10" customFormat="1" x14ac:dyDescent="0.2">
      <c r="E597" s="36"/>
      <c r="F597" s="36"/>
      <c r="G597" s="36"/>
      <c r="H597" s="36"/>
      <c r="I597" s="36"/>
    </row>
    <row r="598" spans="5:9" s="10" customFormat="1" x14ac:dyDescent="0.2">
      <c r="E598" s="36"/>
      <c r="F598" s="36"/>
      <c r="G598" s="36"/>
      <c r="H598" s="36"/>
      <c r="I598" s="36"/>
    </row>
    <row r="599" spans="5:9" s="10" customFormat="1" x14ac:dyDescent="0.2">
      <c r="E599" s="36"/>
      <c r="F599" s="36"/>
      <c r="G599" s="36"/>
      <c r="H599" s="36"/>
      <c r="I599" s="36"/>
    </row>
    <row r="600" spans="5:9" s="10" customFormat="1" x14ac:dyDescent="0.2">
      <c r="E600" s="36"/>
      <c r="F600" s="36"/>
      <c r="G600" s="36"/>
      <c r="H600" s="36"/>
      <c r="I600" s="36"/>
    </row>
    <row r="601" spans="5:9" s="10" customFormat="1" x14ac:dyDescent="0.2">
      <c r="E601" s="36"/>
      <c r="F601" s="36"/>
      <c r="G601" s="36"/>
      <c r="H601" s="36"/>
      <c r="I601" s="36"/>
    </row>
    <row r="602" spans="5:9" s="10" customFormat="1" x14ac:dyDescent="0.2">
      <c r="E602" s="36"/>
      <c r="F602" s="36"/>
      <c r="G602" s="36"/>
      <c r="H602" s="36"/>
      <c r="I602" s="36"/>
    </row>
    <row r="603" spans="5:9" s="10" customFormat="1" x14ac:dyDescent="0.2">
      <c r="E603" s="36"/>
      <c r="F603" s="36"/>
      <c r="G603" s="36"/>
      <c r="H603" s="36"/>
      <c r="I603" s="36"/>
    </row>
    <row r="604" spans="5:9" s="10" customFormat="1" x14ac:dyDescent="0.2">
      <c r="E604" s="36"/>
      <c r="F604" s="36"/>
      <c r="G604" s="36"/>
      <c r="H604" s="36"/>
      <c r="I604" s="36"/>
    </row>
    <row r="605" spans="5:9" s="10" customFormat="1" x14ac:dyDescent="0.2">
      <c r="E605" s="36"/>
      <c r="F605" s="36"/>
      <c r="G605" s="36"/>
      <c r="H605" s="36"/>
      <c r="I605" s="36"/>
    </row>
    <row r="606" spans="5:9" s="10" customFormat="1" x14ac:dyDescent="0.2">
      <c r="E606" s="36"/>
      <c r="F606" s="36"/>
      <c r="G606" s="36"/>
      <c r="H606" s="36"/>
      <c r="I606" s="36"/>
    </row>
    <row r="607" spans="5:9" s="10" customFormat="1" x14ac:dyDescent="0.2">
      <c r="E607" s="36"/>
      <c r="F607" s="36"/>
      <c r="G607" s="36"/>
      <c r="H607" s="36"/>
      <c r="I607" s="36"/>
    </row>
    <row r="608" spans="5:9" s="10" customFormat="1" x14ac:dyDescent="0.2">
      <c r="E608" s="36"/>
      <c r="F608" s="36"/>
      <c r="G608" s="36"/>
      <c r="H608" s="36"/>
      <c r="I608" s="36"/>
    </row>
    <row r="609" spans="5:9" s="10" customFormat="1" x14ac:dyDescent="0.2">
      <c r="E609" s="36"/>
      <c r="F609" s="36"/>
      <c r="G609" s="36"/>
      <c r="H609" s="36"/>
      <c r="I609" s="36"/>
    </row>
    <row r="610" spans="5:9" s="10" customFormat="1" x14ac:dyDescent="0.2">
      <c r="E610" s="36"/>
      <c r="F610" s="36"/>
      <c r="G610" s="36"/>
      <c r="H610" s="36"/>
      <c r="I610" s="36"/>
    </row>
    <row r="611" spans="5:9" s="10" customFormat="1" x14ac:dyDescent="0.2">
      <c r="E611" s="36"/>
      <c r="F611" s="36"/>
      <c r="G611" s="36"/>
      <c r="H611" s="36"/>
      <c r="I611" s="36"/>
    </row>
    <row r="612" spans="5:9" s="10" customFormat="1" x14ac:dyDescent="0.2">
      <c r="E612" s="36"/>
      <c r="F612" s="36"/>
      <c r="G612" s="36"/>
      <c r="H612" s="36"/>
      <c r="I612" s="36"/>
    </row>
    <row r="613" spans="5:9" s="10" customFormat="1" x14ac:dyDescent="0.2">
      <c r="E613" s="36"/>
      <c r="F613" s="36"/>
      <c r="G613" s="36"/>
      <c r="H613" s="36"/>
      <c r="I613" s="36"/>
    </row>
    <row r="614" spans="5:9" s="10" customFormat="1" x14ac:dyDescent="0.2">
      <c r="E614" s="36"/>
      <c r="F614" s="36"/>
      <c r="G614" s="36"/>
      <c r="H614" s="36"/>
      <c r="I614" s="36"/>
    </row>
    <row r="615" spans="5:9" s="10" customFormat="1" x14ac:dyDescent="0.2">
      <c r="E615" s="36"/>
      <c r="F615" s="36"/>
      <c r="G615" s="36"/>
      <c r="H615" s="36"/>
      <c r="I615" s="36"/>
    </row>
    <row r="616" spans="5:9" s="10" customFormat="1" x14ac:dyDescent="0.2">
      <c r="E616" s="36"/>
      <c r="F616" s="36"/>
      <c r="G616" s="36"/>
      <c r="H616" s="36"/>
      <c r="I616" s="36"/>
    </row>
    <row r="617" spans="5:9" s="10" customFormat="1" x14ac:dyDescent="0.2">
      <c r="E617" s="36"/>
      <c r="F617" s="36"/>
      <c r="G617" s="36"/>
      <c r="H617" s="36"/>
      <c r="I617" s="36"/>
    </row>
    <row r="618" spans="5:9" s="10" customFormat="1" x14ac:dyDescent="0.2">
      <c r="E618" s="36"/>
      <c r="F618" s="36"/>
      <c r="G618" s="36"/>
      <c r="H618" s="36"/>
      <c r="I618" s="36"/>
    </row>
    <row r="619" spans="5:9" s="10" customFormat="1" x14ac:dyDescent="0.2">
      <c r="E619" s="36"/>
      <c r="F619" s="36"/>
      <c r="G619" s="36"/>
      <c r="H619" s="36"/>
      <c r="I619" s="36"/>
    </row>
    <row r="620" spans="5:9" s="10" customFormat="1" x14ac:dyDescent="0.2">
      <c r="E620" s="36"/>
      <c r="F620" s="36"/>
      <c r="G620" s="36"/>
      <c r="H620" s="36"/>
      <c r="I620" s="36"/>
    </row>
    <row r="621" spans="5:9" s="10" customFormat="1" x14ac:dyDescent="0.2">
      <c r="E621" s="36"/>
      <c r="F621" s="36"/>
      <c r="G621" s="36"/>
      <c r="H621" s="36"/>
      <c r="I621" s="36"/>
    </row>
    <row r="622" spans="5:9" s="10" customFormat="1" x14ac:dyDescent="0.2">
      <c r="E622" s="36"/>
      <c r="F622" s="36"/>
      <c r="G622" s="36"/>
      <c r="H622" s="36"/>
      <c r="I622" s="36"/>
    </row>
    <row r="623" spans="5:9" s="10" customFormat="1" x14ac:dyDescent="0.2">
      <c r="E623" s="36"/>
      <c r="F623" s="36"/>
      <c r="G623" s="36"/>
      <c r="H623" s="36"/>
      <c r="I623" s="36"/>
    </row>
    <row r="624" spans="5:9" s="10" customFormat="1" x14ac:dyDescent="0.2">
      <c r="E624" s="36"/>
      <c r="F624" s="36"/>
      <c r="G624" s="36"/>
      <c r="H624" s="36"/>
      <c r="I624" s="36"/>
    </row>
    <row r="625" spans="5:9" s="10" customFormat="1" x14ac:dyDescent="0.2">
      <c r="E625" s="36"/>
      <c r="F625" s="36"/>
      <c r="G625" s="36"/>
      <c r="H625" s="36"/>
      <c r="I625" s="36"/>
    </row>
    <row r="626" spans="5:9" s="10" customFormat="1" x14ac:dyDescent="0.2">
      <c r="E626" s="36"/>
      <c r="F626" s="36"/>
      <c r="G626" s="36"/>
      <c r="H626" s="36"/>
      <c r="I626" s="36"/>
    </row>
    <row r="627" spans="5:9" s="10" customFormat="1" x14ac:dyDescent="0.2">
      <c r="E627" s="36"/>
      <c r="F627" s="36"/>
      <c r="G627" s="36"/>
      <c r="H627" s="36"/>
      <c r="I627" s="36"/>
    </row>
    <row r="628" spans="5:9" s="10" customFormat="1" x14ac:dyDescent="0.2">
      <c r="E628" s="36"/>
      <c r="F628" s="36"/>
      <c r="G628" s="36"/>
      <c r="H628" s="36"/>
      <c r="I628" s="36"/>
    </row>
    <row r="629" spans="5:9" s="10" customFormat="1" x14ac:dyDescent="0.2">
      <c r="E629" s="36"/>
      <c r="F629" s="36"/>
      <c r="G629" s="36"/>
      <c r="H629" s="36"/>
      <c r="I629" s="36"/>
    </row>
    <row r="630" spans="5:9" s="10" customFormat="1" x14ac:dyDescent="0.2">
      <c r="E630" s="36"/>
      <c r="F630" s="36"/>
      <c r="G630" s="36"/>
      <c r="H630" s="36"/>
      <c r="I630" s="36"/>
    </row>
    <row r="631" spans="5:9" s="10" customFormat="1" x14ac:dyDescent="0.2">
      <c r="E631" s="36"/>
      <c r="F631" s="36"/>
      <c r="G631" s="36"/>
      <c r="H631" s="36"/>
      <c r="I631" s="36"/>
    </row>
    <row r="632" spans="5:9" s="10" customFormat="1" x14ac:dyDescent="0.2">
      <c r="E632" s="36"/>
      <c r="F632" s="36"/>
      <c r="G632" s="36"/>
      <c r="H632" s="36"/>
      <c r="I632" s="36"/>
    </row>
    <row r="633" spans="5:9" s="10" customFormat="1" x14ac:dyDescent="0.2">
      <c r="E633" s="36"/>
      <c r="F633" s="36"/>
      <c r="G633" s="36"/>
      <c r="H633" s="36"/>
      <c r="I633" s="36"/>
    </row>
    <row r="634" spans="5:9" s="10" customFormat="1" x14ac:dyDescent="0.2">
      <c r="E634" s="36"/>
      <c r="F634" s="36"/>
      <c r="G634" s="36"/>
      <c r="H634" s="36"/>
      <c r="I634" s="36"/>
    </row>
    <row r="635" spans="5:9" s="10" customFormat="1" x14ac:dyDescent="0.2">
      <c r="E635" s="36"/>
      <c r="F635" s="36"/>
      <c r="G635" s="36"/>
      <c r="H635" s="36"/>
      <c r="I635" s="36"/>
    </row>
    <row r="636" spans="5:9" s="10" customFormat="1" x14ac:dyDescent="0.2">
      <c r="E636" s="36"/>
      <c r="F636" s="36"/>
      <c r="G636" s="36"/>
      <c r="H636" s="36"/>
      <c r="I636" s="36"/>
    </row>
    <row r="637" spans="5:9" s="10" customFormat="1" x14ac:dyDescent="0.2">
      <c r="E637" s="36"/>
      <c r="F637" s="36"/>
      <c r="G637" s="36"/>
      <c r="H637" s="36"/>
      <c r="I637" s="36"/>
    </row>
    <row r="638" spans="5:9" s="10" customFormat="1" x14ac:dyDescent="0.2">
      <c r="E638" s="36"/>
      <c r="F638" s="36"/>
      <c r="G638" s="36"/>
      <c r="H638" s="36"/>
      <c r="I638" s="36"/>
    </row>
    <row r="639" spans="5:9" s="10" customFormat="1" x14ac:dyDescent="0.2">
      <c r="E639" s="36"/>
      <c r="F639" s="36"/>
      <c r="G639" s="36"/>
      <c r="H639" s="36"/>
      <c r="I639" s="36"/>
    </row>
    <row r="640" spans="5:9" s="10" customFormat="1" x14ac:dyDescent="0.2">
      <c r="E640" s="36"/>
      <c r="F640" s="36"/>
      <c r="G640" s="36"/>
      <c r="H640" s="36"/>
      <c r="I640" s="36"/>
    </row>
    <row r="641" spans="5:9" s="10" customFormat="1" x14ac:dyDescent="0.2">
      <c r="E641" s="36"/>
      <c r="F641" s="36"/>
      <c r="G641" s="36"/>
      <c r="H641" s="36"/>
      <c r="I641" s="36"/>
    </row>
    <row r="642" spans="5:9" s="10" customFormat="1" x14ac:dyDescent="0.2">
      <c r="E642" s="36"/>
      <c r="F642" s="36"/>
      <c r="G642" s="36"/>
      <c r="H642" s="36"/>
      <c r="I642" s="36"/>
    </row>
    <row r="643" spans="5:9" s="10" customFormat="1" x14ac:dyDescent="0.2">
      <c r="E643" s="36"/>
      <c r="F643" s="36"/>
      <c r="G643" s="36"/>
      <c r="H643" s="36"/>
      <c r="I643" s="36"/>
    </row>
    <row r="644" spans="5:9" s="10" customFormat="1" x14ac:dyDescent="0.2">
      <c r="E644" s="36"/>
      <c r="F644" s="36"/>
      <c r="G644" s="36"/>
      <c r="H644" s="36"/>
      <c r="I644" s="36"/>
    </row>
    <row r="645" spans="5:9" s="10" customFormat="1" x14ac:dyDescent="0.2">
      <c r="E645" s="36"/>
      <c r="F645" s="36"/>
      <c r="G645" s="36"/>
      <c r="H645" s="36"/>
      <c r="I645" s="36"/>
    </row>
    <row r="646" spans="5:9" s="10" customFormat="1" x14ac:dyDescent="0.2">
      <c r="E646" s="36"/>
      <c r="F646" s="36"/>
      <c r="G646" s="36"/>
      <c r="H646" s="36"/>
      <c r="I646" s="36"/>
    </row>
    <row r="647" spans="5:9" s="10" customFormat="1" x14ac:dyDescent="0.2">
      <c r="E647" s="36"/>
      <c r="F647" s="36"/>
      <c r="G647" s="36"/>
      <c r="H647" s="36"/>
      <c r="I647" s="36"/>
    </row>
    <row r="648" spans="5:9" s="10" customFormat="1" x14ac:dyDescent="0.2">
      <c r="E648" s="36"/>
      <c r="F648" s="36"/>
      <c r="G648" s="36"/>
      <c r="H648" s="36"/>
      <c r="I648" s="36"/>
    </row>
    <row r="649" spans="5:9" s="10" customFormat="1" x14ac:dyDescent="0.2">
      <c r="E649" s="36"/>
      <c r="F649" s="36"/>
      <c r="G649" s="36"/>
      <c r="H649" s="36"/>
      <c r="I649" s="36"/>
    </row>
    <row r="650" spans="5:9" s="10" customFormat="1" x14ac:dyDescent="0.2">
      <c r="E650" s="36"/>
      <c r="F650" s="36"/>
      <c r="G650" s="36"/>
      <c r="H650" s="36"/>
      <c r="I650" s="36"/>
    </row>
    <row r="651" spans="5:9" s="10" customFormat="1" x14ac:dyDescent="0.2">
      <c r="E651" s="36"/>
      <c r="F651" s="36"/>
      <c r="G651" s="36"/>
      <c r="H651" s="36"/>
      <c r="I651" s="36"/>
    </row>
    <row r="652" spans="5:9" s="10" customFormat="1" x14ac:dyDescent="0.2">
      <c r="E652" s="36"/>
      <c r="F652" s="36"/>
      <c r="G652" s="36"/>
      <c r="H652" s="36"/>
      <c r="I652" s="36"/>
    </row>
    <row r="653" spans="5:9" s="10" customFormat="1" x14ac:dyDescent="0.2">
      <c r="E653" s="36"/>
      <c r="F653" s="36"/>
      <c r="G653" s="36"/>
      <c r="H653" s="36"/>
      <c r="I653" s="36"/>
    </row>
    <row r="654" spans="5:9" s="10" customFormat="1" x14ac:dyDescent="0.2">
      <c r="E654" s="36"/>
      <c r="F654" s="36"/>
      <c r="G654" s="36"/>
      <c r="H654" s="36"/>
      <c r="I654" s="36"/>
    </row>
    <row r="655" spans="5:9" s="10" customFormat="1" x14ac:dyDescent="0.2">
      <c r="E655" s="36"/>
      <c r="F655" s="36"/>
      <c r="G655" s="36"/>
      <c r="H655" s="36"/>
      <c r="I655" s="36"/>
    </row>
    <row r="656" spans="5:9" s="10" customFormat="1" x14ac:dyDescent="0.2">
      <c r="E656" s="36"/>
      <c r="F656" s="36"/>
      <c r="G656" s="36"/>
      <c r="H656" s="36"/>
      <c r="I656" s="36"/>
    </row>
    <row r="657" spans="5:9" s="10" customFormat="1" x14ac:dyDescent="0.2">
      <c r="E657" s="36"/>
      <c r="F657" s="36"/>
      <c r="G657" s="36"/>
      <c r="H657" s="36"/>
      <c r="I657" s="36"/>
    </row>
    <row r="658" spans="5:9" s="10" customFormat="1" x14ac:dyDescent="0.2">
      <c r="E658" s="36"/>
      <c r="F658" s="36"/>
      <c r="G658" s="36"/>
      <c r="H658" s="36"/>
      <c r="I658" s="36"/>
    </row>
    <row r="659" spans="5:9" s="10" customFormat="1" x14ac:dyDescent="0.2">
      <c r="E659" s="36"/>
      <c r="F659" s="36"/>
      <c r="G659" s="36"/>
      <c r="H659" s="36"/>
      <c r="I659" s="36"/>
    </row>
    <row r="660" spans="5:9" s="10" customFormat="1" x14ac:dyDescent="0.2">
      <c r="E660" s="36"/>
      <c r="F660" s="36"/>
      <c r="G660" s="36"/>
      <c r="H660" s="36"/>
      <c r="I660" s="36"/>
    </row>
    <row r="661" spans="5:9" s="10" customFormat="1" x14ac:dyDescent="0.2">
      <c r="E661" s="36"/>
      <c r="F661" s="36"/>
      <c r="G661" s="36"/>
      <c r="H661" s="36"/>
      <c r="I661" s="36"/>
    </row>
    <row r="662" spans="5:9" s="10" customFormat="1" x14ac:dyDescent="0.2">
      <c r="E662" s="36"/>
      <c r="F662" s="36"/>
      <c r="G662" s="36"/>
      <c r="H662" s="36"/>
      <c r="I662" s="36"/>
    </row>
    <row r="663" spans="5:9" s="10" customFormat="1" x14ac:dyDescent="0.2">
      <c r="E663" s="36"/>
      <c r="F663" s="36"/>
      <c r="G663" s="36"/>
      <c r="H663" s="36"/>
      <c r="I663" s="36"/>
    </row>
    <row r="664" spans="5:9" s="10" customFormat="1" x14ac:dyDescent="0.2">
      <c r="E664" s="36"/>
      <c r="F664" s="36"/>
      <c r="G664" s="36"/>
      <c r="H664" s="36"/>
      <c r="I664" s="36"/>
    </row>
    <row r="665" spans="5:9" s="10" customFormat="1" x14ac:dyDescent="0.2">
      <c r="E665" s="36"/>
      <c r="F665" s="36"/>
      <c r="G665" s="36"/>
      <c r="H665" s="36"/>
      <c r="I665" s="36"/>
    </row>
    <row r="666" spans="5:9" s="10" customFormat="1" x14ac:dyDescent="0.2">
      <c r="E666" s="36"/>
      <c r="F666" s="36"/>
      <c r="G666" s="36"/>
      <c r="H666" s="36"/>
      <c r="I666" s="36"/>
    </row>
    <row r="667" spans="5:9" s="10" customFormat="1" x14ac:dyDescent="0.2">
      <c r="E667" s="36"/>
      <c r="F667" s="36"/>
      <c r="G667" s="36"/>
      <c r="H667" s="36"/>
      <c r="I667" s="36"/>
    </row>
    <row r="668" spans="5:9" s="10" customFormat="1" x14ac:dyDescent="0.2">
      <c r="E668" s="36"/>
      <c r="F668" s="36"/>
      <c r="G668" s="36"/>
      <c r="H668" s="36"/>
      <c r="I668" s="36"/>
    </row>
    <row r="669" spans="5:9" s="10" customFormat="1" x14ac:dyDescent="0.2">
      <c r="E669" s="36"/>
      <c r="F669" s="36"/>
      <c r="G669" s="36"/>
      <c r="H669" s="36"/>
      <c r="I669" s="36"/>
    </row>
    <row r="670" spans="5:9" s="10" customFormat="1" x14ac:dyDescent="0.2">
      <c r="E670" s="36"/>
      <c r="F670" s="36"/>
      <c r="G670" s="36"/>
      <c r="H670" s="36"/>
      <c r="I670" s="36"/>
    </row>
    <row r="671" spans="5:9" s="10" customFormat="1" x14ac:dyDescent="0.2">
      <c r="E671" s="36"/>
      <c r="F671" s="36"/>
      <c r="G671" s="36"/>
      <c r="H671" s="36"/>
      <c r="I671" s="36"/>
    </row>
    <row r="672" spans="5:9" s="10" customFormat="1" x14ac:dyDescent="0.2">
      <c r="E672" s="36"/>
      <c r="F672" s="36"/>
      <c r="G672" s="36"/>
      <c r="H672" s="36"/>
      <c r="I672" s="36"/>
    </row>
    <row r="673" spans="5:9" s="10" customFormat="1" x14ac:dyDescent="0.2">
      <c r="E673" s="36"/>
      <c r="F673" s="36"/>
      <c r="G673" s="36"/>
      <c r="H673" s="36"/>
      <c r="I673" s="36"/>
    </row>
    <row r="674" spans="5:9" s="10" customFormat="1" x14ac:dyDescent="0.2">
      <c r="E674" s="36"/>
      <c r="F674" s="36"/>
      <c r="G674" s="36"/>
      <c r="H674" s="36"/>
      <c r="I674" s="36"/>
    </row>
    <row r="675" spans="5:9" s="10" customFormat="1" x14ac:dyDescent="0.2">
      <c r="E675" s="36"/>
      <c r="F675" s="36"/>
      <c r="G675" s="36"/>
      <c r="H675" s="36"/>
      <c r="I675" s="36"/>
    </row>
    <row r="676" spans="5:9" s="10" customFormat="1" x14ac:dyDescent="0.2">
      <c r="E676" s="36"/>
      <c r="F676" s="36"/>
      <c r="G676" s="36"/>
      <c r="H676" s="36"/>
      <c r="I676" s="36"/>
    </row>
    <row r="677" spans="5:9" s="10" customFormat="1" x14ac:dyDescent="0.2">
      <c r="E677" s="36"/>
      <c r="F677" s="36"/>
      <c r="G677" s="36"/>
      <c r="H677" s="36"/>
      <c r="I677" s="36"/>
    </row>
    <row r="678" spans="5:9" s="10" customFormat="1" x14ac:dyDescent="0.2">
      <c r="E678" s="36"/>
      <c r="F678" s="36"/>
      <c r="G678" s="36"/>
      <c r="H678" s="36"/>
      <c r="I678" s="36"/>
    </row>
    <row r="679" spans="5:9" s="10" customFormat="1" x14ac:dyDescent="0.2">
      <c r="E679" s="36"/>
      <c r="F679" s="36"/>
      <c r="G679" s="36"/>
      <c r="H679" s="36"/>
      <c r="I679" s="36"/>
    </row>
    <row r="680" spans="5:9" s="10" customFormat="1" x14ac:dyDescent="0.2">
      <c r="E680" s="36"/>
      <c r="F680" s="36"/>
      <c r="G680" s="36"/>
      <c r="H680" s="36"/>
      <c r="I680" s="36"/>
    </row>
    <row r="681" spans="5:9" s="10" customFormat="1" x14ac:dyDescent="0.2">
      <c r="E681" s="36"/>
      <c r="F681" s="36"/>
      <c r="G681" s="36"/>
      <c r="H681" s="36"/>
      <c r="I681" s="36"/>
    </row>
    <row r="682" spans="5:9" s="10" customFormat="1" x14ac:dyDescent="0.2">
      <c r="E682" s="36"/>
      <c r="F682" s="36"/>
      <c r="G682" s="36"/>
      <c r="H682" s="36"/>
      <c r="I682" s="36"/>
    </row>
    <row r="683" spans="5:9" s="10" customFormat="1" x14ac:dyDescent="0.2">
      <c r="E683" s="36"/>
      <c r="F683" s="36"/>
      <c r="G683" s="36"/>
      <c r="H683" s="36"/>
      <c r="I683" s="36"/>
    </row>
    <row r="684" spans="5:9" s="10" customFormat="1" x14ac:dyDescent="0.2">
      <c r="E684" s="36"/>
      <c r="F684" s="36"/>
      <c r="G684" s="36"/>
      <c r="H684" s="36"/>
      <c r="I684" s="36"/>
    </row>
    <row r="685" spans="5:9" s="10" customFormat="1" x14ac:dyDescent="0.2">
      <c r="E685" s="36"/>
      <c r="F685" s="36"/>
      <c r="G685" s="36"/>
      <c r="H685" s="36"/>
      <c r="I685" s="36"/>
    </row>
    <row r="686" spans="5:9" s="10" customFormat="1" x14ac:dyDescent="0.2">
      <c r="E686" s="36"/>
      <c r="F686" s="36"/>
      <c r="G686" s="36"/>
      <c r="H686" s="36"/>
      <c r="I686" s="36"/>
    </row>
    <row r="687" spans="5:9" s="10" customFormat="1" x14ac:dyDescent="0.2">
      <c r="E687" s="36"/>
      <c r="F687" s="36"/>
      <c r="G687" s="36"/>
      <c r="H687" s="36"/>
      <c r="I687" s="36"/>
    </row>
    <row r="688" spans="5:9" s="10" customFormat="1" x14ac:dyDescent="0.2">
      <c r="E688" s="36"/>
      <c r="F688" s="36"/>
      <c r="G688" s="36"/>
      <c r="H688" s="36"/>
      <c r="I688" s="36"/>
    </row>
    <row r="689" spans="5:9" s="10" customFormat="1" x14ac:dyDescent="0.2">
      <c r="E689" s="36"/>
      <c r="F689" s="36"/>
      <c r="G689" s="36"/>
      <c r="H689" s="36"/>
      <c r="I689" s="36"/>
    </row>
    <row r="690" spans="5:9" s="10" customFormat="1" x14ac:dyDescent="0.2">
      <c r="E690" s="36"/>
      <c r="F690" s="36"/>
      <c r="G690" s="36"/>
      <c r="H690" s="36"/>
      <c r="I690" s="36"/>
    </row>
    <row r="691" spans="5:9" s="10" customFormat="1" x14ac:dyDescent="0.2">
      <c r="E691" s="36"/>
      <c r="F691" s="36"/>
      <c r="G691" s="36"/>
      <c r="H691" s="36"/>
      <c r="I691" s="36"/>
    </row>
    <row r="692" spans="5:9" s="10" customFormat="1" x14ac:dyDescent="0.2">
      <c r="E692" s="36"/>
      <c r="F692" s="36"/>
      <c r="G692" s="36"/>
      <c r="H692" s="36"/>
      <c r="I692" s="36"/>
    </row>
    <row r="693" spans="5:9" s="10" customFormat="1" x14ac:dyDescent="0.2">
      <c r="E693" s="36"/>
      <c r="F693" s="36"/>
      <c r="G693" s="36"/>
      <c r="H693" s="36"/>
      <c r="I693" s="36"/>
    </row>
    <row r="694" spans="5:9" s="10" customFormat="1" x14ac:dyDescent="0.2">
      <c r="E694" s="36"/>
      <c r="F694" s="36"/>
      <c r="G694" s="36"/>
      <c r="H694" s="36"/>
      <c r="I694" s="36"/>
    </row>
    <row r="695" spans="5:9" s="10" customFormat="1" x14ac:dyDescent="0.2">
      <c r="E695" s="36"/>
      <c r="F695" s="36"/>
      <c r="G695" s="36"/>
      <c r="H695" s="36"/>
      <c r="I695" s="36"/>
    </row>
    <row r="696" spans="5:9" s="10" customFormat="1" x14ac:dyDescent="0.2">
      <c r="E696" s="36"/>
      <c r="F696" s="36"/>
      <c r="G696" s="36"/>
      <c r="H696" s="36"/>
      <c r="I696" s="36"/>
    </row>
    <row r="697" spans="5:9" s="10" customFormat="1" x14ac:dyDescent="0.2">
      <c r="E697" s="36"/>
      <c r="F697" s="36"/>
      <c r="G697" s="36"/>
      <c r="H697" s="36"/>
      <c r="I697" s="36"/>
    </row>
    <row r="698" spans="5:9" s="10" customFormat="1" x14ac:dyDescent="0.2">
      <c r="E698" s="36"/>
      <c r="F698" s="36"/>
      <c r="G698" s="36"/>
      <c r="H698" s="36"/>
      <c r="I698" s="36"/>
    </row>
    <row r="699" spans="5:9" s="10" customFormat="1" x14ac:dyDescent="0.2">
      <c r="E699" s="36"/>
      <c r="F699" s="36"/>
      <c r="G699" s="36"/>
      <c r="H699" s="36"/>
      <c r="I699" s="36"/>
    </row>
    <row r="700" spans="5:9" s="10" customFormat="1" x14ac:dyDescent="0.2">
      <c r="E700" s="36"/>
      <c r="F700" s="36"/>
      <c r="G700" s="36"/>
      <c r="H700" s="36"/>
      <c r="I700" s="36"/>
    </row>
    <row r="701" spans="5:9" s="10" customFormat="1" x14ac:dyDescent="0.2">
      <c r="E701" s="36"/>
      <c r="F701" s="36"/>
      <c r="G701" s="36"/>
      <c r="H701" s="36"/>
      <c r="I701" s="36"/>
    </row>
    <row r="702" spans="5:9" s="10" customFormat="1" x14ac:dyDescent="0.2">
      <c r="E702" s="36"/>
      <c r="F702" s="36"/>
      <c r="G702" s="36"/>
      <c r="H702" s="36"/>
      <c r="I702" s="36"/>
    </row>
    <row r="703" spans="5:9" s="10" customFormat="1" x14ac:dyDescent="0.2">
      <c r="E703" s="36"/>
      <c r="F703" s="36"/>
      <c r="G703" s="36"/>
      <c r="H703" s="36"/>
      <c r="I703" s="36"/>
    </row>
    <row r="704" spans="5:9" s="10" customFormat="1" x14ac:dyDescent="0.2">
      <c r="E704" s="36"/>
      <c r="F704" s="36"/>
      <c r="G704" s="36"/>
      <c r="H704" s="36"/>
      <c r="I704" s="36"/>
    </row>
    <row r="705" spans="5:9" s="10" customFormat="1" x14ac:dyDescent="0.2">
      <c r="E705" s="36"/>
      <c r="F705" s="36"/>
      <c r="G705" s="36"/>
      <c r="H705" s="36"/>
      <c r="I705" s="36"/>
    </row>
    <row r="706" spans="5:9" s="10" customFormat="1" x14ac:dyDescent="0.2">
      <c r="E706" s="36"/>
      <c r="F706" s="36"/>
      <c r="G706" s="36"/>
      <c r="H706" s="36"/>
      <c r="I706" s="36"/>
    </row>
    <row r="707" spans="5:9" s="10" customFormat="1" x14ac:dyDescent="0.2">
      <c r="E707" s="36"/>
      <c r="F707" s="36"/>
      <c r="G707" s="36"/>
      <c r="H707" s="36"/>
      <c r="I707" s="36"/>
    </row>
    <row r="708" spans="5:9" s="10" customFormat="1" x14ac:dyDescent="0.2">
      <c r="E708" s="36"/>
      <c r="F708" s="36"/>
      <c r="G708" s="36"/>
      <c r="H708" s="36"/>
      <c r="I708" s="36"/>
    </row>
    <row r="709" spans="5:9" s="10" customFormat="1" x14ac:dyDescent="0.2">
      <c r="E709" s="36"/>
      <c r="F709" s="36"/>
      <c r="G709" s="36"/>
      <c r="H709" s="36"/>
      <c r="I709" s="36"/>
    </row>
    <row r="710" spans="5:9" s="10" customFormat="1" x14ac:dyDescent="0.2">
      <c r="E710" s="36"/>
      <c r="F710" s="36"/>
      <c r="G710" s="36"/>
      <c r="H710" s="36"/>
      <c r="I710" s="36"/>
    </row>
    <row r="711" spans="5:9" s="10" customFormat="1" x14ac:dyDescent="0.2">
      <c r="E711" s="36"/>
      <c r="F711" s="36"/>
      <c r="G711" s="36"/>
      <c r="H711" s="36"/>
      <c r="I711" s="36"/>
    </row>
    <row r="712" spans="5:9" s="10" customFormat="1" x14ac:dyDescent="0.2">
      <c r="E712" s="36"/>
      <c r="F712" s="36"/>
      <c r="G712" s="36"/>
      <c r="H712" s="36"/>
      <c r="I712" s="36"/>
    </row>
    <row r="713" spans="5:9" s="10" customFormat="1" x14ac:dyDescent="0.2">
      <c r="E713" s="36"/>
      <c r="F713" s="36"/>
      <c r="G713" s="36"/>
      <c r="H713" s="36"/>
      <c r="I713" s="36"/>
    </row>
  </sheetData>
  <sortState xmlns:xlrd2="http://schemas.microsoft.com/office/spreadsheetml/2017/richdata2" ref="C9:J342">
    <sortCondition ref="C9:C342"/>
  </sortState>
  <mergeCells count="13">
    <mergeCell ref="A7:A8"/>
    <mergeCell ref="C7:C8"/>
    <mergeCell ref="E7:E8"/>
    <mergeCell ref="J7:J8"/>
    <mergeCell ref="G7:G8"/>
    <mergeCell ref="H7:H8"/>
    <mergeCell ref="I7:I8"/>
    <mergeCell ref="F7:F8"/>
    <mergeCell ref="A3:J3"/>
    <mergeCell ref="A6:B6"/>
    <mergeCell ref="C4:I4"/>
    <mergeCell ref="C5:I5"/>
    <mergeCell ref="C6:I6"/>
  </mergeCells>
  <pageMargins left="0.23622047244094491" right="0.23622047244094491" top="0.74803149606299213" bottom="0.74803149606299213" header="0.31496062992125984" footer="0.31496062992125984"/>
  <pageSetup scale="47" orientation="landscape" horizontalDpi="4294967293" verticalDpi="4294967293" r:id="rId1"/>
  <headerFooter alignWithMargins="0">
    <oddHeader>&amp;C&amp;"Century Gothic,Negrito"&amp;14&amp;F&amp;R&amp;"Century Gothic,Negrito"&amp;14Impressão: &amp;D</oddHeader>
    <oddFooter>&amp;C&amp;"Century Gothic,Negrito"&amp;14Folha &amp;P de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8B24-79D3-43D2-AE13-46027B79A103}">
  <sheetPr>
    <tabColor theme="7" tint="0.79998168889431442"/>
  </sheetPr>
  <dimension ref="A1:I150"/>
  <sheetViews>
    <sheetView showZeros="0" workbookViewId="0">
      <selection activeCell="A2" sqref="A2"/>
    </sheetView>
  </sheetViews>
  <sheetFormatPr defaultRowHeight="12.75" x14ac:dyDescent="0.2"/>
  <cols>
    <col min="1" max="1" width="18.5703125" bestFit="1" customWidth="1"/>
    <col min="2" max="7" width="9.85546875" customWidth="1"/>
  </cols>
  <sheetData>
    <row r="1" spans="1:9" x14ac:dyDescent="0.2">
      <c r="A1" s="122" t="s">
        <v>55</v>
      </c>
      <c r="B1" s="122" t="s">
        <v>56</v>
      </c>
      <c r="C1" s="122" t="s">
        <v>8</v>
      </c>
      <c r="D1" s="122" t="s">
        <v>5</v>
      </c>
      <c r="E1" s="122" t="s">
        <v>6</v>
      </c>
      <c r="F1" s="122" t="s">
        <v>7</v>
      </c>
      <c r="G1" s="122" t="s">
        <v>57</v>
      </c>
    </row>
    <row r="2" spans="1:9" x14ac:dyDescent="0.2">
      <c r="A2" s="121" t="e">
        <f>IF(ISBLANK('LC - Paineis'!#REF!),"",IF('LC - Paineis'!#REF!="X","",'LC - Paineis'!#REF!))</f>
        <v>#REF!</v>
      </c>
      <c r="B2" s="121" t="e">
        <f>IF(ISBLANK('LC - Paineis'!#REF!),"",IF('LC - Paineis'!#REF!="X","",'LC - Paineis'!#REF!))</f>
        <v>#REF!</v>
      </c>
      <c r="C2" s="121" t="e">
        <f>IF(ISBLANK('LC - Paineis'!#REF!),"",IF('LC - Paineis'!#REF!="X","",'LC - Paineis'!#REF!))</f>
        <v>#REF!</v>
      </c>
      <c r="D2" s="121" t="e">
        <f>IF(ISBLANK('LC - Paineis'!#REF!),"",IF('LC - Paineis'!#REF!="X","",'LC - Paineis'!#REF!))</f>
        <v>#REF!</v>
      </c>
      <c r="E2" s="121" t="e">
        <f>IF(ISBLANK('LC - Paineis'!#REF!),"",IF('LC - Paineis'!#REF!="X","",'LC - Paineis'!#REF!))</f>
        <v>#REF!</v>
      </c>
      <c r="F2" s="121" t="e">
        <f>IF(ISBLANK('LC - Paineis'!#REF!),"",IF('LC - Paineis'!#REF!="X","",'LC - Paineis'!#REF!))</f>
        <v>#REF!</v>
      </c>
      <c r="G2" s="121" t="e">
        <f>IF(ISBLANK('LC - Paineis'!#REF!),"",IF('LC - Paineis'!#REF!="X","",'LC - Paineis'!#REF!))</f>
        <v>#REF!</v>
      </c>
      <c r="I2" s="121" t="e">
        <f>IF(ISBLANK('LC - Paineis'!#REF!),"",IF('LC - Paineis'!#REF!="X","",'LC - Paineis'!#REF!))</f>
        <v>#REF!</v>
      </c>
    </row>
    <row r="3" spans="1:9" x14ac:dyDescent="0.2">
      <c r="A3" s="121" t="e">
        <f>IF(ISBLANK('LC - Paineis'!#REF!),"",IF('LC - Paineis'!#REF!="X","",'LC - Paineis'!#REF!))</f>
        <v>#REF!</v>
      </c>
      <c r="B3" s="121" t="e">
        <f>IF(ISBLANK('LC - Paineis'!#REF!),"",IF('LC - Paineis'!#REF!="X","",'LC - Paineis'!#REF!))</f>
        <v>#REF!</v>
      </c>
      <c r="C3" s="121" t="e">
        <f>IF(ISBLANK('LC - Paineis'!#REF!),"",IF('LC - Paineis'!#REF!="X","",'LC - Paineis'!#REF!))</f>
        <v>#REF!</v>
      </c>
      <c r="D3" s="121" t="e">
        <f>IF(ISBLANK('LC - Paineis'!#REF!),"",IF('LC - Paineis'!#REF!="X","",'LC - Paineis'!#REF!))</f>
        <v>#REF!</v>
      </c>
      <c r="E3" s="121" t="e">
        <f>IF(ISBLANK('LC - Paineis'!#REF!),"",IF('LC - Paineis'!#REF!="X","",'LC - Paineis'!#REF!))</f>
        <v>#REF!</v>
      </c>
      <c r="F3" s="121" t="e">
        <f>IF(ISBLANK('LC - Paineis'!#REF!),"",IF('LC - Paineis'!#REF!="X","",'LC - Paineis'!#REF!))</f>
        <v>#REF!</v>
      </c>
      <c r="G3" s="121" t="e">
        <f>IF(ISBLANK('LC - Paineis'!#REF!),"",IF('LC - Paineis'!#REF!="X","",'LC - Paineis'!#REF!))</f>
        <v>#REF!</v>
      </c>
      <c r="H3" s="121" t="e">
        <f>IF(ISBLANK('LC - Paineis'!#REF!),"",IF('LC - Paineis'!#REF!="X","",'LC - Paineis'!#REF!))</f>
        <v>#REF!</v>
      </c>
      <c r="I3" s="121" t="e">
        <f>IF(ISBLANK('LC - Paineis'!#REF!),"",IF('LC - Paineis'!#REF!="X","",'LC - Paineis'!#REF!))</f>
        <v>#REF!</v>
      </c>
    </row>
    <row r="4" spans="1:9" x14ac:dyDescent="0.2">
      <c r="A4" s="121" t="e">
        <f>IF(ISBLANK('LC - Paineis'!#REF!),"",IF('LC - Paineis'!#REF!="X","",'LC - Paineis'!#REF!))</f>
        <v>#REF!</v>
      </c>
      <c r="B4" s="121" t="e">
        <f>IF(ISBLANK('LC - Paineis'!#REF!),"",IF('LC - Paineis'!#REF!="X","",'LC - Paineis'!#REF!))</f>
        <v>#REF!</v>
      </c>
      <c r="C4" s="121" t="e">
        <f>IF(ISBLANK('LC - Paineis'!#REF!),"",IF('LC - Paineis'!#REF!="X","",'LC - Paineis'!#REF!))</f>
        <v>#REF!</v>
      </c>
      <c r="D4" s="121" t="e">
        <f>IF(ISBLANK('LC - Paineis'!#REF!),"",IF('LC - Paineis'!#REF!="X","",'LC - Paineis'!#REF!))</f>
        <v>#REF!</v>
      </c>
      <c r="E4" s="121" t="e">
        <f>IF(ISBLANK('LC - Paineis'!#REF!),"",IF('LC - Paineis'!#REF!="X","",'LC - Paineis'!#REF!))</f>
        <v>#REF!</v>
      </c>
      <c r="F4" s="121" t="e">
        <f>IF(ISBLANK('LC - Paineis'!#REF!),"",IF('LC - Paineis'!#REF!="X","",'LC - Paineis'!#REF!))</f>
        <v>#REF!</v>
      </c>
      <c r="G4" s="121" t="e">
        <f>IF(ISBLANK('LC - Paineis'!#REF!),"",IF('LC - Paineis'!#REF!="X","",'LC - Paineis'!#REF!))</f>
        <v>#REF!</v>
      </c>
      <c r="H4" s="121" t="e">
        <f>IF(ISBLANK('LC - Paineis'!#REF!),"",IF('LC - Paineis'!#REF!="X","",'LC - Paineis'!#REF!))</f>
        <v>#REF!</v>
      </c>
      <c r="I4" s="121" t="e">
        <f>IF(ISBLANK('LC - Paineis'!#REF!),"",IF('LC - Paineis'!#REF!="X","",'LC - Paineis'!#REF!))</f>
        <v>#REF!</v>
      </c>
    </row>
    <row r="5" spans="1:9" x14ac:dyDescent="0.2">
      <c r="A5" s="121" t="str">
        <f>IF(ISBLANK('LC - Paineis'!A22),"",IF('LC - Paineis'!$I22="X","",'LC - Paineis'!A22))</f>
        <v>GLISY_CUIS_D_PORTA_DIR</v>
      </c>
      <c r="B5" s="121" t="str">
        <f>IF(ISBLANK('LC - Paineis'!B22),"",IF('LC - Paineis'!$I22="X","",'LC - Paineis'!B22))</f>
        <v>HDF 19 CNC</v>
      </c>
      <c r="C5" s="121">
        <f>IF(ISBLANK('LC - Paineis'!D22),"",IF('LC - Paineis'!$I22="X","",'LC - Paineis'!D22))</f>
        <v>1</v>
      </c>
      <c r="D5" s="121">
        <f>IF(ISBLANK('LC - Paineis'!E22),"",IF('LC - Paineis'!$I22="X","",'LC - Paineis'!E22))</f>
        <v>1254</v>
      </c>
      <c r="E5" s="121">
        <f>IF(ISBLANK('LC - Paineis'!F22),"",IF('LC - Paineis'!$I22="X","",'LC - Paineis'!F22))</f>
        <v>602</v>
      </c>
      <c r="F5" s="121">
        <f>IF(ISBLANK('LC - Paineis'!G22),"",IF('LC - Paineis'!$I22="X","",'LC - Paineis'!G22))</f>
        <v>19</v>
      </c>
      <c r="G5" s="121" t="str">
        <f>IF(ISBLANK('LC - Paineis'!H22),"",IF('LC - Paineis'!$I22="X","",'LC - Paineis'!H22))</f>
        <v>1</v>
      </c>
      <c r="H5" s="121" t="str">
        <f>IF(ISBLANK('LC - Paineis'!H22),"",IF('LC - Paineis'!$I22="X","",'LC - Paineis'!H22))</f>
        <v>1</v>
      </c>
      <c r="I5" s="121">
        <f>IF(ISBLANK('LC - Paineis'!I22),"",IF('LC - Paineis'!$I22="X","",'LC - Paineis'!I22))</f>
        <v>0</v>
      </c>
    </row>
    <row r="6" spans="1:9" x14ac:dyDescent="0.2">
      <c r="A6" s="121" t="str">
        <f>IF(ISBLANK('LC - Paineis'!A23),"",IF('LC - Paineis'!$I23="X","",'LC - Paineis'!A23))</f>
        <v>GLISY_CUIS_D_RIPA_TIC_TAC</v>
      </c>
      <c r="B6" s="121" t="str">
        <f>IF(ISBLANK('LC - Paineis'!B23),"",IF('LC - Paineis'!$I23="X","",'LC - Paineis'!B23))</f>
        <v xml:space="preserve">HDF 19 </v>
      </c>
      <c r="C6" s="121">
        <f>IF(ISBLANK('LC - Paineis'!D23),"",IF('LC - Paineis'!$I23="X","",'LC - Paineis'!D23))</f>
        <v>1</v>
      </c>
      <c r="D6" s="121">
        <f>IF(ISBLANK('LC - Paineis'!E23),"",IF('LC - Paineis'!$I23="X","",'LC - Paineis'!E23))</f>
        <v>1225</v>
      </c>
      <c r="E6" s="121">
        <f>IF(ISBLANK('LC - Paineis'!F23),"",IF('LC - Paineis'!$I23="X","",'LC - Paineis'!F23))</f>
        <v>100</v>
      </c>
      <c r="F6" s="121">
        <f>IF(ISBLANK('LC - Paineis'!G23),"",IF('LC - Paineis'!$I23="X","",'LC - Paineis'!G23))</f>
        <v>19</v>
      </c>
      <c r="G6" s="121" t="str">
        <f>IF(ISBLANK('LC - Paineis'!H23),"",IF('LC - Paineis'!$I23="X","",'LC - Paineis'!H23))</f>
        <v>2</v>
      </c>
      <c r="H6" s="121" t="str">
        <f>IF(ISBLANK('LC - Paineis'!H23),"",IF('LC - Paineis'!$I23="X","",'LC - Paineis'!H23))</f>
        <v>2</v>
      </c>
      <c r="I6" s="121">
        <f>IF(ISBLANK('LC - Paineis'!I23),"",IF('LC - Paineis'!$I23="X","",'LC - Paineis'!I23))</f>
        <v>0</v>
      </c>
    </row>
    <row r="7" spans="1:9" x14ac:dyDescent="0.2">
      <c r="A7" s="121">
        <f>IF(ISBLANK('LC - Paineis'!A24),"",IF('LC - Paineis'!$I24="X","",'LC - Paineis'!A24))</f>
        <v>0</v>
      </c>
      <c r="B7" s="121" t="str">
        <f>IF(ISBLANK('LC - Paineis'!B24),"",IF('LC - Paineis'!$I24="X","",'LC - Paineis'!B24))</f>
        <v xml:space="preserve">  </v>
      </c>
      <c r="C7" s="121">
        <f>IF(ISBLANK('LC - Paineis'!D24),"",IF('LC - Paineis'!$I24="X","",'LC - Paineis'!D24))</f>
        <v>0</v>
      </c>
      <c r="D7" s="121">
        <f>IF(ISBLANK('LC - Paineis'!E24),"",IF('LC - Paineis'!$I24="X","",'LC - Paineis'!E24))</f>
        <v>0</v>
      </c>
      <c r="E7" s="121">
        <f>IF(ISBLANK('LC - Paineis'!F24),"",IF('LC - Paineis'!$I24="X","",'LC - Paineis'!F24))</f>
        <v>0</v>
      </c>
      <c r="F7" s="121">
        <f>IF(ISBLANK('LC - Paineis'!G24),"",IF('LC - Paineis'!$I24="X","",'LC - Paineis'!G24))</f>
        <v>0</v>
      </c>
      <c r="G7" s="121">
        <f>IF(ISBLANK('LC - Paineis'!H24),"",IF('LC - Paineis'!$I24="X","",'LC - Paineis'!H24))</f>
        <v>0</v>
      </c>
      <c r="H7" s="121">
        <f>IF(ISBLANK('LC - Paineis'!H24),"",IF('LC - Paineis'!$I24="X","",'LC - Paineis'!H24))</f>
        <v>0</v>
      </c>
      <c r="I7" s="121">
        <f>IF(ISBLANK('LC - Paineis'!I24),"",IF('LC - Paineis'!$I24="X","",'LC - Paineis'!I24))</f>
        <v>0</v>
      </c>
    </row>
    <row r="8" spans="1:9" x14ac:dyDescent="0.2">
      <c r="A8" s="121">
        <f>IF(ISBLANK('LC - Paineis'!A25),"",IF('LC - Paineis'!$I25="X","",'LC - Paineis'!A25))</f>
        <v>0</v>
      </c>
      <c r="B8" s="121" t="str">
        <f>IF(ISBLANK('LC - Paineis'!B25),"",IF('LC - Paineis'!$I25="X","",'LC - Paineis'!B25))</f>
        <v xml:space="preserve">  </v>
      </c>
      <c r="C8" s="121">
        <f>IF(ISBLANK('LC - Paineis'!D25),"",IF('LC - Paineis'!$I25="X","",'LC - Paineis'!D25))</f>
        <v>0</v>
      </c>
      <c r="D8" s="121">
        <f>IF(ISBLANK('LC - Paineis'!E25),"",IF('LC - Paineis'!$I25="X","",'LC - Paineis'!E25))</f>
        <v>0</v>
      </c>
      <c r="E8" s="121">
        <f>IF(ISBLANK('LC - Paineis'!F25),"",IF('LC - Paineis'!$I25="X","",'LC - Paineis'!F25))</f>
        <v>0</v>
      </c>
      <c r="F8" s="121">
        <f>IF(ISBLANK('LC - Paineis'!G25),"",IF('LC - Paineis'!$I25="X","",'LC - Paineis'!G25))</f>
        <v>0</v>
      </c>
      <c r="G8" s="121">
        <f>IF(ISBLANK('LC - Paineis'!H25),"",IF('LC - Paineis'!$I25="X","",'LC - Paineis'!H25))</f>
        <v>0</v>
      </c>
      <c r="H8" s="121">
        <f>IF(ISBLANK('LC - Paineis'!H25),"",IF('LC - Paineis'!$I25="X","",'LC - Paineis'!H25))</f>
        <v>0</v>
      </c>
      <c r="I8" s="121">
        <f>IF(ISBLANK('LC - Paineis'!I25),"",IF('LC - Paineis'!$I25="X","",'LC - Paineis'!I25))</f>
        <v>0</v>
      </c>
    </row>
    <row r="9" spans="1:9" x14ac:dyDescent="0.2">
      <c r="A9" s="121">
        <f>IF(ISBLANK('LC - Paineis'!A26),"",IF('LC - Paineis'!$I26="X","",'LC - Paineis'!A26))</f>
        <v>0</v>
      </c>
      <c r="B9" s="121" t="str">
        <f>IF(ISBLANK('LC - Paineis'!B26),"",IF('LC - Paineis'!$I26="X","",'LC - Paineis'!B26))</f>
        <v xml:space="preserve">  </v>
      </c>
      <c r="C9" s="121">
        <f>IF(ISBLANK('LC - Paineis'!D26),"",IF('LC - Paineis'!$I26="X","",'LC - Paineis'!D26))</f>
        <v>0</v>
      </c>
      <c r="D9" s="121">
        <f>IF(ISBLANK('LC - Paineis'!E26),"",IF('LC - Paineis'!$I26="X","",'LC - Paineis'!E26))</f>
        <v>0</v>
      </c>
      <c r="E9" s="121">
        <f>IF(ISBLANK('LC - Paineis'!F26),"",IF('LC - Paineis'!$I26="X","",'LC - Paineis'!F26))</f>
        <v>0</v>
      </c>
      <c r="F9" s="121">
        <f>IF(ISBLANK('LC - Paineis'!G26),"",IF('LC - Paineis'!$I26="X","",'LC - Paineis'!G26))</f>
        <v>0</v>
      </c>
      <c r="G9" s="121">
        <f>IF(ISBLANK('LC - Paineis'!H26),"",IF('LC - Paineis'!$I26="X","",'LC - Paineis'!H26))</f>
        <v>0</v>
      </c>
      <c r="H9" s="121">
        <f>IF(ISBLANK('LC - Paineis'!H26),"",IF('LC - Paineis'!$I26="X","",'LC - Paineis'!H26))</f>
        <v>0</v>
      </c>
      <c r="I9" s="121">
        <f>IF(ISBLANK('LC - Paineis'!I26),"",IF('LC - Paineis'!$I26="X","",'LC - Paineis'!I26))</f>
        <v>0</v>
      </c>
    </row>
    <row r="10" spans="1:9" x14ac:dyDescent="0.2">
      <c r="A10" s="121">
        <f>IF(ISBLANK('LC - Paineis'!A27),"",IF('LC - Paineis'!$I27="X","",'LC - Paineis'!A27))</f>
        <v>0</v>
      </c>
      <c r="B10" s="121" t="str">
        <f>IF(ISBLANK('LC - Paineis'!B27),"",IF('LC - Paineis'!$I27="X","",'LC - Paineis'!B27))</f>
        <v xml:space="preserve">  </v>
      </c>
      <c r="C10" s="121">
        <f>IF(ISBLANK('LC - Paineis'!D27),"",IF('LC - Paineis'!$I27="X","",'LC - Paineis'!D27))</f>
        <v>0</v>
      </c>
      <c r="D10" s="121">
        <f>IF(ISBLANK('LC - Paineis'!E27),"",IF('LC - Paineis'!$I27="X","",'LC - Paineis'!E27))</f>
        <v>0</v>
      </c>
      <c r="E10" s="121">
        <f>IF(ISBLANK('LC - Paineis'!F27),"",IF('LC - Paineis'!$I27="X","",'LC - Paineis'!F27))</f>
        <v>0</v>
      </c>
      <c r="F10" s="121">
        <f>IF(ISBLANK('LC - Paineis'!G27),"",IF('LC - Paineis'!$I27="X","",'LC - Paineis'!G27))</f>
        <v>0</v>
      </c>
      <c r="G10" s="121">
        <f>IF(ISBLANK('LC - Paineis'!H27),"",IF('LC - Paineis'!$I27="X","",'LC - Paineis'!H27))</f>
        <v>0</v>
      </c>
      <c r="H10" s="121">
        <f>IF(ISBLANK('LC - Paineis'!H27),"",IF('LC - Paineis'!$I27="X","",'LC - Paineis'!H27))</f>
        <v>0</v>
      </c>
      <c r="I10" s="121">
        <f>IF(ISBLANK('LC - Paineis'!I27),"",IF('LC - Paineis'!$I27="X","",'LC - Paineis'!I27))</f>
        <v>0</v>
      </c>
    </row>
    <row r="11" spans="1:9" x14ac:dyDescent="0.2">
      <c r="A11" s="121">
        <f>IF(ISBLANK('LC - Paineis'!A28),"",IF('LC - Paineis'!$I28="X","",'LC - Paineis'!A28))</f>
        <v>0</v>
      </c>
      <c r="B11" s="121" t="str">
        <f>IF(ISBLANK('LC - Paineis'!B28),"",IF('LC - Paineis'!$I28="X","",'LC - Paineis'!B28))</f>
        <v xml:space="preserve">  </v>
      </c>
      <c r="C11" s="121">
        <f>IF(ISBLANK('LC - Paineis'!D28),"",IF('LC - Paineis'!$I28="X","",'LC - Paineis'!D28))</f>
        <v>0</v>
      </c>
      <c r="D11" s="121">
        <f>IF(ISBLANK('LC - Paineis'!E28),"",IF('LC - Paineis'!$I28="X","",'LC - Paineis'!E28))</f>
        <v>0</v>
      </c>
      <c r="E11" s="121">
        <f>IF(ISBLANK('LC - Paineis'!F28),"",IF('LC - Paineis'!$I28="X","",'LC - Paineis'!F28))</f>
        <v>0</v>
      </c>
      <c r="F11" s="121">
        <f>IF(ISBLANK('LC - Paineis'!G28),"",IF('LC - Paineis'!$I28="X","",'LC - Paineis'!G28))</f>
        <v>0</v>
      </c>
      <c r="G11" s="121">
        <f>IF(ISBLANK('LC - Paineis'!H28),"",IF('LC - Paineis'!$I28="X","",'LC - Paineis'!H28))</f>
        <v>0</v>
      </c>
      <c r="H11" s="121">
        <f>IF(ISBLANK('LC - Paineis'!H28),"",IF('LC - Paineis'!$I28="X","",'LC - Paineis'!H28))</f>
        <v>0</v>
      </c>
      <c r="I11" s="121">
        <f>IF(ISBLANK('LC - Paineis'!I28),"",IF('LC - Paineis'!$I28="X","",'LC - Paineis'!I28))</f>
        <v>0</v>
      </c>
    </row>
    <row r="12" spans="1:9" x14ac:dyDescent="0.2">
      <c r="A12" s="121">
        <f>IF(ISBLANK('LC - Paineis'!A29),"",IF('LC - Paineis'!$I29="X","",'LC - Paineis'!A29))</f>
        <v>0</v>
      </c>
      <c r="B12" s="121" t="str">
        <f>IF(ISBLANK('LC - Paineis'!B29),"",IF('LC - Paineis'!$I29="X","",'LC - Paineis'!B29))</f>
        <v xml:space="preserve">  </v>
      </c>
      <c r="C12" s="121">
        <f>IF(ISBLANK('LC - Paineis'!D29),"",IF('LC - Paineis'!$I29="X","",'LC - Paineis'!D29))</f>
        <v>0</v>
      </c>
      <c r="D12" s="121">
        <f>IF(ISBLANK('LC - Paineis'!E29),"",IF('LC - Paineis'!$I29="X","",'LC - Paineis'!E29))</f>
        <v>0</v>
      </c>
      <c r="E12" s="121">
        <f>IF(ISBLANK('LC - Paineis'!F29),"",IF('LC - Paineis'!$I29="X","",'LC - Paineis'!F29))</f>
        <v>0</v>
      </c>
      <c r="F12" s="121">
        <f>IF(ISBLANK('LC - Paineis'!G29),"",IF('LC - Paineis'!$I29="X","",'LC - Paineis'!G29))</f>
        <v>0</v>
      </c>
      <c r="G12" s="121">
        <f>IF(ISBLANK('LC - Paineis'!H29),"",IF('LC - Paineis'!$I29="X","",'LC - Paineis'!H29))</f>
        <v>0</v>
      </c>
      <c r="H12" s="121">
        <f>IF(ISBLANK('LC - Paineis'!H29),"",IF('LC - Paineis'!$I29="X","",'LC - Paineis'!H29))</f>
        <v>0</v>
      </c>
      <c r="I12" s="121">
        <f>IF(ISBLANK('LC - Paineis'!I29),"",IF('LC - Paineis'!$I29="X","",'LC - Paineis'!I29))</f>
        <v>0</v>
      </c>
    </row>
    <row r="13" spans="1:9" x14ac:dyDescent="0.2">
      <c r="A13" s="121">
        <f>IF(ISBLANK('LC - Paineis'!A30),"",IF('LC - Paineis'!$I30="X","",'LC - Paineis'!A30))</f>
        <v>0</v>
      </c>
      <c r="B13" s="121" t="str">
        <f>IF(ISBLANK('LC - Paineis'!B30),"",IF('LC - Paineis'!$I30="X","",'LC - Paineis'!B30))</f>
        <v xml:space="preserve">  </v>
      </c>
      <c r="C13" s="121">
        <f>IF(ISBLANK('LC - Paineis'!D30),"",IF('LC - Paineis'!$I30="X","",'LC - Paineis'!D30))</f>
        <v>0</v>
      </c>
      <c r="D13" s="121">
        <f>IF(ISBLANK('LC - Paineis'!E30),"",IF('LC - Paineis'!$I30="X","",'LC - Paineis'!E30))</f>
        <v>0</v>
      </c>
      <c r="E13" s="121">
        <f>IF(ISBLANK('LC - Paineis'!F30),"",IF('LC - Paineis'!$I30="X","",'LC - Paineis'!F30))</f>
        <v>0</v>
      </c>
      <c r="F13" s="121">
        <f>IF(ISBLANK('LC - Paineis'!G30),"",IF('LC - Paineis'!$I30="X","",'LC - Paineis'!G30))</f>
        <v>0</v>
      </c>
      <c r="G13" s="121">
        <f>IF(ISBLANK('LC - Paineis'!H30),"",IF('LC - Paineis'!$I30="X","",'LC - Paineis'!H30))</f>
        <v>0</v>
      </c>
      <c r="H13" s="121">
        <f>IF(ISBLANK('LC - Paineis'!H30),"",IF('LC - Paineis'!$I30="X","",'LC - Paineis'!H30))</f>
        <v>0</v>
      </c>
      <c r="I13" s="121">
        <f>IF(ISBLANK('LC - Paineis'!I30),"",IF('LC - Paineis'!$I30="X","",'LC - Paineis'!I30))</f>
        <v>0</v>
      </c>
    </row>
    <row r="14" spans="1:9" x14ac:dyDescent="0.2">
      <c r="A14" s="121">
        <f>IF(ISBLANK('LC - Paineis'!A31),"",IF('LC - Paineis'!$I31="X","",'LC - Paineis'!A31))</f>
        <v>0</v>
      </c>
      <c r="B14" s="121" t="str">
        <f>IF(ISBLANK('LC - Paineis'!B31),"",IF('LC - Paineis'!$I31="X","",'LC - Paineis'!B31))</f>
        <v xml:space="preserve">  </v>
      </c>
      <c r="C14" s="121">
        <f>IF(ISBLANK('LC - Paineis'!D31),"",IF('LC - Paineis'!$I31="X","",'LC - Paineis'!D31))</f>
        <v>0</v>
      </c>
      <c r="D14" s="121">
        <f>IF(ISBLANK('LC - Paineis'!E31),"",IF('LC - Paineis'!$I31="X","",'LC - Paineis'!E31))</f>
        <v>0</v>
      </c>
      <c r="E14" s="121">
        <f>IF(ISBLANK('LC - Paineis'!F31),"",IF('LC - Paineis'!$I31="X","",'LC - Paineis'!F31))</f>
        <v>0</v>
      </c>
      <c r="F14" s="121">
        <f>IF(ISBLANK('LC - Paineis'!G31),"",IF('LC - Paineis'!$I31="X","",'LC - Paineis'!G31))</f>
        <v>0</v>
      </c>
      <c r="G14" s="121">
        <f>IF(ISBLANK('LC - Paineis'!H31),"",IF('LC - Paineis'!$I31="X","",'LC - Paineis'!H31))</f>
        <v>0</v>
      </c>
      <c r="H14" s="121">
        <f>IF(ISBLANK('LC - Paineis'!H31),"",IF('LC - Paineis'!$I31="X","",'LC - Paineis'!H31))</f>
        <v>0</v>
      </c>
      <c r="I14" s="121">
        <f>IF(ISBLANK('LC - Paineis'!I31),"",IF('LC - Paineis'!$I31="X","",'LC - Paineis'!I31))</f>
        <v>0</v>
      </c>
    </row>
    <row r="15" spans="1:9" x14ac:dyDescent="0.2">
      <c r="A15" s="121">
        <f>IF(ISBLANK('LC - Paineis'!A32),"",IF('LC - Paineis'!$I32="X","",'LC - Paineis'!A32))</f>
        <v>0</v>
      </c>
      <c r="B15" s="121" t="str">
        <f>IF(ISBLANK('LC - Paineis'!B32),"",IF('LC - Paineis'!$I32="X","",'LC - Paineis'!B32))</f>
        <v xml:space="preserve">  </v>
      </c>
      <c r="C15" s="121">
        <f>IF(ISBLANK('LC - Paineis'!D32),"",IF('LC - Paineis'!$I32="X","",'LC - Paineis'!D32))</f>
        <v>0</v>
      </c>
      <c r="D15" s="121">
        <f>IF(ISBLANK('LC - Paineis'!E32),"",IF('LC - Paineis'!$I32="X","",'LC - Paineis'!E32))</f>
        <v>0</v>
      </c>
      <c r="E15" s="121">
        <f>IF(ISBLANK('LC - Paineis'!F32),"",IF('LC - Paineis'!$I32="X","",'LC - Paineis'!F32))</f>
        <v>0</v>
      </c>
      <c r="F15" s="121">
        <f>IF(ISBLANK('LC - Paineis'!G32),"",IF('LC - Paineis'!$I32="X","",'LC - Paineis'!G32))</f>
        <v>0</v>
      </c>
      <c r="G15" s="121">
        <f>IF(ISBLANK('LC - Paineis'!H32),"",IF('LC - Paineis'!$I32="X","",'LC - Paineis'!H32))</f>
        <v>0</v>
      </c>
      <c r="H15" s="121">
        <f>IF(ISBLANK('LC - Paineis'!H32),"",IF('LC - Paineis'!$I32="X","",'LC - Paineis'!H32))</f>
        <v>0</v>
      </c>
      <c r="I15" s="121">
        <f>IF(ISBLANK('LC - Paineis'!I32),"",IF('LC - Paineis'!$I32="X","",'LC - Paineis'!I32))</f>
        <v>0</v>
      </c>
    </row>
    <row r="16" spans="1:9" x14ac:dyDescent="0.2">
      <c r="A16" s="121">
        <f>IF(ISBLANK('LC - Paineis'!A33),"",IF('LC - Paineis'!$I33="X","",'LC - Paineis'!A33))</f>
        <v>0</v>
      </c>
      <c r="B16" s="121" t="str">
        <f>IF(ISBLANK('LC - Paineis'!B33),"",IF('LC - Paineis'!$I33="X","",'LC - Paineis'!B33))</f>
        <v xml:space="preserve">  </v>
      </c>
      <c r="C16" s="121">
        <f>IF(ISBLANK('LC - Paineis'!D33),"",IF('LC - Paineis'!$I33="X","",'LC - Paineis'!D33))</f>
        <v>0</v>
      </c>
      <c r="D16" s="121">
        <f>IF(ISBLANK('LC - Paineis'!E33),"",IF('LC - Paineis'!$I33="X","",'LC - Paineis'!E33))</f>
        <v>0</v>
      </c>
      <c r="E16" s="121">
        <f>IF(ISBLANK('LC - Paineis'!F33),"",IF('LC - Paineis'!$I33="X","",'LC - Paineis'!F33))</f>
        <v>0</v>
      </c>
      <c r="F16" s="121">
        <f>IF(ISBLANK('LC - Paineis'!G33),"",IF('LC - Paineis'!$I33="X","",'LC - Paineis'!G33))</f>
        <v>0</v>
      </c>
      <c r="G16" s="121">
        <f>IF(ISBLANK('LC - Paineis'!H33),"",IF('LC - Paineis'!$I33="X","",'LC - Paineis'!H33))</f>
        <v>0</v>
      </c>
      <c r="H16" s="121">
        <f>IF(ISBLANK('LC - Paineis'!H33),"",IF('LC - Paineis'!$I33="X","",'LC - Paineis'!H33))</f>
        <v>0</v>
      </c>
      <c r="I16" s="121">
        <f>IF(ISBLANK('LC - Paineis'!I33),"",IF('LC - Paineis'!$I33="X","",'LC - Paineis'!I33))</f>
        <v>0</v>
      </c>
    </row>
    <row r="17" spans="1:9" x14ac:dyDescent="0.2">
      <c r="A17" s="121">
        <f>IF(ISBLANK('LC - Paineis'!A34),"",IF('LC - Paineis'!$I34="X","",'LC - Paineis'!A34))</f>
        <v>0</v>
      </c>
      <c r="B17" s="121" t="str">
        <f>IF(ISBLANK('LC - Paineis'!B34),"",IF('LC - Paineis'!$I34="X","",'LC - Paineis'!B34))</f>
        <v xml:space="preserve">  </v>
      </c>
      <c r="C17" s="121">
        <f>IF(ISBLANK('LC - Paineis'!D34),"",IF('LC - Paineis'!$I34="X","",'LC - Paineis'!D34))</f>
        <v>0</v>
      </c>
      <c r="D17" s="121">
        <f>IF(ISBLANK('LC - Paineis'!E34),"",IF('LC - Paineis'!$I34="X","",'LC - Paineis'!E34))</f>
        <v>0</v>
      </c>
      <c r="E17" s="121">
        <f>IF(ISBLANK('LC - Paineis'!F34),"",IF('LC - Paineis'!$I34="X","",'LC - Paineis'!F34))</f>
        <v>0</v>
      </c>
      <c r="F17" s="121">
        <f>IF(ISBLANK('LC - Paineis'!G34),"",IF('LC - Paineis'!$I34="X","",'LC - Paineis'!G34))</f>
        <v>0</v>
      </c>
      <c r="G17" s="121">
        <f>IF(ISBLANK('LC - Paineis'!H34),"",IF('LC - Paineis'!$I34="X","",'LC - Paineis'!H34))</f>
        <v>0</v>
      </c>
      <c r="H17" s="121">
        <f>IF(ISBLANK('LC - Paineis'!H34),"",IF('LC - Paineis'!$I34="X","",'LC - Paineis'!H34))</f>
        <v>0</v>
      </c>
      <c r="I17" s="121">
        <f>IF(ISBLANK('LC - Paineis'!I34),"",IF('LC - Paineis'!$I34="X","",'LC - Paineis'!I34))</f>
        <v>0</v>
      </c>
    </row>
    <row r="18" spans="1:9" x14ac:dyDescent="0.2">
      <c r="A18" s="121">
        <f>IF(ISBLANK('LC - Paineis'!A35),"",IF('LC - Paineis'!$I35="X","",'LC - Paineis'!A35))</f>
        <v>0</v>
      </c>
      <c r="B18" s="121" t="str">
        <f>IF(ISBLANK('LC - Paineis'!B35),"",IF('LC - Paineis'!$I35="X","",'LC - Paineis'!B35))</f>
        <v xml:space="preserve">  </v>
      </c>
      <c r="C18" s="121">
        <f>IF(ISBLANK('LC - Paineis'!D35),"",IF('LC - Paineis'!$I35="X","",'LC - Paineis'!D35))</f>
        <v>0</v>
      </c>
      <c r="D18" s="121">
        <f>IF(ISBLANK('LC - Paineis'!E35),"",IF('LC - Paineis'!$I35="X","",'LC - Paineis'!E35))</f>
        <v>0</v>
      </c>
      <c r="E18" s="121">
        <f>IF(ISBLANK('LC - Paineis'!F35),"",IF('LC - Paineis'!$I35="X","",'LC - Paineis'!F35))</f>
        <v>0</v>
      </c>
      <c r="F18" s="121">
        <f>IF(ISBLANK('LC - Paineis'!G35),"",IF('LC - Paineis'!$I35="X","",'LC - Paineis'!G35))</f>
        <v>0</v>
      </c>
      <c r="G18" s="121">
        <f>IF(ISBLANK('LC - Paineis'!H35),"",IF('LC - Paineis'!$I35="X","",'LC - Paineis'!H35))</f>
        <v>0</v>
      </c>
      <c r="H18" s="121">
        <f>IF(ISBLANK('LC - Paineis'!H35),"",IF('LC - Paineis'!$I35="X","",'LC - Paineis'!H35))</f>
        <v>0</v>
      </c>
      <c r="I18" s="121">
        <f>IF(ISBLANK('LC - Paineis'!I35),"",IF('LC - Paineis'!$I35="X","",'LC - Paineis'!I35))</f>
        <v>0</v>
      </c>
    </row>
    <row r="19" spans="1:9" x14ac:dyDescent="0.2">
      <c r="A19" s="121">
        <f>IF(ISBLANK('LC - Paineis'!A36),"",IF('LC - Paineis'!$I36="X","",'LC - Paineis'!A36))</f>
        <v>0</v>
      </c>
      <c r="B19" s="121" t="str">
        <f>IF(ISBLANK('LC - Paineis'!B36),"",IF('LC - Paineis'!$I36="X","",'LC - Paineis'!B36))</f>
        <v xml:space="preserve">  </v>
      </c>
      <c r="C19" s="121">
        <f>IF(ISBLANK('LC - Paineis'!D36),"",IF('LC - Paineis'!$I36="X","",'LC - Paineis'!D36))</f>
        <v>0</v>
      </c>
      <c r="D19" s="121">
        <f>IF(ISBLANK('LC - Paineis'!E36),"",IF('LC - Paineis'!$I36="X","",'LC - Paineis'!E36))</f>
        <v>0</v>
      </c>
      <c r="E19" s="121">
        <f>IF(ISBLANK('LC - Paineis'!F36),"",IF('LC - Paineis'!$I36="X","",'LC - Paineis'!F36))</f>
        <v>0</v>
      </c>
      <c r="F19" s="121">
        <f>IF(ISBLANK('LC - Paineis'!G36),"",IF('LC - Paineis'!$I36="X","",'LC - Paineis'!G36))</f>
        <v>0</v>
      </c>
      <c r="G19" s="121">
        <f>IF(ISBLANK('LC - Paineis'!H36),"",IF('LC - Paineis'!$I36="X","",'LC - Paineis'!H36))</f>
        <v>0</v>
      </c>
      <c r="H19" s="121">
        <f>IF(ISBLANK('LC - Paineis'!H36),"",IF('LC - Paineis'!$I36="X","",'LC - Paineis'!H36))</f>
        <v>0</v>
      </c>
      <c r="I19" s="121">
        <f>IF(ISBLANK('LC - Paineis'!I36),"",IF('LC - Paineis'!$I36="X","",'LC - Paineis'!I36))</f>
        <v>0</v>
      </c>
    </row>
    <row r="20" spans="1:9" x14ac:dyDescent="0.2">
      <c r="A20" s="121">
        <f>IF(ISBLANK('LC - Paineis'!A37),"",IF('LC - Paineis'!$I37="X","",'LC - Paineis'!A37))</f>
        <v>0</v>
      </c>
      <c r="B20" s="121" t="str">
        <f>IF(ISBLANK('LC - Paineis'!B37),"",IF('LC - Paineis'!$I37="X","",'LC - Paineis'!B37))</f>
        <v xml:space="preserve">  </v>
      </c>
      <c r="C20" s="121">
        <f>IF(ISBLANK('LC - Paineis'!D37),"",IF('LC - Paineis'!$I37="X","",'LC - Paineis'!D37))</f>
        <v>0</v>
      </c>
      <c r="D20" s="121">
        <f>IF(ISBLANK('LC - Paineis'!E37),"",IF('LC - Paineis'!$I37="X","",'LC - Paineis'!E37))</f>
        <v>0</v>
      </c>
      <c r="E20" s="121">
        <f>IF(ISBLANK('LC - Paineis'!F37),"",IF('LC - Paineis'!$I37="X","",'LC - Paineis'!F37))</f>
        <v>0</v>
      </c>
      <c r="F20" s="121">
        <f>IF(ISBLANK('LC - Paineis'!G37),"",IF('LC - Paineis'!$I37="X","",'LC - Paineis'!G37))</f>
        <v>0</v>
      </c>
      <c r="G20" s="121">
        <f>IF(ISBLANK('LC - Paineis'!H37),"",IF('LC - Paineis'!$I37="X","",'LC - Paineis'!H37))</f>
        <v>0</v>
      </c>
      <c r="H20" s="121">
        <f>IF(ISBLANK('LC - Paineis'!H37),"",IF('LC - Paineis'!$I37="X","",'LC - Paineis'!H37))</f>
        <v>0</v>
      </c>
      <c r="I20" s="121">
        <f>IF(ISBLANK('LC - Paineis'!I37),"",IF('LC - Paineis'!$I37="X","",'LC - Paineis'!I37))</f>
        <v>0</v>
      </c>
    </row>
    <row r="21" spans="1:9" x14ac:dyDescent="0.2">
      <c r="A21" s="121">
        <f>IF(ISBLANK('LC - Paineis'!A38),"",IF('LC - Paineis'!$I38="X","",'LC - Paineis'!A38))</f>
        <v>0</v>
      </c>
      <c r="B21" s="121" t="str">
        <f>IF(ISBLANK('LC - Paineis'!B38),"",IF('LC - Paineis'!$I38="X","",'LC - Paineis'!B38))</f>
        <v xml:space="preserve">  </v>
      </c>
      <c r="C21" s="121">
        <f>IF(ISBLANK('LC - Paineis'!D38),"",IF('LC - Paineis'!$I38="X","",'LC - Paineis'!D38))</f>
        <v>0</v>
      </c>
      <c r="D21" s="121">
        <f>IF(ISBLANK('LC - Paineis'!E38),"",IF('LC - Paineis'!$I38="X","",'LC - Paineis'!E38))</f>
        <v>0</v>
      </c>
      <c r="E21" s="121">
        <f>IF(ISBLANK('LC - Paineis'!F38),"",IF('LC - Paineis'!$I38="X","",'LC - Paineis'!F38))</f>
        <v>0</v>
      </c>
      <c r="F21" s="121">
        <f>IF(ISBLANK('LC - Paineis'!G38),"",IF('LC - Paineis'!$I38="X","",'LC - Paineis'!G38))</f>
        <v>0</v>
      </c>
      <c r="G21" s="121">
        <f>IF(ISBLANK('LC - Paineis'!H38),"",IF('LC - Paineis'!$I38="X","",'LC - Paineis'!H38))</f>
        <v>0</v>
      </c>
      <c r="H21" s="121">
        <f>IF(ISBLANK('LC - Paineis'!H38),"",IF('LC - Paineis'!$I38="X","",'LC - Paineis'!H38))</f>
        <v>0</v>
      </c>
      <c r="I21" s="121">
        <f>IF(ISBLANK('LC - Paineis'!I38),"",IF('LC - Paineis'!$I38="X","",'LC - Paineis'!I38))</f>
        <v>0</v>
      </c>
    </row>
    <row r="22" spans="1:9" x14ac:dyDescent="0.2">
      <c r="A22" s="121">
        <f>IF(ISBLANK('LC - Paineis'!A39),"",IF('LC - Paineis'!$I39="X","",'LC - Paineis'!A39))</f>
        <v>0</v>
      </c>
      <c r="B22" s="121" t="str">
        <f>IF(ISBLANK('LC - Paineis'!B39),"",IF('LC - Paineis'!$I39="X","",'LC - Paineis'!B39))</f>
        <v xml:space="preserve">  </v>
      </c>
      <c r="C22" s="121">
        <f>IF(ISBLANK('LC - Paineis'!D39),"",IF('LC - Paineis'!$I39="X","",'LC - Paineis'!D39))</f>
        <v>0</v>
      </c>
      <c r="D22" s="121">
        <f>IF(ISBLANK('LC - Paineis'!E39),"",IF('LC - Paineis'!$I39="X","",'LC - Paineis'!E39))</f>
        <v>0</v>
      </c>
      <c r="E22" s="121">
        <f>IF(ISBLANK('LC - Paineis'!F39),"",IF('LC - Paineis'!$I39="X","",'LC - Paineis'!F39))</f>
        <v>0</v>
      </c>
      <c r="F22" s="121">
        <f>IF(ISBLANK('LC - Paineis'!G39),"",IF('LC - Paineis'!$I39="X","",'LC - Paineis'!G39))</f>
        <v>0</v>
      </c>
      <c r="G22" s="121">
        <f>IF(ISBLANK('LC - Paineis'!H39),"",IF('LC - Paineis'!$I39="X","",'LC - Paineis'!H39))</f>
        <v>0</v>
      </c>
      <c r="H22" s="121">
        <f>IF(ISBLANK('LC - Paineis'!H39),"",IF('LC - Paineis'!$I39="X","",'LC - Paineis'!H39))</f>
        <v>0</v>
      </c>
      <c r="I22" s="121">
        <f>IF(ISBLANK('LC - Paineis'!I39),"",IF('LC - Paineis'!$I39="X","",'LC - Paineis'!I39))</f>
        <v>0</v>
      </c>
    </row>
    <row r="23" spans="1:9" x14ac:dyDescent="0.2">
      <c r="A23" s="121">
        <f>IF(ISBLANK('LC - Paineis'!A40),"",IF('LC - Paineis'!$I40="X","",'LC - Paineis'!A40))</f>
        <v>0</v>
      </c>
      <c r="B23" s="121" t="str">
        <f>IF(ISBLANK('LC - Paineis'!B40),"",IF('LC - Paineis'!$I40="X","",'LC - Paineis'!B40))</f>
        <v xml:space="preserve">  </v>
      </c>
      <c r="C23" s="121">
        <f>IF(ISBLANK('LC - Paineis'!D40),"",IF('LC - Paineis'!$I40="X","",'LC - Paineis'!D40))</f>
        <v>0</v>
      </c>
      <c r="D23" s="121">
        <f>IF(ISBLANK('LC - Paineis'!E40),"",IF('LC - Paineis'!$I40="X","",'LC - Paineis'!E40))</f>
        <v>0</v>
      </c>
      <c r="E23" s="121">
        <f>IF(ISBLANK('LC - Paineis'!F40),"",IF('LC - Paineis'!$I40="X","",'LC - Paineis'!F40))</f>
        <v>0</v>
      </c>
      <c r="F23" s="121">
        <f>IF(ISBLANK('LC - Paineis'!G40),"",IF('LC - Paineis'!$I40="X","",'LC - Paineis'!G40))</f>
        <v>0</v>
      </c>
      <c r="G23" s="121">
        <f>IF(ISBLANK('LC - Paineis'!H40),"",IF('LC - Paineis'!$I40="X","",'LC - Paineis'!H40))</f>
        <v>0</v>
      </c>
      <c r="H23" s="121">
        <f>IF(ISBLANK('LC - Paineis'!H40),"",IF('LC - Paineis'!$I40="X","",'LC - Paineis'!H40))</f>
        <v>0</v>
      </c>
      <c r="I23" s="121">
        <f>IF(ISBLANK('LC - Paineis'!I40),"",IF('LC - Paineis'!$I40="X","",'LC - Paineis'!I40))</f>
        <v>0</v>
      </c>
    </row>
    <row r="24" spans="1:9" x14ac:dyDescent="0.2">
      <c r="A24" s="121">
        <f>IF(ISBLANK('LC - Paineis'!A41),"",IF('LC - Paineis'!$I41="X","",'LC - Paineis'!A41))</f>
        <v>0</v>
      </c>
      <c r="B24" s="121" t="str">
        <f>IF(ISBLANK('LC - Paineis'!B41),"",IF('LC - Paineis'!$I41="X","",'LC - Paineis'!B41))</f>
        <v xml:space="preserve">  </v>
      </c>
      <c r="C24" s="121">
        <f>IF(ISBLANK('LC - Paineis'!D41),"",IF('LC - Paineis'!$I41="X","",'LC - Paineis'!D41))</f>
        <v>0</v>
      </c>
      <c r="D24" s="121">
        <f>IF(ISBLANK('LC - Paineis'!E41),"",IF('LC - Paineis'!$I41="X","",'LC - Paineis'!E41))</f>
        <v>0</v>
      </c>
      <c r="E24" s="121">
        <f>IF(ISBLANK('LC - Paineis'!F41),"",IF('LC - Paineis'!$I41="X","",'LC - Paineis'!F41))</f>
        <v>0</v>
      </c>
      <c r="F24" s="121">
        <f>IF(ISBLANK('LC - Paineis'!G41),"",IF('LC - Paineis'!$I41="X","",'LC - Paineis'!G41))</f>
        <v>0</v>
      </c>
      <c r="G24" s="121">
        <f>IF(ISBLANK('LC - Paineis'!H41),"",IF('LC - Paineis'!$I41="X","",'LC - Paineis'!H41))</f>
        <v>0</v>
      </c>
      <c r="H24" s="121">
        <f>IF(ISBLANK('LC - Paineis'!H41),"",IF('LC - Paineis'!$I41="X","",'LC - Paineis'!H41))</f>
        <v>0</v>
      </c>
      <c r="I24" s="121">
        <f>IF(ISBLANK('LC - Paineis'!I41),"",IF('LC - Paineis'!$I41="X","",'LC - Paineis'!I41))</f>
        <v>0</v>
      </c>
    </row>
    <row r="25" spans="1:9" x14ac:dyDescent="0.2">
      <c r="A25" s="121">
        <f>IF(ISBLANK('LC - Paineis'!A42),"",IF('LC - Paineis'!$I42="X","",'LC - Paineis'!A42))</f>
        <v>0</v>
      </c>
      <c r="B25" s="121" t="str">
        <f>IF(ISBLANK('LC - Paineis'!B42),"",IF('LC - Paineis'!$I42="X","",'LC - Paineis'!B42))</f>
        <v xml:space="preserve">  </v>
      </c>
      <c r="C25" s="121">
        <f>IF(ISBLANK('LC - Paineis'!D42),"",IF('LC - Paineis'!$I42="X","",'LC - Paineis'!D42))</f>
        <v>0</v>
      </c>
      <c r="D25" s="121">
        <f>IF(ISBLANK('LC - Paineis'!E42),"",IF('LC - Paineis'!$I42="X","",'LC - Paineis'!E42))</f>
        <v>0</v>
      </c>
      <c r="E25" s="121">
        <f>IF(ISBLANK('LC - Paineis'!F42),"",IF('LC - Paineis'!$I42="X","",'LC - Paineis'!F42))</f>
        <v>0</v>
      </c>
      <c r="F25" s="121">
        <f>IF(ISBLANK('LC - Paineis'!G42),"",IF('LC - Paineis'!$I42="X","",'LC - Paineis'!G42))</f>
        <v>0</v>
      </c>
      <c r="G25" s="121">
        <f>IF(ISBLANK('LC - Paineis'!H42),"",IF('LC - Paineis'!$I42="X","",'LC - Paineis'!H42))</f>
        <v>0</v>
      </c>
      <c r="H25" s="121">
        <f>IF(ISBLANK('LC - Paineis'!H42),"",IF('LC - Paineis'!$I42="X","",'LC - Paineis'!H42))</f>
        <v>0</v>
      </c>
      <c r="I25" s="121">
        <f>IF(ISBLANK('LC - Paineis'!I42),"",IF('LC - Paineis'!$I42="X","",'LC - Paineis'!I42))</f>
        <v>0</v>
      </c>
    </row>
    <row r="26" spans="1:9" x14ac:dyDescent="0.2">
      <c r="A26" s="121">
        <f>IF(ISBLANK('LC - Paineis'!A43),"",IF('LC - Paineis'!$I43="X","",'LC - Paineis'!A43))</f>
        <v>0</v>
      </c>
      <c r="B26" s="121" t="str">
        <f>IF(ISBLANK('LC - Paineis'!B43),"",IF('LC - Paineis'!$I43="X","",'LC - Paineis'!B43))</f>
        <v xml:space="preserve">  </v>
      </c>
      <c r="C26" s="121">
        <f>IF(ISBLANK('LC - Paineis'!D43),"",IF('LC - Paineis'!$I43="X","",'LC - Paineis'!D43))</f>
        <v>0</v>
      </c>
      <c r="D26" s="121">
        <f>IF(ISBLANK('LC - Paineis'!E43),"",IF('LC - Paineis'!$I43="X","",'LC - Paineis'!E43))</f>
        <v>0</v>
      </c>
      <c r="E26" s="121">
        <f>IF(ISBLANK('LC - Paineis'!F43),"",IF('LC - Paineis'!$I43="X","",'LC - Paineis'!F43))</f>
        <v>0</v>
      </c>
      <c r="F26" s="121">
        <f>IF(ISBLANK('LC - Paineis'!G43),"",IF('LC - Paineis'!$I43="X","",'LC - Paineis'!G43))</f>
        <v>0</v>
      </c>
      <c r="G26" s="121">
        <f>IF(ISBLANK('LC - Paineis'!H43),"",IF('LC - Paineis'!$I43="X","",'LC - Paineis'!H43))</f>
        <v>0</v>
      </c>
      <c r="H26" s="121">
        <f>IF(ISBLANK('LC - Paineis'!H43),"",IF('LC - Paineis'!$I43="X","",'LC - Paineis'!H43))</f>
        <v>0</v>
      </c>
      <c r="I26" s="121">
        <f>IF(ISBLANK('LC - Paineis'!I43),"",IF('LC - Paineis'!$I43="X","",'LC - Paineis'!I43))</f>
        <v>0</v>
      </c>
    </row>
    <row r="27" spans="1:9" x14ac:dyDescent="0.2">
      <c r="A27" s="121">
        <f>IF(ISBLANK('LC - Paineis'!A44),"",IF('LC - Paineis'!$I44="X","",'LC - Paineis'!A44))</f>
        <v>0</v>
      </c>
      <c r="B27" s="121" t="str">
        <f>IF(ISBLANK('LC - Paineis'!B44),"",IF('LC - Paineis'!$I44="X","",'LC - Paineis'!B44))</f>
        <v xml:space="preserve">  </v>
      </c>
      <c r="C27" s="121">
        <f>IF(ISBLANK('LC - Paineis'!D44),"",IF('LC - Paineis'!$I44="X","",'LC - Paineis'!D44))</f>
        <v>0</v>
      </c>
      <c r="D27" s="121">
        <f>IF(ISBLANK('LC - Paineis'!E44),"",IF('LC - Paineis'!$I44="X","",'LC - Paineis'!E44))</f>
        <v>0</v>
      </c>
      <c r="E27" s="121">
        <f>IF(ISBLANK('LC - Paineis'!F44),"",IF('LC - Paineis'!$I44="X","",'LC - Paineis'!F44))</f>
        <v>0</v>
      </c>
      <c r="F27" s="121">
        <f>IF(ISBLANK('LC - Paineis'!G44),"",IF('LC - Paineis'!$I44="X","",'LC - Paineis'!G44))</f>
        <v>0</v>
      </c>
      <c r="G27" s="121">
        <f>IF(ISBLANK('LC - Paineis'!H44),"",IF('LC - Paineis'!$I44="X","",'LC - Paineis'!H44))</f>
        <v>0</v>
      </c>
      <c r="H27" s="121">
        <f>IF(ISBLANK('LC - Paineis'!H44),"",IF('LC - Paineis'!$I44="X","",'LC - Paineis'!H44))</f>
        <v>0</v>
      </c>
      <c r="I27" s="121">
        <f>IF(ISBLANK('LC - Paineis'!I44),"",IF('LC - Paineis'!$I44="X","",'LC - Paineis'!I44))</f>
        <v>0</v>
      </c>
    </row>
    <row r="28" spans="1:9" x14ac:dyDescent="0.2">
      <c r="A28" s="121">
        <f>IF(ISBLANK('LC - Paineis'!A45),"",IF('LC - Paineis'!$I45="X","",'LC - Paineis'!A45))</f>
        <v>0</v>
      </c>
      <c r="B28" s="121" t="str">
        <f>IF(ISBLANK('LC - Paineis'!B45),"",IF('LC - Paineis'!$I45="X","",'LC - Paineis'!B45))</f>
        <v xml:space="preserve">  </v>
      </c>
      <c r="C28" s="121">
        <f>IF(ISBLANK('LC - Paineis'!D45),"",IF('LC - Paineis'!$I45="X","",'LC - Paineis'!D45))</f>
        <v>0</v>
      </c>
      <c r="D28" s="121">
        <f>IF(ISBLANK('LC - Paineis'!E45),"",IF('LC - Paineis'!$I45="X","",'LC - Paineis'!E45))</f>
        <v>0</v>
      </c>
      <c r="E28" s="121">
        <f>IF(ISBLANK('LC - Paineis'!F45),"",IF('LC - Paineis'!$I45="X","",'LC - Paineis'!F45))</f>
        <v>0</v>
      </c>
      <c r="F28" s="121">
        <f>IF(ISBLANK('LC - Paineis'!G45),"",IF('LC - Paineis'!$I45="X","",'LC - Paineis'!G45))</f>
        <v>0</v>
      </c>
      <c r="G28" s="121">
        <f>IF(ISBLANK('LC - Paineis'!H45),"",IF('LC - Paineis'!$I45="X","",'LC - Paineis'!H45))</f>
        <v>0</v>
      </c>
      <c r="H28" s="121">
        <f>IF(ISBLANK('LC - Paineis'!H45),"",IF('LC - Paineis'!$I45="X","",'LC - Paineis'!H45))</f>
        <v>0</v>
      </c>
      <c r="I28" s="121">
        <f>IF(ISBLANK('LC - Paineis'!I45),"",IF('LC - Paineis'!$I45="X","",'LC - Paineis'!I45))</f>
        <v>0</v>
      </c>
    </row>
    <row r="29" spans="1:9" x14ac:dyDescent="0.2">
      <c r="A29" s="121">
        <f>IF(ISBLANK('LC - Paineis'!A46),"",IF('LC - Paineis'!$I46="X","",'LC - Paineis'!A46))</f>
        <v>0</v>
      </c>
      <c r="B29" s="121" t="str">
        <f>IF(ISBLANK('LC - Paineis'!B46),"",IF('LC - Paineis'!$I46="X","",'LC - Paineis'!B46))</f>
        <v xml:space="preserve">  </v>
      </c>
      <c r="C29" s="121">
        <f>IF(ISBLANK('LC - Paineis'!D46),"",IF('LC - Paineis'!$I46="X","",'LC - Paineis'!D46))</f>
        <v>0</v>
      </c>
      <c r="D29" s="121">
        <f>IF(ISBLANK('LC - Paineis'!E46),"",IF('LC - Paineis'!$I46="X","",'LC - Paineis'!E46))</f>
        <v>0</v>
      </c>
      <c r="E29" s="121">
        <f>IF(ISBLANK('LC - Paineis'!F46),"",IF('LC - Paineis'!$I46="X","",'LC - Paineis'!F46))</f>
        <v>0</v>
      </c>
      <c r="F29" s="121">
        <f>IF(ISBLANK('LC - Paineis'!G46),"",IF('LC - Paineis'!$I46="X","",'LC - Paineis'!G46))</f>
        <v>0</v>
      </c>
      <c r="G29" s="121">
        <f>IF(ISBLANK('LC - Paineis'!H46),"",IF('LC - Paineis'!$I46="X","",'LC - Paineis'!H46))</f>
        <v>0</v>
      </c>
      <c r="H29" s="121">
        <f>IF(ISBLANK('LC - Paineis'!H46),"",IF('LC - Paineis'!$I46="X","",'LC - Paineis'!H46))</f>
        <v>0</v>
      </c>
      <c r="I29" s="121">
        <f>IF(ISBLANK('LC - Paineis'!I46),"",IF('LC - Paineis'!$I46="X","",'LC - Paineis'!I46))</f>
        <v>0</v>
      </c>
    </row>
    <row r="30" spans="1:9" x14ac:dyDescent="0.2">
      <c r="A30" s="121">
        <f>IF(ISBLANK('LC - Paineis'!A47),"",IF('LC - Paineis'!$I47="X","",'LC - Paineis'!A47))</f>
        <v>0</v>
      </c>
      <c r="B30" s="121" t="str">
        <f>IF(ISBLANK('LC - Paineis'!B47),"",IF('LC - Paineis'!$I47="X","",'LC - Paineis'!B47))</f>
        <v xml:space="preserve">  </v>
      </c>
      <c r="C30" s="121">
        <f>IF(ISBLANK('LC - Paineis'!D47),"",IF('LC - Paineis'!$I47="X","",'LC - Paineis'!D47))</f>
        <v>0</v>
      </c>
      <c r="D30" s="121">
        <f>IF(ISBLANK('LC - Paineis'!E47),"",IF('LC - Paineis'!$I47="X","",'LC - Paineis'!E47))</f>
        <v>0</v>
      </c>
      <c r="E30" s="121">
        <f>IF(ISBLANK('LC - Paineis'!F47),"",IF('LC - Paineis'!$I47="X","",'LC - Paineis'!F47))</f>
        <v>0</v>
      </c>
      <c r="F30" s="121">
        <f>IF(ISBLANK('LC - Paineis'!G47),"",IF('LC - Paineis'!$I47="X","",'LC - Paineis'!G47))</f>
        <v>0</v>
      </c>
      <c r="G30" s="121">
        <f>IF(ISBLANK('LC - Paineis'!H47),"",IF('LC - Paineis'!$I47="X","",'LC - Paineis'!H47))</f>
        <v>0</v>
      </c>
      <c r="H30" s="121">
        <f>IF(ISBLANK('LC - Paineis'!H47),"",IF('LC - Paineis'!$I47="X","",'LC - Paineis'!H47))</f>
        <v>0</v>
      </c>
      <c r="I30" s="121">
        <f>IF(ISBLANK('LC - Paineis'!I47),"",IF('LC - Paineis'!$I47="X","",'LC - Paineis'!I47))</f>
        <v>0</v>
      </c>
    </row>
    <row r="31" spans="1:9" x14ac:dyDescent="0.2">
      <c r="A31" s="121">
        <f>IF(ISBLANK('LC - Paineis'!A48),"",IF('LC - Paineis'!$I48="X","",'LC - Paineis'!A48))</f>
        <v>0</v>
      </c>
      <c r="B31" s="121" t="str">
        <f>IF(ISBLANK('LC - Paineis'!B48),"",IF('LC - Paineis'!$I48="X","",'LC - Paineis'!B48))</f>
        <v xml:space="preserve">  </v>
      </c>
      <c r="C31" s="121">
        <f>IF(ISBLANK('LC - Paineis'!D48),"",IF('LC - Paineis'!$I48="X","",'LC - Paineis'!D48))</f>
        <v>0</v>
      </c>
      <c r="D31" s="121">
        <f>IF(ISBLANK('LC - Paineis'!E48),"",IF('LC - Paineis'!$I48="X","",'LC - Paineis'!E48))</f>
        <v>0</v>
      </c>
      <c r="E31" s="121">
        <f>IF(ISBLANK('LC - Paineis'!F48),"",IF('LC - Paineis'!$I48="X","",'LC - Paineis'!F48))</f>
        <v>0</v>
      </c>
      <c r="F31" s="121">
        <f>IF(ISBLANK('LC - Paineis'!G48),"",IF('LC - Paineis'!$I48="X","",'LC - Paineis'!G48))</f>
        <v>0</v>
      </c>
      <c r="G31" s="121">
        <f>IF(ISBLANK('LC - Paineis'!H48),"",IF('LC - Paineis'!$I48="X","",'LC - Paineis'!H48))</f>
        <v>0</v>
      </c>
      <c r="H31" s="121">
        <f>IF(ISBLANK('LC - Paineis'!H48),"",IF('LC - Paineis'!$I48="X","",'LC - Paineis'!H48))</f>
        <v>0</v>
      </c>
      <c r="I31" s="121">
        <f>IF(ISBLANK('LC - Paineis'!I48),"",IF('LC - Paineis'!$I48="X","",'LC - Paineis'!I48))</f>
        <v>0</v>
      </c>
    </row>
    <row r="32" spans="1:9" x14ac:dyDescent="0.2">
      <c r="A32" s="121">
        <f>IF(ISBLANK('LC - Paineis'!A49),"",IF('LC - Paineis'!$I49="X","",'LC - Paineis'!A49))</f>
        <v>0</v>
      </c>
      <c r="B32" s="121" t="str">
        <f>IF(ISBLANK('LC - Paineis'!B49),"",IF('LC - Paineis'!$I49="X","",'LC - Paineis'!B49))</f>
        <v xml:space="preserve">  </v>
      </c>
      <c r="C32" s="121">
        <f>IF(ISBLANK('LC - Paineis'!D49),"",IF('LC - Paineis'!$I49="X","",'LC - Paineis'!D49))</f>
        <v>0</v>
      </c>
      <c r="D32" s="121">
        <f>IF(ISBLANK('LC - Paineis'!E49),"",IF('LC - Paineis'!$I49="X","",'LC - Paineis'!E49))</f>
        <v>0</v>
      </c>
      <c r="E32" s="121">
        <f>IF(ISBLANK('LC - Paineis'!F49),"",IF('LC - Paineis'!$I49="X","",'LC - Paineis'!F49))</f>
        <v>0</v>
      </c>
      <c r="F32" s="121">
        <f>IF(ISBLANK('LC - Paineis'!G49),"",IF('LC - Paineis'!$I49="X","",'LC - Paineis'!G49))</f>
        <v>0</v>
      </c>
      <c r="G32" s="121">
        <f>IF(ISBLANK('LC - Paineis'!H49),"",IF('LC - Paineis'!$I49="X","",'LC - Paineis'!H49))</f>
        <v>0</v>
      </c>
      <c r="H32" s="121">
        <f>IF(ISBLANK('LC - Paineis'!H49),"",IF('LC - Paineis'!$I49="X","",'LC - Paineis'!H49))</f>
        <v>0</v>
      </c>
      <c r="I32" s="121">
        <f>IF(ISBLANK('LC - Paineis'!I49),"",IF('LC - Paineis'!$I49="X","",'LC - Paineis'!I49))</f>
        <v>0</v>
      </c>
    </row>
    <row r="33" spans="1:9" x14ac:dyDescent="0.2">
      <c r="A33" s="121">
        <f>IF(ISBLANK('LC - Paineis'!A50),"",IF('LC - Paineis'!$I50="X","",'LC - Paineis'!A50))</f>
        <v>0</v>
      </c>
      <c r="B33" s="121" t="str">
        <f>IF(ISBLANK('LC - Paineis'!B50),"",IF('LC - Paineis'!$I50="X","",'LC - Paineis'!B50))</f>
        <v xml:space="preserve">  </v>
      </c>
      <c r="C33" s="121">
        <f>IF(ISBLANK('LC - Paineis'!D50),"",IF('LC - Paineis'!$I50="X","",'LC - Paineis'!D50))</f>
        <v>0</v>
      </c>
      <c r="D33" s="121">
        <f>IF(ISBLANK('LC - Paineis'!E50),"",IF('LC - Paineis'!$I50="X","",'LC - Paineis'!E50))</f>
        <v>0</v>
      </c>
      <c r="E33" s="121">
        <f>IF(ISBLANK('LC - Paineis'!F50),"",IF('LC - Paineis'!$I50="X","",'LC - Paineis'!F50))</f>
        <v>0</v>
      </c>
      <c r="F33" s="121">
        <f>IF(ISBLANK('LC - Paineis'!G50),"",IF('LC - Paineis'!$I50="X","",'LC - Paineis'!G50))</f>
        <v>0</v>
      </c>
      <c r="G33" s="121">
        <f>IF(ISBLANK('LC - Paineis'!H50),"",IF('LC - Paineis'!$I50="X","",'LC - Paineis'!H50))</f>
        <v>0</v>
      </c>
      <c r="H33" s="121">
        <f>IF(ISBLANK('LC - Paineis'!H50),"",IF('LC - Paineis'!$I50="X","",'LC - Paineis'!H50))</f>
        <v>0</v>
      </c>
      <c r="I33" s="121">
        <f>IF(ISBLANK('LC - Paineis'!I50),"",IF('LC - Paineis'!$I50="X","",'LC - Paineis'!I50))</f>
        <v>0</v>
      </c>
    </row>
    <row r="34" spans="1:9" x14ac:dyDescent="0.2">
      <c r="A34" s="121">
        <f>IF(ISBLANK('LC - Paineis'!A51),"",IF('LC - Paineis'!$I51="X","",'LC - Paineis'!A51))</f>
        <v>0</v>
      </c>
      <c r="B34" s="121" t="str">
        <f>IF(ISBLANK('LC - Paineis'!B51),"",IF('LC - Paineis'!$I51="X","",'LC - Paineis'!B51))</f>
        <v xml:space="preserve">  </v>
      </c>
      <c r="C34" s="121">
        <f>IF(ISBLANK('LC - Paineis'!D51),"",IF('LC - Paineis'!$I51="X","",'LC - Paineis'!D51))</f>
        <v>0</v>
      </c>
      <c r="D34" s="121">
        <f>IF(ISBLANK('LC - Paineis'!E51),"",IF('LC - Paineis'!$I51="X","",'LC - Paineis'!E51))</f>
        <v>0</v>
      </c>
      <c r="E34" s="121">
        <f>IF(ISBLANK('LC - Paineis'!F51),"",IF('LC - Paineis'!$I51="X","",'LC - Paineis'!F51))</f>
        <v>0</v>
      </c>
      <c r="F34" s="121">
        <f>IF(ISBLANK('LC - Paineis'!G51),"",IF('LC - Paineis'!$I51="X","",'LC - Paineis'!G51))</f>
        <v>0</v>
      </c>
      <c r="G34" s="121">
        <f>IF(ISBLANK('LC - Paineis'!H51),"",IF('LC - Paineis'!$I51="X","",'LC - Paineis'!H51))</f>
        <v>0</v>
      </c>
      <c r="H34" s="121">
        <f>IF(ISBLANK('LC - Paineis'!H51),"",IF('LC - Paineis'!$I51="X","",'LC - Paineis'!H51))</f>
        <v>0</v>
      </c>
      <c r="I34" s="121">
        <f>IF(ISBLANK('LC - Paineis'!I51),"",IF('LC - Paineis'!$I51="X","",'LC - Paineis'!I51))</f>
        <v>0</v>
      </c>
    </row>
    <row r="35" spans="1:9" x14ac:dyDescent="0.2">
      <c r="A35" s="121">
        <f>IF(ISBLANK('LC - Paineis'!A52),"",IF('LC - Paineis'!$I52="X","",'LC - Paineis'!A52))</f>
        <v>0</v>
      </c>
      <c r="B35" s="121" t="str">
        <f>IF(ISBLANK('LC - Paineis'!B52),"",IF('LC - Paineis'!$I52="X","",'LC - Paineis'!B52))</f>
        <v xml:space="preserve">  </v>
      </c>
      <c r="C35" s="121">
        <f>IF(ISBLANK('LC - Paineis'!D52),"",IF('LC - Paineis'!$I52="X","",'LC - Paineis'!D52))</f>
        <v>0</v>
      </c>
      <c r="D35" s="121">
        <f>IF(ISBLANK('LC - Paineis'!E52),"",IF('LC - Paineis'!$I52="X","",'LC - Paineis'!E52))</f>
        <v>0</v>
      </c>
      <c r="E35" s="121">
        <f>IF(ISBLANK('LC - Paineis'!F52),"",IF('LC - Paineis'!$I52="X","",'LC - Paineis'!F52))</f>
        <v>0</v>
      </c>
      <c r="F35" s="121">
        <f>IF(ISBLANK('LC - Paineis'!G52),"",IF('LC - Paineis'!$I52="X","",'LC - Paineis'!G52))</f>
        <v>0</v>
      </c>
      <c r="G35" s="121">
        <f>IF(ISBLANK('LC - Paineis'!H52),"",IF('LC - Paineis'!$I52="X","",'LC - Paineis'!H52))</f>
        <v>0</v>
      </c>
      <c r="H35" s="121">
        <f>IF(ISBLANK('LC - Paineis'!H52),"",IF('LC - Paineis'!$I52="X","",'LC - Paineis'!H52))</f>
        <v>0</v>
      </c>
      <c r="I35" s="121">
        <f>IF(ISBLANK('LC - Paineis'!I52),"",IF('LC - Paineis'!$I52="X","",'LC - Paineis'!I52))</f>
        <v>0</v>
      </c>
    </row>
    <row r="36" spans="1:9" x14ac:dyDescent="0.2">
      <c r="A36" s="121">
        <f>IF(ISBLANK('LC - Paineis'!A53),"",IF('LC - Paineis'!$I53="X","",'LC - Paineis'!A53))</f>
        <v>0</v>
      </c>
      <c r="B36" s="121" t="str">
        <f>IF(ISBLANK('LC - Paineis'!B53),"",IF('LC - Paineis'!$I53="X","",'LC - Paineis'!B53))</f>
        <v xml:space="preserve">  </v>
      </c>
      <c r="C36" s="121">
        <f>IF(ISBLANK('LC - Paineis'!D53),"",IF('LC - Paineis'!$I53="X","",'LC - Paineis'!D53))</f>
        <v>0</v>
      </c>
      <c r="D36" s="121">
        <f>IF(ISBLANK('LC - Paineis'!E53),"",IF('LC - Paineis'!$I53="X","",'LC - Paineis'!E53))</f>
        <v>0</v>
      </c>
      <c r="E36" s="121">
        <f>IF(ISBLANK('LC - Paineis'!F53),"",IF('LC - Paineis'!$I53="X","",'LC - Paineis'!F53))</f>
        <v>0</v>
      </c>
      <c r="F36" s="121">
        <f>IF(ISBLANK('LC - Paineis'!G53),"",IF('LC - Paineis'!$I53="X","",'LC - Paineis'!G53))</f>
        <v>0</v>
      </c>
      <c r="G36" s="121">
        <f>IF(ISBLANK('LC - Paineis'!H53),"",IF('LC - Paineis'!$I53="X","",'LC - Paineis'!H53))</f>
        <v>0</v>
      </c>
      <c r="H36" s="121">
        <f>IF(ISBLANK('LC - Paineis'!H53),"",IF('LC - Paineis'!$I53="X","",'LC - Paineis'!H53))</f>
        <v>0</v>
      </c>
      <c r="I36" s="121">
        <f>IF(ISBLANK('LC - Paineis'!I53),"",IF('LC - Paineis'!$I53="X","",'LC - Paineis'!I53))</f>
        <v>0</v>
      </c>
    </row>
    <row r="37" spans="1:9" x14ac:dyDescent="0.2">
      <c r="A37" s="121">
        <f>IF(ISBLANK('LC - Paineis'!A54),"",IF('LC - Paineis'!$I54="X","",'LC - Paineis'!A54))</f>
        <v>0</v>
      </c>
      <c r="B37" s="121" t="str">
        <f>IF(ISBLANK('LC - Paineis'!B54),"",IF('LC - Paineis'!$I54="X","",'LC - Paineis'!B54))</f>
        <v xml:space="preserve">  </v>
      </c>
      <c r="C37" s="121">
        <f>IF(ISBLANK('LC - Paineis'!D54),"",IF('LC - Paineis'!$I54="X","",'LC - Paineis'!D54))</f>
        <v>0</v>
      </c>
      <c r="D37" s="121">
        <f>IF(ISBLANK('LC - Paineis'!E54),"",IF('LC - Paineis'!$I54="X","",'LC - Paineis'!E54))</f>
        <v>0</v>
      </c>
      <c r="E37" s="121">
        <f>IF(ISBLANK('LC - Paineis'!F54),"",IF('LC - Paineis'!$I54="X","",'LC - Paineis'!F54))</f>
        <v>0</v>
      </c>
      <c r="F37" s="121">
        <f>IF(ISBLANK('LC - Paineis'!G54),"",IF('LC - Paineis'!$I54="X","",'LC - Paineis'!G54))</f>
        <v>0</v>
      </c>
      <c r="G37" s="121">
        <f>IF(ISBLANK('LC - Paineis'!H54),"",IF('LC - Paineis'!$I54="X","",'LC - Paineis'!H54))</f>
        <v>0</v>
      </c>
      <c r="H37" s="121">
        <f>IF(ISBLANK('LC - Paineis'!H54),"",IF('LC - Paineis'!$I54="X","",'LC - Paineis'!H54))</f>
        <v>0</v>
      </c>
      <c r="I37" s="121">
        <f>IF(ISBLANK('LC - Paineis'!I54),"",IF('LC - Paineis'!$I54="X","",'LC - Paineis'!I54))</f>
        <v>0</v>
      </c>
    </row>
    <row r="38" spans="1:9" x14ac:dyDescent="0.2">
      <c r="A38" s="121">
        <f>IF(ISBLANK('LC - Paineis'!A55),"",IF('LC - Paineis'!$I55="X","",'LC - Paineis'!A55))</f>
        <v>0</v>
      </c>
      <c r="B38" s="121" t="str">
        <f>IF(ISBLANK('LC - Paineis'!B55),"",IF('LC - Paineis'!$I55="X","",'LC - Paineis'!B55))</f>
        <v xml:space="preserve">  </v>
      </c>
      <c r="C38" s="121">
        <f>IF(ISBLANK('LC - Paineis'!D55),"",IF('LC - Paineis'!$I55="X","",'LC - Paineis'!D55))</f>
        <v>0</v>
      </c>
      <c r="D38" s="121">
        <f>IF(ISBLANK('LC - Paineis'!E55),"",IF('LC - Paineis'!$I55="X","",'LC - Paineis'!E55))</f>
        <v>0</v>
      </c>
      <c r="E38" s="121">
        <f>IF(ISBLANK('LC - Paineis'!F55),"",IF('LC - Paineis'!$I55="X","",'LC - Paineis'!F55))</f>
        <v>0</v>
      </c>
      <c r="F38" s="121">
        <f>IF(ISBLANK('LC - Paineis'!G55),"",IF('LC - Paineis'!$I55="X","",'LC - Paineis'!G55))</f>
        <v>0</v>
      </c>
      <c r="G38" s="121">
        <f>IF(ISBLANK('LC - Paineis'!H55),"",IF('LC - Paineis'!$I55="X","",'LC - Paineis'!H55))</f>
        <v>0</v>
      </c>
      <c r="H38" s="121">
        <f>IF(ISBLANK('LC - Paineis'!H55),"",IF('LC - Paineis'!$I55="X","",'LC - Paineis'!H55))</f>
        <v>0</v>
      </c>
      <c r="I38" s="121">
        <f>IF(ISBLANK('LC - Paineis'!I55),"",IF('LC - Paineis'!$I55="X","",'LC - Paineis'!I55))</f>
        <v>0</v>
      </c>
    </row>
    <row r="39" spans="1:9" x14ac:dyDescent="0.2">
      <c r="A39" s="121">
        <f>IF(ISBLANK('LC - Paineis'!A56),"",IF('LC - Paineis'!$I56="X","",'LC - Paineis'!A56))</f>
        <v>0</v>
      </c>
      <c r="B39" s="121" t="str">
        <f>IF(ISBLANK('LC - Paineis'!B56),"",IF('LC - Paineis'!$I56="X","",'LC - Paineis'!B56))</f>
        <v xml:space="preserve">  </v>
      </c>
      <c r="C39" s="121">
        <f>IF(ISBLANK('LC - Paineis'!D56),"",IF('LC - Paineis'!$I56="X","",'LC - Paineis'!D56))</f>
        <v>0</v>
      </c>
      <c r="D39" s="121">
        <f>IF(ISBLANK('LC - Paineis'!E56),"",IF('LC - Paineis'!$I56="X","",'LC - Paineis'!E56))</f>
        <v>0</v>
      </c>
      <c r="E39" s="121">
        <f>IF(ISBLANK('LC - Paineis'!F56),"",IF('LC - Paineis'!$I56="X","",'LC - Paineis'!F56))</f>
        <v>0</v>
      </c>
      <c r="F39" s="121">
        <f>IF(ISBLANK('LC - Paineis'!G56),"",IF('LC - Paineis'!$I56="X","",'LC - Paineis'!G56))</f>
        <v>0</v>
      </c>
      <c r="G39" s="121">
        <f>IF(ISBLANK('LC - Paineis'!H56),"",IF('LC - Paineis'!$I56="X","",'LC - Paineis'!H56))</f>
        <v>0</v>
      </c>
      <c r="H39" s="121">
        <f>IF(ISBLANK('LC - Paineis'!H56),"",IF('LC - Paineis'!$I56="X","",'LC - Paineis'!H56))</f>
        <v>0</v>
      </c>
      <c r="I39" s="121">
        <f>IF(ISBLANK('LC - Paineis'!I56),"",IF('LC - Paineis'!$I56="X","",'LC - Paineis'!I56))</f>
        <v>0</v>
      </c>
    </row>
    <row r="40" spans="1:9" x14ac:dyDescent="0.2">
      <c r="A40" s="121">
        <f>IF(ISBLANK('LC - Paineis'!A57),"",IF('LC - Paineis'!$I57="X","",'LC - Paineis'!A57))</f>
        <v>0</v>
      </c>
      <c r="B40" s="121" t="str">
        <f>IF(ISBLANK('LC - Paineis'!B57),"",IF('LC - Paineis'!$I57="X","",'LC - Paineis'!B57))</f>
        <v xml:space="preserve">  </v>
      </c>
      <c r="C40" s="121">
        <f>IF(ISBLANK('LC - Paineis'!D57),"",IF('LC - Paineis'!$I57="X","",'LC - Paineis'!D57))</f>
        <v>0</v>
      </c>
      <c r="D40" s="121">
        <f>IF(ISBLANK('LC - Paineis'!E57),"",IF('LC - Paineis'!$I57="X","",'LC - Paineis'!E57))</f>
        <v>0</v>
      </c>
      <c r="E40" s="121">
        <f>IF(ISBLANK('LC - Paineis'!F57),"",IF('LC - Paineis'!$I57="X","",'LC - Paineis'!F57))</f>
        <v>0</v>
      </c>
      <c r="F40" s="121">
        <f>IF(ISBLANK('LC - Paineis'!G57),"",IF('LC - Paineis'!$I57="X","",'LC - Paineis'!G57))</f>
        <v>0</v>
      </c>
      <c r="G40" s="121">
        <f>IF(ISBLANK('LC - Paineis'!H57),"",IF('LC - Paineis'!$I57="X","",'LC - Paineis'!H57))</f>
        <v>0</v>
      </c>
      <c r="H40" s="121">
        <f>IF(ISBLANK('LC - Paineis'!H57),"",IF('LC - Paineis'!$I57="X","",'LC - Paineis'!H57))</f>
        <v>0</v>
      </c>
      <c r="I40" s="121">
        <f>IF(ISBLANK('LC - Paineis'!I57),"",IF('LC - Paineis'!$I57="X","",'LC - Paineis'!I57))</f>
        <v>0</v>
      </c>
    </row>
    <row r="41" spans="1:9" x14ac:dyDescent="0.2">
      <c r="A41" s="121">
        <f>IF(ISBLANK('LC - Paineis'!A58),"",IF('LC - Paineis'!$I58="X","",'LC - Paineis'!A58))</f>
        <v>0</v>
      </c>
      <c r="B41" s="121" t="str">
        <f>IF(ISBLANK('LC - Paineis'!B58),"",IF('LC - Paineis'!$I58="X","",'LC - Paineis'!B58))</f>
        <v xml:space="preserve">  </v>
      </c>
      <c r="C41" s="121">
        <f>IF(ISBLANK('LC - Paineis'!D58),"",IF('LC - Paineis'!$I58="X","",'LC - Paineis'!D58))</f>
        <v>0</v>
      </c>
      <c r="D41" s="121">
        <f>IF(ISBLANK('LC - Paineis'!E58),"",IF('LC - Paineis'!$I58="X","",'LC - Paineis'!E58))</f>
        <v>0</v>
      </c>
      <c r="E41" s="121">
        <f>IF(ISBLANK('LC - Paineis'!F58),"",IF('LC - Paineis'!$I58="X","",'LC - Paineis'!F58))</f>
        <v>0</v>
      </c>
      <c r="F41" s="121">
        <f>IF(ISBLANK('LC - Paineis'!G58),"",IF('LC - Paineis'!$I58="X","",'LC - Paineis'!G58))</f>
        <v>0</v>
      </c>
      <c r="G41" s="121">
        <f>IF(ISBLANK('LC - Paineis'!H58),"",IF('LC - Paineis'!$I58="X","",'LC - Paineis'!H58))</f>
        <v>0</v>
      </c>
      <c r="H41" s="121">
        <f>IF(ISBLANK('LC - Paineis'!H58),"",IF('LC - Paineis'!$I58="X","",'LC - Paineis'!H58))</f>
        <v>0</v>
      </c>
      <c r="I41" s="121">
        <f>IF(ISBLANK('LC - Paineis'!I58),"",IF('LC - Paineis'!$I58="X","",'LC - Paineis'!I58))</f>
        <v>0</v>
      </c>
    </row>
    <row r="42" spans="1:9" x14ac:dyDescent="0.2">
      <c r="A42" s="121">
        <f>IF(ISBLANK('LC - Paineis'!A59),"",IF('LC - Paineis'!$I59="X","",'LC - Paineis'!A59))</f>
        <v>0</v>
      </c>
      <c r="B42" s="121" t="str">
        <f>IF(ISBLANK('LC - Paineis'!B59),"",IF('LC - Paineis'!$I59="X","",'LC - Paineis'!B59))</f>
        <v xml:space="preserve">  </v>
      </c>
      <c r="C42" s="121">
        <f>IF(ISBLANK('LC - Paineis'!D59),"",IF('LC - Paineis'!$I59="X","",'LC - Paineis'!D59))</f>
        <v>0</v>
      </c>
      <c r="D42" s="121">
        <f>IF(ISBLANK('LC - Paineis'!E59),"",IF('LC - Paineis'!$I59="X","",'LC - Paineis'!E59))</f>
        <v>0</v>
      </c>
      <c r="E42" s="121">
        <f>IF(ISBLANK('LC - Paineis'!F59),"",IF('LC - Paineis'!$I59="X","",'LC - Paineis'!F59))</f>
        <v>0</v>
      </c>
      <c r="F42" s="121">
        <f>IF(ISBLANK('LC - Paineis'!G59),"",IF('LC - Paineis'!$I59="X","",'LC - Paineis'!G59))</f>
        <v>0</v>
      </c>
      <c r="G42" s="121">
        <f>IF(ISBLANK('LC - Paineis'!H59),"",IF('LC - Paineis'!$I59="X","",'LC - Paineis'!H59))</f>
        <v>0</v>
      </c>
      <c r="H42" s="121">
        <f>IF(ISBLANK('LC - Paineis'!H59),"",IF('LC - Paineis'!$I59="X","",'LC - Paineis'!H59))</f>
        <v>0</v>
      </c>
      <c r="I42" s="121">
        <f>IF(ISBLANK('LC - Paineis'!I59),"",IF('LC - Paineis'!$I59="X","",'LC - Paineis'!I59))</f>
        <v>0</v>
      </c>
    </row>
    <row r="43" spans="1:9" x14ac:dyDescent="0.2">
      <c r="A43" s="121">
        <f>IF(ISBLANK('LC - Paineis'!A60),"",IF('LC - Paineis'!$I60="X","",'LC - Paineis'!A60))</f>
        <v>0</v>
      </c>
      <c r="B43" s="121" t="str">
        <f>IF(ISBLANK('LC - Paineis'!B60),"",IF('LC - Paineis'!$I60="X","",'LC - Paineis'!B60))</f>
        <v xml:space="preserve">  </v>
      </c>
      <c r="C43" s="121">
        <f>IF(ISBLANK('LC - Paineis'!D60),"",IF('LC - Paineis'!$I60="X","",'LC - Paineis'!D60))</f>
        <v>0</v>
      </c>
      <c r="D43" s="121">
        <f>IF(ISBLANK('LC - Paineis'!E60),"",IF('LC - Paineis'!$I60="X","",'LC - Paineis'!E60))</f>
        <v>0</v>
      </c>
      <c r="E43" s="121">
        <f>IF(ISBLANK('LC - Paineis'!F60),"",IF('LC - Paineis'!$I60="X","",'LC - Paineis'!F60))</f>
        <v>0</v>
      </c>
      <c r="F43" s="121">
        <f>IF(ISBLANK('LC - Paineis'!G60),"",IF('LC - Paineis'!$I60="X","",'LC - Paineis'!G60))</f>
        <v>0</v>
      </c>
      <c r="G43" s="121">
        <f>IF(ISBLANK('LC - Paineis'!H60),"",IF('LC - Paineis'!$I60="X","",'LC - Paineis'!H60))</f>
        <v>0</v>
      </c>
      <c r="H43" s="121">
        <f>IF(ISBLANK('LC - Paineis'!H60),"",IF('LC - Paineis'!$I60="X","",'LC - Paineis'!H60))</f>
        <v>0</v>
      </c>
      <c r="I43" s="121">
        <f>IF(ISBLANK('LC - Paineis'!I60),"",IF('LC - Paineis'!$I60="X","",'LC - Paineis'!I60))</f>
        <v>0</v>
      </c>
    </row>
    <row r="44" spans="1:9" x14ac:dyDescent="0.2">
      <c r="A44" s="121">
        <f>IF(ISBLANK('LC - Paineis'!A61),"",IF('LC - Paineis'!$I61="X","",'LC - Paineis'!A61))</f>
        <v>0</v>
      </c>
      <c r="B44" s="121" t="str">
        <f>IF(ISBLANK('LC - Paineis'!B61),"",IF('LC - Paineis'!$I61="X","",'LC - Paineis'!B61))</f>
        <v xml:space="preserve">  </v>
      </c>
      <c r="C44" s="121">
        <f>IF(ISBLANK('LC - Paineis'!D61),"",IF('LC - Paineis'!$I61="X","",'LC - Paineis'!D61))</f>
        <v>0</v>
      </c>
      <c r="D44" s="121">
        <f>IF(ISBLANK('LC - Paineis'!E61),"",IF('LC - Paineis'!$I61="X","",'LC - Paineis'!E61))</f>
        <v>0</v>
      </c>
      <c r="E44" s="121">
        <f>IF(ISBLANK('LC - Paineis'!F61),"",IF('LC - Paineis'!$I61="X","",'LC - Paineis'!F61))</f>
        <v>0</v>
      </c>
      <c r="F44" s="121">
        <f>IF(ISBLANK('LC - Paineis'!G61),"",IF('LC - Paineis'!$I61="X","",'LC - Paineis'!G61))</f>
        <v>0</v>
      </c>
      <c r="G44" s="121">
        <f>IF(ISBLANK('LC - Paineis'!H61),"",IF('LC - Paineis'!$I61="X","",'LC - Paineis'!H61))</f>
        <v>0</v>
      </c>
      <c r="H44" s="121">
        <f>IF(ISBLANK('LC - Paineis'!H61),"",IF('LC - Paineis'!$I61="X","",'LC - Paineis'!H61))</f>
        <v>0</v>
      </c>
      <c r="I44" s="121">
        <f>IF(ISBLANK('LC - Paineis'!I61),"",IF('LC - Paineis'!$I61="X","",'LC - Paineis'!I61))</f>
        <v>0</v>
      </c>
    </row>
    <row r="45" spans="1:9" x14ac:dyDescent="0.2">
      <c r="A45" s="121">
        <f>IF(ISBLANK('LC - Paineis'!A62),"",IF('LC - Paineis'!$I62="X","",'LC - Paineis'!A62))</f>
        <v>0</v>
      </c>
      <c r="B45" s="121" t="str">
        <f>IF(ISBLANK('LC - Paineis'!B62),"",IF('LC - Paineis'!$I62="X","",'LC - Paineis'!B62))</f>
        <v xml:space="preserve">  </v>
      </c>
      <c r="C45" s="121">
        <f>IF(ISBLANK('LC - Paineis'!D62),"",IF('LC - Paineis'!$I62="X","",'LC - Paineis'!D62))</f>
        <v>0</v>
      </c>
      <c r="D45" s="121">
        <f>IF(ISBLANK('LC - Paineis'!E62),"",IF('LC - Paineis'!$I62="X","",'LC - Paineis'!E62))</f>
        <v>0</v>
      </c>
      <c r="E45" s="121">
        <f>IF(ISBLANK('LC - Paineis'!F62),"",IF('LC - Paineis'!$I62="X","",'LC - Paineis'!F62))</f>
        <v>0</v>
      </c>
      <c r="F45" s="121">
        <f>IF(ISBLANK('LC - Paineis'!G62),"",IF('LC - Paineis'!$I62="X","",'LC - Paineis'!G62))</f>
        <v>0</v>
      </c>
      <c r="G45" s="121">
        <f>IF(ISBLANK('LC - Paineis'!H62),"",IF('LC - Paineis'!$I62="X","",'LC - Paineis'!H62))</f>
        <v>0</v>
      </c>
      <c r="H45" s="121">
        <f>IF(ISBLANK('LC - Paineis'!H62),"",IF('LC - Paineis'!$I62="X","",'LC - Paineis'!H62))</f>
        <v>0</v>
      </c>
      <c r="I45" s="121">
        <f>IF(ISBLANK('LC - Paineis'!I62),"",IF('LC - Paineis'!$I62="X","",'LC - Paineis'!I62))</f>
        <v>0</v>
      </c>
    </row>
    <row r="46" spans="1:9" x14ac:dyDescent="0.2">
      <c r="A46" s="121">
        <f>IF(ISBLANK('LC - Paineis'!A63),"",IF('LC - Paineis'!$I63="X","",'LC - Paineis'!A63))</f>
        <v>0</v>
      </c>
      <c r="B46" s="121" t="str">
        <f>IF(ISBLANK('LC - Paineis'!B63),"",IF('LC - Paineis'!$I63="X","",'LC - Paineis'!B63))</f>
        <v xml:space="preserve">  </v>
      </c>
      <c r="C46" s="121">
        <f>IF(ISBLANK('LC - Paineis'!D63),"",IF('LC - Paineis'!$I63="X","",'LC - Paineis'!D63))</f>
        <v>0</v>
      </c>
      <c r="D46" s="121">
        <f>IF(ISBLANK('LC - Paineis'!E63),"",IF('LC - Paineis'!$I63="X","",'LC - Paineis'!E63))</f>
        <v>0</v>
      </c>
      <c r="E46" s="121">
        <f>IF(ISBLANK('LC - Paineis'!F63),"",IF('LC - Paineis'!$I63="X","",'LC - Paineis'!F63))</f>
        <v>0</v>
      </c>
      <c r="F46" s="121">
        <f>IF(ISBLANK('LC - Paineis'!G63),"",IF('LC - Paineis'!$I63="X","",'LC - Paineis'!G63))</f>
        <v>0</v>
      </c>
      <c r="G46" s="121">
        <f>IF(ISBLANK('LC - Paineis'!H63),"",IF('LC - Paineis'!$I63="X","",'LC - Paineis'!H63))</f>
        <v>0</v>
      </c>
      <c r="H46" s="121">
        <f>IF(ISBLANK('LC - Paineis'!H63),"",IF('LC - Paineis'!$I63="X","",'LC - Paineis'!H63))</f>
        <v>0</v>
      </c>
      <c r="I46" s="121">
        <f>IF(ISBLANK('LC - Paineis'!I63),"",IF('LC - Paineis'!$I63="X","",'LC - Paineis'!I63))</f>
        <v>0</v>
      </c>
    </row>
    <row r="47" spans="1:9" x14ac:dyDescent="0.2">
      <c r="A47" s="121">
        <f>IF(ISBLANK('LC - Paineis'!A64),"",IF('LC - Paineis'!$I64="X","",'LC - Paineis'!A64))</f>
        <v>0</v>
      </c>
      <c r="B47" s="121" t="str">
        <f>IF(ISBLANK('LC - Paineis'!B64),"",IF('LC - Paineis'!$I64="X","",'LC - Paineis'!B64))</f>
        <v xml:space="preserve">  </v>
      </c>
      <c r="C47" s="121">
        <f>IF(ISBLANK('LC - Paineis'!D64),"",IF('LC - Paineis'!$I64="X","",'LC - Paineis'!D64))</f>
        <v>0</v>
      </c>
      <c r="D47" s="121">
        <f>IF(ISBLANK('LC - Paineis'!E64),"",IF('LC - Paineis'!$I64="X","",'LC - Paineis'!E64))</f>
        <v>0</v>
      </c>
      <c r="E47" s="121">
        <f>IF(ISBLANK('LC - Paineis'!F64),"",IF('LC - Paineis'!$I64="X","",'LC - Paineis'!F64))</f>
        <v>0</v>
      </c>
      <c r="F47" s="121">
        <f>IF(ISBLANK('LC - Paineis'!G64),"",IF('LC - Paineis'!$I64="X","",'LC - Paineis'!G64))</f>
        <v>0</v>
      </c>
      <c r="G47" s="121">
        <f>IF(ISBLANK('LC - Paineis'!H64),"",IF('LC - Paineis'!$I64="X","",'LC - Paineis'!H64))</f>
        <v>0</v>
      </c>
      <c r="H47" s="121">
        <f>IF(ISBLANK('LC - Paineis'!H64),"",IF('LC - Paineis'!$I64="X","",'LC - Paineis'!H64))</f>
        <v>0</v>
      </c>
      <c r="I47" s="121">
        <f>IF(ISBLANK('LC - Paineis'!I64),"",IF('LC - Paineis'!$I64="X","",'LC - Paineis'!I64))</f>
        <v>0</v>
      </c>
    </row>
    <row r="48" spans="1:9" x14ac:dyDescent="0.2">
      <c r="A48" s="121">
        <f>IF(ISBLANK('LC - Paineis'!A65),"",IF('LC - Paineis'!$I65="X","",'LC - Paineis'!A65))</f>
        <v>0</v>
      </c>
      <c r="B48" s="121" t="str">
        <f>IF(ISBLANK('LC - Paineis'!B65),"",IF('LC - Paineis'!$I65="X","",'LC - Paineis'!B65))</f>
        <v xml:space="preserve">  </v>
      </c>
      <c r="C48" s="121">
        <f>IF(ISBLANK('LC - Paineis'!D65),"",IF('LC - Paineis'!$I65="X","",'LC - Paineis'!D65))</f>
        <v>0</v>
      </c>
      <c r="D48" s="121">
        <f>IF(ISBLANK('LC - Paineis'!E65),"",IF('LC - Paineis'!$I65="X","",'LC - Paineis'!E65))</f>
        <v>0</v>
      </c>
      <c r="E48" s="121">
        <f>IF(ISBLANK('LC - Paineis'!F65),"",IF('LC - Paineis'!$I65="X","",'LC - Paineis'!F65))</f>
        <v>0</v>
      </c>
      <c r="F48" s="121">
        <f>IF(ISBLANK('LC - Paineis'!G65),"",IF('LC - Paineis'!$I65="X","",'LC - Paineis'!G65))</f>
        <v>0</v>
      </c>
      <c r="G48" s="121">
        <f>IF(ISBLANK('LC - Paineis'!H65),"",IF('LC - Paineis'!$I65="X","",'LC - Paineis'!H65))</f>
        <v>0</v>
      </c>
      <c r="H48" s="121">
        <f>IF(ISBLANK('LC - Paineis'!H65),"",IF('LC - Paineis'!$I65="X","",'LC - Paineis'!H65))</f>
        <v>0</v>
      </c>
      <c r="I48" s="121">
        <f>IF(ISBLANK('LC - Paineis'!I65),"",IF('LC - Paineis'!$I65="X","",'LC - Paineis'!I65))</f>
        <v>0</v>
      </c>
    </row>
    <row r="49" spans="1:9" x14ac:dyDescent="0.2">
      <c r="A49" s="121">
        <f>IF(ISBLANK('LC - Paineis'!A66),"",IF('LC - Paineis'!$I66="X","",'LC - Paineis'!A66))</f>
        <v>0</v>
      </c>
      <c r="B49" s="121" t="str">
        <f>IF(ISBLANK('LC - Paineis'!B66),"",IF('LC - Paineis'!$I66="X","",'LC - Paineis'!B66))</f>
        <v xml:space="preserve">  </v>
      </c>
      <c r="C49" s="121">
        <f>IF(ISBLANK('LC - Paineis'!D66),"",IF('LC - Paineis'!$I66="X","",'LC - Paineis'!D66))</f>
        <v>0</v>
      </c>
      <c r="D49" s="121">
        <f>IF(ISBLANK('LC - Paineis'!E66),"",IF('LC - Paineis'!$I66="X","",'LC - Paineis'!E66))</f>
        <v>0</v>
      </c>
      <c r="E49" s="121">
        <f>IF(ISBLANK('LC - Paineis'!F66),"",IF('LC - Paineis'!$I66="X","",'LC - Paineis'!F66))</f>
        <v>0</v>
      </c>
      <c r="F49" s="121">
        <f>IF(ISBLANK('LC - Paineis'!G66),"",IF('LC - Paineis'!$I66="X","",'LC - Paineis'!G66))</f>
        <v>0</v>
      </c>
      <c r="G49" s="121">
        <f>IF(ISBLANK('LC - Paineis'!H66),"",IF('LC - Paineis'!$I66="X","",'LC - Paineis'!H66))</f>
        <v>0</v>
      </c>
      <c r="H49" s="121">
        <f>IF(ISBLANK('LC - Paineis'!H66),"",IF('LC - Paineis'!$I66="X","",'LC - Paineis'!H66))</f>
        <v>0</v>
      </c>
      <c r="I49" s="121">
        <f>IF(ISBLANK('LC - Paineis'!I66),"",IF('LC - Paineis'!$I66="X","",'LC - Paineis'!I66))</f>
        <v>0</v>
      </c>
    </row>
    <row r="50" spans="1:9" x14ac:dyDescent="0.2">
      <c r="A50" s="121">
        <f>IF(ISBLANK('LC - Paineis'!A67),"",IF('LC - Paineis'!$I67="X","",'LC - Paineis'!A67))</f>
        <v>0</v>
      </c>
      <c r="B50" s="121" t="str">
        <f>IF(ISBLANK('LC - Paineis'!B67),"",IF('LC - Paineis'!$I67="X","",'LC - Paineis'!B67))</f>
        <v xml:space="preserve">  </v>
      </c>
      <c r="C50" s="121">
        <f>IF(ISBLANK('LC - Paineis'!D67),"",IF('LC - Paineis'!$I67="X","",'LC - Paineis'!D67))</f>
        <v>0</v>
      </c>
      <c r="D50" s="121">
        <f>IF(ISBLANK('LC - Paineis'!E67),"",IF('LC - Paineis'!$I67="X","",'LC - Paineis'!E67))</f>
        <v>0</v>
      </c>
      <c r="E50" s="121">
        <f>IF(ISBLANK('LC - Paineis'!F67),"",IF('LC - Paineis'!$I67="X","",'LC - Paineis'!F67))</f>
        <v>0</v>
      </c>
      <c r="F50" s="121">
        <f>IF(ISBLANK('LC - Paineis'!G67),"",IF('LC - Paineis'!$I67="X","",'LC - Paineis'!G67))</f>
        <v>0</v>
      </c>
      <c r="G50" s="121">
        <f>IF(ISBLANK('LC - Paineis'!H67),"",IF('LC - Paineis'!$I67="X","",'LC - Paineis'!H67))</f>
        <v>0</v>
      </c>
      <c r="H50" s="121">
        <f>IF(ISBLANK('LC - Paineis'!H67),"",IF('LC - Paineis'!$I67="X","",'LC - Paineis'!H67))</f>
        <v>0</v>
      </c>
      <c r="I50" s="121">
        <f>IF(ISBLANK('LC - Paineis'!I67),"",IF('LC - Paineis'!$I67="X","",'LC - Paineis'!I67))</f>
        <v>0</v>
      </c>
    </row>
    <row r="51" spans="1:9" x14ac:dyDescent="0.2">
      <c r="A51" s="121">
        <f>IF(ISBLANK('LC - Paineis'!A68),"",IF('LC - Paineis'!$I68="X","",'LC - Paineis'!A68))</f>
        <v>0</v>
      </c>
      <c r="B51" s="121" t="str">
        <f>IF(ISBLANK('LC - Paineis'!B68),"",IF('LC - Paineis'!$I68="X","",'LC - Paineis'!B68))</f>
        <v xml:space="preserve">  </v>
      </c>
      <c r="C51" s="121">
        <f>IF(ISBLANK('LC - Paineis'!D68),"",IF('LC - Paineis'!$I68="X","",'LC - Paineis'!D68))</f>
        <v>0</v>
      </c>
      <c r="D51" s="121">
        <f>IF(ISBLANK('LC - Paineis'!E68),"",IF('LC - Paineis'!$I68="X","",'LC - Paineis'!E68))</f>
        <v>0</v>
      </c>
      <c r="E51" s="121">
        <f>IF(ISBLANK('LC - Paineis'!F68),"",IF('LC - Paineis'!$I68="X","",'LC - Paineis'!F68))</f>
        <v>0</v>
      </c>
      <c r="F51" s="121">
        <f>IF(ISBLANK('LC - Paineis'!G68),"",IF('LC - Paineis'!$I68="X","",'LC - Paineis'!G68))</f>
        <v>0</v>
      </c>
      <c r="G51" s="121">
        <f>IF(ISBLANK('LC - Paineis'!H68),"",IF('LC - Paineis'!$I68="X","",'LC - Paineis'!H68))</f>
        <v>0</v>
      </c>
      <c r="H51" s="121">
        <f>IF(ISBLANK('LC - Paineis'!H68),"",IF('LC - Paineis'!$I68="X","",'LC - Paineis'!H68))</f>
        <v>0</v>
      </c>
      <c r="I51" s="121">
        <f>IF(ISBLANK('LC - Paineis'!I68),"",IF('LC - Paineis'!$I68="X","",'LC - Paineis'!I68))</f>
        <v>0</v>
      </c>
    </row>
    <row r="52" spans="1:9" x14ac:dyDescent="0.2">
      <c r="A52" s="121">
        <f>IF(ISBLANK('LC - Paineis'!A69),"",IF('LC - Paineis'!$I69="X","",'LC - Paineis'!A69))</f>
        <v>0</v>
      </c>
      <c r="B52" s="121" t="str">
        <f>IF(ISBLANK('LC - Paineis'!B69),"",IF('LC - Paineis'!$I69="X","",'LC - Paineis'!B69))</f>
        <v xml:space="preserve">  </v>
      </c>
      <c r="C52" s="121">
        <f>IF(ISBLANK('LC - Paineis'!D69),"",IF('LC - Paineis'!$I69="X","",'LC - Paineis'!D69))</f>
        <v>0</v>
      </c>
      <c r="D52" s="121">
        <f>IF(ISBLANK('LC - Paineis'!E69),"",IF('LC - Paineis'!$I69="X","",'LC - Paineis'!E69))</f>
        <v>0</v>
      </c>
      <c r="E52" s="121">
        <f>IF(ISBLANK('LC - Paineis'!F69),"",IF('LC - Paineis'!$I69="X","",'LC - Paineis'!F69))</f>
        <v>0</v>
      </c>
      <c r="F52" s="121">
        <f>IF(ISBLANK('LC - Paineis'!G69),"",IF('LC - Paineis'!$I69="X","",'LC - Paineis'!G69))</f>
        <v>0</v>
      </c>
      <c r="G52" s="121">
        <f>IF(ISBLANK('LC - Paineis'!H69),"",IF('LC - Paineis'!$I69="X","",'LC - Paineis'!H69))</f>
        <v>0</v>
      </c>
      <c r="H52" s="121">
        <f>IF(ISBLANK('LC - Paineis'!H69),"",IF('LC - Paineis'!$I69="X","",'LC - Paineis'!H69))</f>
        <v>0</v>
      </c>
      <c r="I52" s="121">
        <f>IF(ISBLANK('LC - Paineis'!I69),"",IF('LC - Paineis'!$I69="X","",'LC - Paineis'!I69))</f>
        <v>0</v>
      </c>
    </row>
    <row r="53" spans="1:9" x14ac:dyDescent="0.2">
      <c r="A53" s="121">
        <f>IF(ISBLANK('LC - Paineis'!A70),"",IF('LC - Paineis'!$I70="X","",'LC - Paineis'!A70))</f>
        <v>0</v>
      </c>
      <c r="B53" s="121" t="str">
        <f>IF(ISBLANK('LC - Paineis'!B70),"",IF('LC - Paineis'!$I70="X","",'LC - Paineis'!B70))</f>
        <v xml:space="preserve">  </v>
      </c>
      <c r="C53" s="121">
        <f>IF(ISBLANK('LC - Paineis'!D70),"",IF('LC - Paineis'!$I70="X","",'LC - Paineis'!D70))</f>
        <v>0</v>
      </c>
      <c r="D53" s="121">
        <f>IF(ISBLANK('LC - Paineis'!E70),"",IF('LC - Paineis'!$I70="X","",'LC - Paineis'!E70))</f>
        <v>0</v>
      </c>
      <c r="E53" s="121">
        <f>IF(ISBLANK('LC - Paineis'!F70),"",IF('LC - Paineis'!$I70="X","",'LC - Paineis'!F70))</f>
        <v>0</v>
      </c>
      <c r="F53" s="121">
        <f>IF(ISBLANK('LC - Paineis'!G70),"",IF('LC - Paineis'!$I70="X","",'LC - Paineis'!G70))</f>
        <v>0</v>
      </c>
      <c r="G53" s="121">
        <f>IF(ISBLANK('LC - Paineis'!H70),"",IF('LC - Paineis'!$I70="X","",'LC - Paineis'!H70))</f>
        <v>0</v>
      </c>
      <c r="H53" s="121">
        <f>IF(ISBLANK('LC - Paineis'!H70),"",IF('LC - Paineis'!$I70="X","",'LC - Paineis'!H70))</f>
        <v>0</v>
      </c>
      <c r="I53" s="121">
        <f>IF(ISBLANK('LC - Paineis'!I70),"",IF('LC - Paineis'!$I70="X","",'LC - Paineis'!I70))</f>
        <v>0</v>
      </c>
    </row>
    <row r="54" spans="1:9" x14ac:dyDescent="0.2">
      <c r="A54" s="121">
        <f>IF(ISBLANK('LC - Paineis'!A71),"",IF('LC - Paineis'!$I71="X","",'LC - Paineis'!A71))</f>
        <v>0</v>
      </c>
      <c r="B54" s="121" t="str">
        <f>IF(ISBLANK('LC - Paineis'!B71),"",IF('LC - Paineis'!$I71="X","",'LC - Paineis'!B71))</f>
        <v xml:space="preserve">  </v>
      </c>
      <c r="C54" s="121">
        <f>IF(ISBLANK('LC - Paineis'!D71),"",IF('LC - Paineis'!$I71="X","",'LC - Paineis'!D71))</f>
        <v>0</v>
      </c>
      <c r="D54" s="121">
        <f>IF(ISBLANK('LC - Paineis'!E71),"",IF('LC - Paineis'!$I71="X","",'LC - Paineis'!E71))</f>
        <v>0</v>
      </c>
      <c r="E54" s="121">
        <f>IF(ISBLANK('LC - Paineis'!F71),"",IF('LC - Paineis'!$I71="X","",'LC - Paineis'!F71))</f>
        <v>0</v>
      </c>
      <c r="F54" s="121">
        <f>IF(ISBLANK('LC - Paineis'!G71),"",IF('LC - Paineis'!$I71="X","",'LC - Paineis'!G71))</f>
        <v>0</v>
      </c>
      <c r="G54" s="121">
        <f>IF(ISBLANK('LC - Paineis'!H71),"",IF('LC - Paineis'!$I71="X","",'LC - Paineis'!H71))</f>
        <v>0</v>
      </c>
      <c r="H54" s="121">
        <f>IF(ISBLANK('LC - Paineis'!H71),"",IF('LC - Paineis'!$I71="X","",'LC - Paineis'!H71))</f>
        <v>0</v>
      </c>
      <c r="I54" s="121">
        <f>IF(ISBLANK('LC - Paineis'!I71),"",IF('LC - Paineis'!$I71="X","",'LC - Paineis'!I71))</f>
        <v>0</v>
      </c>
    </row>
    <row r="55" spans="1:9" x14ac:dyDescent="0.2">
      <c r="A55" s="121">
        <f>IF(ISBLANK('LC - Paineis'!A72),"",IF('LC - Paineis'!$I72="X","",'LC - Paineis'!A72))</f>
        <v>0</v>
      </c>
      <c r="B55" s="121" t="str">
        <f>IF(ISBLANK('LC - Paineis'!B72),"",IF('LC - Paineis'!$I72="X","",'LC - Paineis'!B72))</f>
        <v xml:space="preserve">  </v>
      </c>
      <c r="C55" s="121">
        <f>IF(ISBLANK('LC - Paineis'!D72),"",IF('LC - Paineis'!$I72="X","",'LC - Paineis'!D72))</f>
        <v>0</v>
      </c>
      <c r="D55" s="121">
        <f>IF(ISBLANK('LC - Paineis'!E72),"",IF('LC - Paineis'!$I72="X","",'LC - Paineis'!E72))</f>
        <v>0</v>
      </c>
      <c r="E55" s="121">
        <f>IF(ISBLANK('LC - Paineis'!F72),"",IF('LC - Paineis'!$I72="X","",'LC - Paineis'!F72))</f>
        <v>0</v>
      </c>
      <c r="F55" s="121">
        <f>IF(ISBLANK('LC - Paineis'!G72),"",IF('LC - Paineis'!$I72="X","",'LC - Paineis'!G72))</f>
        <v>0</v>
      </c>
      <c r="G55" s="121">
        <f>IF(ISBLANK('LC - Paineis'!H72),"",IF('LC - Paineis'!$I72="X","",'LC - Paineis'!H72))</f>
        <v>0</v>
      </c>
      <c r="H55" s="121">
        <f>IF(ISBLANK('LC - Paineis'!H72),"",IF('LC - Paineis'!$I72="X","",'LC - Paineis'!H72))</f>
        <v>0</v>
      </c>
      <c r="I55" s="121">
        <f>IF(ISBLANK('LC - Paineis'!I72),"",IF('LC - Paineis'!$I72="X","",'LC - Paineis'!I72))</f>
        <v>0</v>
      </c>
    </row>
    <row r="56" spans="1:9" x14ac:dyDescent="0.2">
      <c r="A56" s="121">
        <f>IF(ISBLANK('LC - Paineis'!A73),"",IF('LC - Paineis'!$I73="X","",'LC - Paineis'!A73))</f>
        <v>0</v>
      </c>
      <c r="B56" s="121" t="str">
        <f>IF(ISBLANK('LC - Paineis'!B73),"",IF('LC - Paineis'!$I73="X","",'LC - Paineis'!B73))</f>
        <v xml:space="preserve">  </v>
      </c>
      <c r="C56" s="121">
        <f>IF(ISBLANK('LC - Paineis'!D73),"",IF('LC - Paineis'!$I73="X","",'LC - Paineis'!D73))</f>
        <v>0</v>
      </c>
      <c r="D56" s="121">
        <f>IF(ISBLANK('LC - Paineis'!E73),"",IF('LC - Paineis'!$I73="X","",'LC - Paineis'!E73))</f>
        <v>0</v>
      </c>
      <c r="E56" s="121">
        <f>IF(ISBLANK('LC - Paineis'!F73),"",IF('LC - Paineis'!$I73="X","",'LC - Paineis'!F73))</f>
        <v>0</v>
      </c>
      <c r="F56" s="121">
        <f>IF(ISBLANK('LC - Paineis'!G73),"",IF('LC - Paineis'!$I73="X","",'LC - Paineis'!G73))</f>
        <v>0</v>
      </c>
      <c r="G56" s="121">
        <f>IF(ISBLANK('LC - Paineis'!H73),"",IF('LC - Paineis'!$I73="X","",'LC - Paineis'!H73))</f>
        <v>0</v>
      </c>
      <c r="H56" s="121">
        <f>IF(ISBLANK('LC - Paineis'!H73),"",IF('LC - Paineis'!$I73="X","",'LC - Paineis'!H73))</f>
        <v>0</v>
      </c>
      <c r="I56" s="121">
        <f>IF(ISBLANK('LC - Paineis'!I73),"",IF('LC - Paineis'!$I73="X","",'LC - Paineis'!I73))</f>
        <v>0</v>
      </c>
    </row>
    <row r="57" spans="1:9" x14ac:dyDescent="0.2">
      <c r="A57" s="121">
        <f>IF(ISBLANK('LC - Paineis'!A74),"",IF('LC - Paineis'!$I74="X","",'LC - Paineis'!A74))</f>
        <v>0</v>
      </c>
      <c r="B57" s="121" t="str">
        <f>IF(ISBLANK('LC - Paineis'!B74),"",IF('LC - Paineis'!$I74="X","",'LC - Paineis'!B74))</f>
        <v xml:space="preserve">  </v>
      </c>
      <c r="C57" s="121">
        <f>IF(ISBLANK('LC - Paineis'!D74),"",IF('LC - Paineis'!$I74="X","",'LC - Paineis'!D74))</f>
        <v>0</v>
      </c>
      <c r="D57" s="121">
        <f>IF(ISBLANK('LC - Paineis'!E74),"",IF('LC - Paineis'!$I74="X","",'LC - Paineis'!E74))</f>
        <v>0</v>
      </c>
      <c r="E57" s="121">
        <f>IF(ISBLANK('LC - Paineis'!F74),"",IF('LC - Paineis'!$I74="X","",'LC - Paineis'!F74))</f>
        <v>0</v>
      </c>
      <c r="F57" s="121">
        <f>IF(ISBLANK('LC - Paineis'!G74),"",IF('LC - Paineis'!$I74="X","",'LC - Paineis'!G74))</f>
        <v>0</v>
      </c>
      <c r="G57" s="121">
        <f>IF(ISBLANK('LC - Paineis'!H74),"",IF('LC - Paineis'!$I74="X","",'LC - Paineis'!H74))</f>
        <v>0</v>
      </c>
      <c r="H57" s="121">
        <f>IF(ISBLANK('LC - Paineis'!H74),"",IF('LC - Paineis'!$I74="X","",'LC - Paineis'!H74))</f>
        <v>0</v>
      </c>
      <c r="I57" s="121">
        <f>IF(ISBLANK('LC - Paineis'!I74),"",IF('LC - Paineis'!$I74="X","",'LC - Paineis'!I74))</f>
        <v>0</v>
      </c>
    </row>
    <row r="58" spans="1:9" x14ac:dyDescent="0.2">
      <c r="A58" s="121">
        <f>IF(ISBLANK('LC - Paineis'!A75),"",IF('LC - Paineis'!$I75="X","",'LC - Paineis'!A75))</f>
        <v>0</v>
      </c>
      <c r="B58" s="121" t="str">
        <f>IF(ISBLANK('LC - Paineis'!B75),"",IF('LC - Paineis'!$I75="X","",'LC - Paineis'!B75))</f>
        <v xml:space="preserve">  </v>
      </c>
      <c r="C58" s="121">
        <f>IF(ISBLANK('LC - Paineis'!D75),"",IF('LC - Paineis'!$I75="X","",'LC - Paineis'!D75))</f>
        <v>0</v>
      </c>
      <c r="D58" s="121">
        <f>IF(ISBLANK('LC - Paineis'!E75),"",IF('LC - Paineis'!$I75="X","",'LC - Paineis'!E75))</f>
        <v>0</v>
      </c>
      <c r="E58" s="121">
        <f>IF(ISBLANK('LC - Paineis'!F75),"",IF('LC - Paineis'!$I75="X","",'LC - Paineis'!F75))</f>
        <v>0</v>
      </c>
      <c r="F58" s="121">
        <f>IF(ISBLANK('LC - Paineis'!G75),"",IF('LC - Paineis'!$I75="X","",'LC - Paineis'!G75))</f>
        <v>0</v>
      </c>
      <c r="G58" s="121">
        <f>IF(ISBLANK('LC - Paineis'!H75),"",IF('LC - Paineis'!$I75="X","",'LC - Paineis'!H75))</f>
        <v>0</v>
      </c>
      <c r="H58" s="121">
        <f>IF(ISBLANK('LC - Paineis'!H75),"",IF('LC - Paineis'!$I75="X","",'LC - Paineis'!H75))</f>
        <v>0</v>
      </c>
      <c r="I58" s="121">
        <f>IF(ISBLANK('LC - Paineis'!I75),"",IF('LC - Paineis'!$I75="X","",'LC - Paineis'!I75))</f>
        <v>0</v>
      </c>
    </row>
    <row r="59" spans="1:9" x14ac:dyDescent="0.2">
      <c r="A59" s="121">
        <f>IF(ISBLANK('LC - Paineis'!A76),"",IF('LC - Paineis'!$I76="X","",'LC - Paineis'!A76))</f>
        <v>0</v>
      </c>
      <c r="B59" s="121" t="str">
        <f>IF(ISBLANK('LC - Paineis'!B76),"",IF('LC - Paineis'!$I76="X","",'LC - Paineis'!B76))</f>
        <v xml:space="preserve">  </v>
      </c>
      <c r="C59" s="121">
        <f>IF(ISBLANK('LC - Paineis'!D76),"",IF('LC - Paineis'!$I76="X","",'LC - Paineis'!D76))</f>
        <v>0</v>
      </c>
      <c r="D59" s="121">
        <f>IF(ISBLANK('LC - Paineis'!E76),"",IF('LC - Paineis'!$I76="X","",'LC - Paineis'!E76))</f>
        <v>0</v>
      </c>
      <c r="E59" s="121">
        <f>IF(ISBLANK('LC - Paineis'!F76),"",IF('LC - Paineis'!$I76="X","",'LC - Paineis'!F76))</f>
        <v>0</v>
      </c>
      <c r="F59" s="121">
        <f>IF(ISBLANK('LC - Paineis'!G76),"",IF('LC - Paineis'!$I76="X","",'LC - Paineis'!G76))</f>
        <v>0</v>
      </c>
      <c r="G59" s="121">
        <f>IF(ISBLANK('LC - Paineis'!H76),"",IF('LC - Paineis'!$I76="X","",'LC - Paineis'!H76))</f>
        <v>0</v>
      </c>
      <c r="H59" s="121">
        <f>IF(ISBLANK('LC - Paineis'!H76),"",IF('LC - Paineis'!$I76="X","",'LC - Paineis'!H76))</f>
        <v>0</v>
      </c>
      <c r="I59" s="121">
        <f>IF(ISBLANK('LC - Paineis'!I76),"",IF('LC - Paineis'!$I76="X","",'LC - Paineis'!I76))</f>
        <v>0</v>
      </c>
    </row>
    <row r="60" spans="1:9" x14ac:dyDescent="0.2">
      <c r="A60" s="121">
        <f>IF(ISBLANK('LC - Paineis'!A77),"",IF('LC - Paineis'!$I77="X","",'LC - Paineis'!A77))</f>
        <v>0</v>
      </c>
      <c r="B60" s="121" t="str">
        <f>IF(ISBLANK('LC - Paineis'!B77),"",IF('LC - Paineis'!$I77="X","",'LC - Paineis'!B77))</f>
        <v xml:space="preserve">  </v>
      </c>
      <c r="C60" s="121">
        <f>IF(ISBLANK('LC - Paineis'!D77),"",IF('LC - Paineis'!$I77="X","",'LC - Paineis'!D77))</f>
        <v>0</v>
      </c>
      <c r="D60" s="121">
        <f>IF(ISBLANK('LC - Paineis'!E77),"",IF('LC - Paineis'!$I77="X","",'LC - Paineis'!E77))</f>
        <v>0</v>
      </c>
      <c r="E60" s="121">
        <f>IF(ISBLANK('LC - Paineis'!F77),"",IF('LC - Paineis'!$I77="X","",'LC - Paineis'!F77))</f>
        <v>0</v>
      </c>
      <c r="F60" s="121">
        <f>IF(ISBLANK('LC - Paineis'!G77),"",IF('LC - Paineis'!$I77="X","",'LC - Paineis'!G77))</f>
        <v>0</v>
      </c>
      <c r="G60" s="121">
        <f>IF(ISBLANK('LC - Paineis'!H77),"",IF('LC - Paineis'!$I77="X","",'LC - Paineis'!H77))</f>
        <v>0</v>
      </c>
      <c r="H60" s="121">
        <f>IF(ISBLANK('LC - Paineis'!H77),"",IF('LC - Paineis'!$I77="X","",'LC - Paineis'!H77))</f>
        <v>0</v>
      </c>
      <c r="I60" s="121">
        <f>IF(ISBLANK('LC - Paineis'!I77),"",IF('LC - Paineis'!$I77="X","",'LC - Paineis'!I77))</f>
        <v>0</v>
      </c>
    </row>
    <row r="61" spans="1:9" x14ac:dyDescent="0.2">
      <c r="A61" s="121">
        <f>IF(ISBLANK('LC - Paineis'!A78),"",IF('LC - Paineis'!$I78="X","",'LC - Paineis'!A78))</f>
        <v>0</v>
      </c>
      <c r="B61" s="121" t="str">
        <f>IF(ISBLANK('LC - Paineis'!B78),"",IF('LC - Paineis'!$I78="X","",'LC - Paineis'!B78))</f>
        <v xml:space="preserve">  </v>
      </c>
      <c r="C61" s="121">
        <f>IF(ISBLANK('LC - Paineis'!D78),"",IF('LC - Paineis'!$I78="X","",'LC - Paineis'!D78))</f>
        <v>0</v>
      </c>
      <c r="D61" s="121">
        <f>IF(ISBLANK('LC - Paineis'!E78),"",IF('LC - Paineis'!$I78="X","",'LC - Paineis'!E78))</f>
        <v>0</v>
      </c>
      <c r="E61" s="121">
        <f>IF(ISBLANK('LC - Paineis'!F78),"",IF('LC - Paineis'!$I78="X","",'LC - Paineis'!F78))</f>
        <v>0</v>
      </c>
      <c r="F61" s="121">
        <f>IF(ISBLANK('LC - Paineis'!G78),"",IF('LC - Paineis'!$I78="X","",'LC - Paineis'!G78))</f>
        <v>0</v>
      </c>
      <c r="G61" s="121">
        <f>IF(ISBLANK('LC - Paineis'!H78),"",IF('LC - Paineis'!$I78="X","",'LC - Paineis'!H78))</f>
        <v>0</v>
      </c>
      <c r="H61" s="121">
        <f>IF(ISBLANK('LC - Paineis'!H78),"",IF('LC - Paineis'!$I78="X","",'LC - Paineis'!H78))</f>
        <v>0</v>
      </c>
      <c r="I61" s="121">
        <f>IF(ISBLANK('LC - Paineis'!I78),"",IF('LC - Paineis'!$I78="X","",'LC - Paineis'!I78))</f>
        <v>0</v>
      </c>
    </row>
    <row r="62" spans="1:9" x14ac:dyDescent="0.2">
      <c r="A62" s="121">
        <f>IF(ISBLANK('LC - Paineis'!A79),"",IF('LC - Paineis'!$I79="X","",'LC - Paineis'!A79))</f>
        <v>0</v>
      </c>
      <c r="B62" s="121" t="str">
        <f>IF(ISBLANK('LC - Paineis'!B79),"",IF('LC - Paineis'!$I79="X","",'LC - Paineis'!B79))</f>
        <v xml:space="preserve">  </v>
      </c>
      <c r="C62" s="121">
        <f>IF(ISBLANK('LC - Paineis'!D79),"",IF('LC - Paineis'!$I79="X","",'LC - Paineis'!D79))</f>
        <v>0</v>
      </c>
      <c r="D62" s="121">
        <f>IF(ISBLANK('LC - Paineis'!E79),"",IF('LC - Paineis'!$I79="X","",'LC - Paineis'!E79))</f>
        <v>0</v>
      </c>
      <c r="E62" s="121">
        <f>IF(ISBLANK('LC - Paineis'!F79),"",IF('LC - Paineis'!$I79="X","",'LC - Paineis'!F79))</f>
        <v>0</v>
      </c>
      <c r="F62" s="121">
        <f>IF(ISBLANK('LC - Paineis'!G79),"",IF('LC - Paineis'!$I79="X","",'LC - Paineis'!G79))</f>
        <v>0</v>
      </c>
      <c r="G62" s="121">
        <f>IF(ISBLANK('LC - Paineis'!H79),"",IF('LC - Paineis'!$I79="X","",'LC - Paineis'!H79))</f>
        <v>0</v>
      </c>
      <c r="H62" s="121">
        <f>IF(ISBLANK('LC - Paineis'!H79),"",IF('LC - Paineis'!$I79="X","",'LC - Paineis'!H79))</f>
        <v>0</v>
      </c>
      <c r="I62" s="121">
        <f>IF(ISBLANK('LC - Paineis'!I79),"",IF('LC - Paineis'!$I79="X","",'LC - Paineis'!I79))</f>
        <v>0</v>
      </c>
    </row>
    <row r="63" spans="1:9" x14ac:dyDescent="0.2">
      <c r="A63" s="121">
        <f>IF(ISBLANK('LC - Paineis'!A80),"",IF('LC - Paineis'!$I80="X","",'LC - Paineis'!A80))</f>
        <v>0</v>
      </c>
      <c r="B63" s="121" t="str">
        <f>IF(ISBLANK('LC - Paineis'!B80),"",IF('LC - Paineis'!$I80="X","",'LC - Paineis'!B80))</f>
        <v xml:space="preserve">  </v>
      </c>
      <c r="C63" s="121">
        <f>IF(ISBLANK('LC - Paineis'!D80),"",IF('LC - Paineis'!$I80="X","",'LC - Paineis'!D80))</f>
        <v>0</v>
      </c>
      <c r="D63" s="121">
        <f>IF(ISBLANK('LC - Paineis'!E80),"",IF('LC - Paineis'!$I80="X","",'LC - Paineis'!E80))</f>
        <v>0</v>
      </c>
      <c r="E63" s="121">
        <f>IF(ISBLANK('LC - Paineis'!F80),"",IF('LC - Paineis'!$I80="X","",'LC - Paineis'!F80))</f>
        <v>0</v>
      </c>
      <c r="F63" s="121">
        <f>IF(ISBLANK('LC - Paineis'!G80),"",IF('LC - Paineis'!$I80="X","",'LC - Paineis'!G80))</f>
        <v>0</v>
      </c>
      <c r="G63" s="121">
        <f>IF(ISBLANK('LC - Paineis'!H80),"",IF('LC - Paineis'!$I80="X","",'LC - Paineis'!H80))</f>
        <v>0</v>
      </c>
      <c r="H63" s="121">
        <f>IF(ISBLANK('LC - Paineis'!H80),"",IF('LC - Paineis'!$I80="X","",'LC - Paineis'!H80))</f>
        <v>0</v>
      </c>
      <c r="I63" s="121">
        <f>IF(ISBLANK('LC - Paineis'!I80),"",IF('LC - Paineis'!$I80="X","",'LC - Paineis'!I80))</f>
        <v>0</v>
      </c>
    </row>
    <row r="64" spans="1:9" x14ac:dyDescent="0.2">
      <c r="A64" s="121">
        <f>IF(ISBLANK('LC - Paineis'!A81),"",IF('LC - Paineis'!$I81="X","",'LC - Paineis'!A81))</f>
        <v>0</v>
      </c>
      <c r="B64" s="121" t="str">
        <f>IF(ISBLANK('LC - Paineis'!B81),"",IF('LC - Paineis'!$I81="X","",'LC - Paineis'!B81))</f>
        <v xml:space="preserve">  </v>
      </c>
      <c r="C64" s="121">
        <f>IF(ISBLANK('LC - Paineis'!D81),"",IF('LC - Paineis'!$I81="X","",'LC - Paineis'!D81))</f>
        <v>0</v>
      </c>
      <c r="D64" s="121">
        <f>IF(ISBLANK('LC - Paineis'!E81),"",IF('LC - Paineis'!$I81="X","",'LC - Paineis'!E81))</f>
        <v>0</v>
      </c>
      <c r="E64" s="121">
        <f>IF(ISBLANK('LC - Paineis'!F81),"",IF('LC - Paineis'!$I81="X","",'LC - Paineis'!F81))</f>
        <v>0</v>
      </c>
      <c r="F64" s="121">
        <f>IF(ISBLANK('LC - Paineis'!G81),"",IF('LC - Paineis'!$I81="X","",'LC - Paineis'!G81))</f>
        <v>0</v>
      </c>
      <c r="G64" s="121">
        <f>IF(ISBLANK('LC - Paineis'!H81),"",IF('LC - Paineis'!$I81="X","",'LC - Paineis'!H81))</f>
        <v>0</v>
      </c>
      <c r="H64" s="121">
        <f>IF(ISBLANK('LC - Paineis'!H81),"",IF('LC - Paineis'!$I81="X","",'LC - Paineis'!H81))</f>
        <v>0</v>
      </c>
      <c r="I64" s="121">
        <f>IF(ISBLANK('LC - Paineis'!I81),"",IF('LC - Paineis'!$I81="X","",'LC - Paineis'!I81))</f>
        <v>0</v>
      </c>
    </row>
    <row r="65" spans="1:9" x14ac:dyDescent="0.2">
      <c r="A65" s="121">
        <f>IF(ISBLANK('LC - Paineis'!A82),"",IF('LC - Paineis'!$I82="X","",'LC - Paineis'!A82))</f>
        <v>0</v>
      </c>
      <c r="B65" s="121" t="str">
        <f>IF(ISBLANK('LC - Paineis'!B82),"",IF('LC - Paineis'!$I82="X","",'LC - Paineis'!B82))</f>
        <v xml:space="preserve">  </v>
      </c>
      <c r="C65" s="121">
        <f>IF(ISBLANK('LC - Paineis'!D82),"",IF('LC - Paineis'!$I82="X","",'LC - Paineis'!D82))</f>
        <v>0</v>
      </c>
      <c r="D65" s="121">
        <f>IF(ISBLANK('LC - Paineis'!E82),"",IF('LC - Paineis'!$I82="X","",'LC - Paineis'!E82))</f>
        <v>0</v>
      </c>
      <c r="E65" s="121">
        <f>IF(ISBLANK('LC - Paineis'!F82),"",IF('LC - Paineis'!$I82="X","",'LC - Paineis'!F82))</f>
        <v>0</v>
      </c>
      <c r="F65" s="121">
        <f>IF(ISBLANK('LC - Paineis'!G82),"",IF('LC - Paineis'!$I82="X","",'LC - Paineis'!G82))</f>
        <v>0</v>
      </c>
      <c r="G65" s="121">
        <f>IF(ISBLANK('LC - Paineis'!H82),"",IF('LC - Paineis'!$I82="X","",'LC - Paineis'!H82))</f>
        <v>0</v>
      </c>
      <c r="H65" s="121">
        <f>IF(ISBLANK('LC - Paineis'!H82),"",IF('LC - Paineis'!$I82="X","",'LC - Paineis'!H82))</f>
        <v>0</v>
      </c>
      <c r="I65" s="121">
        <f>IF(ISBLANK('LC - Paineis'!I82),"",IF('LC - Paineis'!$I82="X","",'LC - Paineis'!I82))</f>
        <v>0</v>
      </c>
    </row>
    <row r="66" spans="1:9" x14ac:dyDescent="0.2">
      <c r="A66" s="121">
        <f>IF(ISBLANK('LC - Paineis'!A83),"",IF('LC - Paineis'!$I83="X","",'LC - Paineis'!A83))</f>
        <v>0</v>
      </c>
      <c r="B66" s="121" t="str">
        <f>IF(ISBLANK('LC - Paineis'!B83),"",IF('LC - Paineis'!$I83="X","",'LC - Paineis'!B83))</f>
        <v xml:space="preserve">  </v>
      </c>
      <c r="C66" s="121">
        <f>IF(ISBLANK('LC - Paineis'!D83),"",IF('LC - Paineis'!$I83="X","",'LC - Paineis'!D83))</f>
        <v>0</v>
      </c>
      <c r="D66" s="121">
        <f>IF(ISBLANK('LC - Paineis'!E83),"",IF('LC - Paineis'!$I83="X","",'LC - Paineis'!E83))</f>
        <v>0</v>
      </c>
      <c r="E66" s="121">
        <f>IF(ISBLANK('LC - Paineis'!F83),"",IF('LC - Paineis'!$I83="X","",'LC - Paineis'!F83))</f>
        <v>0</v>
      </c>
      <c r="F66" s="121">
        <f>IF(ISBLANK('LC - Paineis'!G83),"",IF('LC - Paineis'!$I83="X","",'LC - Paineis'!G83))</f>
        <v>0</v>
      </c>
      <c r="G66" s="121">
        <f>IF(ISBLANK('LC - Paineis'!H83),"",IF('LC - Paineis'!$I83="X","",'LC - Paineis'!H83))</f>
        <v>0</v>
      </c>
      <c r="H66" s="121">
        <f>IF(ISBLANK('LC - Paineis'!H83),"",IF('LC - Paineis'!$I83="X","",'LC - Paineis'!H83))</f>
        <v>0</v>
      </c>
      <c r="I66" s="121">
        <f>IF(ISBLANK('LC - Paineis'!I83),"",IF('LC - Paineis'!$I83="X","",'LC - Paineis'!I83))</f>
        <v>0</v>
      </c>
    </row>
    <row r="67" spans="1:9" x14ac:dyDescent="0.2">
      <c r="A67" s="121">
        <f>IF(ISBLANK('LC - Paineis'!A84),"",IF('LC - Paineis'!$I84="X","",'LC - Paineis'!A84))</f>
        <v>0</v>
      </c>
      <c r="B67" s="121" t="str">
        <f>IF(ISBLANK('LC - Paineis'!B84),"",IF('LC - Paineis'!$I84="X","",'LC - Paineis'!B84))</f>
        <v xml:space="preserve">  </v>
      </c>
      <c r="C67" s="121">
        <f>IF(ISBLANK('LC - Paineis'!D84),"",IF('LC - Paineis'!$I84="X","",'LC - Paineis'!D84))</f>
        <v>0</v>
      </c>
      <c r="D67" s="121">
        <f>IF(ISBLANK('LC - Paineis'!E84),"",IF('LC - Paineis'!$I84="X","",'LC - Paineis'!E84))</f>
        <v>0</v>
      </c>
      <c r="E67" s="121">
        <f>IF(ISBLANK('LC - Paineis'!F84),"",IF('LC - Paineis'!$I84="X","",'LC - Paineis'!F84))</f>
        <v>0</v>
      </c>
      <c r="F67" s="121">
        <f>IF(ISBLANK('LC - Paineis'!G84),"",IF('LC - Paineis'!$I84="X","",'LC - Paineis'!G84))</f>
        <v>0</v>
      </c>
      <c r="G67" s="121">
        <f>IF(ISBLANK('LC - Paineis'!H84),"",IF('LC - Paineis'!$I84="X","",'LC - Paineis'!H84))</f>
        <v>0</v>
      </c>
      <c r="H67" s="121">
        <f>IF(ISBLANK('LC - Paineis'!H84),"",IF('LC - Paineis'!$I84="X","",'LC - Paineis'!H84))</f>
        <v>0</v>
      </c>
      <c r="I67" s="121">
        <f>IF(ISBLANK('LC - Paineis'!I84),"",IF('LC - Paineis'!$I84="X","",'LC - Paineis'!I84))</f>
        <v>0</v>
      </c>
    </row>
    <row r="68" spans="1:9" x14ac:dyDescent="0.2">
      <c r="A68" s="121">
        <f>IF(ISBLANK('LC - Paineis'!A85),"",IF('LC - Paineis'!$I85="X","",'LC - Paineis'!A85))</f>
        <v>0</v>
      </c>
      <c r="B68" s="121" t="str">
        <f>IF(ISBLANK('LC - Paineis'!B85),"",IF('LC - Paineis'!$I85="X","",'LC - Paineis'!B85))</f>
        <v xml:space="preserve">  </v>
      </c>
      <c r="C68" s="121">
        <f>IF(ISBLANK('LC - Paineis'!D85),"",IF('LC - Paineis'!$I85="X","",'LC - Paineis'!D85))</f>
        <v>0</v>
      </c>
      <c r="D68" s="121">
        <f>IF(ISBLANK('LC - Paineis'!E85),"",IF('LC - Paineis'!$I85="X","",'LC - Paineis'!E85))</f>
        <v>0</v>
      </c>
      <c r="E68" s="121">
        <f>IF(ISBLANK('LC - Paineis'!F85),"",IF('LC - Paineis'!$I85="X","",'LC - Paineis'!F85))</f>
        <v>0</v>
      </c>
      <c r="F68" s="121">
        <f>IF(ISBLANK('LC - Paineis'!G85),"",IF('LC - Paineis'!$I85="X","",'LC - Paineis'!G85))</f>
        <v>0</v>
      </c>
      <c r="G68" s="121">
        <f>IF(ISBLANK('LC - Paineis'!H85),"",IF('LC - Paineis'!$I85="X","",'LC - Paineis'!H85))</f>
        <v>0</v>
      </c>
      <c r="H68" s="121">
        <f>IF(ISBLANK('LC - Paineis'!H85),"",IF('LC - Paineis'!$I85="X","",'LC - Paineis'!H85))</f>
        <v>0</v>
      </c>
      <c r="I68" s="121">
        <f>IF(ISBLANK('LC - Paineis'!I85),"",IF('LC - Paineis'!$I85="X","",'LC - Paineis'!I85))</f>
        <v>0</v>
      </c>
    </row>
    <row r="69" spans="1:9" x14ac:dyDescent="0.2">
      <c r="A69" s="121">
        <f>IF(ISBLANK('LC - Paineis'!A86),"",IF('LC - Paineis'!$I86="X","",'LC - Paineis'!A86))</f>
        <v>0</v>
      </c>
      <c r="B69" s="121" t="str">
        <f>IF(ISBLANK('LC - Paineis'!B86),"",IF('LC - Paineis'!$I86="X","",'LC - Paineis'!B86))</f>
        <v xml:space="preserve">  </v>
      </c>
      <c r="C69" s="121">
        <f>IF(ISBLANK('LC - Paineis'!D86),"",IF('LC - Paineis'!$I86="X","",'LC - Paineis'!D86))</f>
        <v>0</v>
      </c>
      <c r="D69" s="121">
        <f>IF(ISBLANK('LC - Paineis'!E86),"",IF('LC - Paineis'!$I86="X","",'LC - Paineis'!E86))</f>
        <v>0</v>
      </c>
      <c r="E69" s="121">
        <f>IF(ISBLANK('LC - Paineis'!F86),"",IF('LC - Paineis'!$I86="X","",'LC - Paineis'!F86))</f>
        <v>0</v>
      </c>
      <c r="F69" s="121">
        <f>IF(ISBLANK('LC - Paineis'!G86),"",IF('LC - Paineis'!$I86="X","",'LC - Paineis'!G86))</f>
        <v>0</v>
      </c>
      <c r="G69" s="121">
        <f>IF(ISBLANK('LC - Paineis'!H86),"",IF('LC - Paineis'!$I86="X","",'LC - Paineis'!H86))</f>
        <v>0</v>
      </c>
      <c r="H69" s="121">
        <f>IF(ISBLANK('LC - Paineis'!H86),"",IF('LC - Paineis'!$I86="X","",'LC - Paineis'!H86))</f>
        <v>0</v>
      </c>
      <c r="I69" s="121">
        <f>IF(ISBLANK('LC - Paineis'!I86),"",IF('LC - Paineis'!$I86="X","",'LC - Paineis'!I86))</f>
        <v>0</v>
      </c>
    </row>
    <row r="70" spans="1:9" x14ac:dyDescent="0.2">
      <c r="A70" s="121">
        <f>IF(ISBLANK('LC - Paineis'!A87),"",IF('LC - Paineis'!$I87="X","",'LC - Paineis'!A87))</f>
        <v>0</v>
      </c>
      <c r="B70" s="121" t="str">
        <f>IF(ISBLANK('LC - Paineis'!B87),"",IF('LC - Paineis'!$I87="X","",'LC - Paineis'!B87))</f>
        <v xml:space="preserve">  </v>
      </c>
      <c r="C70" s="121">
        <f>IF(ISBLANK('LC - Paineis'!D87),"",IF('LC - Paineis'!$I87="X","",'LC - Paineis'!D87))</f>
        <v>0</v>
      </c>
      <c r="D70" s="121">
        <f>IF(ISBLANK('LC - Paineis'!E87),"",IF('LC - Paineis'!$I87="X","",'LC - Paineis'!E87))</f>
        <v>0</v>
      </c>
      <c r="E70" s="121">
        <f>IF(ISBLANK('LC - Paineis'!F87),"",IF('LC - Paineis'!$I87="X","",'LC - Paineis'!F87))</f>
        <v>0</v>
      </c>
      <c r="F70" s="121">
        <f>IF(ISBLANK('LC - Paineis'!G87),"",IF('LC - Paineis'!$I87="X","",'LC - Paineis'!G87))</f>
        <v>0</v>
      </c>
      <c r="G70" s="121">
        <f>IF(ISBLANK('LC - Paineis'!H87),"",IF('LC - Paineis'!$I87="X","",'LC - Paineis'!H87))</f>
        <v>0</v>
      </c>
      <c r="H70" s="121">
        <f>IF(ISBLANK('LC - Paineis'!H87),"",IF('LC - Paineis'!$I87="X","",'LC - Paineis'!H87))</f>
        <v>0</v>
      </c>
      <c r="I70" s="121">
        <f>IF(ISBLANK('LC - Paineis'!I87),"",IF('LC - Paineis'!$I87="X","",'LC - Paineis'!I87))</f>
        <v>0</v>
      </c>
    </row>
    <row r="71" spans="1:9" x14ac:dyDescent="0.2">
      <c r="A71" s="121">
        <f>IF(ISBLANK('LC - Paineis'!A88),"",IF('LC - Paineis'!$I88="X","",'LC - Paineis'!A88))</f>
        <v>0</v>
      </c>
      <c r="B71" s="121" t="str">
        <f>IF(ISBLANK('LC - Paineis'!B88),"",IF('LC - Paineis'!$I88="X","",'LC - Paineis'!B88))</f>
        <v xml:space="preserve">  </v>
      </c>
      <c r="C71" s="121">
        <f>IF(ISBLANK('LC - Paineis'!D88),"",IF('LC - Paineis'!$I88="X","",'LC - Paineis'!D88))</f>
        <v>0</v>
      </c>
      <c r="D71" s="121">
        <f>IF(ISBLANK('LC - Paineis'!E88),"",IF('LC - Paineis'!$I88="X","",'LC - Paineis'!E88))</f>
        <v>0</v>
      </c>
      <c r="E71" s="121">
        <f>IF(ISBLANK('LC - Paineis'!F88),"",IF('LC - Paineis'!$I88="X","",'LC - Paineis'!F88))</f>
        <v>0</v>
      </c>
      <c r="F71" s="121">
        <f>IF(ISBLANK('LC - Paineis'!G88),"",IF('LC - Paineis'!$I88="X","",'LC - Paineis'!G88))</f>
        <v>0</v>
      </c>
      <c r="G71" s="121">
        <f>IF(ISBLANK('LC - Paineis'!H88),"",IF('LC - Paineis'!$I88="X","",'LC - Paineis'!H88))</f>
        <v>0</v>
      </c>
      <c r="H71" s="121">
        <f>IF(ISBLANK('LC - Paineis'!H88),"",IF('LC - Paineis'!$I88="X","",'LC - Paineis'!H88))</f>
        <v>0</v>
      </c>
      <c r="I71" s="121">
        <f>IF(ISBLANK('LC - Paineis'!I88),"",IF('LC - Paineis'!$I88="X","",'LC - Paineis'!I88))</f>
        <v>0</v>
      </c>
    </row>
    <row r="72" spans="1:9" x14ac:dyDescent="0.2">
      <c r="A72" s="121">
        <f>IF(ISBLANK('LC - Paineis'!A89),"",IF('LC - Paineis'!$I89="X","",'LC - Paineis'!A89))</f>
        <v>0</v>
      </c>
      <c r="B72" s="121" t="str">
        <f>IF(ISBLANK('LC - Paineis'!B89),"",IF('LC - Paineis'!$I89="X","",'LC - Paineis'!B89))</f>
        <v xml:space="preserve">  </v>
      </c>
      <c r="C72" s="121">
        <f>IF(ISBLANK('LC - Paineis'!D89),"",IF('LC - Paineis'!$I89="X","",'LC - Paineis'!D89))</f>
        <v>0</v>
      </c>
      <c r="D72" s="121">
        <f>IF(ISBLANK('LC - Paineis'!E89),"",IF('LC - Paineis'!$I89="X","",'LC - Paineis'!E89))</f>
        <v>0</v>
      </c>
      <c r="E72" s="121">
        <f>IF(ISBLANK('LC - Paineis'!F89),"",IF('LC - Paineis'!$I89="X","",'LC - Paineis'!F89))</f>
        <v>0</v>
      </c>
      <c r="F72" s="121">
        <f>IF(ISBLANK('LC - Paineis'!G89),"",IF('LC - Paineis'!$I89="X","",'LC - Paineis'!G89))</f>
        <v>0</v>
      </c>
      <c r="G72" s="121">
        <f>IF(ISBLANK('LC - Paineis'!H89),"",IF('LC - Paineis'!$I89="X","",'LC - Paineis'!H89))</f>
        <v>0</v>
      </c>
      <c r="H72" s="121">
        <f>IF(ISBLANK('LC - Paineis'!H89),"",IF('LC - Paineis'!$I89="X","",'LC - Paineis'!H89))</f>
        <v>0</v>
      </c>
      <c r="I72" s="121">
        <f>IF(ISBLANK('LC - Paineis'!I89),"",IF('LC - Paineis'!$I89="X","",'LC - Paineis'!I89))</f>
        <v>0</v>
      </c>
    </row>
    <row r="73" spans="1:9" x14ac:dyDescent="0.2">
      <c r="A73" s="121">
        <f>IF(ISBLANK('LC - Paineis'!A90),"",IF('LC - Paineis'!$I90="X","",'LC - Paineis'!A90))</f>
        <v>0</v>
      </c>
      <c r="B73" s="121" t="str">
        <f>IF(ISBLANK('LC - Paineis'!B90),"",IF('LC - Paineis'!$I90="X","",'LC - Paineis'!B90))</f>
        <v xml:space="preserve">  </v>
      </c>
      <c r="C73" s="121">
        <f>IF(ISBLANK('LC - Paineis'!D90),"",IF('LC - Paineis'!$I90="X","",'LC - Paineis'!D90))</f>
        <v>0</v>
      </c>
      <c r="D73" s="121">
        <f>IF(ISBLANK('LC - Paineis'!E90),"",IF('LC - Paineis'!$I90="X","",'LC - Paineis'!E90))</f>
        <v>0</v>
      </c>
      <c r="E73" s="121">
        <f>IF(ISBLANK('LC - Paineis'!F90),"",IF('LC - Paineis'!$I90="X","",'LC - Paineis'!F90))</f>
        <v>0</v>
      </c>
      <c r="F73" s="121">
        <f>IF(ISBLANK('LC - Paineis'!G90),"",IF('LC - Paineis'!$I90="X","",'LC - Paineis'!G90))</f>
        <v>0</v>
      </c>
      <c r="G73" s="121">
        <f>IF(ISBLANK('LC - Paineis'!H90),"",IF('LC - Paineis'!$I90="X","",'LC - Paineis'!H90))</f>
        <v>0</v>
      </c>
      <c r="H73" s="121">
        <f>IF(ISBLANK('LC - Paineis'!H90),"",IF('LC - Paineis'!$I90="X","",'LC - Paineis'!H90))</f>
        <v>0</v>
      </c>
      <c r="I73" s="121">
        <f>IF(ISBLANK('LC - Paineis'!I90),"",IF('LC - Paineis'!$I90="X","",'LC - Paineis'!I90))</f>
        <v>0</v>
      </c>
    </row>
    <row r="74" spans="1:9" x14ac:dyDescent="0.2">
      <c r="A74" s="121">
        <f>IF(ISBLANK('LC - Paineis'!A91),"",IF('LC - Paineis'!$I91="X","",'LC - Paineis'!A91))</f>
        <v>0</v>
      </c>
      <c r="B74" s="121" t="str">
        <f>IF(ISBLANK('LC - Paineis'!B91),"",IF('LC - Paineis'!$I91="X","",'LC - Paineis'!B91))</f>
        <v xml:space="preserve">  </v>
      </c>
      <c r="C74" s="121">
        <f>IF(ISBLANK('LC - Paineis'!D91),"",IF('LC - Paineis'!$I91="X","",'LC - Paineis'!D91))</f>
        <v>0</v>
      </c>
      <c r="D74" s="121">
        <f>IF(ISBLANK('LC - Paineis'!E91),"",IF('LC - Paineis'!$I91="X","",'LC - Paineis'!E91))</f>
        <v>0</v>
      </c>
      <c r="E74" s="121">
        <f>IF(ISBLANK('LC - Paineis'!F91),"",IF('LC - Paineis'!$I91="X","",'LC - Paineis'!F91))</f>
        <v>0</v>
      </c>
      <c r="F74" s="121">
        <f>IF(ISBLANK('LC - Paineis'!G91),"",IF('LC - Paineis'!$I91="X","",'LC - Paineis'!G91))</f>
        <v>0</v>
      </c>
      <c r="G74" s="121">
        <f>IF(ISBLANK('LC - Paineis'!H91),"",IF('LC - Paineis'!$I91="X","",'LC - Paineis'!H91))</f>
        <v>0</v>
      </c>
      <c r="H74" s="121">
        <f>IF(ISBLANK('LC - Paineis'!H91),"",IF('LC - Paineis'!$I91="X","",'LC - Paineis'!H91))</f>
        <v>0</v>
      </c>
      <c r="I74" s="121">
        <f>IF(ISBLANK('LC - Paineis'!I91),"",IF('LC - Paineis'!$I91="X","",'LC - Paineis'!I91))</f>
        <v>0</v>
      </c>
    </row>
    <row r="75" spans="1:9" x14ac:dyDescent="0.2">
      <c r="A75" s="121">
        <f>IF(ISBLANK('LC - Paineis'!A92),"",IF('LC - Paineis'!$I92="X","",'LC - Paineis'!A92))</f>
        <v>0</v>
      </c>
      <c r="B75" s="121" t="str">
        <f>IF(ISBLANK('LC - Paineis'!B92),"",IF('LC - Paineis'!$I92="X","",'LC - Paineis'!B92))</f>
        <v xml:space="preserve">  </v>
      </c>
      <c r="C75" s="121">
        <f>IF(ISBLANK('LC - Paineis'!D92),"",IF('LC - Paineis'!$I92="X","",'LC - Paineis'!D92))</f>
        <v>0</v>
      </c>
      <c r="D75" s="121">
        <f>IF(ISBLANK('LC - Paineis'!E92),"",IF('LC - Paineis'!$I92="X","",'LC - Paineis'!E92))</f>
        <v>0</v>
      </c>
      <c r="E75" s="121">
        <f>IF(ISBLANK('LC - Paineis'!F92),"",IF('LC - Paineis'!$I92="X","",'LC - Paineis'!F92))</f>
        <v>0</v>
      </c>
      <c r="F75" s="121">
        <f>IF(ISBLANK('LC - Paineis'!G92),"",IF('LC - Paineis'!$I92="X","",'LC - Paineis'!G92))</f>
        <v>0</v>
      </c>
      <c r="G75" s="121">
        <f>IF(ISBLANK('LC - Paineis'!H92),"",IF('LC - Paineis'!$I92="X","",'LC - Paineis'!H92))</f>
        <v>0</v>
      </c>
      <c r="H75" s="121">
        <f>IF(ISBLANK('LC - Paineis'!H92),"",IF('LC - Paineis'!$I92="X","",'LC - Paineis'!H92))</f>
        <v>0</v>
      </c>
      <c r="I75" s="121">
        <f>IF(ISBLANK('LC - Paineis'!I92),"",IF('LC - Paineis'!$I92="X","",'LC - Paineis'!I92))</f>
        <v>0</v>
      </c>
    </row>
    <row r="76" spans="1:9" x14ac:dyDescent="0.2">
      <c r="A76" s="121">
        <f>IF(ISBLANK('LC - Paineis'!A93),"",IF('LC - Paineis'!$I93="X","",'LC - Paineis'!A93))</f>
        <v>0</v>
      </c>
      <c r="B76" s="121" t="str">
        <f>IF(ISBLANK('LC - Paineis'!B93),"",IF('LC - Paineis'!$I93="X","",'LC - Paineis'!B93))</f>
        <v xml:space="preserve">  </v>
      </c>
      <c r="C76" s="121">
        <f>IF(ISBLANK('LC - Paineis'!D93),"",IF('LC - Paineis'!$I93="X","",'LC - Paineis'!D93))</f>
        <v>0</v>
      </c>
      <c r="D76" s="121">
        <f>IF(ISBLANK('LC - Paineis'!E93),"",IF('LC - Paineis'!$I93="X","",'LC - Paineis'!E93))</f>
        <v>0</v>
      </c>
      <c r="E76" s="121">
        <f>IF(ISBLANK('LC - Paineis'!F93),"",IF('LC - Paineis'!$I93="X","",'LC - Paineis'!F93))</f>
        <v>0</v>
      </c>
      <c r="F76" s="121">
        <f>IF(ISBLANK('LC - Paineis'!G93),"",IF('LC - Paineis'!$I93="X","",'LC - Paineis'!G93))</f>
        <v>0</v>
      </c>
      <c r="G76" s="121">
        <f>IF(ISBLANK('LC - Paineis'!H93),"",IF('LC - Paineis'!$I93="X","",'LC - Paineis'!H93))</f>
        <v>0</v>
      </c>
      <c r="H76" s="121">
        <f>IF(ISBLANK('LC - Paineis'!H93),"",IF('LC - Paineis'!$I93="X","",'LC - Paineis'!H93))</f>
        <v>0</v>
      </c>
      <c r="I76" s="121">
        <f>IF(ISBLANK('LC - Paineis'!I93),"",IF('LC - Paineis'!$I93="X","",'LC - Paineis'!I93))</f>
        <v>0</v>
      </c>
    </row>
    <row r="77" spans="1:9" x14ac:dyDescent="0.2">
      <c r="A77" s="121">
        <f>IF(ISBLANK('LC - Paineis'!A94),"",IF('LC - Paineis'!$I94="X","",'LC - Paineis'!A94))</f>
        <v>0</v>
      </c>
      <c r="B77" s="121" t="str">
        <f>IF(ISBLANK('LC - Paineis'!B94),"",IF('LC - Paineis'!$I94="X","",'LC - Paineis'!B94))</f>
        <v xml:space="preserve">  </v>
      </c>
      <c r="C77" s="121">
        <f>IF(ISBLANK('LC - Paineis'!D94),"",IF('LC - Paineis'!$I94="X","",'LC - Paineis'!D94))</f>
        <v>0</v>
      </c>
      <c r="D77" s="121">
        <f>IF(ISBLANK('LC - Paineis'!E94),"",IF('LC - Paineis'!$I94="X","",'LC - Paineis'!E94))</f>
        <v>0</v>
      </c>
      <c r="E77" s="121">
        <f>IF(ISBLANK('LC - Paineis'!F94),"",IF('LC - Paineis'!$I94="X","",'LC - Paineis'!F94))</f>
        <v>0</v>
      </c>
      <c r="F77" s="121">
        <f>IF(ISBLANK('LC - Paineis'!G94),"",IF('LC - Paineis'!$I94="X","",'LC - Paineis'!G94))</f>
        <v>0</v>
      </c>
      <c r="G77" s="121">
        <f>IF(ISBLANK('LC - Paineis'!H94),"",IF('LC - Paineis'!$I94="X","",'LC - Paineis'!H94))</f>
        <v>0</v>
      </c>
      <c r="H77" s="121">
        <f>IF(ISBLANK('LC - Paineis'!H94),"",IF('LC - Paineis'!$I94="X","",'LC - Paineis'!H94))</f>
        <v>0</v>
      </c>
      <c r="I77" s="121">
        <f>IF(ISBLANK('LC - Paineis'!I94),"",IF('LC - Paineis'!$I94="X","",'LC - Paineis'!I94))</f>
        <v>0</v>
      </c>
    </row>
    <row r="78" spans="1:9" x14ac:dyDescent="0.2">
      <c r="A78" s="121">
        <f>IF(ISBLANK('LC - Paineis'!A95),"",IF('LC - Paineis'!$I95="X","",'LC - Paineis'!A95))</f>
        <v>0</v>
      </c>
      <c r="B78" s="121" t="str">
        <f>IF(ISBLANK('LC - Paineis'!B95),"",IF('LC - Paineis'!$I95="X","",'LC - Paineis'!B95))</f>
        <v xml:space="preserve">  </v>
      </c>
      <c r="C78" s="121">
        <f>IF(ISBLANK('LC - Paineis'!D95),"",IF('LC - Paineis'!$I95="X","",'LC - Paineis'!D95))</f>
        <v>0</v>
      </c>
      <c r="D78" s="121">
        <f>IF(ISBLANK('LC - Paineis'!E95),"",IF('LC - Paineis'!$I95="X","",'LC - Paineis'!E95))</f>
        <v>0</v>
      </c>
      <c r="E78" s="121">
        <f>IF(ISBLANK('LC - Paineis'!F95),"",IF('LC - Paineis'!$I95="X","",'LC - Paineis'!F95))</f>
        <v>0</v>
      </c>
      <c r="F78" s="121">
        <f>IF(ISBLANK('LC - Paineis'!G95),"",IF('LC - Paineis'!$I95="X","",'LC - Paineis'!G95))</f>
        <v>0</v>
      </c>
      <c r="G78" s="121">
        <f>IF(ISBLANK('LC - Paineis'!H95),"",IF('LC - Paineis'!$I95="X","",'LC - Paineis'!H95))</f>
        <v>0</v>
      </c>
      <c r="H78" s="121">
        <f>IF(ISBLANK('LC - Paineis'!H95),"",IF('LC - Paineis'!$I95="X","",'LC - Paineis'!H95))</f>
        <v>0</v>
      </c>
      <c r="I78" s="121">
        <f>IF(ISBLANK('LC - Paineis'!I95),"",IF('LC - Paineis'!$I95="X","",'LC - Paineis'!I95))</f>
        <v>0</v>
      </c>
    </row>
    <row r="79" spans="1:9" x14ac:dyDescent="0.2">
      <c r="A79" s="121">
        <f>IF(ISBLANK('LC - Paineis'!A96),"",IF('LC - Paineis'!$I96="X","",'LC - Paineis'!A96))</f>
        <v>0</v>
      </c>
      <c r="B79" s="121" t="str">
        <f>IF(ISBLANK('LC - Paineis'!B96),"",IF('LC - Paineis'!$I96="X","",'LC - Paineis'!B96))</f>
        <v xml:space="preserve">  </v>
      </c>
      <c r="C79" s="121">
        <f>IF(ISBLANK('LC - Paineis'!D96),"",IF('LC - Paineis'!$I96="X","",'LC - Paineis'!D96))</f>
        <v>0</v>
      </c>
      <c r="D79" s="121">
        <f>IF(ISBLANK('LC - Paineis'!E96),"",IF('LC - Paineis'!$I96="X","",'LC - Paineis'!E96))</f>
        <v>0</v>
      </c>
      <c r="E79" s="121">
        <f>IF(ISBLANK('LC - Paineis'!F96),"",IF('LC - Paineis'!$I96="X","",'LC - Paineis'!F96))</f>
        <v>0</v>
      </c>
      <c r="F79" s="121">
        <f>IF(ISBLANK('LC - Paineis'!G96),"",IF('LC - Paineis'!$I96="X","",'LC - Paineis'!G96))</f>
        <v>0</v>
      </c>
      <c r="G79" s="121">
        <f>IF(ISBLANK('LC - Paineis'!H96),"",IF('LC - Paineis'!$I96="X","",'LC - Paineis'!H96))</f>
        <v>0</v>
      </c>
      <c r="H79" s="121">
        <f>IF(ISBLANK('LC - Paineis'!H96),"",IF('LC - Paineis'!$I96="X","",'LC - Paineis'!H96))</f>
        <v>0</v>
      </c>
      <c r="I79" s="121">
        <f>IF(ISBLANK('LC - Paineis'!I96),"",IF('LC - Paineis'!$I96="X","",'LC - Paineis'!I96))</f>
        <v>0</v>
      </c>
    </row>
    <row r="80" spans="1:9" x14ac:dyDescent="0.2">
      <c r="A80" s="121">
        <f>IF(ISBLANK('LC - Paineis'!A97),"",IF('LC - Paineis'!$I97="X","",'LC - Paineis'!A97))</f>
        <v>0</v>
      </c>
      <c r="B80" s="121" t="str">
        <f>IF(ISBLANK('LC - Paineis'!B97),"",IF('LC - Paineis'!$I97="X","",'LC - Paineis'!B97))</f>
        <v xml:space="preserve">  </v>
      </c>
      <c r="C80" s="121">
        <f>IF(ISBLANK('LC - Paineis'!D97),"",IF('LC - Paineis'!$I97="X","",'LC - Paineis'!D97))</f>
        <v>0</v>
      </c>
      <c r="D80" s="121">
        <f>IF(ISBLANK('LC - Paineis'!E97),"",IF('LC - Paineis'!$I97="X","",'LC - Paineis'!E97))</f>
        <v>0</v>
      </c>
      <c r="E80" s="121">
        <f>IF(ISBLANK('LC - Paineis'!F97),"",IF('LC - Paineis'!$I97="X","",'LC - Paineis'!F97))</f>
        <v>0</v>
      </c>
      <c r="F80" s="121">
        <f>IF(ISBLANK('LC - Paineis'!G97),"",IF('LC - Paineis'!$I97="X","",'LC - Paineis'!G97))</f>
        <v>0</v>
      </c>
      <c r="G80" s="121">
        <f>IF(ISBLANK('LC - Paineis'!H97),"",IF('LC - Paineis'!$I97="X","",'LC - Paineis'!H97))</f>
        <v>0</v>
      </c>
      <c r="H80" s="121">
        <f>IF(ISBLANK('LC - Paineis'!H97),"",IF('LC - Paineis'!$I97="X","",'LC - Paineis'!H97))</f>
        <v>0</v>
      </c>
      <c r="I80" s="121">
        <f>IF(ISBLANK('LC - Paineis'!I97),"",IF('LC - Paineis'!$I97="X","",'LC - Paineis'!I97))</f>
        <v>0</v>
      </c>
    </row>
    <row r="81" spans="1:9" x14ac:dyDescent="0.2">
      <c r="A81" s="121">
        <f>IF(ISBLANK('LC - Paineis'!A98),"",IF('LC - Paineis'!$I98="X","",'LC - Paineis'!A98))</f>
        <v>0</v>
      </c>
      <c r="B81" s="121" t="str">
        <f>IF(ISBLANK('LC - Paineis'!B98),"",IF('LC - Paineis'!$I98="X","",'LC - Paineis'!B98))</f>
        <v xml:space="preserve">  </v>
      </c>
      <c r="C81" s="121">
        <f>IF(ISBLANK('LC - Paineis'!D98),"",IF('LC - Paineis'!$I98="X","",'LC - Paineis'!D98))</f>
        <v>0</v>
      </c>
      <c r="D81" s="121">
        <f>IF(ISBLANK('LC - Paineis'!E98),"",IF('LC - Paineis'!$I98="X","",'LC - Paineis'!E98))</f>
        <v>0</v>
      </c>
      <c r="E81" s="121">
        <f>IF(ISBLANK('LC - Paineis'!F98),"",IF('LC - Paineis'!$I98="X","",'LC - Paineis'!F98))</f>
        <v>0</v>
      </c>
      <c r="F81" s="121">
        <f>IF(ISBLANK('LC - Paineis'!G98),"",IF('LC - Paineis'!$I98="X","",'LC - Paineis'!G98))</f>
        <v>0</v>
      </c>
      <c r="G81" s="121">
        <f>IF(ISBLANK('LC - Paineis'!H98),"",IF('LC - Paineis'!$I98="X","",'LC - Paineis'!H98))</f>
        <v>0</v>
      </c>
      <c r="H81" s="121">
        <f>IF(ISBLANK('LC - Paineis'!H98),"",IF('LC - Paineis'!$I98="X","",'LC - Paineis'!H98))</f>
        <v>0</v>
      </c>
      <c r="I81" s="121">
        <f>IF(ISBLANK('LC - Paineis'!I98),"",IF('LC - Paineis'!$I98="X","",'LC - Paineis'!I98))</f>
        <v>0</v>
      </c>
    </row>
    <row r="82" spans="1:9" x14ac:dyDescent="0.2">
      <c r="A82" s="121">
        <f>IF(ISBLANK('LC - Paineis'!A99),"",IF('LC - Paineis'!$I99="X","",'LC - Paineis'!A99))</f>
        <v>0</v>
      </c>
      <c r="B82" s="121" t="str">
        <f>IF(ISBLANK('LC - Paineis'!B99),"",IF('LC - Paineis'!$I99="X","",'LC - Paineis'!B99))</f>
        <v xml:space="preserve">  </v>
      </c>
      <c r="C82" s="121">
        <f>IF(ISBLANK('LC - Paineis'!D99),"",IF('LC - Paineis'!$I99="X","",'LC - Paineis'!D99))</f>
        <v>0</v>
      </c>
      <c r="D82" s="121">
        <f>IF(ISBLANK('LC - Paineis'!E99),"",IF('LC - Paineis'!$I99="X","",'LC - Paineis'!E99))</f>
        <v>0</v>
      </c>
      <c r="E82" s="121">
        <f>IF(ISBLANK('LC - Paineis'!F99),"",IF('LC - Paineis'!$I99="X","",'LC - Paineis'!F99))</f>
        <v>0</v>
      </c>
      <c r="F82" s="121">
        <f>IF(ISBLANK('LC - Paineis'!G99),"",IF('LC - Paineis'!$I99="X","",'LC - Paineis'!G99))</f>
        <v>0</v>
      </c>
      <c r="G82" s="121">
        <f>IF(ISBLANK('LC - Paineis'!H99),"",IF('LC - Paineis'!$I99="X","",'LC - Paineis'!H99))</f>
        <v>0</v>
      </c>
      <c r="H82" s="121">
        <f>IF(ISBLANK('LC - Paineis'!H99),"",IF('LC - Paineis'!$I99="X","",'LC - Paineis'!H99))</f>
        <v>0</v>
      </c>
      <c r="I82" s="121">
        <f>IF(ISBLANK('LC - Paineis'!I99),"",IF('LC - Paineis'!$I99="X","",'LC - Paineis'!I99))</f>
        <v>0</v>
      </c>
    </row>
    <row r="83" spans="1:9" x14ac:dyDescent="0.2">
      <c r="A83" s="121">
        <f>IF(ISBLANK('LC - Paineis'!A100),"",IF('LC - Paineis'!$I100="X","",'LC - Paineis'!A100))</f>
        <v>0</v>
      </c>
      <c r="B83" s="121" t="str">
        <f>IF(ISBLANK('LC - Paineis'!B100),"",IF('LC - Paineis'!$I100="X","",'LC - Paineis'!B100))</f>
        <v xml:space="preserve">  </v>
      </c>
      <c r="C83" s="121">
        <f>IF(ISBLANK('LC - Paineis'!D100),"",IF('LC - Paineis'!$I100="X","",'LC - Paineis'!D100))</f>
        <v>0</v>
      </c>
      <c r="D83" s="121">
        <f>IF(ISBLANK('LC - Paineis'!E100),"",IF('LC - Paineis'!$I100="X","",'LC - Paineis'!E100))</f>
        <v>0</v>
      </c>
      <c r="E83" s="121">
        <f>IF(ISBLANK('LC - Paineis'!F100),"",IF('LC - Paineis'!$I100="X","",'LC - Paineis'!F100))</f>
        <v>0</v>
      </c>
      <c r="F83" s="121">
        <f>IF(ISBLANK('LC - Paineis'!G100),"",IF('LC - Paineis'!$I100="X","",'LC - Paineis'!G100))</f>
        <v>0</v>
      </c>
      <c r="G83" s="121">
        <f>IF(ISBLANK('LC - Paineis'!H100),"",IF('LC - Paineis'!$I100="X","",'LC - Paineis'!H100))</f>
        <v>0</v>
      </c>
      <c r="H83" s="121">
        <f>IF(ISBLANK('LC - Paineis'!H100),"",IF('LC - Paineis'!$I100="X","",'LC - Paineis'!H100))</f>
        <v>0</v>
      </c>
      <c r="I83" s="121">
        <f>IF(ISBLANK('LC - Paineis'!I100),"",IF('LC - Paineis'!$I100="X","",'LC - Paineis'!I100))</f>
        <v>0</v>
      </c>
    </row>
    <row r="84" spans="1:9" x14ac:dyDescent="0.2">
      <c r="A84" s="121">
        <f>IF(ISBLANK('LC - Paineis'!A101),"",IF('LC - Paineis'!$I101="X","",'LC - Paineis'!A101))</f>
        <v>0</v>
      </c>
      <c r="B84" s="121" t="str">
        <f>IF(ISBLANK('LC - Paineis'!B101),"",IF('LC - Paineis'!$I101="X","",'LC - Paineis'!B101))</f>
        <v xml:space="preserve">  </v>
      </c>
      <c r="C84" s="121">
        <f>IF(ISBLANK('LC - Paineis'!D101),"",IF('LC - Paineis'!$I101="X","",'LC - Paineis'!D101))</f>
        <v>0</v>
      </c>
      <c r="D84" s="121">
        <f>IF(ISBLANK('LC - Paineis'!E101),"",IF('LC - Paineis'!$I101="X","",'LC - Paineis'!E101))</f>
        <v>0</v>
      </c>
      <c r="E84" s="121">
        <f>IF(ISBLANK('LC - Paineis'!F101),"",IF('LC - Paineis'!$I101="X","",'LC - Paineis'!F101))</f>
        <v>0</v>
      </c>
      <c r="F84" s="121">
        <f>IF(ISBLANK('LC - Paineis'!G101),"",IF('LC - Paineis'!$I101="X","",'LC - Paineis'!G101))</f>
        <v>0</v>
      </c>
      <c r="G84" s="121">
        <f>IF(ISBLANK('LC - Paineis'!H101),"",IF('LC - Paineis'!$I101="X","",'LC - Paineis'!H101))</f>
        <v>0</v>
      </c>
      <c r="H84" s="121">
        <f>IF(ISBLANK('LC - Paineis'!H101),"",IF('LC - Paineis'!$I101="X","",'LC - Paineis'!H101))</f>
        <v>0</v>
      </c>
      <c r="I84" s="121">
        <f>IF(ISBLANK('LC - Paineis'!I101),"",IF('LC - Paineis'!$I101="X","",'LC - Paineis'!I101))</f>
        <v>0</v>
      </c>
    </row>
    <row r="85" spans="1:9" x14ac:dyDescent="0.2">
      <c r="A85" s="121">
        <f>IF(ISBLANK('LC - Paineis'!A102),"",IF('LC - Paineis'!$I102="X","",'LC - Paineis'!A102))</f>
        <v>0</v>
      </c>
      <c r="B85" s="121" t="str">
        <f>IF(ISBLANK('LC - Paineis'!B102),"",IF('LC - Paineis'!$I102="X","",'LC - Paineis'!B102))</f>
        <v xml:space="preserve">  </v>
      </c>
      <c r="C85" s="121">
        <f>IF(ISBLANK('LC - Paineis'!D102),"",IF('LC - Paineis'!$I102="X","",'LC - Paineis'!D102))</f>
        <v>0</v>
      </c>
      <c r="D85" s="121">
        <f>IF(ISBLANK('LC - Paineis'!E102),"",IF('LC - Paineis'!$I102="X","",'LC - Paineis'!E102))</f>
        <v>0</v>
      </c>
      <c r="E85" s="121">
        <f>IF(ISBLANK('LC - Paineis'!F102),"",IF('LC - Paineis'!$I102="X","",'LC - Paineis'!F102))</f>
        <v>0</v>
      </c>
      <c r="F85" s="121">
        <f>IF(ISBLANK('LC - Paineis'!G102),"",IF('LC - Paineis'!$I102="X","",'LC - Paineis'!G102))</f>
        <v>0</v>
      </c>
      <c r="G85" s="121">
        <f>IF(ISBLANK('LC - Paineis'!H102),"",IF('LC - Paineis'!$I102="X","",'LC - Paineis'!H102))</f>
        <v>0</v>
      </c>
      <c r="H85" s="121">
        <f>IF(ISBLANK('LC - Paineis'!H102),"",IF('LC - Paineis'!$I102="X","",'LC - Paineis'!H102))</f>
        <v>0</v>
      </c>
      <c r="I85" s="121">
        <f>IF(ISBLANK('LC - Paineis'!I102),"",IF('LC - Paineis'!$I102="X","",'LC - Paineis'!I102))</f>
        <v>0</v>
      </c>
    </row>
    <row r="86" spans="1:9" x14ac:dyDescent="0.2">
      <c r="A86" s="121">
        <f>IF(ISBLANK('LC - Paineis'!A103),"",IF('LC - Paineis'!$I103="X","",'LC - Paineis'!A103))</f>
        <v>0</v>
      </c>
      <c r="B86" s="121" t="str">
        <f>IF(ISBLANK('LC - Paineis'!B103),"",IF('LC - Paineis'!$I103="X","",'LC - Paineis'!B103))</f>
        <v xml:space="preserve">  </v>
      </c>
      <c r="C86" s="121">
        <f>IF(ISBLANK('LC - Paineis'!D103),"",IF('LC - Paineis'!$I103="X","",'LC - Paineis'!D103))</f>
        <v>0</v>
      </c>
      <c r="D86" s="121">
        <f>IF(ISBLANK('LC - Paineis'!E103),"",IF('LC - Paineis'!$I103="X","",'LC - Paineis'!E103))</f>
        <v>0</v>
      </c>
      <c r="E86" s="121">
        <f>IF(ISBLANK('LC - Paineis'!F103),"",IF('LC - Paineis'!$I103="X","",'LC - Paineis'!F103))</f>
        <v>0</v>
      </c>
      <c r="F86" s="121">
        <f>IF(ISBLANK('LC - Paineis'!G103),"",IF('LC - Paineis'!$I103="X","",'LC - Paineis'!G103))</f>
        <v>0</v>
      </c>
      <c r="G86" s="121">
        <f>IF(ISBLANK('LC - Paineis'!H103),"",IF('LC - Paineis'!$I103="X","",'LC - Paineis'!H103))</f>
        <v>0</v>
      </c>
      <c r="H86" s="121">
        <f>IF(ISBLANK('LC - Paineis'!H103),"",IF('LC - Paineis'!$I103="X","",'LC - Paineis'!H103))</f>
        <v>0</v>
      </c>
      <c r="I86" s="121">
        <f>IF(ISBLANK('LC - Paineis'!I103),"",IF('LC - Paineis'!$I103="X","",'LC - Paineis'!I103))</f>
        <v>0</v>
      </c>
    </row>
    <row r="87" spans="1:9" x14ac:dyDescent="0.2">
      <c r="A87" s="121">
        <f>IF(ISBLANK('LC - Paineis'!A104),"",IF('LC - Paineis'!$I104="X","",'LC - Paineis'!A104))</f>
        <v>0</v>
      </c>
      <c r="B87" s="121" t="str">
        <f>IF(ISBLANK('LC - Paineis'!B104),"",IF('LC - Paineis'!$I104="X","",'LC - Paineis'!B104))</f>
        <v xml:space="preserve">  </v>
      </c>
      <c r="C87" s="121">
        <f>IF(ISBLANK('LC - Paineis'!D104),"",IF('LC - Paineis'!$I104="X","",'LC - Paineis'!D104))</f>
        <v>0</v>
      </c>
      <c r="D87" s="121">
        <f>IF(ISBLANK('LC - Paineis'!E104),"",IF('LC - Paineis'!$I104="X","",'LC - Paineis'!E104))</f>
        <v>0</v>
      </c>
      <c r="E87" s="121">
        <f>IF(ISBLANK('LC - Paineis'!F104),"",IF('LC - Paineis'!$I104="X","",'LC - Paineis'!F104))</f>
        <v>0</v>
      </c>
      <c r="F87" s="121">
        <f>IF(ISBLANK('LC - Paineis'!G104),"",IF('LC - Paineis'!$I104="X","",'LC - Paineis'!G104))</f>
        <v>0</v>
      </c>
      <c r="G87" s="121">
        <f>IF(ISBLANK('LC - Paineis'!H104),"",IF('LC - Paineis'!$I104="X","",'LC - Paineis'!H104))</f>
        <v>0</v>
      </c>
      <c r="H87" s="121">
        <f>IF(ISBLANK('LC - Paineis'!H104),"",IF('LC - Paineis'!$I104="X","",'LC - Paineis'!H104))</f>
        <v>0</v>
      </c>
      <c r="I87" s="121">
        <f>IF(ISBLANK('LC - Paineis'!I104),"",IF('LC - Paineis'!$I104="X","",'LC - Paineis'!I104))</f>
        <v>0</v>
      </c>
    </row>
    <row r="88" spans="1:9" x14ac:dyDescent="0.2">
      <c r="A88" s="121">
        <f>IF(ISBLANK('LC - Paineis'!A105),"",IF('LC - Paineis'!$I105="X","",'LC - Paineis'!A105))</f>
        <v>0</v>
      </c>
      <c r="B88" s="121" t="str">
        <f>IF(ISBLANK('LC - Paineis'!B105),"",IF('LC - Paineis'!$I105="X","",'LC - Paineis'!B105))</f>
        <v xml:space="preserve">  </v>
      </c>
      <c r="C88" s="121">
        <f>IF(ISBLANK('LC - Paineis'!D105),"",IF('LC - Paineis'!$I105="X","",'LC - Paineis'!D105))</f>
        <v>0</v>
      </c>
      <c r="D88" s="121">
        <f>IF(ISBLANK('LC - Paineis'!E105),"",IF('LC - Paineis'!$I105="X","",'LC - Paineis'!E105))</f>
        <v>0</v>
      </c>
      <c r="E88" s="121">
        <f>IF(ISBLANK('LC - Paineis'!F105),"",IF('LC - Paineis'!$I105="X","",'LC - Paineis'!F105))</f>
        <v>0</v>
      </c>
      <c r="F88" s="121">
        <f>IF(ISBLANK('LC - Paineis'!G105),"",IF('LC - Paineis'!$I105="X","",'LC - Paineis'!G105))</f>
        <v>0</v>
      </c>
      <c r="G88" s="121">
        <f>IF(ISBLANK('LC - Paineis'!H105),"",IF('LC - Paineis'!$I105="X","",'LC - Paineis'!H105))</f>
        <v>0</v>
      </c>
      <c r="H88" s="121">
        <f>IF(ISBLANK('LC - Paineis'!H105),"",IF('LC - Paineis'!$I105="X","",'LC - Paineis'!H105))</f>
        <v>0</v>
      </c>
      <c r="I88" s="121">
        <f>IF(ISBLANK('LC - Paineis'!I105),"",IF('LC - Paineis'!$I105="X","",'LC - Paineis'!I105))</f>
        <v>0</v>
      </c>
    </row>
    <row r="89" spans="1:9" x14ac:dyDescent="0.2">
      <c r="A89" s="121">
        <f>IF(ISBLANK('LC - Paineis'!A106),"",IF('LC - Paineis'!$I106="X","",'LC - Paineis'!A106))</f>
        <v>0</v>
      </c>
      <c r="B89" s="121" t="str">
        <f>IF(ISBLANK('LC - Paineis'!B106),"",IF('LC - Paineis'!$I106="X","",'LC - Paineis'!B106))</f>
        <v xml:space="preserve">  </v>
      </c>
      <c r="C89" s="121">
        <f>IF(ISBLANK('LC - Paineis'!D106),"",IF('LC - Paineis'!$I106="X","",'LC - Paineis'!D106))</f>
        <v>0</v>
      </c>
      <c r="D89" s="121">
        <f>IF(ISBLANK('LC - Paineis'!E106),"",IF('LC - Paineis'!$I106="X","",'LC - Paineis'!E106))</f>
        <v>0</v>
      </c>
      <c r="E89" s="121">
        <f>IF(ISBLANK('LC - Paineis'!F106),"",IF('LC - Paineis'!$I106="X","",'LC - Paineis'!F106))</f>
        <v>0</v>
      </c>
      <c r="F89" s="121">
        <f>IF(ISBLANK('LC - Paineis'!G106),"",IF('LC - Paineis'!$I106="X","",'LC - Paineis'!G106))</f>
        <v>0</v>
      </c>
      <c r="G89" s="121">
        <f>IF(ISBLANK('LC - Paineis'!H106),"",IF('LC - Paineis'!$I106="X","",'LC - Paineis'!H106))</f>
        <v>0</v>
      </c>
      <c r="H89" s="121">
        <f>IF(ISBLANK('LC - Paineis'!H106),"",IF('LC - Paineis'!$I106="X","",'LC - Paineis'!H106))</f>
        <v>0</v>
      </c>
      <c r="I89" s="121">
        <f>IF(ISBLANK('LC - Paineis'!I106),"",IF('LC - Paineis'!$I106="X","",'LC - Paineis'!I106))</f>
        <v>0</v>
      </c>
    </row>
    <row r="90" spans="1:9" x14ac:dyDescent="0.2">
      <c r="A90" s="121">
        <f>IF(ISBLANK('LC - Paineis'!A107),"",IF('LC - Paineis'!$I107="X","",'LC - Paineis'!A107))</f>
        <v>0</v>
      </c>
      <c r="B90" s="121" t="str">
        <f>IF(ISBLANK('LC - Paineis'!B107),"",IF('LC - Paineis'!$I107="X","",'LC - Paineis'!B107))</f>
        <v xml:space="preserve">  </v>
      </c>
      <c r="C90" s="121">
        <f>IF(ISBLANK('LC - Paineis'!D107),"",IF('LC - Paineis'!$I107="X","",'LC - Paineis'!D107))</f>
        <v>0</v>
      </c>
      <c r="D90" s="121">
        <f>IF(ISBLANK('LC - Paineis'!E107),"",IF('LC - Paineis'!$I107="X","",'LC - Paineis'!E107))</f>
        <v>0</v>
      </c>
      <c r="E90" s="121">
        <f>IF(ISBLANK('LC - Paineis'!F107),"",IF('LC - Paineis'!$I107="X","",'LC - Paineis'!F107))</f>
        <v>0</v>
      </c>
      <c r="F90" s="121">
        <f>IF(ISBLANK('LC - Paineis'!G107),"",IF('LC - Paineis'!$I107="X","",'LC - Paineis'!G107))</f>
        <v>0</v>
      </c>
      <c r="G90" s="121">
        <f>IF(ISBLANK('LC - Paineis'!H107),"",IF('LC - Paineis'!$I107="X","",'LC - Paineis'!H107))</f>
        <v>0</v>
      </c>
      <c r="H90" s="121">
        <f>IF(ISBLANK('LC - Paineis'!H107),"",IF('LC - Paineis'!$I107="X","",'LC - Paineis'!H107))</f>
        <v>0</v>
      </c>
      <c r="I90" s="121">
        <f>IF(ISBLANK('LC - Paineis'!I107),"",IF('LC - Paineis'!$I107="X","",'LC - Paineis'!I107))</f>
        <v>0</v>
      </c>
    </row>
    <row r="91" spans="1:9" x14ac:dyDescent="0.2">
      <c r="A91" s="121">
        <f>IF(ISBLANK('LC - Paineis'!A108),"",IF('LC - Paineis'!$I108="X","",'LC - Paineis'!A108))</f>
        <v>0</v>
      </c>
      <c r="B91" s="121" t="str">
        <f>IF(ISBLANK('LC - Paineis'!B108),"",IF('LC - Paineis'!$I108="X","",'LC - Paineis'!B108))</f>
        <v xml:space="preserve">  </v>
      </c>
      <c r="C91" s="121">
        <f>IF(ISBLANK('LC - Paineis'!D108),"",IF('LC - Paineis'!$I108="X","",'LC - Paineis'!D108))</f>
        <v>0</v>
      </c>
      <c r="D91" s="121">
        <f>IF(ISBLANK('LC - Paineis'!E108),"",IF('LC - Paineis'!$I108="X","",'LC - Paineis'!E108))</f>
        <v>0</v>
      </c>
      <c r="E91" s="121">
        <f>IF(ISBLANK('LC - Paineis'!F108),"",IF('LC - Paineis'!$I108="X","",'LC - Paineis'!F108))</f>
        <v>0</v>
      </c>
      <c r="F91" s="121">
        <f>IF(ISBLANK('LC - Paineis'!G108),"",IF('LC - Paineis'!$I108="X","",'LC - Paineis'!G108))</f>
        <v>0</v>
      </c>
      <c r="G91" s="121">
        <f>IF(ISBLANK('LC - Paineis'!H108),"",IF('LC - Paineis'!$I108="X","",'LC - Paineis'!H108))</f>
        <v>0</v>
      </c>
      <c r="H91" s="121">
        <f>IF(ISBLANK('LC - Paineis'!H108),"",IF('LC - Paineis'!$I108="X","",'LC - Paineis'!H108))</f>
        <v>0</v>
      </c>
      <c r="I91" s="121">
        <f>IF(ISBLANK('LC - Paineis'!I108),"",IF('LC - Paineis'!$I108="X","",'LC - Paineis'!I108))</f>
        <v>0</v>
      </c>
    </row>
    <row r="92" spans="1:9" x14ac:dyDescent="0.2">
      <c r="A92" s="121">
        <f>IF(ISBLANK('LC - Paineis'!A109),"",IF('LC - Paineis'!$I109="X","",'LC - Paineis'!A109))</f>
        <v>0</v>
      </c>
      <c r="B92" s="121" t="str">
        <f>IF(ISBLANK('LC - Paineis'!B109),"",IF('LC - Paineis'!$I109="X","",'LC - Paineis'!B109))</f>
        <v xml:space="preserve">  </v>
      </c>
      <c r="C92" s="121">
        <f>IF(ISBLANK('LC - Paineis'!D109),"",IF('LC - Paineis'!$I109="X","",'LC - Paineis'!D109))</f>
        <v>0</v>
      </c>
      <c r="D92" s="121">
        <f>IF(ISBLANK('LC - Paineis'!E109),"",IF('LC - Paineis'!$I109="X","",'LC - Paineis'!E109))</f>
        <v>0</v>
      </c>
      <c r="E92" s="121">
        <f>IF(ISBLANK('LC - Paineis'!F109),"",IF('LC - Paineis'!$I109="X","",'LC - Paineis'!F109))</f>
        <v>0</v>
      </c>
      <c r="F92" s="121">
        <f>IF(ISBLANK('LC - Paineis'!G109),"",IF('LC - Paineis'!$I109="X","",'LC - Paineis'!G109))</f>
        <v>0</v>
      </c>
      <c r="G92" s="121">
        <f>IF(ISBLANK('LC - Paineis'!H109),"",IF('LC - Paineis'!$I109="X","",'LC - Paineis'!H109))</f>
        <v>0</v>
      </c>
      <c r="H92" s="121">
        <f>IF(ISBLANK('LC - Paineis'!H109),"",IF('LC - Paineis'!$I109="X","",'LC - Paineis'!H109))</f>
        <v>0</v>
      </c>
      <c r="I92" s="121">
        <f>IF(ISBLANK('LC - Paineis'!I109),"",IF('LC - Paineis'!$I109="X","",'LC - Paineis'!I109))</f>
        <v>0</v>
      </c>
    </row>
    <row r="93" spans="1:9" x14ac:dyDescent="0.2">
      <c r="A93" s="121">
        <f>IF(ISBLANK('LC - Paineis'!A110),"",IF('LC - Paineis'!$I110="X","",'LC - Paineis'!A110))</f>
        <v>0</v>
      </c>
      <c r="B93" s="121" t="str">
        <f>IF(ISBLANK('LC - Paineis'!B110),"",IF('LC - Paineis'!$I110="X","",'LC - Paineis'!B110))</f>
        <v xml:space="preserve">  </v>
      </c>
      <c r="C93" s="121">
        <f>IF(ISBLANK('LC - Paineis'!D110),"",IF('LC - Paineis'!$I110="X","",'LC - Paineis'!D110))</f>
        <v>0</v>
      </c>
      <c r="D93" s="121">
        <f>IF(ISBLANK('LC - Paineis'!E110),"",IF('LC - Paineis'!$I110="X","",'LC - Paineis'!E110))</f>
        <v>0</v>
      </c>
      <c r="E93" s="121">
        <f>IF(ISBLANK('LC - Paineis'!F110),"",IF('LC - Paineis'!$I110="X","",'LC - Paineis'!F110))</f>
        <v>0</v>
      </c>
      <c r="F93" s="121">
        <f>IF(ISBLANK('LC - Paineis'!G110),"",IF('LC - Paineis'!$I110="X","",'LC - Paineis'!G110))</f>
        <v>0</v>
      </c>
      <c r="G93" s="121">
        <f>IF(ISBLANK('LC - Paineis'!H110),"",IF('LC - Paineis'!$I110="X","",'LC - Paineis'!H110))</f>
        <v>0</v>
      </c>
      <c r="H93" s="121">
        <f>IF(ISBLANK('LC - Paineis'!H110),"",IF('LC - Paineis'!$I110="X","",'LC - Paineis'!H110))</f>
        <v>0</v>
      </c>
      <c r="I93" s="121">
        <f>IF(ISBLANK('LC - Paineis'!I110),"",IF('LC - Paineis'!$I110="X","",'LC - Paineis'!I110))</f>
        <v>0</v>
      </c>
    </row>
    <row r="94" spans="1:9" x14ac:dyDescent="0.2">
      <c r="A94" s="121">
        <f>IF(ISBLANK('LC - Paineis'!A111),"",IF('LC - Paineis'!$I111="X","",'LC - Paineis'!A111))</f>
        <v>0</v>
      </c>
      <c r="B94" s="121" t="str">
        <f>IF(ISBLANK('LC - Paineis'!B111),"",IF('LC - Paineis'!$I111="X","",'LC - Paineis'!B111))</f>
        <v xml:space="preserve">  </v>
      </c>
      <c r="C94" s="121">
        <f>IF(ISBLANK('LC - Paineis'!D111),"",IF('LC - Paineis'!$I111="X","",'LC - Paineis'!D111))</f>
        <v>0</v>
      </c>
      <c r="D94" s="121">
        <f>IF(ISBLANK('LC - Paineis'!E111),"",IF('LC - Paineis'!$I111="X","",'LC - Paineis'!E111))</f>
        <v>0</v>
      </c>
      <c r="E94" s="121">
        <f>IF(ISBLANK('LC - Paineis'!F111),"",IF('LC - Paineis'!$I111="X","",'LC - Paineis'!F111))</f>
        <v>0</v>
      </c>
      <c r="F94" s="121">
        <f>IF(ISBLANK('LC - Paineis'!G111),"",IF('LC - Paineis'!$I111="X","",'LC - Paineis'!G111))</f>
        <v>0</v>
      </c>
      <c r="G94" s="121">
        <f>IF(ISBLANK('LC - Paineis'!H111),"",IF('LC - Paineis'!$I111="X","",'LC - Paineis'!H111))</f>
        <v>0</v>
      </c>
      <c r="H94" s="121">
        <f>IF(ISBLANK('LC - Paineis'!H111),"",IF('LC - Paineis'!$I111="X","",'LC - Paineis'!H111))</f>
        <v>0</v>
      </c>
      <c r="I94" s="121">
        <f>IF(ISBLANK('LC - Paineis'!I111),"",IF('LC - Paineis'!$I111="X","",'LC - Paineis'!I111))</f>
        <v>0</v>
      </c>
    </row>
    <row r="95" spans="1:9" x14ac:dyDescent="0.2">
      <c r="A95" s="121">
        <f>IF(ISBLANK('LC - Paineis'!A112),"",IF('LC - Paineis'!$I112="X","",'LC - Paineis'!A112))</f>
        <v>0</v>
      </c>
      <c r="B95" s="121" t="str">
        <f>IF(ISBLANK('LC - Paineis'!B112),"",IF('LC - Paineis'!$I112="X","",'LC - Paineis'!B112))</f>
        <v xml:space="preserve">  </v>
      </c>
      <c r="C95" s="121">
        <f>IF(ISBLANK('LC - Paineis'!D112),"",IF('LC - Paineis'!$I112="X","",'LC - Paineis'!D112))</f>
        <v>0</v>
      </c>
      <c r="D95" s="121">
        <f>IF(ISBLANK('LC - Paineis'!E112),"",IF('LC - Paineis'!$I112="X","",'LC - Paineis'!E112))</f>
        <v>0</v>
      </c>
      <c r="E95" s="121">
        <f>IF(ISBLANK('LC - Paineis'!F112),"",IF('LC - Paineis'!$I112="X","",'LC - Paineis'!F112))</f>
        <v>0</v>
      </c>
      <c r="F95" s="121">
        <f>IF(ISBLANK('LC - Paineis'!G112),"",IF('LC - Paineis'!$I112="X","",'LC - Paineis'!G112))</f>
        <v>0</v>
      </c>
      <c r="G95" s="121">
        <f>IF(ISBLANK('LC - Paineis'!H112),"",IF('LC - Paineis'!$I112="X","",'LC - Paineis'!H112))</f>
        <v>0</v>
      </c>
      <c r="H95" s="121">
        <f>IF(ISBLANK('LC - Paineis'!H112),"",IF('LC - Paineis'!$I112="X","",'LC - Paineis'!H112))</f>
        <v>0</v>
      </c>
      <c r="I95" s="121">
        <f>IF(ISBLANK('LC - Paineis'!I112),"",IF('LC - Paineis'!$I112="X","",'LC - Paineis'!I112))</f>
        <v>0</v>
      </c>
    </row>
    <row r="96" spans="1:9" x14ac:dyDescent="0.2">
      <c r="A96" s="121">
        <f>IF(ISBLANK('LC - Paineis'!A113),"",IF('LC - Paineis'!$I113="X","",'LC - Paineis'!A113))</f>
        <v>0</v>
      </c>
      <c r="B96" s="121" t="str">
        <f>IF(ISBLANK('LC - Paineis'!B113),"",IF('LC - Paineis'!$I113="X","",'LC - Paineis'!B113))</f>
        <v xml:space="preserve">  </v>
      </c>
      <c r="C96" s="121">
        <f>IF(ISBLANK('LC - Paineis'!D113),"",IF('LC - Paineis'!$I113="X","",'LC - Paineis'!D113))</f>
        <v>0</v>
      </c>
      <c r="D96" s="121">
        <f>IF(ISBLANK('LC - Paineis'!E113),"",IF('LC - Paineis'!$I113="X","",'LC - Paineis'!E113))</f>
        <v>0</v>
      </c>
      <c r="E96" s="121">
        <f>IF(ISBLANK('LC - Paineis'!F113),"",IF('LC - Paineis'!$I113="X","",'LC - Paineis'!F113))</f>
        <v>0</v>
      </c>
      <c r="F96" s="121">
        <f>IF(ISBLANK('LC - Paineis'!G113),"",IF('LC - Paineis'!$I113="X","",'LC - Paineis'!G113))</f>
        <v>0</v>
      </c>
      <c r="G96" s="121">
        <f>IF(ISBLANK('LC - Paineis'!H113),"",IF('LC - Paineis'!$I113="X","",'LC - Paineis'!H113))</f>
        <v>0</v>
      </c>
      <c r="H96" s="121">
        <f>IF(ISBLANK('LC - Paineis'!H113),"",IF('LC - Paineis'!$I113="X","",'LC - Paineis'!H113))</f>
        <v>0</v>
      </c>
      <c r="I96" s="121">
        <f>IF(ISBLANK('LC - Paineis'!I113),"",IF('LC - Paineis'!$I113="X","",'LC - Paineis'!I113))</f>
        <v>0</v>
      </c>
    </row>
    <row r="97" spans="1:9" x14ac:dyDescent="0.2">
      <c r="A97" s="121">
        <f>IF(ISBLANK('LC - Paineis'!A114),"",IF('LC - Paineis'!$I114="X","",'LC - Paineis'!A114))</f>
        <v>0</v>
      </c>
      <c r="B97" s="121" t="str">
        <f>IF(ISBLANK('LC - Paineis'!B114),"",IF('LC - Paineis'!$I114="X","",'LC - Paineis'!B114))</f>
        <v xml:space="preserve">  </v>
      </c>
      <c r="C97" s="121">
        <f>IF(ISBLANK('LC - Paineis'!D114),"",IF('LC - Paineis'!$I114="X","",'LC - Paineis'!D114))</f>
        <v>0</v>
      </c>
      <c r="D97" s="121">
        <f>IF(ISBLANK('LC - Paineis'!E114),"",IF('LC - Paineis'!$I114="X","",'LC - Paineis'!E114))</f>
        <v>0</v>
      </c>
      <c r="E97" s="121">
        <f>IF(ISBLANK('LC - Paineis'!F114),"",IF('LC - Paineis'!$I114="X","",'LC - Paineis'!F114))</f>
        <v>0</v>
      </c>
      <c r="F97" s="121">
        <f>IF(ISBLANK('LC - Paineis'!G114),"",IF('LC - Paineis'!$I114="X","",'LC - Paineis'!G114))</f>
        <v>0</v>
      </c>
      <c r="G97" s="121">
        <f>IF(ISBLANK('LC - Paineis'!H114),"",IF('LC - Paineis'!$I114="X","",'LC - Paineis'!H114))</f>
        <v>0</v>
      </c>
      <c r="H97" s="121">
        <f>IF(ISBLANK('LC - Paineis'!H114),"",IF('LC - Paineis'!$I114="X","",'LC - Paineis'!H114))</f>
        <v>0</v>
      </c>
      <c r="I97" s="121">
        <f>IF(ISBLANK('LC - Paineis'!I114),"",IF('LC - Paineis'!$I114="X","",'LC - Paineis'!I114))</f>
        <v>0</v>
      </c>
    </row>
    <row r="98" spans="1:9" x14ac:dyDescent="0.2">
      <c r="A98" s="121">
        <f>IF(ISBLANK('LC - Paineis'!A115),"",IF('LC - Paineis'!$I115="X","",'LC - Paineis'!A115))</f>
        <v>0</v>
      </c>
      <c r="B98" s="121" t="str">
        <f>IF(ISBLANK('LC - Paineis'!B115),"",IF('LC - Paineis'!$I115="X","",'LC - Paineis'!B115))</f>
        <v xml:space="preserve">  </v>
      </c>
      <c r="C98" s="121">
        <f>IF(ISBLANK('LC - Paineis'!D115),"",IF('LC - Paineis'!$I115="X","",'LC - Paineis'!D115))</f>
        <v>0</v>
      </c>
      <c r="D98" s="121">
        <f>IF(ISBLANK('LC - Paineis'!E115),"",IF('LC - Paineis'!$I115="X","",'LC - Paineis'!E115))</f>
        <v>0</v>
      </c>
      <c r="E98" s="121">
        <f>IF(ISBLANK('LC - Paineis'!F115),"",IF('LC - Paineis'!$I115="X","",'LC - Paineis'!F115))</f>
        <v>0</v>
      </c>
      <c r="F98" s="121">
        <f>IF(ISBLANK('LC - Paineis'!G115),"",IF('LC - Paineis'!$I115="X","",'LC - Paineis'!G115))</f>
        <v>0</v>
      </c>
      <c r="G98" s="121">
        <f>IF(ISBLANK('LC - Paineis'!H115),"",IF('LC - Paineis'!$I115="X","",'LC - Paineis'!H115))</f>
        <v>0</v>
      </c>
      <c r="H98" s="121">
        <f>IF(ISBLANK('LC - Paineis'!H115),"",IF('LC - Paineis'!$I115="X","",'LC - Paineis'!H115))</f>
        <v>0</v>
      </c>
      <c r="I98" s="121">
        <f>IF(ISBLANK('LC - Paineis'!I115),"",IF('LC - Paineis'!$I115="X","",'LC - Paineis'!I115))</f>
        <v>0</v>
      </c>
    </row>
    <row r="99" spans="1:9" x14ac:dyDescent="0.2">
      <c r="A99" s="121">
        <f>IF(ISBLANK('LC - Paineis'!A116),"",IF('LC - Paineis'!$I116="X","",'LC - Paineis'!A116))</f>
        <v>0</v>
      </c>
      <c r="B99" s="121" t="str">
        <f>IF(ISBLANK('LC - Paineis'!B116),"",IF('LC - Paineis'!$I116="X","",'LC - Paineis'!B116))</f>
        <v xml:space="preserve">  </v>
      </c>
      <c r="C99" s="121">
        <f>IF(ISBLANK('LC - Paineis'!D116),"",IF('LC - Paineis'!$I116="X","",'LC - Paineis'!D116))</f>
        <v>0</v>
      </c>
      <c r="D99" s="121">
        <f>IF(ISBLANK('LC - Paineis'!E116),"",IF('LC - Paineis'!$I116="X","",'LC - Paineis'!E116))</f>
        <v>0</v>
      </c>
      <c r="E99" s="121">
        <f>IF(ISBLANK('LC - Paineis'!F116),"",IF('LC - Paineis'!$I116="X","",'LC - Paineis'!F116))</f>
        <v>0</v>
      </c>
      <c r="F99" s="121">
        <f>IF(ISBLANK('LC - Paineis'!G116),"",IF('LC - Paineis'!$I116="X","",'LC - Paineis'!G116))</f>
        <v>0</v>
      </c>
      <c r="G99" s="121">
        <f>IF(ISBLANK('LC - Paineis'!H116),"",IF('LC - Paineis'!$I116="X","",'LC - Paineis'!H116))</f>
        <v>0</v>
      </c>
      <c r="H99" s="121">
        <f>IF(ISBLANK('LC - Paineis'!H116),"",IF('LC - Paineis'!$I116="X","",'LC - Paineis'!H116))</f>
        <v>0</v>
      </c>
      <c r="I99" s="121">
        <f>IF(ISBLANK('LC - Paineis'!I116),"",IF('LC - Paineis'!$I116="X","",'LC - Paineis'!I116))</f>
        <v>0</v>
      </c>
    </row>
    <row r="100" spans="1:9" x14ac:dyDescent="0.2">
      <c r="A100" s="121">
        <f>IF(ISBLANK('LC - Paineis'!A117),"",IF('LC - Paineis'!$I117="X","",'LC - Paineis'!A117))</f>
        <v>0</v>
      </c>
      <c r="B100" s="121" t="str">
        <f>IF(ISBLANK('LC - Paineis'!B117),"",IF('LC - Paineis'!$I117="X","",'LC - Paineis'!B117))</f>
        <v xml:space="preserve">  </v>
      </c>
      <c r="C100" s="121">
        <f>IF(ISBLANK('LC - Paineis'!D117),"",IF('LC - Paineis'!$I117="X","",'LC - Paineis'!D117))</f>
        <v>0</v>
      </c>
      <c r="D100" s="121">
        <f>IF(ISBLANK('LC - Paineis'!E117),"",IF('LC - Paineis'!$I117="X","",'LC - Paineis'!E117))</f>
        <v>0</v>
      </c>
      <c r="E100" s="121">
        <f>IF(ISBLANK('LC - Paineis'!F117),"",IF('LC - Paineis'!$I117="X","",'LC - Paineis'!F117))</f>
        <v>0</v>
      </c>
      <c r="F100" s="121">
        <f>IF(ISBLANK('LC - Paineis'!G117),"",IF('LC - Paineis'!$I117="X","",'LC - Paineis'!G117))</f>
        <v>0</v>
      </c>
      <c r="G100" s="121">
        <f>IF(ISBLANK('LC - Paineis'!H117),"",IF('LC - Paineis'!$I117="X","",'LC - Paineis'!H117))</f>
        <v>0</v>
      </c>
      <c r="H100" s="121">
        <f>IF(ISBLANK('LC - Paineis'!H117),"",IF('LC - Paineis'!$I117="X","",'LC - Paineis'!H117))</f>
        <v>0</v>
      </c>
      <c r="I100" s="121">
        <f>IF(ISBLANK('LC - Paineis'!I117),"",IF('LC - Paineis'!$I117="X","",'LC - Paineis'!I117))</f>
        <v>0</v>
      </c>
    </row>
    <row r="101" spans="1:9" x14ac:dyDescent="0.2">
      <c r="A101" s="121">
        <f>IF(ISBLANK('LC - Paineis'!A118),"",IF('LC - Paineis'!$I118="X","",'LC - Paineis'!A118))</f>
        <v>0</v>
      </c>
      <c r="B101" s="121" t="str">
        <f>IF(ISBLANK('LC - Paineis'!B118),"",IF('LC - Paineis'!$I118="X","",'LC - Paineis'!B118))</f>
        <v xml:space="preserve">  </v>
      </c>
      <c r="C101" s="121">
        <f>IF(ISBLANK('LC - Paineis'!D118),"",IF('LC - Paineis'!$I118="X","",'LC - Paineis'!D118))</f>
        <v>0</v>
      </c>
      <c r="D101" s="121">
        <f>IF(ISBLANK('LC - Paineis'!E118),"",IF('LC - Paineis'!$I118="X","",'LC - Paineis'!E118))</f>
        <v>0</v>
      </c>
      <c r="E101" s="121">
        <f>IF(ISBLANK('LC - Paineis'!F118),"",IF('LC - Paineis'!$I118="X","",'LC - Paineis'!F118))</f>
        <v>0</v>
      </c>
      <c r="F101" s="121">
        <f>IF(ISBLANK('LC - Paineis'!G118),"",IF('LC - Paineis'!$I118="X","",'LC - Paineis'!G118))</f>
        <v>0</v>
      </c>
      <c r="G101" s="121">
        <f>IF(ISBLANK('LC - Paineis'!H118),"",IF('LC - Paineis'!$I118="X","",'LC - Paineis'!H118))</f>
        <v>0</v>
      </c>
      <c r="H101" s="121">
        <f>IF(ISBLANK('LC - Paineis'!H118),"",IF('LC - Paineis'!$I118="X","",'LC - Paineis'!H118))</f>
        <v>0</v>
      </c>
      <c r="I101" s="121">
        <f>IF(ISBLANK('LC - Paineis'!I118),"",IF('LC - Paineis'!$I118="X","",'LC - Paineis'!I118))</f>
        <v>0</v>
      </c>
    </row>
    <row r="102" spans="1:9" x14ac:dyDescent="0.2">
      <c r="A102" s="121">
        <f>IF(ISBLANK('LC - Paineis'!A119),"",IF('LC - Paineis'!$I119="X","",'LC - Paineis'!A119))</f>
        <v>0</v>
      </c>
      <c r="B102" s="121" t="str">
        <f>IF(ISBLANK('LC - Paineis'!B119),"",IF('LC - Paineis'!$I119="X","",'LC - Paineis'!B119))</f>
        <v xml:space="preserve">  </v>
      </c>
      <c r="C102" s="121">
        <f>IF(ISBLANK('LC - Paineis'!D119),"",IF('LC - Paineis'!$I119="X","",'LC - Paineis'!D119))</f>
        <v>0</v>
      </c>
      <c r="D102" s="121">
        <f>IF(ISBLANK('LC - Paineis'!E119),"",IF('LC - Paineis'!$I119="X","",'LC - Paineis'!E119))</f>
        <v>0</v>
      </c>
      <c r="E102" s="121">
        <f>IF(ISBLANK('LC - Paineis'!F119),"",IF('LC - Paineis'!$I119="X","",'LC - Paineis'!F119))</f>
        <v>0</v>
      </c>
      <c r="F102" s="121">
        <f>IF(ISBLANK('LC - Paineis'!G119),"",IF('LC - Paineis'!$I119="X","",'LC - Paineis'!G119))</f>
        <v>0</v>
      </c>
      <c r="G102" s="121">
        <f>IF(ISBLANK('LC - Paineis'!H119),"",IF('LC - Paineis'!$I119="X","",'LC - Paineis'!H119))</f>
        <v>0</v>
      </c>
      <c r="H102" s="121">
        <f>IF(ISBLANK('LC - Paineis'!H119),"",IF('LC - Paineis'!$I119="X","",'LC - Paineis'!H119))</f>
        <v>0</v>
      </c>
      <c r="I102" s="121">
        <f>IF(ISBLANK('LC - Paineis'!I119),"",IF('LC - Paineis'!$I119="X","",'LC - Paineis'!I119))</f>
        <v>0</v>
      </c>
    </row>
    <row r="103" spans="1:9" x14ac:dyDescent="0.2">
      <c r="A103" s="121">
        <f>IF(ISBLANK('LC - Paineis'!A120),"",IF('LC - Paineis'!$I120="X","",'LC - Paineis'!A120))</f>
        <v>0</v>
      </c>
      <c r="B103" s="121" t="str">
        <f>IF(ISBLANK('LC - Paineis'!B120),"",IF('LC - Paineis'!$I120="X","",'LC - Paineis'!B120))</f>
        <v xml:space="preserve">  </v>
      </c>
      <c r="C103" s="121">
        <f>IF(ISBLANK('LC - Paineis'!D120),"",IF('LC - Paineis'!$I120="X","",'LC - Paineis'!D120))</f>
        <v>0</v>
      </c>
      <c r="D103" s="121">
        <f>IF(ISBLANK('LC - Paineis'!E120),"",IF('LC - Paineis'!$I120="X","",'LC - Paineis'!E120))</f>
        <v>0</v>
      </c>
      <c r="E103" s="121">
        <f>IF(ISBLANK('LC - Paineis'!F120),"",IF('LC - Paineis'!$I120="X","",'LC - Paineis'!F120))</f>
        <v>0</v>
      </c>
      <c r="F103" s="121">
        <f>IF(ISBLANK('LC - Paineis'!G120),"",IF('LC - Paineis'!$I120="X","",'LC - Paineis'!G120))</f>
        <v>0</v>
      </c>
      <c r="G103" s="121">
        <f>IF(ISBLANK('LC - Paineis'!H120),"",IF('LC - Paineis'!$I120="X","",'LC - Paineis'!H120))</f>
        <v>0</v>
      </c>
      <c r="H103" s="121">
        <f>IF(ISBLANK('LC - Paineis'!H120),"",IF('LC - Paineis'!$I120="X","",'LC - Paineis'!H120))</f>
        <v>0</v>
      </c>
      <c r="I103" s="121">
        <f>IF(ISBLANK('LC - Paineis'!I120),"",IF('LC - Paineis'!$I120="X","",'LC - Paineis'!I120))</f>
        <v>0</v>
      </c>
    </row>
    <row r="104" spans="1:9" x14ac:dyDescent="0.2">
      <c r="A104" s="121">
        <f>IF(ISBLANK('LC - Paineis'!A121),"",IF('LC - Paineis'!$I121="X","",'LC - Paineis'!A121))</f>
        <v>0</v>
      </c>
      <c r="B104" s="121" t="str">
        <f>IF(ISBLANK('LC - Paineis'!B121),"",IF('LC - Paineis'!$I121="X","",'LC - Paineis'!B121))</f>
        <v xml:space="preserve">  </v>
      </c>
      <c r="C104" s="121">
        <f>IF(ISBLANK('LC - Paineis'!D121),"",IF('LC - Paineis'!$I121="X","",'LC - Paineis'!D121))</f>
        <v>0</v>
      </c>
      <c r="D104" s="121">
        <f>IF(ISBLANK('LC - Paineis'!E121),"",IF('LC - Paineis'!$I121="X","",'LC - Paineis'!E121))</f>
        <v>0</v>
      </c>
      <c r="E104" s="121">
        <f>IF(ISBLANK('LC - Paineis'!F121),"",IF('LC - Paineis'!$I121="X","",'LC - Paineis'!F121))</f>
        <v>0</v>
      </c>
      <c r="F104" s="121">
        <f>IF(ISBLANK('LC - Paineis'!G121),"",IF('LC - Paineis'!$I121="X","",'LC - Paineis'!G121))</f>
        <v>0</v>
      </c>
      <c r="G104" s="121">
        <f>IF(ISBLANK('LC - Paineis'!H121),"",IF('LC - Paineis'!$I121="X","",'LC - Paineis'!H121))</f>
        <v>0</v>
      </c>
      <c r="H104" s="121">
        <f>IF(ISBLANK('LC - Paineis'!H121),"",IF('LC - Paineis'!$I121="X","",'LC - Paineis'!H121))</f>
        <v>0</v>
      </c>
      <c r="I104" s="121">
        <f>IF(ISBLANK('LC - Paineis'!I121),"",IF('LC - Paineis'!$I121="X","",'LC - Paineis'!I121))</f>
        <v>0</v>
      </c>
    </row>
    <row r="105" spans="1:9" x14ac:dyDescent="0.2">
      <c r="A105" s="121">
        <f>IF(ISBLANK('LC - Paineis'!A122),"",IF('LC - Paineis'!$I122="X","",'LC - Paineis'!A122))</f>
        <v>0</v>
      </c>
      <c r="B105" s="121" t="str">
        <f>IF(ISBLANK('LC - Paineis'!B122),"",IF('LC - Paineis'!$I122="X","",'LC - Paineis'!B122))</f>
        <v xml:space="preserve">  </v>
      </c>
      <c r="C105" s="121">
        <f>IF(ISBLANK('LC - Paineis'!D122),"",IF('LC - Paineis'!$I122="X","",'LC - Paineis'!D122))</f>
        <v>0</v>
      </c>
      <c r="D105" s="121">
        <f>IF(ISBLANK('LC - Paineis'!E122),"",IF('LC - Paineis'!$I122="X","",'LC - Paineis'!E122))</f>
        <v>0</v>
      </c>
      <c r="E105" s="121">
        <f>IF(ISBLANK('LC - Paineis'!F122),"",IF('LC - Paineis'!$I122="X","",'LC - Paineis'!F122))</f>
        <v>0</v>
      </c>
      <c r="F105" s="121">
        <f>IF(ISBLANK('LC - Paineis'!G122),"",IF('LC - Paineis'!$I122="X","",'LC - Paineis'!G122))</f>
        <v>0</v>
      </c>
      <c r="G105" s="121">
        <f>IF(ISBLANK('LC - Paineis'!H122),"",IF('LC - Paineis'!$I122="X","",'LC - Paineis'!H122))</f>
        <v>0</v>
      </c>
      <c r="H105" s="121">
        <f>IF(ISBLANK('LC - Paineis'!H122),"",IF('LC - Paineis'!$I122="X","",'LC - Paineis'!H122))</f>
        <v>0</v>
      </c>
      <c r="I105" s="121">
        <f>IF(ISBLANK('LC - Paineis'!I122),"",IF('LC - Paineis'!$I122="X","",'LC - Paineis'!I122))</f>
        <v>0</v>
      </c>
    </row>
    <row r="106" spans="1:9" x14ac:dyDescent="0.2">
      <c r="A106" s="121">
        <f>IF(ISBLANK('LC - Paineis'!A123),"",IF('LC - Paineis'!$I123="X","",'LC - Paineis'!A123))</f>
        <v>0</v>
      </c>
      <c r="B106" s="121" t="str">
        <f>IF(ISBLANK('LC - Paineis'!B123),"",IF('LC - Paineis'!$I123="X","",'LC - Paineis'!B123))</f>
        <v xml:space="preserve">  </v>
      </c>
      <c r="C106" s="121">
        <f>IF(ISBLANK('LC - Paineis'!D123),"",IF('LC - Paineis'!$I123="X","",'LC - Paineis'!D123))</f>
        <v>0</v>
      </c>
      <c r="D106" s="121">
        <f>IF(ISBLANK('LC - Paineis'!E123),"",IF('LC - Paineis'!$I123="X","",'LC - Paineis'!E123))</f>
        <v>0</v>
      </c>
      <c r="E106" s="121">
        <f>IF(ISBLANK('LC - Paineis'!F123),"",IF('LC - Paineis'!$I123="X","",'LC - Paineis'!F123))</f>
        <v>0</v>
      </c>
      <c r="F106" s="121">
        <f>IF(ISBLANK('LC - Paineis'!G123),"",IF('LC - Paineis'!$I123="X","",'LC - Paineis'!G123))</f>
        <v>0</v>
      </c>
      <c r="G106" s="121">
        <f>IF(ISBLANK('LC - Paineis'!H123),"",IF('LC - Paineis'!$I123="X","",'LC - Paineis'!H123))</f>
        <v>0</v>
      </c>
      <c r="H106" s="121">
        <f>IF(ISBLANK('LC - Paineis'!H123),"",IF('LC - Paineis'!$I123="X","",'LC - Paineis'!H123))</f>
        <v>0</v>
      </c>
      <c r="I106" s="121">
        <f>IF(ISBLANK('LC - Paineis'!I123),"",IF('LC - Paineis'!$I123="X","",'LC - Paineis'!I123))</f>
        <v>0</v>
      </c>
    </row>
    <row r="107" spans="1:9" x14ac:dyDescent="0.2">
      <c r="A107" s="121">
        <f>IF(ISBLANK('LC - Paineis'!A124),"",IF('LC - Paineis'!$I124="X","",'LC - Paineis'!A124))</f>
        <v>0</v>
      </c>
      <c r="B107" s="121" t="str">
        <f>IF(ISBLANK('LC - Paineis'!B124),"",IF('LC - Paineis'!$I124="X","",'LC - Paineis'!B124))</f>
        <v xml:space="preserve">  </v>
      </c>
      <c r="C107" s="121">
        <f>IF(ISBLANK('LC - Paineis'!D124),"",IF('LC - Paineis'!$I124="X","",'LC - Paineis'!D124))</f>
        <v>0</v>
      </c>
      <c r="D107" s="121">
        <f>IF(ISBLANK('LC - Paineis'!E124),"",IF('LC - Paineis'!$I124="X","",'LC - Paineis'!E124))</f>
        <v>0</v>
      </c>
      <c r="E107" s="121">
        <f>IF(ISBLANK('LC - Paineis'!F124),"",IF('LC - Paineis'!$I124="X","",'LC - Paineis'!F124))</f>
        <v>0</v>
      </c>
      <c r="F107" s="121">
        <f>IF(ISBLANK('LC - Paineis'!G124),"",IF('LC - Paineis'!$I124="X","",'LC - Paineis'!G124))</f>
        <v>0</v>
      </c>
      <c r="G107" s="121">
        <f>IF(ISBLANK('LC - Paineis'!H124),"",IF('LC - Paineis'!$I124="X","",'LC - Paineis'!H124))</f>
        <v>0</v>
      </c>
      <c r="H107" s="121">
        <f>IF(ISBLANK('LC - Paineis'!H124),"",IF('LC - Paineis'!$I124="X","",'LC - Paineis'!H124))</f>
        <v>0</v>
      </c>
      <c r="I107" s="121">
        <f>IF(ISBLANK('LC - Paineis'!I124),"",IF('LC - Paineis'!$I124="X","",'LC - Paineis'!I124))</f>
        <v>0</v>
      </c>
    </row>
    <row r="108" spans="1:9" x14ac:dyDescent="0.2">
      <c r="A108" s="121">
        <f>IF(ISBLANK('LC - Paineis'!A125),"",IF('LC - Paineis'!$I125="X","",'LC - Paineis'!A125))</f>
        <v>0</v>
      </c>
      <c r="B108" s="121" t="str">
        <f>IF(ISBLANK('LC - Paineis'!B125),"",IF('LC - Paineis'!$I125="X","",'LC - Paineis'!B125))</f>
        <v xml:space="preserve">  </v>
      </c>
      <c r="C108" s="121">
        <f>IF(ISBLANK('LC - Paineis'!D125),"",IF('LC - Paineis'!$I125="X","",'LC - Paineis'!D125))</f>
        <v>0</v>
      </c>
      <c r="D108" s="121">
        <f>IF(ISBLANK('LC - Paineis'!E125),"",IF('LC - Paineis'!$I125="X","",'LC - Paineis'!E125))</f>
        <v>0</v>
      </c>
      <c r="E108" s="121">
        <f>IF(ISBLANK('LC - Paineis'!F125),"",IF('LC - Paineis'!$I125="X","",'LC - Paineis'!F125))</f>
        <v>0</v>
      </c>
      <c r="F108" s="121">
        <f>IF(ISBLANK('LC - Paineis'!G125),"",IF('LC - Paineis'!$I125="X","",'LC - Paineis'!G125))</f>
        <v>0</v>
      </c>
      <c r="G108" s="121">
        <f>IF(ISBLANK('LC - Paineis'!H125),"",IF('LC - Paineis'!$I125="X","",'LC - Paineis'!H125))</f>
        <v>0</v>
      </c>
      <c r="H108" s="121">
        <f>IF(ISBLANK('LC - Paineis'!H125),"",IF('LC - Paineis'!$I125="X","",'LC - Paineis'!H125))</f>
        <v>0</v>
      </c>
      <c r="I108" s="121">
        <f>IF(ISBLANK('LC - Paineis'!I125),"",IF('LC - Paineis'!$I125="X","",'LC - Paineis'!I125))</f>
        <v>0</v>
      </c>
    </row>
    <row r="109" spans="1:9" x14ac:dyDescent="0.2">
      <c r="A109" s="121">
        <f>IF(ISBLANK('LC - Paineis'!A126),"",IF('LC - Paineis'!$I126="X","",'LC - Paineis'!A126))</f>
        <v>0</v>
      </c>
      <c r="B109" s="121" t="str">
        <f>IF(ISBLANK('LC - Paineis'!B126),"",IF('LC - Paineis'!$I126="X","",'LC - Paineis'!B126))</f>
        <v xml:space="preserve">  </v>
      </c>
      <c r="C109" s="121">
        <f>IF(ISBLANK('LC - Paineis'!D126),"",IF('LC - Paineis'!$I126="X","",'LC - Paineis'!D126))</f>
        <v>0</v>
      </c>
      <c r="D109" s="121">
        <f>IF(ISBLANK('LC - Paineis'!E126),"",IF('LC - Paineis'!$I126="X","",'LC - Paineis'!E126))</f>
        <v>0</v>
      </c>
      <c r="E109" s="121">
        <f>IF(ISBLANK('LC - Paineis'!F126),"",IF('LC - Paineis'!$I126="X","",'LC - Paineis'!F126))</f>
        <v>0</v>
      </c>
      <c r="F109" s="121">
        <f>IF(ISBLANK('LC - Paineis'!G126),"",IF('LC - Paineis'!$I126="X","",'LC - Paineis'!G126))</f>
        <v>0</v>
      </c>
      <c r="G109" s="121">
        <f>IF(ISBLANK('LC - Paineis'!H126),"",IF('LC - Paineis'!$I126="X","",'LC - Paineis'!H126))</f>
        <v>0</v>
      </c>
      <c r="H109" s="121">
        <f>IF(ISBLANK('LC - Paineis'!H126),"",IF('LC - Paineis'!$I126="X","",'LC - Paineis'!H126))</f>
        <v>0</v>
      </c>
      <c r="I109" s="121">
        <f>IF(ISBLANK('LC - Paineis'!I126),"",IF('LC - Paineis'!$I126="X","",'LC - Paineis'!I126))</f>
        <v>0</v>
      </c>
    </row>
    <row r="110" spans="1:9" x14ac:dyDescent="0.2">
      <c r="A110" s="121">
        <f>IF(ISBLANK('LC - Paineis'!A127),"",IF('LC - Paineis'!$I127="X","",'LC - Paineis'!A127))</f>
        <v>0</v>
      </c>
      <c r="B110" s="121" t="str">
        <f>IF(ISBLANK('LC - Paineis'!B127),"",IF('LC - Paineis'!$I127="X","",'LC - Paineis'!B127))</f>
        <v xml:space="preserve">  </v>
      </c>
      <c r="C110" s="121">
        <f>IF(ISBLANK('LC - Paineis'!D127),"",IF('LC - Paineis'!$I127="X","",'LC - Paineis'!D127))</f>
        <v>0</v>
      </c>
      <c r="D110" s="121">
        <f>IF(ISBLANK('LC - Paineis'!E127),"",IF('LC - Paineis'!$I127="X","",'LC - Paineis'!E127))</f>
        <v>0</v>
      </c>
      <c r="E110" s="121">
        <f>IF(ISBLANK('LC - Paineis'!F127),"",IF('LC - Paineis'!$I127="X","",'LC - Paineis'!F127))</f>
        <v>0</v>
      </c>
      <c r="F110" s="121">
        <f>IF(ISBLANK('LC - Paineis'!G127),"",IF('LC - Paineis'!$I127="X","",'LC - Paineis'!G127))</f>
        <v>0</v>
      </c>
      <c r="G110" s="121">
        <f>IF(ISBLANK('LC - Paineis'!H127),"",IF('LC - Paineis'!$I127="X","",'LC - Paineis'!H127))</f>
        <v>0</v>
      </c>
      <c r="H110" s="121">
        <f>IF(ISBLANK('LC - Paineis'!H127),"",IF('LC - Paineis'!$I127="X","",'LC - Paineis'!H127))</f>
        <v>0</v>
      </c>
      <c r="I110" s="121">
        <f>IF(ISBLANK('LC - Paineis'!I127),"",IF('LC - Paineis'!$I127="X","",'LC - Paineis'!I127))</f>
        <v>0</v>
      </c>
    </row>
    <row r="111" spans="1:9" x14ac:dyDescent="0.2">
      <c r="A111" s="121">
        <f>IF(ISBLANK('LC - Paineis'!A128),"",IF('LC - Paineis'!$I128="X","",'LC - Paineis'!A128))</f>
        <v>0</v>
      </c>
      <c r="B111" s="121" t="str">
        <f>IF(ISBLANK('LC - Paineis'!B128),"",IF('LC - Paineis'!$I128="X","",'LC - Paineis'!B128))</f>
        <v xml:space="preserve">  </v>
      </c>
      <c r="C111" s="121">
        <f>IF(ISBLANK('LC - Paineis'!D128),"",IF('LC - Paineis'!$I128="X","",'LC - Paineis'!D128))</f>
        <v>0</v>
      </c>
      <c r="D111" s="121">
        <f>IF(ISBLANK('LC - Paineis'!E128),"",IF('LC - Paineis'!$I128="X","",'LC - Paineis'!E128))</f>
        <v>0</v>
      </c>
      <c r="E111" s="121">
        <f>IF(ISBLANK('LC - Paineis'!F128),"",IF('LC - Paineis'!$I128="X","",'LC - Paineis'!F128))</f>
        <v>0</v>
      </c>
      <c r="F111" s="121">
        <f>IF(ISBLANK('LC - Paineis'!G128),"",IF('LC - Paineis'!$I128="X","",'LC - Paineis'!G128))</f>
        <v>0</v>
      </c>
      <c r="G111" s="121">
        <f>IF(ISBLANK('LC - Paineis'!H128),"",IF('LC - Paineis'!$I128="X","",'LC - Paineis'!H128))</f>
        <v>0</v>
      </c>
      <c r="H111" s="121">
        <f>IF(ISBLANK('LC - Paineis'!H128),"",IF('LC - Paineis'!$I128="X","",'LC - Paineis'!H128))</f>
        <v>0</v>
      </c>
      <c r="I111" s="121">
        <f>IF(ISBLANK('LC - Paineis'!I128),"",IF('LC - Paineis'!$I128="X","",'LC - Paineis'!I128))</f>
        <v>0</v>
      </c>
    </row>
    <row r="112" spans="1:9" x14ac:dyDescent="0.2">
      <c r="A112" s="121">
        <f>IF(ISBLANK('LC - Paineis'!A129),"",IF('LC - Paineis'!$I129="X","",'LC - Paineis'!A129))</f>
        <v>0</v>
      </c>
      <c r="B112" s="121" t="str">
        <f>IF(ISBLANK('LC - Paineis'!B129),"",IF('LC - Paineis'!$I129="X","",'LC - Paineis'!B129))</f>
        <v xml:space="preserve">  </v>
      </c>
      <c r="C112" s="121">
        <f>IF(ISBLANK('LC - Paineis'!D129),"",IF('LC - Paineis'!$I129="X","",'LC - Paineis'!D129))</f>
        <v>0</v>
      </c>
      <c r="D112" s="121">
        <f>IF(ISBLANK('LC - Paineis'!E129),"",IF('LC - Paineis'!$I129="X","",'LC - Paineis'!E129))</f>
        <v>0</v>
      </c>
      <c r="E112" s="121">
        <f>IF(ISBLANK('LC - Paineis'!F129),"",IF('LC - Paineis'!$I129="X","",'LC - Paineis'!F129))</f>
        <v>0</v>
      </c>
      <c r="F112" s="121">
        <f>IF(ISBLANK('LC - Paineis'!G129),"",IF('LC - Paineis'!$I129="X","",'LC - Paineis'!G129))</f>
        <v>0</v>
      </c>
      <c r="G112" s="121">
        <f>IF(ISBLANK('LC - Paineis'!H129),"",IF('LC - Paineis'!$I129="X","",'LC - Paineis'!H129))</f>
        <v>0</v>
      </c>
      <c r="H112" s="121">
        <f>IF(ISBLANK('LC - Paineis'!H129),"",IF('LC - Paineis'!$I129="X","",'LC - Paineis'!H129))</f>
        <v>0</v>
      </c>
      <c r="I112" s="121">
        <f>IF(ISBLANK('LC - Paineis'!I129),"",IF('LC - Paineis'!$I129="X","",'LC - Paineis'!I129))</f>
        <v>0</v>
      </c>
    </row>
    <row r="113" spans="1:9" x14ac:dyDescent="0.2">
      <c r="A113" s="121">
        <f>IF(ISBLANK('LC - Paineis'!A130),"",IF('LC - Paineis'!$I130="X","",'LC - Paineis'!A130))</f>
        <v>0</v>
      </c>
      <c r="B113" s="121" t="str">
        <f>IF(ISBLANK('LC - Paineis'!B130),"",IF('LC - Paineis'!$I130="X","",'LC - Paineis'!B130))</f>
        <v xml:space="preserve">  </v>
      </c>
      <c r="C113" s="121">
        <f>IF(ISBLANK('LC - Paineis'!D130),"",IF('LC - Paineis'!$I130="X","",'LC - Paineis'!D130))</f>
        <v>0</v>
      </c>
      <c r="D113" s="121">
        <f>IF(ISBLANK('LC - Paineis'!E130),"",IF('LC - Paineis'!$I130="X","",'LC - Paineis'!E130))</f>
        <v>0</v>
      </c>
      <c r="E113" s="121">
        <f>IF(ISBLANK('LC - Paineis'!F130),"",IF('LC - Paineis'!$I130="X","",'LC - Paineis'!F130))</f>
        <v>0</v>
      </c>
      <c r="F113" s="121">
        <f>IF(ISBLANK('LC - Paineis'!G130),"",IF('LC - Paineis'!$I130="X","",'LC - Paineis'!G130))</f>
        <v>0</v>
      </c>
      <c r="G113" s="121">
        <f>IF(ISBLANK('LC - Paineis'!H130),"",IF('LC - Paineis'!$I130="X","",'LC - Paineis'!H130))</f>
        <v>0</v>
      </c>
      <c r="H113" s="121">
        <f>IF(ISBLANK('LC - Paineis'!H130),"",IF('LC - Paineis'!$I130="X","",'LC - Paineis'!H130))</f>
        <v>0</v>
      </c>
      <c r="I113" s="121">
        <f>IF(ISBLANK('LC - Paineis'!I130),"",IF('LC - Paineis'!$I130="X","",'LC - Paineis'!I130))</f>
        <v>0</v>
      </c>
    </row>
    <row r="114" spans="1:9" x14ac:dyDescent="0.2">
      <c r="A114" s="121">
        <f>IF(ISBLANK('LC - Paineis'!A131),"",IF('LC - Paineis'!$I131="X","",'LC - Paineis'!A131))</f>
        <v>0</v>
      </c>
      <c r="B114" s="121" t="str">
        <f>IF(ISBLANK('LC - Paineis'!B131),"",IF('LC - Paineis'!$I131="X","",'LC - Paineis'!B131))</f>
        <v xml:space="preserve">  </v>
      </c>
      <c r="C114" s="121">
        <f>IF(ISBLANK('LC - Paineis'!D131),"",IF('LC - Paineis'!$I131="X","",'LC - Paineis'!D131))</f>
        <v>0</v>
      </c>
      <c r="D114" s="121">
        <f>IF(ISBLANK('LC - Paineis'!E131),"",IF('LC - Paineis'!$I131="X","",'LC - Paineis'!E131))</f>
        <v>0</v>
      </c>
      <c r="E114" s="121">
        <f>IF(ISBLANK('LC - Paineis'!F131),"",IF('LC - Paineis'!$I131="X","",'LC - Paineis'!F131))</f>
        <v>0</v>
      </c>
      <c r="F114" s="121">
        <f>IF(ISBLANK('LC - Paineis'!G131),"",IF('LC - Paineis'!$I131="X","",'LC - Paineis'!G131))</f>
        <v>0</v>
      </c>
      <c r="G114" s="121">
        <f>IF(ISBLANK('LC - Paineis'!H131),"",IF('LC - Paineis'!$I131="X","",'LC - Paineis'!H131))</f>
        <v>0</v>
      </c>
      <c r="H114" s="121">
        <f>IF(ISBLANK('LC - Paineis'!H131),"",IF('LC - Paineis'!$I131="X","",'LC - Paineis'!H131))</f>
        <v>0</v>
      </c>
      <c r="I114" s="121">
        <f>IF(ISBLANK('LC - Paineis'!I131),"",IF('LC - Paineis'!$I131="X","",'LC - Paineis'!I131))</f>
        <v>0</v>
      </c>
    </row>
    <row r="115" spans="1:9" x14ac:dyDescent="0.2">
      <c r="A115" s="121">
        <f>IF(ISBLANK('LC - Paineis'!A132),"",IF('LC - Paineis'!$I132="X","",'LC - Paineis'!A132))</f>
        <v>0</v>
      </c>
      <c r="B115" s="121" t="str">
        <f>IF(ISBLANK('LC - Paineis'!B132),"",IF('LC - Paineis'!$I132="X","",'LC - Paineis'!B132))</f>
        <v xml:space="preserve">  </v>
      </c>
      <c r="C115" s="121">
        <f>IF(ISBLANK('LC - Paineis'!D132),"",IF('LC - Paineis'!$I132="X","",'LC - Paineis'!D132))</f>
        <v>0</v>
      </c>
      <c r="D115" s="121">
        <f>IF(ISBLANK('LC - Paineis'!E132),"",IF('LC - Paineis'!$I132="X","",'LC - Paineis'!E132))</f>
        <v>0</v>
      </c>
      <c r="E115" s="121">
        <f>IF(ISBLANK('LC - Paineis'!F132),"",IF('LC - Paineis'!$I132="X","",'LC - Paineis'!F132))</f>
        <v>0</v>
      </c>
      <c r="F115" s="121">
        <f>IF(ISBLANK('LC - Paineis'!G132),"",IF('LC - Paineis'!$I132="X","",'LC - Paineis'!G132))</f>
        <v>0</v>
      </c>
      <c r="G115" s="121">
        <f>IF(ISBLANK('LC - Paineis'!H132),"",IF('LC - Paineis'!$I132="X","",'LC - Paineis'!H132))</f>
        <v>0</v>
      </c>
      <c r="H115" s="121">
        <f>IF(ISBLANK('LC - Paineis'!H132),"",IF('LC - Paineis'!$I132="X","",'LC - Paineis'!H132))</f>
        <v>0</v>
      </c>
      <c r="I115" s="121">
        <f>IF(ISBLANK('LC - Paineis'!I132),"",IF('LC - Paineis'!$I132="X","",'LC - Paineis'!I132))</f>
        <v>0</v>
      </c>
    </row>
    <row r="116" spans="1:9" x14ac:dyDescent="0.2">
      <c r="A116" s="121">
        <f>IF(ISBLANK('LC - Paineis'!A133),"",IF('LC - Paineis'!$I133="X","",'LC - Paineis'!A133))</f>
        <v>0</v>
      </c>
      <c r="B116" s="121" t="str">
        <f>IF(ISBLANK('LC - Paineis'!B133),"",IF('LC - Paineis'!$I133="X","",'LC - Paineis'!B133))</f>
        <v xml:space="preserve">  </v>
      </c>
      <c r="C116" s="121">
        <f>IF(ISBLANK('LC - Paineis'!D133),"",IF('LC - Paineis'!$I133="X","",'LC - Paineis'!D133))</f>
        <v>0</v>
      </c>
      <c r="D116" s="121">
        <f>IF(ISBLANK('LC - Paineis'!E133),"",IF('LC - Paineis'!$I133="X","",'LC - Paineis'!E133))</f>
        <v>0</v>
      </c>
      <c r="E116" s="121">
        <f>IF(ISBLANK('LC - Paineis'!F133),"",IF('LC - Paineis'!$I133="X","",'LC - Paineis'!F133))</f>
        <v>0</v>
      </c>
      <c r="F116" s="121">
        <f>IF(ISBLANK('LC - Paineis'!G133),"",IF('LC - Paineis'!$I133="X","",'LC - Paineis'!G133))</f>
        <v>0</v>
      </c>
      <c r="G116" s="121">
        <f>IF(ISBLANK('LC - Paineis'!H133),"",IF('LC - Paineis'!$I133="X","",'LC - Paineis'!H133))</f>
        <v>0</v>
      </c>
      <c r="H116" s="121">
        <f>IF(ISBLANK('LC - Paineis'!H133),"",IF('LC - Paineis'!$I133="X","",'LC - Paineis'!H133))</f>
        <v>0</v>
      </c>
      <c r="I116" s="121">
        <f>IF(ISBLANK('LC - Paineis'!I133),"",IF('LC - Paineis'!$I133="X","",'LC - Paineis'!I133))</f>
        <v>0</v>
      </c>
    </row>
    <row r="117" spans="1:9" x14ac:dyDescent="0.2">
      <c r="A117" s="121">
        <f>IF(ISBLANK('LC - Paineis'!A134),"",IF('LC - Paineis'!$I134="X","",'LC - Paineis'!A134))</f>
        <v>0</v>
      </c>
      <c r="B117" s="121" t="str">
        <f>IF(ISBLANK('LC - Paineis'!B134),"",IF('LC - Paineis'!$I134="X","",'LC - Paineis'!B134))</f>
        <v xml:space="preserve">  </v>
      </c>
      <c r="C117" s="121">
        <f>IF(ISBLANK('LC - Paineis'!D134),"",IF('LC - Paineis'!$I134="X","",'LC - Paineis'!D134))</f>
        <v>0</v>
      </c>
      <c r="D117" s="121">
        <f>IF(ISBLANK('LC - Paineis'!E134),"",IF('LC - Paineis'!$I134="X","",'LC - Paineis'!E134))</f>
        <v>0</v>
      </c>
      <c r="E117" s="121">
        <f>IF(ISBLANK('LC - Paineis'!F134),"",IF('LC - Paineis'!$I134="X","",'LC - Paineis'!F134))</f>
        <v>0</v>
      </c>
      <c r="F117" s="121">
        <f>IF(ISBLANK('LC - Paineis'!G134),"",IF('LC - Paineis'!$I134="X","",'LC - Paineis'!G134))</f>
        <v>0</v>
      </c>
      <c r="G117" s="121">
        <f>IF(ISBLANK('LC - Paineis'!H134),"",IF('LC - Paineis'!$I134="X","",'LC - Paineis'!H134))</f>
        <v>0</v>
      </c>
      <c r="H117" s="121">
        <f>IF(ISBLANK('LC - Paineis'!H134),"",IF('LC - Paineis'!$I134="X","",'LC - Paineis'!H134))</f>
        <v>0</v>
      </c>
      <c r="I117" s="121">
        <f>IF(ISBLANK('LC - Paineis'!I134),"",IF('LC - Paineis'!$I134="X","",'LC - Paineis'!I134))</f>
        <v>0</v>
      </c>
    </row>
    <row r="118" spans="1:9" x14ac:dyDescent="0.2">
      <c r="A118" s="121">
        <f>IF(ISBLANK('LC - Paineis'!A135),"",IF('LC - Paineis'!$I135="X","",'LC - Paineis'!A135))</f>
        <v>0</v>
      </c>
      <c r="B118" s="121" t="str">
        <f>IF(ISBLANK('LC - Paineis'!B135),"",IF('LC - Paineis'!$I135="X","",'LC - Paineis'!B135))</f>
        <v xml:space="preserve">  </v>
      </c>
      <c r="C118" s="121">
        <f>IF(ISBLANK('LC - Paineis'!D135),"",IF('LC - Paineis'!$I135="X","",'LC - Paineis'!D135))</f>
        <v>0</v>
      </c>
      <c r="D118" s="121">
        <f>IF(ISBLANK('LC - Paineis'!E135),"",IF('LC - Paineis'!$I135="X","",'LC - Paineis'!E135))</f>
        <v>0</v>
      </c>
      <c r="E118" s="121">
        <f>IF(ISBLANK('LC - Paineis'!F135),"",IF('LC - Paineis'!$I135="X","",'LC - Paineis'!F135))</f>
        <v>0</v>
      </c>
      <c r="F118" s="121">
        <f>IF(ISBLANK('LC - Paineis'!G135),"",IF('LC - Paineis'!$I135="X","",'LC - Paineis'!G135))</f>
        <v>0</v>
      </c>
      <c r="G118" s="121">
        <f>IF(ISBLANK('LC - Paineis'!H135),"",IF('LC - Paineis'!$I135="X","",'LC - Paineis'!H135))</f>
        <v>0</v>
      </c>
      <c r="H118" s="121">
        <f>IF(ISBLANK('LC - Paineis'!H135),"",IF('LC - Paineis'!$I135="X","",'LC - Paineis'!H135))</f>
        <v>0</v>
      </c>
      <c r="I118" s="121">
        <f>IF(ISBLANK('LC - Paineis'!I135),"",IF('LC - Paineis'!$I135="X","",'LC - Paineis'!I135))</f>
        <v>0</v>
      </c>
    </row>
    <row r="119" spans="1:9" x14ac:dyDescent="0.2">
      <c r="A119" s="121">
        <f>IF(ISBLANK('LC - Paineis'!A136),"",IF('LC - Paineis'!$I136="X","",'LC - Paineis'!A136))</f>
        <v>0</v>
      </c>
      <c r="B119" s="121" t="str">
        <f>IF(ISBLANK('LC - Paineis'!B136),"",IF('LC - Paineis'!$I136="X","",'LC - Paineis'!B136))</f>
        <v xml:space="preserve">  </v>
      </c>
      <c r="C119" s="121">
        <f>IF(ISBLANK('LC - Paineis'!D136),"",IF('LC - Paineis'!$I136="X","",'LC - Paineis'!D136))</f>
        <v>0</v>
      </c>
      <c r="D119" s="121">
        <f>IF(ISBLANK('LC - Paineis'!E136),"",IF('LC - Paineis'!$I136="X","",'LC - Paineis'!E136))</f>
        <v>0</v>
      </c>
      <c r="E119" s="121">
        <f>IF(ISBLANK('LC - Paineis'!F136),"",IF('LC - Paineis'!$I136="X","",'LC - Paineis'!F136))</f>
        <v>0</v>
      </c>
      <c r="F119" s="121">
        <f>IF(ISBLANK('LC - Paineis'!G136),"",IF('LC - Paineis'!$I136="X","",'LC - Paineis'!G136))</f>
        <v>0</v>
      </c>
      <c r="G119" s="121">
        <f>IF(ISBLANK('LC - Paineis'!H136),"",IF('LC - Paineis'!$I136="X","",'LC - Paineis'!H136))</f>
        <v>0</v>
      </c>
      <c r="H119" s="121">
        <f>IF(ISBLANK('LC - Paineis'!H136),"",IF('LC - Paineis'!$I136="X","",'LC - Paineis'!H136))</f>
        <v>0</v>
      </c>
      <c r="I119" s="121">
        <f>IF(ISBLANK('LC - Paineis'!I136),"",IF('LC - Paineis'!$I136="X","",'LC - Paineis'!I136))</f>
        <v>0</v>
      </c>
    </row>
    <row r="120" spans="1:9" x14ac:dyDescent="0.2">
      <c r="A120" s="121">
        <f>IF(ISBLANK('LC - Paineis'!A137),"",IF('LC - Paineis'!$I137="X","",'LC - Paineis'!A137))</f>
        <v>0</v>
      </c>
      <c r="B120" s="121" t="str">
        <f>IF(ISBLANK('LC - Paineis'!B137),"",IF('LC - Paineis'!$I137="X","",'LC - Paineis'!B137))</f>
        <v xml:space="preserve">  </v>
      </c>
      <c r="C120" s="121">
        <f>IF(ISBLANK('LC - Paineis'!D137),"",IF('LC - Paineis'!$I137="X","",'LC - Paineis'!D137))</f>
        <v>0</v>
      </c>
      <c r="D120" s="121">
        <f>IF(ISBLANK('LC - Paineis'!E137),"",IF('LC - Paineis'!$I137="X","",'LC - Paineis'!E137))</f>
        <v>0</v>
      </c>
      <c r="E120" s="121">
        <f>IF(ISBLANK('LC - Paineis'!F137),"",IF('LC - Paineis'!$I137="X","",'LC - Paineis'!F137))</f>
        <v>0</v>
      </c>
      <c r="F120" s="121">
        <f>IF(ISBLANK('LC - Paineis'!G137),"",IF('LC - Paineis'!$I137="X","",'LC - Paineis'!G137))</f>
        <v>0</v>
      </c>
      <c r="G120" s="121">
        <f>IF(ISBLANK('LC - Paineis'!H137),"",IF('LC - Paineis'!$I137="X","",'LC - Paineis'!H137))</f>
        <v>0</v>
      </c>
      <c r="H120" s="121">
        <f>IF(ISBLANK('LC - Paineis'!H137),"",IF('LC - Paineis'!$I137="X","",'LC - Paineis'!H137))</f>
        <v>0</v>
      </c>
      <c r="I120" s="121">
        <f>IF(ISBLANK('LC - Paineis'!I137),"",IF('LC - Paineis'!$I137="X","",'LC - Paineis'!I137))</f>
        <v>0</v>
      </c>
    </row>
    <row r="121" spans="1:9" x14ac:dyDescent="0.2">
      <c r="A121" s="121">
        <f>IF(ISBLANK('LC - Paineis'!A138),"",IF('LC - Paineis'!$I138="X","",'LC - Paineis'!A138))</f>
        <v>0</v>
      </c>
      <c r="B121" s="121" t="str">
        <f>IF(ISBLANK('LC - Paineis'!B138),"",IF('LC - Paineis'!$I138="X","",'LC - Paineis'!B138))</f>
        <v xml:space="preserve">  </v>
      </c>
      <c r="C121" s="121">
        <f>IF(ISBLANK('LC - Paineis'!D138),"",IF('LC - Paineis'!$I138="X","",'LC - Paineis'!D138))</f>
        <v>0</v>
      </c>
      <c r="D121" s="121">
        <f>IF(ISBLANK('LC - Paineis'!E138),"",IF('LC - Paineis'!$I138="X","",'LC - Paineis'!E138))</f>
        <v>0</v>
      </c>
      <c r="E121" s="121">
        <f>IF(ISBLANK('LC - Paineis'!F138),"",IF('LC - Paineis'!$I138="X","",'LC - Paineis'!F138))</f>
        <v>0</v>
      </c>
      <c r="F121" s="121">
        <f>IF(ISBLANK('LC - Paineis'!G138),"",IF('LC - Paineis'!$I138="X","",'LC - Paineis'!G138))</f>
        <v>0</v>
      </c>
      <c r="G121" s="121">
        <f>IF(ISBLANK('LC - Paineis'!H138),"",IF('LC - Paineis'!$I138="X","",'LC - Paineis'!H138))</f>
        <v>0</v>
      </c>
      <c r="H121" s="121">
        <f>IF(ISBLANK('LC - Paineis'!H138),"",IF('LC - Paineis'!$I138="X","",'LC - Paineis'!H138))</f>
        <v>0</v>
      </c>
      <c r="I121" s="121">
        <f>IF(ISBLANK('LC - Paineis'!I138),"",IF('LC - Paineis'!$I138="X","",'LC - Paineis'!I138))</f>
        <v>0</v>
      </c>
    </row>
    <row r="122" spans="1:9" x14ac:dyDescent="0.2">
      <c r="A122" s="121">
        <f>IF(ISBLANK('LC - Paineis'!A139),"",IF('LC - Paineis'!$I139="X","",'LC - Paineis'!A139))</f>
        <v>0</v>
      </c>
      <c r="B122" s="121" t="str">
        <f>IF(ISBLANK('LC - Paineis'!B139),"",IF('LC - Paineis'!$I139="X","",'LC - Paineis'!B139))</f>
        <v xml:space="preserve">  </v>
      </c>
      <c r="C122" s="121">
        <f>IF(ISBLANK('LC - Paineis'!D139),"",IF('LC - Paineis'!$I139="X","",'LC - Paineis'!D139))</f>
        <v>0</v>
      </c>
      <c r="D122" s="121">
        <f>IF(ISBLANK('LC - Paineis'!E139),"",IF('LC - Paineis'!$I139="X","",'LC - Paineis'!E139))</f>
        <v>0</v>
      </c>
      <c r="E122" s="121">
        <f>IF(ISBLANK('LC - Paineis'!F139),"",IF('LC - Paineis'!$I139="X","",'LC - Paineis'!F139))</f>
        <v>0</v>
      </c>
      <c r="F122" s="121">
        <f>IF(ISBLANK('LC - Paineis'!G139),"",IF('LC - Paineis'!$I139="X","",'LC - Paineis'!G139))</f>
        <v>0</v>
      </c>
      <c r="G122" s="121">
        <f>IF(ISBLANK('LC - Paineis'!H139),"",IF('LC - Paineis'!$I139="X","",'LC - Paineis'!H139))</f>
        <v>0</v>
      </c>
      <c r="H122" s="121">
        <f>IF(ISBLANK('LC - Paineis'!H139),"",IF('LC - Paineis'!$I139="X","",'LC - Paineis'!H139))</f>
        <v>0</v>
      </c>
      <c r="I122" s="121">
        <f>IF(ISBLANK('LC - Paineis'!I139),"",IF('LC - Paineis'!$I139="X","",'LC - Paineis'!I139))</f>
        <v>0</v>
      </c>
    </row>
    <row r="123" spans="1:9" x14ac:dyDescent="0.2">
      <c r="A123" s="121">
        <f>IF(ISBLANK('LC - Paineis'!A140),"",IF('LC - Paineis'!$I140="X","",'LC - Paineis'!A140))</f>
        <v>0</v>
      </c>
      <c r="B123" s="121" t="str">
        <f>IF(ISBLANK('LC - Paineis'!B140),"",IF('LC - Paineis'!$I140="X","",'LC - Paineis'!B140))</f>
        <v xml:space="preserve">  </v>
      </c>
      <c r="C123" s="121">
        <f>IF(ISBLANK('LC - Paineis'!D140),"",IF('LC - Paineis'!$I140="X","",'LC - Paineis'!D140))</f>
        <v>0</v>
      </c>
      <c r="D123" s="121">
        <f>IF(ISBLANK('LC - Paineis'!E140),"",IF('LC - Paineis'!$I140="X","",'LC - Paineis'!E140))</f>
        <v>0</v>
      </c>
      <c r="E123" s="121">
        <f>IF(ISBLANK('LC - Paineis'!F140),"",IF('LC - Paineis'!$I140="X","",'LC - Paineis'!F140))</f>
        <v>0</v>
      </c>
      <c r="F123" s="121">
        <f>IF(ISBLANK('LC - Paineis'!G140),"",IF('LC - Paineis'!$I140="X","",'LC - Paineis'!G140))</f>
        <v>0</v>
      </c>
      <c r="G123" s="121">
        <f>IF(ISBLANK('LC - Paineis'!H140),"",IF('LC - Paineis'!$I140="X","",'LC - Paineis'!H140))</f>
        <v>0</v>
      </c>
      <c r="H123" s="121">
        <f>IF(ISBLANK('LC - Paineis'!H140),"",IF('LC - Paineis'!$I140="X","",'LC - Paineis'!H140))</f>
        <v>0</v>
      </c>
      <c r="I123" s="121">
        <f>IF(ISBLANK('LC - Paineis'!I140),"",IF('LC - Paineis'!$I140="X","",'LC - Paineis'!I140))</f>
        <v>0</v>
      </c>
    </row>
    <row r="124" spans="1:9" x14ac:dyDescent="0.2">
      <c r="A124" s="121">
        <f>IF(ISBLANK('LC - Paineis'!A141),"",IF('LC - Paineis'!$I141="X","",'LC - Paineis'!A141))</f>
        <v>0</v>
      </c>
      <c r="B124" s="121" t="str">
        <f>IF(ISBLANK('LC - Paineis'!B141),"",IF('LC - Paineis'!$I141="X","",'LC - Paineis'!B141))</f>
        <v xml:space="preserve">  </v>
      </c>
      <c r="C124" s="121">
        <f>IF(ISBLANK('LC - Paineis'!D141),"",IF('LC - Paineis'!$I141="X","",'LC - Paineis'!D141))</f>
        <v>0</v>
      </c>
      <c r="D124" s="121">
        <f>IF(ISBLANK('LC - Paineis'!E141),"",IF('LC - Paineis'!$I141="X","",'LC - Paineis'!E141))</f>
        <v>0</v>
      </c>
      <c r="E124" s="121">
        <f>IF(ISBLANK('LC - Paineis'!F141),"",IF('LC - Paineis'!$I141="X","",'LC - Paineis'!F141))</f>
        <v>0</v>
      </c>
      <c r="F124" s="121">
        <f>IF(ISBLANK('LC - Paineis'!G141),"",IF('LC - Paineis'!$I141="X","",'LC - Paineis'!G141))</f>
        <v>0</v>
      </c>
      <c r="G124" s="121">
        <f>IF(ISBLANK('LC - Paineis'!H141),"",IF('LC - Paineis'!$I141="X","",'LC - Paineis'!H141))</f>
        <v>0</v>
      </c>
      <c r="H124" s="121">
        <f>IF(ISBLANK('LC - Paineis'!H141),"",IF('LC - Paineis'!$I141="X","",'LC - Paineis'!H141))</f>
        <v>0</v>
      </c>
      <c r="I124" s="121">
        <f>IF(ISBLANK('LC - Paineis'!I141),"",IF('LC - Paineis'!$I141="X","",'LC - Paineis'!I141))</f>
        <v>0</v>
      </c>
    </row>
    <row r="125" spans="1:9" x14ac:dyDescent="0.2">
      <c r="A125" s="121">
        <f>IF(ISBLANK('LC - Paineis'!A142),"",IF('LC - Paineis'!$I142="X","",'LC - Paineis'!A142))</f>
        <v>0</v>
      </c>
      <c r="B125" s="121" t="str">
        <f>IF(ISBLANK('LC - Paineis'!B142),"",IF('LC - Paineis'!$I142="X","",'LC - Paineis'!B142))</f>
        <v xml:space="preserve">  </v>
      </c>
      <c r="C125" s="121">
        <f>IF(ISBLANK('LC - Paineis'!D142),"",IF('LC - Paineis'!$I142="X","",'LC - Paineis'!D142))</f>
        <v>0</v>
      </c>
      <c r="D125" s="121">
        <f>IF(ISBLANK('LC - Paineis'!E142),"",IF('LC - Paineis'!$I142="X","",'LC - Paineis'!E142))</f>
        <v>0</v>
      </c>
      <c r="E125" s="121">
        <f>IF(ISBLANK('LC - Paineis'!F142),"",IF('LC - Paineis'!$I142="X","",'LC - Paineis'!F142))</f>
        <v>0</v>
      </c>
      <c r="F125" s="121">
        <f>IF(ISBLANK('LC - Paineis'!G142),"",IF('LC - Paineis'!$I142="X","",'LC - Paineis'!G142))</f>
        <v>0</v>
      </c>
      <c r="G125" s="121">
        <f>IF(ISBLANK('LC - Paineis'!H142),"",IF('LC - Paineis'!$I142="X","",'LC - Paineis'!H142))</f>
        <v>0</v>
      </c>
      <c r="H125" s="121">
        <f>IF(ISBLANK('LC - Paineis'!H142),"",IF('LC - Paineis'!$I142="X","",'LC - Paineis'!H142))</f>
        <v>0</v>
      </c>
      <c r="I125" s="121">
        <f>IF(ISBLANK('LC - Paineis'!I142),"",IF('LC - Paineis'!$I142="X","",'LC - Paineis'!I142))</f>
        <v>0</v>
      </c>
    </row>
    <row r="126" spans="1:9" x14ac:dyDescent="0.2">
      <c r="A126" s="121">
        <f>IF(ISBLANK('LC - Paineis'!A143),"",IF('LC - Paineis'!$I143="X","",'LC - Paineis'!A143))</f>
        <v>0</v>
      </c>
      <c r="B126" s="121" t="str">
        <f>IF(ISBLANK('LC - Paineis'!B143),"",IF('LC - Paineis'!$I143="X","",'LC - Paineis'!B143))</f>
        <v xml:space="preserve">  </v>
      </c>
      <c r="C126" s="121">
        <f>IF(ISBLANK('LC - Paineis'!D143),"",IF('LC - Paineis'!$I143="X","",'LC - Paineis'!D143))</f>
        <v>0</v>
      </c>
      <c r="D126" s="121">
        <f>IF(ISBLANK('LC - Paineis'!E143),"",IF('LC - Paineis'!$I143="X","",'LC - Paineis'!E143))</f>
        <v>0</v>
      </c>
      <c r="E126" s="121">
        <f>IF(ISBLANK('LC - Paineis'!F143),"",IF('LC - Paineis'!$I143="X","",'LC - Paineis'!F143))</f>
        <v>0</v>
      </c>
      <c r="F126" s="121">
        <f>IF(ISBLANK('LC - Paineis'!G143),"",IF('LC - Paineis'!$I143="X","",'LC - Paineis'!G143))</f>
        <v>0</v>
      </c>
      <c r="G126" s="121">
        <f>IF(ISBLANK('LC - Paineis'!H143),"",IF('LC - Paineis'!$I143="X","",'LC - Paineis'!H143))</f>
        <v>0</v>
      </c>
      <c r="H126" s="121">
        <f>IF(ISBLANK('LC - Paineis'!H143),"",IF('LC - Paineis'!$I143="X","",'LC - Paineis'!H143))</f>
        <v>0</v>
      </c>
      <c r="I126" s="121">
        <f>IF(ISBLANK('LC - Paineis'!I143),"",IF('LC - Paineis'!$I143="X","",'LC - Paineis'!I143))</f>
        <v>0</v>
      </c>
    </row>
    <row r="127" spans="1:9" x14ac:dyDescent="0.2">
      <c r="A127" s="121">
        <f>IF(ISBLANK('LC - Paineis'!A144),"",IF('LC - Paineis'!$I144="X","",'LC - Paineis'!A144))</f>
        <v>0</v>
      </c>
      <c r="B127" s="121" t="str">
        <f>IF(ISBLANK('LC - Paineis'!B144),"",IF('LC - Paineis'!$I144="X","",'LC - Paineis'!B144))</f>
        <v xml:space="preserve">  </v>
      </c>
      <c r="C127" s="121">
        <f>IF(ISBLANK('LC - Paineis'!D144),"",IF('LC - Paineis'!$I144="X","",'LC - Paineis'!D144))</f>
        <v>0</v>
      </c>
      <c r="D127" s="121">
        <f>IF(ISBLANK('LC - Paineis'!E144),"",IF('LC - Paineis'!$I144="X","",'LC - Paineis'!E144))</f>
        <v>0</v>
      </c>
      <c r="E127" s="121">
        <f>IF(ISBLANK('LC - Paineis'!F144),"",IF('LC - Paineis'!$I144="X","",'LC - Paineis'!F144))</f>
        <v>0</v>
      </c>
      <c r="F127" s="121">
        <f>IF(ISBLANK('LC - Paineis'!G144),"",IF('LC - Paineis'!$I144="X","",'LC - Paineis'!G144))</f>
        <v>0</v>
      </c>
      <c r="G127" s="121">
        <f>IF(ISBLANK('LC - Paineis'!H144),"",IF('LC - Paineis'!$I144="X","",'LC - Paineis'!H144))</f>
        <v>0</v>
      </c>
      <c r="H127" s="121">
        <f>IF(ISBLANK('LC - Paineis'!H144),"",IF('LC - Paineis'!$I144="X","",'LC - Paineis'!H144))</f>
        <v>0</v>
      </c>
      <c r="I127" s="121">
        <f>IF(ISBLANK('LC - Paineis'!I144),"",IF('LC - Paineis'!$I144="X","",'LC - Paineis'!I144))</f>
        <v>0</v>
      </c>
    </row>
    <row r="128" spans="1:9" x14ac:dyDescent="0.2">
      <c r="A128" s="121">
        <f>IF(ISBLANK('LC - Paineis'!A145),"",IF('LC - Paineis'!$I145="X","",'LC - Paineis'!A145))</f>
        <v>0</v>
      </c>
      <c r="B128" s="121" t="str">
        <f>IF(ISBLANK('LC - Paineis'!B145),"",IF('LC - Paineis'!$I145="X","",'LC - Paineis'!B145))</f>
        <v xml:space="preserve">  </v>
      </c>
      <c r="C128" s="121">
        <f>IF(ISBLANK('LC - Paineis'!D145),"",IF('LC - Paineis'!$I145="X","",'LC - Paineis'!D145))</f>
        <v>0</v>
      </c>
      <c r="D128" s="121">
        <f>IF(ISBLANK('LC - Paineis'!E145),"",IF('LC - Paineis'!$I145="X","",'LC - Paineis'!E145))</f>
        <v>0</v>
      </c>
      <c r="E128" s="121">
        <f>IF(ISBLANK('LC - Paineis'!F145),"",IF('LC - Paineis'!$I145="X","",'LC - Paineis'!F145))</f>
        <v>0</v>
      </c>
      <c r="F128" s="121">
        <f>IF(ISBLANK('LC - Paineis'!G145),"",IF('LC - Paineis'!$I145="X","",'LC - Paineis'!G145))</f>
        <v>0</v>
      </c>
      <c r="G128" s="121">
        <f>IF(ISBLANK('LC - Paineis'!H145),"",IF('LC - Paineis'!$I145="X","",'LC - Paineis'!H145))</f>
        <v>0</v>
      </c>
      <c r="H128" s="121">
        <f>IF(ISBLANK('LC - Paineis'!H145),"",IF('LC - Paineis'!$I145="X","",'LC - Paineis'!H145))</f>
        <v>0</v>
      </c>
      <c r="I128" s="121">
        <f>IF(ISBLANK('LC - Paineis'!I145),"",IF('LC - Paineis'!$I145="X","",'LC - Paineis'!I145))</f>
        <v>0</v>
      </c>
    </row>
    <row r="129" spans="1:9" x14ac:dyDescent="0.2">
      <c r="A129" s="121">
        <f>IF(ISBLANK('LC - Paineis'!A146),"",IF('LC - Paineis'!$I146="X","",'LC - Paineis'!A146))</f>
        <v>0</v>
      </c>
      <c r="B129" s="121" t="str">
        <f>IF(ISBLANK('LC - Paineis'!B146),"",IF('LC - Paineis'!$I146="X","",'LC - Paineis'!B146))</f>
        <v xml:space="preserve">  </v>
      </c>
      <c r="C129" s="121">
        <f>IF(ISBLANK('LC - Paineis'!D146),"",IF('LC - Paineis'!$I146="X","",'LC - Paineis'!D146))</f>
        <v>0</v>
      </c>
      <c r="D129" s="121">
        <f>IF(ISBLANK('LC - Paineis'!E146),"",IF('LC - Paineis'!$I146="X","",'LC - Paineis'!E146))</f>
        <v>0</v>
      </c>
      <c r="E129" s="121">
        <f>IF(ISBLANK('LC - Paineis'!F146),"",IF('LC - Paineis'!$I146="X","",'LC - Paineis'!F146))</f>
        <v>0</v>
      </c>
      <c r="F129" s="121">
        <f>IF(ISBLANK('LC - Paineis'!G146),"",IF('LC - Paineis'!$I146="X","",'LC - Paineis'!G146))</f>
        <v>0</v>
      </c>
      <c r="G129" s="121">
        <f>IF(ISBLANK('LC - Paineis'!H146),"",IF('LC - Paineis'!$I146="X","",'LC - Paineis'!H146))</f>
        <v>0</v>
      </c>
      <c r="H129" s="121">
        <f>IF(ISBLANK('LC - Paineis'!H146),"",IF('LC - Paineis'!$I146="X","",'LC - Paineis'!H146))</f>
        <v>0</v>
      </c>
      <c r="I129" s="121">
        <f>IF(ISBLANK('LC - Paineis'!I146),"",IF('LC - Paineis'!$I146="X","",'LC - Paineis'!I146))</f>
        <v>0</v>
      </c>
    </row>
    <row r="130" spans="1:9" x14ac:dyDescent="0.2">
      <c r="A130" s="121">
        <f>IF(ISBLANK('LC - Paineis'!A147),"",IF('LC - Paineis'!$I147="X","",'LC - Paineis'!A147))</f>
        <v>0</v>
      </c>
      <c r="B130" s="121" t="str">
        <f>IF(ISBLANK('LC - Paineis'!B147),"",IF('LC - Paineis'!$I147="X","",'LC - Paineis'!B147))</f>
        <v xml:space="preserve">  </v>
      </c>
      <c r="C130" s="121">
        <f>IF(ISBLANK('LC - Paineis'!D147),"",IF('LC - Paineis'!$I147="X","",'LC - Paineis'!D147))</f>
        <v>0</v>
      </c>
      <c r="D130" s="121">
        <f>IF(ISBLANK('LC - Paineis'!E147),"",IF('LC - Paineis'!$I147="X","",'LC - Paineis'!E147))</f>
        <v>0</v>
      </c>
      <c r="E130" s="121">
        <f>IF(ISBLANK('LC - Paineis'!F147),"",IF('LC - Paineis'!$I147="X","",'LC - Paineis'!F147))</f>
        <v>0</v>
      </c>
      <c r="F130" s="121">
        <f>IF(ISBLANK('LC - Paineis'!G147),"",IF('LC - Paineis'!$I147="X","",'LC - Paineis'!G147))</f>
        <v>0</v>
      </c>
      <c r="G130" s="121">
        <f>IF(ISBLANK('LC - Paineis'!H147),"",IF('LC - Paineis'!$I147="X","",'LC - Paineis'!H147))</f>
        <v>0</v>
      </c>
      <c r="H130" s="121">
        <f>IF(ISBLANK('LC - Paineis'!H147),"",IF('LC - Paineis'!$I147="X","",'LC - Paineis'!H147))</f>
        <v>0</v>
      </c>
      <c r="I130" s="121">
        <f>IF(ISBLANK('LC - Paineis'!I147),"",IF('LC - Paineis'!$I147="X","",'LC - Paineis'!I147))</f>
        <v>0</v>
      </c>
    </row>
    <row r="131" spans="1:9" x14ac:dyDescent="0.2">
      <c r="A131" s="121">
        <f>IF(ISBLANK('LC - Paineis'!A148),"",IF('LC - Paineis'!$I148="X","",'LC - Paineis'!A148))</f>
        <v>0</v>
      </c>
      <c r="B131" s="121" t="str">
        <f>IF(ISBLANK('LC - Paineis'!B148),"",IF('LC - Paineis'!$I148="X","",'LC - Paineis'!B148))</f>
        <v xml:space="preserve">  </v>
      </c>
      <c r="C131" s="121">
        <f>IF(ISBLANK('LC - Paineis'!D148),"",IF('LC - Paineis'!$I148="X","",'LC - Paineis'!D148))</f>
        <v>0</v>
      </c>
      <c r="D131" s="121">
        <f>IF(ISBLANK('LC - Paineis'!E148),"",IF('LC - Paineis'!$I148="X","",'LC - Paineis'!E148))</f>
        <v>0</v>
      </c>
      <c r="E131" s="121">
        <f>IF(ISBLANK('LC - Paineis'!F148),"",IF('LC - Paineis'!$I148="X","",'LC - Paineis'!F148))</f>
        <v>0</v>
      </c>
      <c r="F131" s="121">
        <f>IF(ISBLANK('LC - Paineis'!G148),"",IF('LC - Paineis'!$I148="X","",'LC - Paineis'!G148))</f>
        <v>0</v>
      </c>
      <c r="G131" s="121">
        <f>IF(ISBLANK('LC - Paineis'!H148),"",IF('LC - Paineis'!$I148="X","",'LC - Paineis'!H148))</f>
        <v>0</v>
      </c>
      <c r="H131" s="121">
        <f>IF(ISBLANK('LC - Paineis'!H148),"",IF('LC - Paineis'!$I148="X","",'LC - Paineis'!H148))</f>
        <v>0</v>
      </c>
      <c r="I131" s="121">
        <f>IF(ISBLANK('LC - Paineis'!I148),"",IF('LC - Paineis'!$I148="X","",'LC - Paineis'!I148))</f>
        <v>0</v>
      </c>
    </row>
    <row r="132" spans="1:9" x14ac:dyDescent="0.2">
      <c r="A132" s="121">
        <f>IF(ISBLANK('LC - Paineis'!A149),"",IF('LC - Paineis'!$I149="X","",'LC - Paineis'!A149))</f>
        <v>0</v>
      </c>
      <c r="B132" s="121" t="str">
        <f>IF(ISBLANK('LC - Paineis'!B149),"",IF('LC - Paineis'!$I149="X","",'LC - Paineis'!B149))</f>
        <v xml:space="preserve">  </v>
      </c>
      <c r="C132" s="121">
        <f>IF(ISBLANK('LC - Paineis'!D149),"",IF('LC - Paineis'!$I149="X","",'LC - Paineis'!D149))</f>
        <v>0</v>
      </c>
      <c r="D132" s="121">
        <f>IF(ISBLANK('LC - Paineis'!E149),"",IF('LC - Paineis'!$I149="X","",'LC - Paineis'!E149))</f>
        <v>0</v>
      </c>
      <c r="E132" s="121">
        <f>IF(ISBLANK('LC - Paineis'!F149),"",IF('LC - Paineis'!$I149="X","",'LC - Paineis'!F149))</f>
        <v>0</v>
      </c>
      <c r="F132" s="121">
        <f>IF(ISBLANK('LC - Paineis'!G149),"",IF('LC - Paineis'!$I149="X","",'LC - Paineis'!G149))</f>
        <v>0</v>
      </c>
      <c r="G132" s="121">
        <f>IF(ISBLANK('LC - Paineis'!H149),"",IF('LC - Paineis'!$I149="X","",'LC - Paineis'!H149))</f>
        <v>0</v>
      </c>
      <c r="H132" s="121">
        <f>IF(ISBLANK('LC - Paineis'!H149),"",IF('LC - Paineis'!$I149="X","",'LC - Paineis'!H149))</f>
        <v>0</v>
      </c>
      <c r="I132" s="121">
        <f>IF(ISBLANK('LC - Paineis'!I149),"",IF('LC - Paineis'!$I149="X","",'LC - Paineis'!I149))</f>
        <v>0</v>
      </c>
    </row>
    <row r="133" spans="1:9" x14ac:dyDescent="0.2">
      <c r="A133" s="121">
        <f>IF(ISBLANK('LC - Paineis'!A150),"",IF('LC - Paineis'!$I150="X","",'LC - Paineis'!A150))</f>
        <v>0</v>
      </c>
      <c r="B133" s="121" t="str">
        <f>IF(ISBLANK('LC - Paineis'!B150),"",IF('LC - Paineis'!$I150="X","",'LC - Paineis'!B150))</f>
        <v xml:space="preserve">  </v>
      </c>
      <c r="C133" s="121">
        <f>IF(ISBLANK('LC - Paineis'!D150),"",IF('LC - Paineis'!$I150="X","",'LC - Paineis'!D150))</f>
        <v>0</v>
      </c>
      <c r="D133" s="121">
        <f>IF(ISBLANK('LC - Paineis'!E150),"",IF('LC - Paineis'!$I150="X","",'LC - Paineis'!E150))</f>
        <v>0</v>
      </c>
      <c r="E133" s="121">
        <f>IF(ISBLANK('LC - Paineis'!F150),"",IF('LC - Paineis'!$I150="X","",'LC - Paineis'!F150))</f>
        <v>0</v>
      </c>
      <c r="F133" s="121">
        <f>IF(ISBLANK('LC - Paineis'!G150),"",IF('LC - Paineis'!$I150="X","",'LC - Paineis'!G150))</f>
        <v>0</v>
      </c>
      <c r="G133" s="121">
        <f>IF(ISBLANK('LC - Paineis'!H150),"",IF('LC - Paineis'!$I150="X","",'LC - Paineis'!H150))</f>
        <v>0</v>
      </c>
      <c r="H133" s="121">
        <f>IF(ISBLANK('LC - Paineis'!H150),"",IF('LC - Paineis'!$I150="X","",'LC - Paineis'!H150))</f>
        <v>0</v>
      </c>
      <c r="I133" s="121">
        <f>IF(ISBLANK('LC - Paineis'!I150),"",IF('LC - Paineis'!$I150="X","",'LC - Paineis'!I150))</f>
        <v>0</v>
      </c>
    </row>
    <row r="134" spans="1:9" x14ac:dyDescent="0.2">
      <c r="A134" s="121">
        <f>IF(ISBLANK('LC - Paineis'!A151),"",IF('LC - Paineis'!$I151="X","",'LC - Paineis'!A151))</f>
        <v>0</v>
      </c>
      <c r="B134" s="121" t="str">
        <f>IF(ISBLANK('LC - Paineis'!B151),"",IF('LC - Paineis'!$I151="X","",'LC - Paineis'!B151))</f>
        <v xml:space="preserve">  </v>
      </c>
      <c r="C134" s="121">
        <f>IF(ISBLANK('LC - Paineis'!D151),"",IF('LC - Paineis'!$I151="X","",'LC - Paineis'!D151))</f>
        <v>0</v>
      </c>
      <c r="D134" s="121">
        <f>IF(ISBLANK('LC - Paineis'!E151),"",IF('LC - Paineis'!$I151="X","",'LC - Paineis'!E151))</f>
        <v>0</v>
      </c>
      <c r="E134" s="121">
        <f>IF(ISBLANK('LC - Paineis'!F151),"",IF('LC - Paineis'!$I151="X","",'LC - Paineis'!F151))</f>
        <v>0</v>
      </c>
      <c r="F134" s="121">
        <f>IF(ISBLANK('LC - Paineis'!G151),"",IF('LC - Paineis'!$I151="X","",'LC - Paineis'!G151))</f>
        <v>0</v>
      </c>
      <c r="G134" s="121">
        <f>IF(ISBLANK('LC - Paineis'!H151),"",IF('LC - Paineis'!$I151="X","",'LC - Paineis'!H151))</f>
        <v>0</v>
      </c>
      <c r="H134" s="121">
        <f>IF(ISBLANK('LC - Paineis'!H151),"",IF('LC - Paineis'!$I151="X","",'LC - Paineis'!H151))</f>
        <v>0</v>
      </c>
      <c r="I134" s="121">
        <f>IF(ISBLANK('LC - Paineis'!I151),"",IF('LC - Paineis'!$I151="X","",'LC - Paineis'!I151))</f>
        <v>0</v>
      </c>
    </row>
    <row r="135" spans="1:9" x14ac:dyDescent="0.2">
      <c r="A135" s="121">
        <f>IF(ISBLANK('LC - Paineis'!A152),"",IF('LC - Paineis'!$I152="X","",'LC - Paineis'!A152))</f>
        <v>0</v>
      </c>
      <c r="B135" s="121" t="str">
        <f>IF(ISBLANK('LC - Paineis'!B152),"",IF('LC - Paineis'!$I152="X","",'LC - Paineis'!B152))</f>
        <v xml:space="preserve">  </v>
      </c>
      <c r="C135" s="121">
        <f>IF(ISBLANK('LC - Paineis'!D152),"",IF('LC - Paineis'!$I152="X","",'LC - Paineis'!D152))</f>
        <v>0</v>
      </c>
      <c r="D135" s="121">
        <f>IF(ISBLANK('LC - Paineis'!E152),"",IF('LC - Paineis'!$I152="X","",'LC - Paineis'!E152))</f>
        <v>0</v>
      </c>
      <c r="E135" s="121">
        <f>IF(ISBLANK('LC - Paineis'!F152),"",IF('LC - Paineis'!$I152="X","",'LC - Paineis'!F152))</f>
        <v>0</v>
      </c>
      <c r="F135" s="121">
        <f>IF(ISBLANK('LC - Paineis'!G152),"",IF('LC - Paineis'!$I152="X","",'LC - Paineis'!G152))</f>
        <v>0</v>
      </c>
      <c r="G135" s="121">
        <f>IF(ISBLANK('LC - Paineis'!H152),"",IF('LC - Paineis'!$I152="X","",'LC - Paineis'!H152))</f>
        <v>0</v>
      </c>
      <c r="H135" s="121">
        <f>IF(ISBLANK('LC - Paineis'!H152),"",IF('LC - Paineis'!$I152="X","",'LC - Paineis'!H152))</f>
        <v>0</v>
      </c>
      <c r="I135" s="121">
        <f>IF(ISBLANK('LC - Paineis'!I152),"",IF('LC - Paineis'!$I152="X","",'LC - Paineis'!I152))</f>
        <v>0</v>
      </c>
    </row>
    <row r="136" spans="1:9" x14ac:dyDescent="0.2">
      <c r="A136" s="121">
        <f>IF(ISBLANK('LC - Paineis'!A153),"",IF('LC - Paineis'!$I153="X","",'LC - Paineis'!A153))</f>
        <v>0</v>
      </c>
      <c r="B136" s="121" t="str">
        <f>IF(ISBLANK('LC - Paineis'!B153),"",IF('LC - Paineis'!$I153="X","",'LC - Paineis'!B153))</f>
        <v xml:space="preserve">  </v>
      </c>
      <c r="C136" s="121">
        <f>IF(ISBLANK('LC - Paineis'!D153),"",IF('LC - Paineis'!$I153="X","",'LC - Paineis'!D153))</f>
        <v>0</v>
      </c>
      <c r="D136" s="121">
        <f>IF(ISBLANK('LC - Paineis'!E153),"",IF('LC - Paineis'!$I153="X","",'LC - Paineis'!E153))</f>
        <v>0</v>
      </c>
      <c r="E136" s="121">
        <f>IF(ISBLANK('LC - Paineis'!F153),"",IF('LC - Paineis'!$I153="X","",'LC - Paineis'!F153))</f>
        <v>0</v>
      </c>
      <c r="F136" s="121">
        <f>IF(ISBLANK('LC - Paineis'!G153),"",IF('LC - Paineis'!$I153="X","",'LC - Paineis'!G153))</f>
        <v>0</v>
      </c>
      <c r="G136" s="121">
        <f>IF(ISBLANK('LC - Paineis'!H153),"",IF('LC - Paineis'!$I153="X","",'LC - Paineis'!H153))</f>
        <v>0</v>
      </c>
      <c r="H136" s="121">
        <f>IF(ISBLANK('LC - Paineis'!H153),"",IF('LC - Paineis'!$I153="X","",'LC - Paineis'!H153))</f>
        <v>0</v>
      </c>
      <c r="I136" s="121">
        <f>IF(ISBLANK('LC - Paineis'!I153),"",IF('LC - Paineis'!$I153="X","",'LC - Paineis'!I153))</f>
        <v>0</v>
      </c>
    </row>
    <row r="137" spans="1:9" x14ac:dyDescent="0.2">
      <c r="A137" s="121">
        <f>IF(ISBLANK('LC - Paineis'!A154),"",IF('LC - Paineis'!$I154="X","",'LC - Paineis'!A154))</f>
        <v>0</v>
      </c>
      <c r="B137" s="121" t="str">
        <f>IF(ISBLANK('LC - Paineis'!B154),"",IF('LC - Paineis'!$I154="X","",'LC - Paineis'!B154))</f>
        <v xml:space="preserve">  </v>
      </c>
      <c r="C137" s="121">
        <f>IF(ISBLANK('LC - Paineis'!D154),"",IF('LC - Paineis'!$I154="X","",'LC - Paineis'!D154))</f>
        <v>0</v>
      </c>
      <c r="D137" s="121">
        <f>IF(ISBLANK('LC - Paineis'!E154),"",IF('LC - Paineis'!$I154="X","",'LC - Paineis'!E154))</f>
        <v>0</v>
      </c>
      <c r="E137" s="121">
        <f>IF(ISBLANK('LC - Paineis'!F154),"",IF('LC - Paineis'!$I154="X","",'LC - Paineis'!F154))</f>
        <v>0</v>
      </c>
      <c r="F137" s="121">
        <f>IF(ISBLANK('LC - Paineis'!G154),"",IF('LC - Paineis'!$I154="X","",'LC - Paineis'!G154))</f>
        <v>0</v>
      </c>
      <c r="G137" s="121">
        <f>IF(ISBLANK('LC - Paineis'!H154),"",IF('LC - Paineis'!$I154="X","",'LC - Paineis'!H154))</f>
        <v>0</v>
      </c>
      <c r="H137" s="121">
        <f>IF(ISBLANK('LC - Paineis'!H154),"",IF('LC - Paineis'!$I154="X","",'LC - Paineis'!H154))</f>
        <v>0</v>
      </c>
      <c r="I137" s="121">
        <f>IF(ISBLANK('LC - Paineis'!I154),"",IF('LC - Paineis'!$I154="X","",'LC - Paineis'!I154))</f>
        <v>0</v>
      </c>
    </row>
    <row r="138" spans="1:9" x14ac:dyDescent="0.2">
      <c r="A138" s="121">
        <f>IF(ISBLANK('LC - Paineis'!A155),"",IF('LC - Paineis'!$I155="X","",'LC - Paineis'!A155))</f>
        <v>0</v>
      </c>
      <c r="B138" s="121" t="str">
        <f>IF(ISBLANK('LC - Paineis'!B155),"",IF('LC - Paineis'!$I155="X","",'LC - Paineis'!B155))</f>
        <v xml:space="preserve">  </v>
      </c>
      <c r="C138" s="121">
        <f>IF(ISBLANK('LC - Paineis'!D155),"",IF('LC - Paineis'!$I155="X","",'LC - Paineis'!D155))</f>
        <v>0</v>
      </c>
      <c r="D138" s="121">
        <f>IF(ISBLANK('LC - Paineis'!E155),"",IF('LC - Paineis'!$I155="X","",'LC - Paineis'!E155))</f>
        <v>0</v>
      </c>
      <c r="E138" s="121">
        <f>IF(ISBLANK('LC - Paineis'!F155),"",IF('LC - Paineis'!$I155="X","",'LC - Paineis'!F155))</f>
        <v>0</v>
      </c>
      <c r="F138" s="121">
        <f>IF(ISBLANK('LC - Paineis'!G155),"",IF('LC - Paineis'!$I155="X","",'LC - Paineis'!G155))</f>
        <v>0</v>
      </c>
      <c r="G138" s="121">
        <f>IF(ISBLANK('LC - Paineis'!H155),"",IF('LC - Paineis'!$I155="X","",'LC - Paineis'!H155))</f>
        <v>0</v>
      </c>
      <c r="H138" s="121">
        <f>IF(ISBLANK('LC - Paineis'!H155),"",IF('LC - Paineis'!$I155="X","",'LC - Paineis'!H155))</f>
        <v>0</v>
      </c>
      <c r="I138" s="121">
        <f>IF(ISBLANK('LC - Paineis'!I155),"",IF('LC - Paineis'!$I155="X","",'LC - Paineis'!I155))</f>
        <v>0</v>
      </c>
    </row>
    <row r="139" spans="1:9" x14ac:dyDescent="0.2">
      <c r="A139" s="121">
        <f>IF(ISBLANK('LC - Paineis'!A156),"",IF('LC - Paineis'!$I156="X","",'LC - Paineis'!A156))</f>
        <v>0</v>
      </c>
      <c r="B139" s="121" t="str">
        <f>IF(ISBLANK('LC - Paineis'!B156),"",IF('LC - Paineis'!$I156="X","",'LC - Paineis'!B156))</f>
        <v xml:space="preserve">  </v>
      </c>
      <c r="C139" s="121">
        <f>IF(ISBLANK('LC - Paineis'!D156),"",IF('LC - Paineis'!$I156="X","",'LC - Paineis'!D156))</f>
        <v>0</v>
      </c>
      <c r="D139" s="121">
        <f>IF(ISBLANK('LC - Paineis'!E156),"",IF('LC - Paineis'!$I156="X","",'LC - Paineis'!E156))</f>
        <v>0</v>
      </c>
      <c r="E139" s="121">
        <f>IF(ISBLANK('LC - Paineis'!F156),"",IF('LC - Paineis'!$I156="X","",'LC - Paineis'!F156))</f>
        <v>0</v>
      </c>
      <c r="F139" s="121">
        <f>IF(ISBLANK('LC - Paineis'!G156),"",IF('LC - Paineis'!$I156="X","",'LC - Paineis'!G156))</f>
        <v>0</v>
      </c>
      <c r="G139" s="121">
        <f>IF(ISBLANK('LC - Paineis'!H156),"",IF('LC - Paineis'!$I156="X","",'LC - Paineis'!H156))</f>
        <v>0</v>
      </c>
      <c r="H139" s="121">
        <f>IF(ISBLANK('LC - Paineis'!H156),"",IF('LC - Paineis'!$I156="X","",'LC - Paineis'!H156))</f>
        <v>0</v>
      </c>
      <c r="I139" s="121">
        <f>IF(ISBLANK('LC - Paineis'!I156),"",IF('LC - Paineis'!$I156="X","",'LC - Paineis'!I156))</f>
        <v>0</v>
      </c>
    </row>
    <row r="140" spans="1:9" x14ac:dyDescent="0.2">
      <c r="A140" s="121">
        <f>IF(ISBLANK('LC - Paineis'!A157),"",IF('LC - Paineis'!$I157="X","",'LC - Paineis'!A157))</f>
        <v>0</v>
      </c>
      <c r="B140" s="121" t="str">
        <f>IF(ISBLANK('LC - Paineis'!B157),"",IF('LC - Paineis'!$I157="X","",'LC - Paineis'!B157))</f>
        <v xml:space="preserve">  </v>
      </c>
      <c r="C140" s="121">
        <f>IF(ISBLANK('LC - Paineis'!D157),"",IF('LC - Paineis'!$I157="X","",'LC - Paineis'!D157))</f>
        <v>0</v>
      </c>
      <c r="D140" s="121">
        <f>IF(ISBLANK('LC - Paineis'!E157),"",IF('LC - Paineis'!$I157="X","",'LC - Paineis'!E157))</f>
        <v>0</v>
      </c>
      <c r="E140" s="121">
        <f>IF(ISBLANK('LC - Paineis'!F157),"",IF('LC - Paineis'!$I157="X","",'LC - Paineis'!F157))</f>
        <v>0</v>
      </c>
      <c r="F140" s="121">
        <f>IF(ISBLANK('LC - Paineis'!G157),"",IF('LC - Paineis'!$I157="X","",'LC - Paineis'!G157))</f>
        <v>0</v>
      </c>
      <c r="G140" s="121">
        <f>IF(ISBLANK('LC - Paineis'!H157),"",IF('LC - Paineis'!$I157="X","",'LC - Paineis'!H157))</f>
        <v>0</v>
      </c>
      <c r="H140" s="121">
        <f>IF(ISBLANK('LC - Paineis'!H157),"",IF('LC - Paineis'!$I157="X","",'LC - Paineis'!H157))</f>
        <v>0</v>
      </c>
      <c r="I140" s="121">
        <f>IF(ISBLANK('LC - Paineis'!I157),"",IF('LC - Paineis'!$I157="X","",'LC - Paineis'!I157))</f>
        <v>0</v>
      </c>
    </row>
    <row r="141" spans="1:9" x14ac:dyDescent="0.2">
      <c r="A141" s="121">
        <f>IF(ISBLANK('LC - Paineis'!A158),"",IF('LC - Paineis'!$I158="X","",'LC - Paineis'!A158))</f>
        <v>0</v>
      </c>
      <c r="B141" s="121" t="str">
        <f>IF(ISBLANK('LC - Paineis'!B158),"",IF('LC - Paineis'!$I158="X","",'LC - Paineis'!B158))</f>
        <v xml:space="preserve">  </v>
      </c>
      <c r="C141" s="121">
        <f>IF(ISBLANK('LC - Paineis'!D158),"",IF('LC - Paineis'!$I158="X","",'LC - Paineis'!D158))</f>
        <v>0</v>
      </c>
      <c r="D141" s="121">
        <f>IF(ISBLANK('LC - Paineis'!E158),"",IF('LC - Paineis'!$I158="X","",'LC - Paineis'!E158))</f>
        <v>0</v>
      </c>
      <c r="E141" s="121">
        <f>IF(ISBLANK('LC - Paineis'!F158),"",IF('LC - Paineis'!$I158="X","",'LC - Paineis'!F158))</f>
        <v>0</v>
      </c>
      <c r="F141" s="121">
        <f>IF(ISBLANK('LC - Paineis'!G158),"",IF('LC - Paineis'!$I158="X","",'LC - Paineis'!G158))</f>
        <v>0</v>
      </c>
      <c r="G141" s="121">
        <f>IF(ISBLANK('LC - Paineis'!H158),"",IF('LC - Paineis'!$I158="X","",'LC - Paineis'!H158))</f>
        <v>0</v>
      </c>
      <c r="H141" s="121">
        <f>IF(ISBLANK('LC - Paineis'!H158),"",IF('LC - Paineis'!$I158="X","",'LC - Paineis'!H158))</f>
        <v>0</v>
      </c>
      <c r="I141" s="121">
        <f>IF(ISBLANK('LC - Paineis'!I158),"",IF('LC - Paineis'!$I158="X","",'LC - Paineis'!I158))</f>
        <v>0</v>
      </c>
    </row>
    <row r="142" spans="1:9" x14ac:dyDescent="0.2">
      <c r="A142" s="121">
        <f>IF(ISBLANK('LC - Paineis'!A159),"",IF('LC - Paineis'!$I159="X","",'LC - Paineis'!A159))</f>
        <v>0</v>
      </c>
      <c r="B142" s="121" t="str">
        <f>IF(ISBLANK('LC - Paineis'!B159),"",IF('LC - Paineis'!$I159="X","",'LC - Paineis'!B159))</f>
        <v xml:space="preserve">  </v>
      </c>
      <c r="C142" s="121">
        <f>IF(ISBLANK('LC - Paineis'!D159),"",IF('LC - Paineis'!$I159="X","",'LC - Paineis'!D159))</f>
        <v>0</v>
      </c>
      <c r="D142" s="121">
        <f>IF(ISBLANK('LC - Paineis'!E159),"",IF('LC - Paineis'!$I159="X","",'LC - Paineis'!E159))</f>
        <v>0</v>
      </c>
      <c r="E142" s="121">
        <f>IF(ISBLANK('LC - Paineis'!F159),"",IF('LC - Paineis'!$I159="X","",'LC - Paineis'!F159))</f>
        <v>0</v>
      </c>
      <c r="F142" s="121">
        <f>IF(ISBLANK('LC - Paineis'!G159),"",IF('LC - Paineis'!$I159="X","",'LC - Paineis'!G159))</f>
        <v>0</v>
      </c>
      <c r="G142" s="121">
        <f>IF(ISBLANK('LC - Paineis'!H159),"",IF('LC - Paineis'!$I159="X","",'LC - Paineis'!H159))</f>
        <v>0</v>
      </c>
      <c r="H142" s="121">
        <f>IF(ISBLANK('LC - Paineis'!H159),"",IF('LC - Paineis'!$I159="X","",'LC - Paineis'!H159))</f>
        <v>0</v>
      </c>
      <c r="I142" s="121">
        <f>IF(ISBLANK('LC - Paineis'!I159),"",IF('LC - Paineis'!$I159="X","",'LC - Paineis'!I159))</f>
        <v>0</v>
      </c>
    </row>
    <row r="143" spans="1:9" x14ac:dyDescent="0.2">
      <c r="A143" s="121">
        <f>IF(ISBLANK('LC - Paineis'!A160),"",IF('LC - Paineis'!$I160="X","",'LC - Paineis'!A160))</f>
        <v>0</v>
      </c>
      <c r="B143" s="121" t="str">
        <f>IF(ISBLANK('LC - Paineis'!B160),"",IF('LC - Paineis'!$I160="X","",'LC - Paineis'!B160))</f>
        <v xml:space="preserve">  </v>
      </c>
      <c r="C143" s="121">
        <f>IF(ISBLANK('LC - Paineis'!D160),"",IF('LC - Paineis'!$I160="X","",'LC - Paineis'!D160))</f>
        <v>0</v>
      </c>
      <c r="D143" s="121">
        <f>IF(ISBLANK('LC - Paineis'!E160),"",IF('LC - Paineis'!$I160="X","",'LC - Paineis'!E160))</f>
        <v>0</v>
      </c>
      <c r="E143" s="121">
        <f>IF(ISBLANK('LC - Paineis'!F160),"",IF('LC - Paineis'!$I160="X","",'LC - Paineis'!F160))</f>
        <v>0</v>
      </c>
      <c r="F143" s="121">
        <f>IF(ISBLANK('LC - Paineis'!G160),"",IF('LC - Paineis'!$I160="X","",'LC - Paineis'!G160))</f>
        <v>0</v>
      </c>
      <c r="G143" s="121">
        <f>IF(ISBLANK('LC - Paineis'!H160),"",IF('LC - Paineis'!$I160="X","",'LC - Paineis'!H160))</f>
        <v>0</v>
      </c>
      <c r="H143" s="121">
        <f>IF(ISBLANK('LC - Paineis'!H160),"",IF('LC - Paineis'!$I160="X","",'LC - Paineis'!H160))</f>
        <v>0</v>
      </c>
      <c r="I143" s="121">
        <f>IF(ISBLANK('LC - Paineis'!I160),"",IF('LC - Paineis'!$I160="X","",'LC - Paineis'!I160))</f>
        <v>0</v>
      </c>
    </row>
    <row r="144" spans="1:9" x14ac:dyDescent="0.2">
      <c r="A144" s="121">
        <f>IF(ISBLANK('LC - Paineis'!A161),"",IF('LC - Paineis'!$I161="X","",'LC - Paineis'!A161))</f>
        <v>0</v>
      </c>
      <c r="B144" s="121" t="str">
        <f>IF(ISBLANK('LC - Paineis'!B161),"",IF('LC - Paineis'!$I161="X","",'LC - Paineis'!B161))</f>
        <v xml:space="preserve">  </v>
      </c>
      <c r="C144" s="121">
        <f>IF(ISBLANK('LC - Paineis'!D161),"",IF('LC - Paineis'!$I161="X","",'LC - Paineis'!D161))</f>
        <v>0</v>
      </c>
      <c r="D144" s="121">
        <f>IF(ISBLANK('LC - Paineis'!E161),"",IF('LC - Paineis'!$I161="X","",'LC - Paineis'!E161))</f>
        <v>0</v>
      </c>
      <c r="E144" s="121">
        <f>IF(ISBLANK('LC - Paineis'!F161),"",IF('LC - Paineis'!$I161="X","",'LC - Paineis'!F161))</f>
        <v>0</v>
      </c>
      <c r="F144" s="121">
        <f>IF(ISBLANK('LC - Paineis'!G161),"",IF('LC - Paineis'!$I161="X","",'LC - Paineis'!G161))</f>
        <v>0</v>
      </c>
      <c r="G144" s="121">
        <f>IF(ISBLANK('LC - Paineis'!H161),"",IF('LC - Paineis'!$I161="X","",'LC - Paineis'!H161))</f>
        <v>0</v>
      </c>
      <c r="H144" s="121">
        <f>IF(ISBLANK('LC - Paineis'!H161),"",IF('LC - Paineis'!$I161="X","",'LC - Paineis'!H161))</f>
        <v>0</v>
      </c>
      <c r="I144" s="121">
        <f>IF(ISBLANK('LC - Paineis'!I161),"",IF('LC - Paineis'!$I161="X","",'LC - Paineis'!I161))</f>
        <v>0</v>
      </c>
    </row>
    <row r="145" spans="1:9" x14ac:dyDescent="0.2">
      <c r="A145" s="121">
        <f>IF(ISBLANK('LC - Paineis'!A162),"",IF('LC - Paineis'!$I162="X","",'LC - Paineis'!A162))</f>
        <v>0</v>
      </c>
      <c r="B145" s="121" t="str">
        <f>IF(ISBLANK('LC - Paineis'!B162),"",IF('LC - Paineis'!$I162="X","",'LC - Paineis'!B162))</f>
        <v xml:space="preserve">  </v>
      </c>
      <c r="C145" s="121">
        <f>IF(ISBLANK('LC - Paineis'!D162),"",IF('LC - Paineis'!$I162="X","",'LC - Paineis'!D162))</f>
        <v>0</v>
      </c>
      <c r="D145" s="121">
        <f>IF(ISBLANK('LC - Paineis'!E162),"",IF('LC - Paineis'!$I162="X","",'LC - Paineis'!E162))</f>
        <v>0</v>
      </c>
      <c r="E145" s="121">
        <f>IF(ISBLANK('LC - Paineis'!F162),"",IF('LC - Paineis'!$I162="X","",'LC - Paineis'!F162))</f>
        <v>0</v>
      </c>
      <c r="F145" s="121">
        <f>IF(ISBLANK('LC - Paineis'!G162),"",IF('LC - Paineis'!$I162="X","",'LC - Paineis'!G162))</f>
        <v>0</v>
      </c>
      <c r="G145" s="121">
        <f>IF(ISBLANK('LC - Paineis'!H162),"",IF('LC - Paineis'!$I162="X","",'LC - Paineis'!H162))</f>
        <v>0</v>
      </c>
      <c r="H145" s="121">
        <f>IF(ISBLANK('LC - Paineis'!H162),"",IF('LC - Paineis'!$I162="X","",'LC - Paineis'!H162))</f>
        <v>0</v>
      </c>
      <c r="I145" s="121">
        <f>IF(ISBLANK('LC - Paineis'!I162),"",IF('LC - Paineis'!$I162="X","",'LC - Paineis'!I162))</f>
        <v>0</v>
      </c>
    </row>
    <row r="146" spans="1:9" x14ac:dyDescent="0.2">
      <c r="A146" s="121">
        <f>IF(ISBLANK('LC - Paineis'!A163),"",IF('LC - Paineis'!$I163="X","",'LC - Paineis'!A163))</f>
        <v>0</v>
      </c>
      <c r="B146" s="121" t="str">
        <f>IF(ISBLANK('LC - Paineis'!B163),"",IF('LC - Paineis'!$I163="X","",'LC - Paineis'!B163))</f>
        <v xml:space="preserve">  </v>
      </c>
      <c r="C146" s="121">
        <f>IF(ISBLANK('LC - Paineis'!D163),"",IF('LC - Paineis'!$I163="X","",'LC - Paineis'!D163))</f>
        <v>0</v>
      </c>
      <c r="D146" s="121">
        <f>IF(ISBLANK('LC - Paineis'!E163),"",IF('LC - Paineis'!$I163="X","",'LC - Paineis'!E163))</f>
        <v>0</v>
      </c>
      <c r="E146" s="121">
        <f>IF(ISBLANK('LC - Paineis'!F163),"",IF('LC - Paineis'!$I163="X","",'LC - Paineis'!F163))</f>
        <v>0</v>
      </c>
      <c r="F146" s="121">
        <f>IF(ISBLANK('LC - Paineis'!G163),"",IF('LC - Paineis'!$I163="X","",'LC - Paineis'!G163))</f>
        <v>0</v>
      </c>
      <c r="G146" s="121">
        <f>IF(ISBLANK('LC - Paineis'!H163),"",IF('LC - Paineis'!$I163="X","",'LC - Paineis'!H163))</f>
        <v>0</v>
      </c>
      <c r="H146" s="121">
        <f>IF(ISBLANK('LC - Paineis'!H163),"",IF('LC - Paineis'!$I163="X","",'LC - Paineis'!H163))</f>
        <v>0</v>
      </c>
      <c r="I146" s="121">
        <f>IF(ISBLANK('LC - Paineis'!I163),"",IF('LC - Paineis'!$I163="X","",'LC - Paineis'!I163))</f>
        <v>0</v>
      </c>
    </row>
    <row r="147" spans="1:9" x14ac:dyDescent="0.2">
      <c r="A147" s="121">
        <f>IF(ISBLANK('LC - Paineis'!A164),"",IF('LC - Paineis'!$I164="X","",'LC - Paineis'!A164))</f>
        <v>0</v>
      </c>
      <c r="B147" s="121" t="str">
        <f>IF(ISBLANK('LC - Paineis'!B164),"",IF('LC - Paineis'!$I164="X","",'LC - Paineis'!B164))</f>
        <v xml:space="preserve">  </v>
      </c>
      <c r="C147" s="121">
        <f>IF(ISBLANK('LC - Paineis'!D164),"",IF('LC - Paineis'!$I164="X","",'LC - Paineis'!D164))</f>
        <v>0</v>
      </c>
      <c r="D147" s="121">
        <f>IF(ISBLANK('LC - Paineis'!E164),"",IF('LC - Paineis'!$I164="X","",'LC - Paineis'!E164))</f>
        <v>0</v>
      </c>
      <c r="E147" s="121">
        <f>IF(ISBLANK('LC - Paineis'!F164),"",IF('LC - Paineis'!$I164="X","",'LC - Paineis'!F164))</f>
        <v>0</v>
      </c>
      <c r="F147" s="121">
        <f>IF(ISBLANK('LC - Paineis'!G164),"",IF('LC - Paineis'!$I164="X","",'LC - Paineis'!G164))</f>
        <v>0</v>
      </c>
      <c r="G147" s="121">
        <f>IF(ISBLANK('LC - Paineis'!H164),"",IF('LC - Paineis'!$I164="X","",'LC - Paineis'!H164))</f>
        <v>0</v>
      </c>
      <c r="H147" s="121">
        <f>IF(ISBLANK('LC - Paineis'!H164),"",IF('LC - Paineis'!$I164="X","",'LC - Paineis'!H164))</f>
        <v>0</v>
      </c>
      <c r="I147" s="121">
        <f>IF(ISBLANK('LC - Paineis'!I164),"",IF('LC - Paineis'!$I164="X","",'LC - Paineis'!I164))</f>
        <v>0</v>
      </c>
    </row>
    <row r="148" spans="1:9" x14ac:dyDescent="0.2">
      <c r="A148" s="121">
        <f>IF(ISBLANK('LC - Paineis'!A165),"",IF('LC - Paineis'!$I165="X","",'LC - Paineis'!A165))</f>
        <v>0</v>
      </c>
      <c r="B148" s="121" t="str">
        <f>IF(ISBLANK('LC - Paineis'!B165),"",IF('LC - Paineis'!$I165="X","",'LC - Paineis'!B165))</f>
        <v xml:space="preserve">  </v>
      </c>
      <c r="C148" s="121">
        <f>IF(ISBLANK('LC - Paineis'!D165),"",IF('LC - Paineis'!$I165="X","",'LC - Paineis'!D165))</f>
        <v>0</v>
      </c>
      <c r="D148" s="121">
        <f>IF(ISBLANK('LC - Paineis'!E165),"",IF('LC - Paineis'!$I165="X","",'LC - Paineis'!E165))</f>
        <v>0</v>
      </c>
      <c r="E148" s="121">
        <f>IF(ISBLANK('LC - Paineis'!F165),"",IF('LC - Paineis'!$I165="X","",'LC - Paineis'!F165))</f>
        <v>0</v>
      </c>
      <c r="F148" s="121">
        <f>IF(ISBLANK('LC - Paineis'!G165),"",IF('LC - Paineis'!$I165="X","",'LC - Paineis'!G165))</f>
        <v>0</v>
      </c>
      <c r="G148" s="121">
        <f>IF(ISBLANK('LC - Paineis'!H165),"",IF('LC - Paineis'!$I165="X","",'LC - Paineis'!H165))</f>
        <v>0</v>
      </c>
      <c r="H148" s="121">
        <f>IF(ISBLANK('LC - Paineis'!H165),"",IF('LC - Paineis'!$I165="X","",'LC - Paineis'!H165))</f>
        <v>0</v>
      </c>
      <c r="I148" s="121">
        <f>IF(ISBLANK('LC - Paineis'!I165),"",IF('LC - Paineis'!$I165="X","",'LC - Paineis'!I165))</f>
        <v>0</v>
      </c>
    </row>
    <row r="149" spans="1:9" x14ac:dyDescent="0.2">
      <c r="A149" s="121">
        <f>IF(ISBLANK('LC - Paineis'!A166),"",IF('LC - Paineis'!$I166="X","",'LC - Paineis'!A166))</f>
        <v>0</v>
      </c>
      <c r="B149" s="121" t="str">
        <f>IF(ISBLANK('LC - Paineis'!B166),"",IF('LC - Paineis'!$I166="X","",'LC - Paineis'!B166))</f>
        <v xml:space="preserve">  </v>
      </c>
      <c r="C149" s="121">
        <f>IF(ISBLANK('LC - Paineis'!D166),"",IF('LC - Paineis'!$I166="X","",'LC - Paineis'!D166))</f>
        <v>0</v>
      </c>
      <c r="D149" s="121">
        <f>IF(ISBLANK('LC - Paineis'!E166),"",IF('LC - Paineis'!$I166="X","",'LC - Paineis'!E166))</f>
        <v>0</v>
      </c>
      <c r="E149" s="121">
        <f>IF(ISBLANK('LC - Paineis'!F166),"",IF('LC - Paineis'!$I166="X","",'LC - Paineis'!F166))</f>
        <v>0</v>
      </c>
      <c r="F149" s="121">
        <f>IF(ISBLANK('LC - Paineis'!G166),"",IF('LC - Paineis'!$I166="X","",'LC - Paineis'!G166))</f>
        <v>0</v>
      </c>
      <c r="G149" s="121">
        <f>IF(ISBLANK('LC - Paineis'!H166),"",IF('LC - Paineis'!$I166="X","",'LC - Paineis'!H166))</f>
        <v>0</v>
      </c>
      <c r="H149" s="121">
        <f>IF(ISBLANK('LC - Paineis'!H166),"",IF('LC - Paineis'!$I166="X","",'LC - Paineis'!H166))</f>
        <v>0</v>
      </c>
      <c r="I149" s="121">
        <f>IF(ISBLANK('LC - Paineis'!I166),"",IF('LC - Paineis'!$I166="X","",'LC - Paineis'!I166))</f>
        <v>0</v>
      </c>
    </row>
    <row r="150" spans="1:9" x14ac:dyDescent="0.2">
      <c r="A150" s="121">
        <f>IF(ISBLANK('LC - Paineis'!A167),"",IF('LC - Paineis'!$I167="X","",'LC - Paineis'!A167))</f>
        <v>0</v>
      </c>
      <c r="B150" s="121" t="str">
        <f>IF(ISBLANK('LC - Paineis'!B167),"",IF('LC - Paineis'!$I167="X","",'LC - Paineis'!B167))</f>
        <v xml:space="preserve">  </v>
      </c>
      <c r="C150" s="121">
        <f>IF(ISBLANK('LC - Paineis'!D167),"",IF('LC - Paineis'!$I167="X","",'LC - Paineis'!D167))</f>
        <v>0</v>
      </c>
      <c r="D150" s="121">
        <f>IF(ISBLANK('LC - Paineis'!E167),"",IF('LC - Paineis'!$I167="X","",'LC - Paineis'!E167))</f>
        <v>0</v>
      </c>
      <c r="E150" s="121">
        <f>IF(ISBLANK('LC - Paineis'!F167),"",IF('LC - Paineis'!$I167="X","",'LC - Paineis'!F167))</f>
        <v>0</v>
      </c>
      <c r="F150" s="121">
        <f>IF(ISBLANK('LC - Paineis'!G167),"",IF('LC - Paineis'!$I167="X","",'LC - Paineis'!G167))</f>
        <v>0</v>
      </c>
      <c r="G150" s="121">
        <f>IF(ISBLANK('LC - Paineis'!H167),"",IF('LC - Paineis'!$I167="X","",'LC - Paineis'!H167))</f>
        <v>0</v>
      </c>
      <c r="H150" s="121">
        <f>IF(ISBLANK('LC - Paineis'!H167),"",IF('LC - Paineis'!$I167="X","",'LC - Paineis'!H167))</f>
        <v>0</v>
      </c>
      <c r="I150" s="121">
        <f>IF(ISBLANK('LC - Paineis'!I167),"",IF('LC - Paineis'!$I167="X","",'LC - Paineis'!I167))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732A-FCC2-4FC7-B126-783FC7F40EC4}">
  <sheetPr>
    <tabColor theme="2" tint="-9.9978637043366805E-2"/>
  </sheetPr>
  <dimension ref="A1"/>
  <sheetViews>
    <sheetView workbookViewId="0">
      <selection activeCell="I39" sqref="I39"/>
    </sheetView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7749-E3CA-407F-BDC1-483111643EF0}">
  <dimension ref="A1:Z910"/>
  <sheetViews>
    <sheetView showZeros="0" zoomScale="70" zoomScaleNormal="70" workbookViewId="0">
      <pane ySplit="1" topLeftCell="A2" activePane="bottomLeft" state="frozen"/>
      <selection activeCell="O1" sqref="O1"/>
      <selection pane="bottomLeft" activeCell="H4" sqref="H4"/>
    </sheetView>
  </sheetViews>
  <sheetFormatPr defaultRowHeight="12.75" x14ac:dyDescent="0.2"/>
  <cols>
    <col min="1" max="1" width="14.28515625" bestFit="1" customWidth="1"/>
    <col min="2" max="2" width="8.5703125" bestFit="1" customWidth="1"/>
    <col min="3" max="3" width="11.7109375" bestFit="1" customWidth="1"/>
    <col min="4" max="4" width="8.7109375" bestFit="1" customWidth="1"/>
    <col min="5" max="5" width="10.28515625" bestFit="1" customWidth="1"/>
    <col min="6" max="6" width="10" bestFit="1" customWidth="1"/>
    <col min="7" max="7" width="8.7109375" bestFit="1" customWidth="1"/>
    <col min="8" max="8" width="8.85546875" bestFit="1" customWidth="1"/>
    <col min="9" max="9" width="12.140625" bestFit="1" customWidth="1"/>
    <col min="10" max="10" width="8.28515625" bestFit="1" customWidth="1"/>
    <col min="11" max="11" width="6.85546875" bestFit="1" customWidth="1"/>
    <col min="12" max="12" width="6.7109375" bestFit="1" customWidth="1"/>
    <col min="13" max="13" width="7.140625" bestFit="1" customWidth="1"/>
    <col min="14" max="14" width="6.85546875" bestFit="1" customWidth="1"/>
    <col min="15" max="15" width="8.85546875" bestFit="1" customWidth="1"/>
    <col min="16" max="16" width="9.5703125" bestFit="1" customWidth="1"/>
    <col min="17" max="17" width="9.7109375" bestFit="1" customWidth="1"/>
    <col min="18" max="19" width="9.5703125" bestFit="1" customWidth="1"/>
    <col min="20" max="20" width="8.7109375" bestFit="1" customWidth="1"/>
    <col min="21" max="21" width="9.28515625" bestFit="1" customWidth="1"/>
    <col min="22" max="22" width="13" bestFit="1" customWidth="1"/>
    <col min="23" max="23" width="12.85546875" bestFit="1" customWidth="1"/>
    <col min="24" max="33" width="30.7109375" customWidth="1"/>
  </cols>
  <sheetData>
    <row r="1" spans="1:26" ht="21.75" x14ac:dyDescent="0.2">
      <c r="A1" s="221" t="s">
        <v>67</v>
      </c>
      <c r="B1" s="222" t="s">
        <v>68</v>
      </c>
      <c r="C1" s="222" t="s">
        <v>65</v>
      </c>
      <c r="D1" s="222" t="s">
        <v>69</v>
      </c>
      <c r="E1" s="222" t="s">
        <v>70</v>
      </c>
      <c r="F1" s="222" t="s">
        <v>71</v>
      </c>
      <c r="G1" s="222" t="s">
        <v>72</v>
      </c>
      <c r="H1" s="222" t="s">
        <v>73</v>
      </c>
      <c r="I1" s="222" t="s">
        <v>74</v>
      </c>
      <c r="J1" s="222" t="s">
        <v>75</v>
      </c>
      <c r="K1" s="222" t="s">
        <v>76</v>
      </c>
      <c r="L1" s="222" t="s">
        <v>77</v>
      </c>
      <c r="M1" s="222" t="s">
        <v>78</v>
      </c>
      <c r="N1" s="222" t="s">
        <v>79</v>
      </c>
      <c r="O1" s="222" t="s">
        <v>80</v>
      </c>
      <c r="P1" s="222" t="s">
        <v>81</v>
      </c>
      <c r="Q1" s="222" t="s">
        <v>82</v>
      </c>
      <c r="R1" s="222" t="s">
        <v>83</v>
      </c>
      <c r="S1" s="222" t="s">
        <v>84</v>
      </c>
      <c r="T1" s="222" t="s">
        <v>85</v>
      </c>
      <c r="U1" s="222" t="s">
        <v>86</v>
      </c>
      <c r="V1" s="226" t="s">
        <v>87</v>
      </c>
      <c r="W1" s="64" t="s">
        <v>53</v>
      </c>
      <c r="X1" s="140" t="s">
        <v>63</v>
      </c>
      <c r="Y1" s="140" t="s">
        <v>65</v>
      </c>
      <c r="Z1" s="140" t="s">
        <v>64</v>
      </c>
    </row>
    <row r="2" spans="1:26" ht="65.25" x14ac:dyDescent="0.2">
      <c r="A2" s="220" t="s">
        <v>93</v>
      </c>
      <c r="B2" s="217" t="s">
        <v>88</v>
      </c>
      <c r="C2" s="217" t="s">
        <v>89</v>
      </c>
      <c r="D2" s="219">
        <v>1</v>
      </c>
      <c r="E2" s="219">
        <v>1248</v>
      </c>
      <c r="F2" s="219">
        <v>596</v>
      </c>
      <c r="G2" s="219">
        <v>19</v>
      </c>
      <c r="H2" s="217" t="s">
        <v>90</v>
      </c>
      <c r="I2" s="219"/>
      <c r="J2" s="217" t="s">
        <v>35</v>
      </c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>
        <v>10.99</v>
      </c>
      <c r="V2" s="227" t="s">
        <v>91</v>
      </c>
      <c r="W2" s="127">
        <f>VALUE(U2)</f>
        <v>10.99</v>
      </c>
      <c r="X2" s="139">
        <f>(E2*F2)/1000000</f>
        <v>0.74380800000000002</v>
      </c>
      <c r="Y2" s="141" t="str">
        <f>IF(ISBLANK(C2),"",C2 &amp; " " &amp; G2 &amp; "mm")</f>
        <v>HDF 19mm</v>
      </c>
      <c r="Z2" s="139">
        <f>X2*D2</f>
        <v>0.74380800000000002</v>
      </c>
    </row>
    <row r="3" spans="1:26" ht="66" thickBot="1" x14ac:dyDescent="0.25">
      <c r="A3" s="223" t="s">
        <v>94</v>
      </c>
      <c r="B3" s="224" t="s">
        <v>88</v>
      </c>
      <c r="C3" s="224" t="s">
        <v>89</v>
      </c>
      <c r="D3" s="225">
        <v>1</v>
      </c>
      <c r="E3" s="225">
        <v>1225</v>
      </c>
      <c r="F3" s="225">
        <v>100</v>
      </c>
      <c r="G3" s="225">
        <v>19</v>
      </c>
      <c r="H3" s="224" t="s">
        <v>92</v>
      </c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>
        <v>1.82</v>
      </c>
      <c r="V3" s="228"/>
      <c r="W3" s="127">
        <f>VALUE(U3)</f>
        <v>1.82</v>
      </c>
      <c r="X3" s="139">
        <f>(E3*F3)/1000000</f>
        <v>0.1225</v>
      </c>
      <c r="Y3" s="141" t="str">
        <f>IF(ISBLANK(C3),"",C3 &amp; " " &amp; G3 &amp; "mm")</f>
        <v>HDF 19mm</v>
      </c>
      <c r="Z3" s="139">
        <f>X3*D3</f>
        <v>0.1225</v>
      </c>
    </row>
    <row r="4" spans="1:26" ht="21.75" x14ac:dyDescent="0.2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27">
        <f>VALUE(U4)</f>
        <v>0</v>
      </c>
      <c r="X4" s="139">
        <f>(E4*F4)/1000000</f>
        <v>0</v>
      </c>
      <c r="Y4" s="141" t="str">
        <f>IF(ISBLANK(C4),"",C4 &amp; " " &amp; G4 &amp; "mm")</f>
        <v/>
      </c>
      <c r="Z4" s="139">
        <f>X4*D4</f>
        <v>0</v>
      </c>
    </row>
    <row r="5" spans="1:26" ht="21.75" x14ac:dyDescent="0.2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27">
        <f>VALUE(U5)</f>
        <v>0</v>
      </c>
      <c r="X5" s="139">
        <f>(E5*F5)/1000000</f>
        <v>0</v>
      </c>
      <c r="Y5" s="141" t="str">
        <f>IF(ISBLANK(C5),"",C5 &amp; " " &amp; G5 &amp; "mm")</f>
        <v/>
      </c>
      <c r="Z5" s="139">
        <f>X5*D5</f>
        <v>0</v>
      </c>
    </row>
    <row r="6" spans="1:26" ht="21.75" x14ac:dyDescent="0.2">
      <c r="A6" s="118"/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27">
        <f>VALUE(U6)</f>
        <v>0</v>
      </c>
      <c r="X6" s="139">
        <f>(E6*F6)/1000000</f>
        <v>0</v>
      </c>
      <c r="Y6" s="141" t="str">
        <f>IF(ISBLANK(C6),"",C6 &amp; " " &amp; G6 &amp; "mm")</f>
        <v/>
      </c>
      <c r="Z6" s="139">
        <f>X6*D6</f>
        <v>0</v>
      </c>
    </row>
    <row r="7" spans="1:26" ht="21.75" x14ac:dyDescent="0.2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27">
        <f>VALUE(U7)</f>
        <v>0</v>
      </c>
      <c r="X7" s="139">
        <f>(E7*F7)/1000000</f>
        <v>0</v>
      </c>
      <c r="Y7" s="141" t="str">
        <f>IF(ISBLANK(C7),"",C7 &amp; " " &amp; G7 &amp; "mm")</f>
        <v/>
      </c>
      <c r="Z7" s="139">
        <f>X7*D7</f>
        <v>0</v>
      </c>
    </row>
    <row r="8" spans="1:26" ht="21.75" x14ac:dyDescent="0.2">
      <c r="A8" s="118"/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27">
        <f>VALUE(U8)</f>
        <v>0</v>
      </c>
      <c r="X8" s="139">
        <f>(E8*F8)/1000000</f>
        <v>0</v>
      </c>
      <c r="Y8" s="141" t="str">
        <f>IF(ISBLANK(C8),"",C8 &amp; " " &amp; G8 &amp; "mm")</f>
        <v/>
      </c>
      <c r="Z8" s="139">
        <f>X8*D8</f>
        <v>0</v>
      </c>
    </row>
    <row r="9" spans="1:26" ht="21.75" x14ac:dyDescent="0.2">
      <c r="A9" s="118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27">
        <f>VALUE(U9)</f>
        <v>0</v>
      </c>
      <c r="X9" s="139">
        <f>(E9*F9)/1000000</f>
        <v>0</v>
      </c>
      <c r="Y9" s="141" t="str">
        <f>IF(ISBLANK(C9),"",C9 &amp; " " &amp; G9 &amp; "mm")</f>
        <v/>
      </c>
      <c r="Z9" s="139">
        <f>X9*D9</f>
        <v>0</v>
      </c>
    </row>
    <row r="10" spans="1:26" ht="21.75" x14ac:dyDescent="0.2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27">
        <f>VALUE(U10)</f>
        <v>0</v>
      </c>
      <c r="X10" s="139">
        <f>(E10*F10)/1000000</f>
        <v>0</v>
      </c>
      <c r="Y10" s="141" t="str">
        <f>IF(ISBLANK(C10),"",C10 &amp; " " &amp; G10 &amp; "mm")</f>
        <v/>
      </c>
      <c r="Z10" s="139">
        <f>X10*D10</f>
        <v>0</v>
      </c>
    </row>
    <row r="11" spans="1:26" ht="21.75" x14ac:dyDescent="0.2">
      <c r="A11" s="118"/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27">
        <f>VALUE(U11)</f>
        <v>0</v>
      </c>
      <c r="X11" s="139">
        <f>(E11*F11)/1000000</f>
        <v>0</v>
      </c>
      <c r="Y11" s="141" t="str">
        <f>IF(ISBLANK(C11),"",C11 &amp; " " &amp; G11 &amp; "mm")</f>
        <v/>
      </c>
      <c r="Z11" s="139">
        <f>X11*D11</f>
        <v>0</v>
      </c>
    </row>
    <row r="12" spans="1:26" ht="21.75" x14ac:dyDescent="0.2">
      <c r="A12" s="118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27">
        <f>VALUE(U12)</f>
        <v>0</v>
      </c>
      <c r="X12" s="139">
        <f>(E12*F12)/1000000</f>
        <v>0</v>
      </c>
      <c r="Y12" s="141" t="str">
        <f>IF(ISBLANK(C12),"",C12 &amp; " " &amp; G12 &amp; "mm")</f>
        <v/>
      </c>
      <c r="Z12" s="139">
        <f>X12*D12</f>
        <v>0</v>
      </c>
    </row>
    <row r="13" spans="1:26" ht="21.75" x14ac:dyDescent="0.2">
      <c r="A13" s="118"/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27">
        <f>VALUE(U13)</f>
        <v>0</v>
      </c>
      <c r="X13" s="139">
        <f>(E13*F13)/1000000</f>
        <v>0</v>
      </c>
      <c r="Y13" s="141" t="str">
        <f>IF(ISBLANK(C13),"",C13 &amp; " " &amp; G13 &amp; "mm")</f>
        <v/>
      </c>
      <c r="Z13" s="139">
        <f>X13*D13</f>
        <v>0</v>
      </c>
    </row>
    <row r="14" spans="1:26" ht="21.75" x14ac:dyDescent="0.2">
      <c r="A14" s="118"/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27">
        <f>VALUE(U14)</f>
        <v>0</v>
      </c>
      <c r="X14" s="139">
        <f>(E14*F14)/1000000</f>
        <v>0</v>
      </c>
      <c r="Y14" s="141" t="str">
        <f>IF(ISBLANK(C14),"",C14 &amp; " " &amp; G14 &amp; "mm")</f>
        <v/>
      </c>
      <c r="Z14" s="139">
        <f>X14*D14</f>
        <v>0</v>
      </c>
    </row>
    <row r="15" spans="1:26" ht="21.75" x14ac:dyDescent="0.2">
      <c r="A15" s="118"/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27">
        <f>VALUE(U15)</f>
        <v>0</v>
      </c>
      <c r="X15" s="139">
        <f>(E15*F15)/1000000</f>
        <v>0</v>
      </c>
      <c r="Y15" s="141" t="str">
        <f>IF(ISBLANK(C15),"",C15 &amp; " " &amp; G15 &amp; "mm")</f>
        <v/>
      </c>
      <c r="Z15" s="139">
        <f>X15*D15</f>
        <v>0</v>
      </c>
    </row>
    <row r="16" spans="1:26" ht="21.75" x14ac:dyDescent="0.2">
      <c r="A16" s="118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27">
        <f>VALUE(U16)</f>
        <v>0</v>
      </c>
      <c r="X16" s="139">
        <f>(E16*F16)/1000000</f>
        <v>0</v>
      </c>
      <c r="Y16" s="141" t="str">
        <f>IF(ISBLANK(C16),"",C16 &amp; " " &amp; G16 &amp; "mm")</f>
        <v/>
      </c>
      <c r="Z16" s="139">
        <f>X16*D16</f>
        <v>0</v>
      </c>
    </row>
    <row r="17" spans="1:26" ht="21.75" x14ac:dyDescent="0.2">
      <c r="A17" s="118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27">
        <f>VALUE(U17)</f>
        <v>0</v>
      </c>
      <c r="X17" s="139">
        <f>(E17*F17)/1000000</f>
        <v>0</v>
      </c>
      <c r="Y17" s="141" t="str">
        <f>IF(ISBLANK(C17),"",C17 &amp; " " &amp; G17 &amp; "mm")</f>
        <v/>
      </c>
      <c r="Z17" s="139">
        <f>X17*D17</f>
        <v>0</v>
      </c>
    </row>
    <row r="18" spans="1:26" ht="21.75" x14ac:dyDescent="0.2">
      <c r="A18" s="118"/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27">
        <f>VALUE(U18)</f>
        <v>0</v>
      </c>
      <c r="X18" s="139">
        <f>(E18*F18)/1000000</f>
        <v>0</v>
      </c>
      <c r="Y18" s="141" t="str">
        <f>IF(ISBLANK(C18),"",C18 &amp; " " &amp; G18 &amp; "mm")</f>
        <v/>
      </c>
      <c r="Z18" s="139">
        <f>X18*D18</f>
        <v>0</v>
      </c>
    </row>
    <row r="19" spans="1:26" ht="21.75" x14ac:dyDescent="0.2">
      <c r="A19" s="118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27">
        <f>VALUE(U19)</f>
        <v>0</v>
      </c>
      <c r="X19" s="139">
        <f>(E19*F19)/1000000</f>
        <v>0</v>
      </c>
      <c r="Y19" s="141" t="str">
        <f>IF(ISBLANK(C19),"",C19 &amp; " " &amp; G19 &amp; "mm")</f>
        <v/>
      </c>
      <c r="Z19" s="139">
        <f>X19*D19</f>
        <v>0</v>
      </c>
    </row>
    <row r="20" spans="1:26" ht="21.75" x14ac:dyDescent="0.2">
      <c r="A20" s="118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27">
        <f>VALUE(U20)</f>
        <v>0</v>
      </c>
      <c r="X20" s="139">
        <f>(E20*F20)/1000000</f>
        <v>0</v>
      </c>
      <c r="Y20" s="141" t="str">
        <f>IF(ISBLANK(C20),"",C20 &amp; " " &amp; G20 &amp; "mm")</f>
        <v/>
      </c>
      <c r="Z20" s="139">
        <f>X20*D20</f>
        <v>0</v>
      </c>
    </row>
    <row r="21" spans="1:26" ht="21.75" x14ac:dyDescent="0.2">
      <c r="A21" s="118"/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27">
        <f>VALUE(U21)</f>
        <v>0</v>
      </c>
      <c r="X21" s="139">
        <f>(E21*F21)/1000000</f>
        <v>0</v>
      </c>
      <c r="Y21" s="141" t="str">
        <f>IF(ISBLANK(C21),"",C21 &amp; " " &amp; G21 &amp; "mm")</f>
        <v/>
      </c>
      <c r="Z21" s="139">
        <f>X21*D21</f>
        <v>0</v>
      </c>
    </row>
    <row r="22" spans="1:26" ht="21.75" x14ac:dyDescent="0.2">
      <c r="A22" s="118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27">
        <f>VALUE(U22)</f>
        <v>0</v>
      </c>
      <c r="X22" s="139">
        <f>(E22*F22)/1000000</f>
        <v>0</v>
      </c>
      <c r="Y22" s="141" t="str">
        <f>IF(ISBLANK(C22),"",C22 &amp; " " &amp; G22 &amp; "mm")</f>
        <v/>
      </c>
      <c r="Z22" s="139">
        <f>X22*D22</f>
        <v>0</v>
      </c>
    </row>
    <row r="23" spans="1:26" ht="21.75" x14ac:dyDescent="0.2">
      <c r="A23" s="118"/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27">
        <f>VALUE(U23)</f>
        <v>0</v>
      </c>
      <c r="X23" s="139">
        <f>(E23*F23)/1000000</f>
        <v>0</v>
      </c>
      <c r="Y23" s="141" t="str">
        <f>IF(ISBLANK(C23),"",C23 &amp; " " &amp; G23 &amp; "mm")</f>
        <v/>
      </c>
      <c r="Z23" s="139">
        <f>X23*D23</f>
        <v>0</v>
      </c>
    </row>
    <row r="24" spans="1:26" ht="21.75" x14ac:dyDescent="0.2">
      <c r="A24" s="118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27">
        <f>VALUE(U24)</f>
        <v>0</v>
      </c>
      <c r="X24" s="139">
        <f>(E24*F24)/1000000</f>
        <v>0</v>
      </c>
      <c r="Y24" s="141" t="str">
        <f>IF(ISBLANK(C24),"",C24 &amp; " " &amp; G24 &amp; "mm")</f>
        <v/>
      </c>
      <c r="Z24" s="139">
        <f>X24*D24</f>
        <v>0</v>
      </c>
    </row>
    <row r="25" spans="1:26" ht="21.75" x14ac:dyDescent="0.2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27">
        <f>VALUE(U25)</f>
        <v>0</v>
      </c>
      <c r="X25" s="139">
        <f>(E25*F25)/1000000</f>
        <v>0</v>
      </c>
      <c r="Y25" s="141" t="str">
        <f>IF(ISBLANK(C25),"",C25 &amp; " " &amp; G25 &amp; "mm")</f>
        <v/>
      </c>
      <c r="Z25" s="139">
        <f>X25*D25</f>
        <v>0</v>
      </c>
    </row>
    <row r="26" spans="1:26" ht="21.75" x14ac:dyDescent="0.2">
      <c r="A26" s="118"/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27">
        <f>VALUE(U26)</f>
        <v>0</v>
      </c>
      <c r="X26" s="139">
        <f>(E26*F26)/1000000</f>
        <v>0</v>
      </c>
      <c r="Y26" s="141" t="str">
        <f>IF(ISBLANK(C26),"",C26 &amp; " " &amp; G26 &amp; "mm")</f>
        <v/>
      </c>
      <c r="Z26" s="139">
        <f>X26*D26</f>
        <v>0</v>
      </c>
    </row>
    <row r="27" spans="1:26" ht="21.75" x14ac:dyDescent="0.2">
      <c r="A27" s="118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27">
        <f>VALUE(U27)</f>
        <v>0</v>
      </c>
      <c r="X27" s="139">
        <f>(E27*F27)/1000000</f>
        <v>0</v>
      </c>
      <c r="Y27" s="141" t="str">
        <f>IF(ISBLANK(C27),"",C27 &amp; " " &amp; G27 &amp; "mm")</f>
        <v/>
      </c>
      <c r="Z27" s="139">
        <f>X27*D27</f>
        <v>0</v>
      </c>
    </row>
    <row r="28" spans="1:26" ht="21.75" x14ac:dyDescent="0.2">
      <c r="A28" s="118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27">
        <f>VALUE(U28)</f>
        <v>0</v>
      </c>
      <c r="X28" s="139">
        <f>(E28*F28)/1000000</f>
        <v>0</v>
      </c>
      <c r="Y28" s="141" t="str">
        <f>IF(ISBLANK(C28),"",C28 &amp; " " &amp; G28 &amp; "mm")</f>
        <v/>
      </c>
      <c r="Z28" s="139">
        <f>X28*D28</f>
        <v>0</v>
      </c>
    </row>
    <row r="29" spans="1:26" ht="21.75" x14ac:dyDescent="0.2">
      <c r="A29" s="118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27">
        <f>VALUE(U29)</f>
        <v>0</v>
      </c>
      <c r="X29" s="139">
        <f>(E29*F29)/1000000</f>
        <v>0</v>
      </c>
      <c r="Y29" s="141" t="str">
        <f>IF(ISBLANK(C29),"",C29 &amp; " " &amp; G29 &amp; "mm")</f>
        <v/>
      </c>
      <c r="Z29" s="139">
        <f>X29*D29</f>
        <v>0</v>
      </c>
    </row>
    <row r="30" spans="1:26" ht="21.75" x14ac:dyDescent="0.2">
      <c r="A30" s="118"/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27">
        <f>VALUE(U30)</f>
        <v>0</v>
      </c>
      <c r="X30" s="139">
        <f>(E30*F30)/1000000</f>
        <v>0</v>
      </c>
      <c r="Y30" s="141" t="str">
        <f>IF(ISBLANK(C30),"",C30 &amp; " " &amp; G30 &amp; "mm")</f>
        <v/>
      </c>
      <c r="Z30" s="139">
        <f>X30*D30</f>
        <v>0</v>
      </c>
    </row>
    <row r="31" spans="1:26" ht="21.75" x14ac:dyDescent="0.2">
      <c r="A31" s="118"/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27">
        <f>VALUE(U31)</f>
        <v>0</v>
      </c>
      <c r="X31" s="139">
        <f>(E31*F31)/1000000</f>
        <v>0</v>
      </c>
      <c r="Y31" s="141" t="str">
        <f>IF(ISBLANK(C31),"",C31 &amp; " " &amp; G31 &amp; "mm")</f>
        <v/>
      </c>
      <c r="Z31" s="139">
        <f>X31*D31</f>
        <v>0</v>
      </c>
    </row>
    <row r="32" spans="1:26" ht="21.75" x14ac:dyDescent="0.2">
      <c r="A32" s="118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27">
        <f>VALUE(U32)</f>
        <v>0</v>
      </c>
      <c r="X32" s="139">
        <f>(E32*F32)/1000000</f>
        <v>0</v>
      </c>
      <c r="Y32" s="141" t="str">
        <f>IF(ISBLANK(C32),"",C32 &amp; " " &amp; G32 &amp; "mm")</f>
        <v/>
      </c>
      <c r="Z32" s="139">
        <f>X32*D32</f>
        <v>0</v>
      </c>
    </row>
    <row r="33" spans="1:26" ht="21.75" x14ac:dyDescent="0.2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27">
        <f>VALUE(U33)</f>
        <v>0</v>
      </c>
      <c r="X33" s="139">
        <f>(E33*F33)/1000000</f>
        <v>0</v>
      </c>
      <c r="Y33" s="141" t="str">
        <f>IF(ISBLANK(C33),"",C33 &amp; " " &amp; G33 &amp; "mm")</f>
        <v/>
      </c>
      <c r="Z33" s="139">
        <f>X33*D33</f>
        <v>0</v>
      </c>
    </row>
    <row r="34" spans="1:26" ht="21.75" x14ac:dyDescent="0.2">
      <c r="A34" s="118"/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27">
        <f>VALUE(U34)</f>
        <v>0</v>
      </c>
      <c r="X34" s="139">
        <f>(E34*F34)/1000000</f>
        <v>0</v>
      </c>
      <c r="Y34" s="141" t="str">
        <f>IF(ISBLANK(C34),"",C34 &amp; " " &amp; G34 &amp; "mm")</f>
        <v/>
      </c>
      <c r="Z34" s="139">
        <f>X34*D34</f>
        <v>0</v>
      </c>
    </row>
    <row r="35" spans="1:26" ht="21.75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27">
        <f>VALUE(U35)</f>
        <v>0</v>
      </c>
      <c r="X35" s="139">
        <f>(E35*F35)/1000000</f>
        <v>0</v>
      </c>
      <c r="Y35" s="141" t="str">
        <f>IF(ISBLANK(C35),"",C35 &amp; " " &amp; G35 &amp; "mm")</f>
        <v/>
      </c>
      <c r="Z35" s="139">
        <f>X35*D35</f>
        <v>0</v>
      </c>
    </row>
    <row r="36" spans="1:26" ht="21.75" x14ac:dyDescent="0.2">
      <c r="A36" s="118"/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27">
        <f>VALUE(U36)</f>
        <v>0</v>
      </c>
      <c r="X36" s="139">
        <f>(E36*F36)/1000000</f>
        <v>0</v>
      </c>
      <c r="Y36" s="141" t="str">
        <f>IF(ISBLANK(C36),"",C36 &amp; " " &amp; G36 &amp; "mm")</f>
        <v/>
      </c>
      <c r="Z36" s="139">
        <f>X36*D36</f>
        <v>0</v>
      </c>
    </row>
    <row r="37" spans="1:26" ht="21.75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27">
        <f>VALUE(U37)</f>
        <v>0</v>
      </c>
      <c r="X37" s="139">
        <f>(E37*F37)/1000000</f>
        <v>0</v>
      </c>
      <c r="Y37" s="141" t="str">
        <f>IF(ISBLANK(C37),"",C37 &amp; " " &amp; G37 &amp; "mm")</f>
        <v/>
      </c>
      <c r="Z37" s="139">
        <f>X37*D37</f>
        <v>0</v>
      </c>
    </row>
    <row r="38" spans="1:26" ht="21.75" x14ac:dyDescent="0.2">
      <c r="A38" s="118"/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27">
        <f>VALUE(U38)</f>
        <v>0</v>
      </c>
      <c r="X38" s="139">
        <f>(E38*F38)/1000000</f>
        <v>0</v>
      </c>
      <c r="Y38" s="141" t="str">
        <f>IF(ISBLANK(C38),"",C38 &amp; " " &amp; G38 &amp; "mm")</f>
        <v/>
      </c>
      <c r="Z38" s="139">
        <f>X38*D38</f>
        <v>0</v>
      </c>
    </row>
    <row r="39" spans="1:26" ht="21.75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27">
        <f>VALUE(U39)</f>
        <v>0</v>
      </c>
      <c r="X39" s="139">
        <f>(E39*F39)/1000000</f>
        <v>0</v>
      </c>
      <c r="Y39" s="141" t="str">
        <f>IF(ISBLANK(C39),"",C39 &amp; " " &amp; G39 &amp; "mm")</f>
        <v/>
      </c>
      <c r="Z39" s="139">
        <f>X39*D39</f>
        <v>0</v>
      </c>
    </row>
    <row r="40" spans="1:26" ht="21.75" x14ac:dyDescent="0.2">
      <c r="A40" s="118"/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27">
        <f>VALUE(U40)</f>
        <v>0</v>
      </c>
      <c r="X40" s="139">
        <f>(E40*F40)/1000000</f>
        <v>0</v>
      </c>
      <c r="Y40" s="141" t="str">
        <f>IF(ISBLANK(C40),"",C40 &amp; " " &amp; G40 &amp; "mm")</f>
        <v/>
      </c>
      <c r="Z40" s="139">
        <f>X40*D40</f>
        <v>0</v>
      </c>
    </row>
    <row r="41" spans="1:26" ht="21.75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27">
        <f>VALUE(U41)</f>
        <v>0</v>
      </c>
      <c r="X41" s="139">
        <f>(E41*F41)/1000000</f>
        <v>0</v>
      </c>
      <c r="Y41" s="141" t="str">
        <f>IF(ISBLANK(C41),"",C41 &amp; " " &amp; G41 &amp; "mm")</f>
        <v/>
      </c>
      <c r="Z41" s="139">
        <f>X41*D41</f>
        <v>0</v>
      </c>
    </row>
    <row r="42" spans="1:26" ht="21.75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27">
        <f>VALUE(U42)</f>
        <v>0</v>
      </c>
      <c r="X42" s="139">
        <f>(E42*F42)/1000000</f>
        <v>0</v>
      </c>
      <c r="Y42" s="141" t="str">
        <f>IF(ISBLANK(C42),"",C42 &amp; " " &amp; G42 &amp; "mm")</f>
        <v/>
      </c>
      <c r="Z42" s="139">
        <f>X42*D42</f>
        <v>0</v>
      </c>
    </row>
    <row r="43" spans="1:26" ht="21.75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27">
        <f>VALUE(U43)</f>
        <v>0</v>
      </c>
      <c r="X43" s="139">
        <f>(E43*F43)/1000000</f>
        <v>0</v>
      </c>
      <c r="Y43" s="141" t="str">
        <f>IF(ISBLANK(C43),"",C43 &amp; " " &amp; G43 &amp; "mm")</f>
        <v/>
      </c>
      <c r="Z43" s="139">
        <f>X43*D43</f>
        <v>0</v>
      </c>
    </row>
    <row r="44" spans="1:26" ht="21.75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27">
        <f>VALUE(U44)</f>
        <v>0</v>
      </c>
      <c r="X44" s="139">
        <f>(E44*F44)/1000000</f>
        <v>0</v>
      </c>
      <c r="Y44" s="141" t="str">
        <f>IF(ISBLANK(C44),"",C44 &amp; " " &amp; G44 &amp; "mm")</f>
        <v/>
      </c>
      <c r="Z44" s="139">
        <f>X44*D44</f>
        <v>0</v>
      </c>
    </row>
    <row r="45" spans="1:26" ht="21.75" x14ac:dyDescent="0.2">
      <c r="A45" s="118"/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27">
        <f>VALUE(U45)</f>
        <v>0</v>
      </c>
      <c r="X45" s="139">
        <f>(E45*F45)/1000000</f>
        <v>0</v>
      </c>
      <c r="Y45" s="141" t="str">
        <f>IF(ISBLANK(C45),"",C45 &amp; " " &amp; G45 &amp; "mm")</f>
        <v/>
      </c>
      <c r="Z45" s="139">
        <f>X45*D45</f>
        <v>0</v>
      </c>
    </row>
    <row r="46" spans="1:26" ht="21.75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27">
        <f>VALUE(U46)</f>
        <v>0</v>
      </c>
      <c r="X46" s="139">
        <f>(E46*F46)/1000000</f>
        <v>0</v>
      </c>
      <c r="Y46" s="141" t="str">
        <f>IF(ISBLANK(C46),"",C46 &amp; " " &amp; G46 &amp; "mm")</f>
        <v/>
      </c>
      <c r="Z46" s="139">
        <f>X46*D46</f>
        <v>0</v>
      </c>
    </row>
    <row r="47" spans="1:26" ht="21.75" x14ac:dyDescent="0.2">
      <c r="A47" s="118"/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27">
        <f>VALUE(U47)</f>
        <v>0</v>
      </c>
      <c r="X47" s="139">
        <f>(E47*F47)/1000000</f>
        <v>0</v>
      </c>
      <c r="Y47" s="141" t="str">
        <f>IF(ISBLANK(C47),"",C47 &amp; " " &amp; G47 &amp; "mm")</f>
        <v/>
      </c>
      <c r="Z47" s="139">
        <f>X47*D47</f>
        <v>0</v>
      </c>
    </row>
    <row r="48" spans="1:26" ht="21.75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27">
        <f>VALUE(U48)</f>
        <v>0</v>
      </c>
      <c r="X48" s="139">
        <f>(E48*F48)/1000000</f>
        <v>0</v>
      </c>
      <c r="Y48" s="141" t="str">
        <f>IF(ISBLANK(C48),"",C48 &amp; " " &amp; G48 &amp; "mm")</f>
        <v/>
      </c>
      <c r="Z48" s="139">
        <f>X48*D48</f>
        <v>0</v>
      </c>
    </row>
    <row r="49" spans="1:26" ht="21.75" x14ac:dyDescent="0.2">
      <c r="A49" s="118"/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27">
        <f>VALUE(U49)</f>
        <v>0</v>
      </c>
      <c r="X49" s="139">
        <f>(E49*F49)/1000000</f>
        <v>0</v>
      </c>
      <c r="Y49" s="141" t="str">
        <f>IF(ISBLANK(C49),"",C49 &amp; " " &amp; G49 &amp; "mm")</f>
        <v/>
      </c>
      <c r="Z49" s="139">
        <f>X49*D49</f>
        <v>0</v>
      </c>
    </row>
    <row r="50" spans="1:26" ht="21.75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27">
        <f>VALUE(U50)</f>
        <v>0</v>
      </c>
      <c r="X50" s="139">
        <f>(E50*F50)/1000000</f>
        <v>0</v>
      </c>
      <c r="Y50" s="141" t="str">
        <f>IF(ISBLANK(C50),"",C50 &amp; " " &amp; G50 &amp; "mm")</f>
        <v/>
      </c>
      <c r="Z50" s="139">
        <f>X50*D50</f>
        <v>0</v>
      </c>
    </row>
    <row r="51" spans="1:26" ht="21.75" x14ac:dyDescent="0.2">
      <c r="A51" s="118"/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27">
        <f>VALUE(U51)</f>
        <v>0</v>
      </c>
      <c r="X51" s="139">
        <f>(E51*F51)/1000000</f>
        <v>0</v>
      </c>
      <c r="Y51" s="141" t="str">
        <f>IF(ISBLANK(C51),"",C51 &amp; " " &amp; G51 &amp; "mm")</f>
        <v/>
      </c>
      <c r="Z51" s="139">
        <f>X51*D51</f>
        <v>0</v>
      </c>
    </row>
    <row r="52" spans="1:26" ht="21.75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27">
        <f>VALUE(U52)</f>
        <v>0</v>
      </c>
      <c r="X52" s="139">
        <f>(E52*F52)/1000000</f>
        <v>0</v>
      </c>
      <c r="Y52" s="141" t="str">
        <f>IF(ISBLANK(C52),"",C52 &amp; " " &amp; G52 &amp; "mm")</f>
        <v/>
      </c>
      <c r="Z52" s="139">
        <f>X52*D52</f>
        <v>0</v>
      </c>
    </row>
    <row r="53" spans="1:26" ht="21.75" x14ac:dyDescent="0.2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27">
        <f>VALUE(U53)</f>
        <v>0</v>
      </c>
      <c r="X53" s="139">
        <f>(E53*F53)/1000000</f>
        <v>0</v>
      </c>
      <c r="Y53" s="141" t="str">
        <f>IF(ISBLANK(C53),"",C53 &amp; " " &amp; G53 &amp; "mm")</f>
        <v/>
      </c>
      <c r="Z53" s="139">
        <f>X53*D53</f>
        <v>0</v>
      </c>
    </row>
    <row r="54" spans="1:26" ht="21.75" x14ac:dyDescent="0.2">
      <c r="A54" s="118"/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27">
        <f>VALUE(U54)</f>
        <v>0</v>
      </c>
      <c r="X54" s="139">
        <f>(E54*F54)/1000000</f>
        <v>0</v>
      </c>
      <c r="Y54" s="141" t="str">
        <f>IF(ISBLANK(C54),"",C54 &amp; " " &amp; G54 &amp; "mm")</f>
        <v/>
      </c>
      <c r="Z54" s="139">
        <f>X54*D54</f>
        <v>0</v>
      </c>
    </row>
    <row r="55" spans="1:26" ht="21.75" x14ac:dyDescent="0.2">
      <c r="A55" s="118"/>
      <c r="B55" s="118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27">
        <f>VALUE(U55)</f>
        <v>0</v>
      </c>
      <c r="X55" s="139">
        <f>(E55*F55)/1000000</f>
        <v>0</v>
      </c>
      <c r="Y55" s="141" t="str">
        <f>IF(ISBLANK(C55),"",C55 &amp; " " &amp; G55 &amp; "mm")</f>
        <v/>
      </c>
      <c r="Z55" s="139">
        <f>X55*D55</f>
        <v>0</v>
      </c>
    </row>
    <row r="56" spans="1:26" ht="21.75" x14ac:dyDescent="0.2">
      <c r="A56" s="118"/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27">
        <f>VALUE(U56)</f>
        <v>0</v>
      </c>
      <c r="X56" s="139">
        <f>(E56*F56)/1000000</f>
        <v>0</v>
      </c>
      <c r="Y56" s="141" t="str">
        <f>IF(ISBLANK(C56),"",C56 &amp; " " &amp; G56 &amp; "mm")</f>
        <v/>
      </c>
      <c r="Z56" s="139">
        <f>X56*D56</f>
        <v>0</v>
      </c>
    </row>
    <row r="57" spans="1:26" ht="21.75" x14ac:dyDescent="0.2">
      <c r="A57" s="118"/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27">
        <f>VALUE(U57)</f>
        <v>0</v>
      </c>
      <c r="X57" s="139">
        <f>(E57*F57)/1000000</f>
        <v>0</v>
      </c>
      <c r="Y57" s="141" t="str">
        <f>IF(ISBLANK(C57),"",C57 &amp; " " &amp; G57 &amp; "mm")</f>
        <v/>
      </c>
      <c r="Z57" s="139">
        <f>X57*D57</f>
        <v>0</v>
      </c>
    </row>
    <row r="58" spans="1:26" ht="21.75" x14ac:dyDescent="0.2">
      <c r="A58" s="118"/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27">
        <f>VALUE(U58)</f>
        <v>0</v>
      </c>
      <c r="X58" s="139">
        <f>(E58*F58)/1000000</f>
        <v>0</v>
      </c>
      <c r="Y58" s="141" t="str">
        <f>IF(ISBLANK(C58),"",C58 &amp; " " &amp; G58 &amp; "mm")</f>
        <v/>
      </c>
      <c r="Z58" s="139">
        <f>X58*D58</f>
        <v>0</v>
      </c>
    </row>
    <row r="59" spans="1:26" ht="21.75" x14ac:dyDescent="0.2">
      <c r="A59" s="118"/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27">
        <f>VALUE(U59)</f>
        <v>0</v>
      </c>
      <c r="X59" s="139">
        <f>(E59*F59)/1000000</f>
        <v>0</v>
      </c>
      <c r="Y59" s="141" t="str">
        <f>IF(ISBLANK(C59),"",C59 &amp; " " &amp; G59 &amp; "mm")</f>
        <v/>
      </c>
      <c r="Z59" s="139">
        <f>X59*D59</f>
        <v>0</v>
      </c>
    </row>
    <row r="60" spans="1:26" ht="21.75" x14ac:dyDescent="0.2">
      <c r="A60" s="118"/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27">
        <f>VALUE(U60)</f>
        <v>0</v>
      </c>
      <c r="X60" s="139">
        <f>(E60*F60)/1000000</f>
        <v>0</v>
      </c>
      <c r="Y60" s="141" t="str">
        <f>IF(ISBLANK(C60),"",C60 &amp; " " &amp; G60 &amp; "mm")</f>
        <v/>
      </c>
      <c r="Z60" s="139">
        <f>X60*D60</f>
        <v>0</v>
      </c>
    </row>
    <row r="61" spans="1:26" ht="21.75" x14ac:dyDescent="0.2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27">
        <f>VALUE(U61)</f>
        <v>0</v>
      </c>
      <c r="X61" s="139">
        <f>(E61*F61)/1000000</f>
        <v>0</v>
      </c>
      <c r="Y61" s="141" t="str">
        <f>IF(ISBLANK(C61),"",C61 &amp; " " &amp; G61 &amp; "mm")</f>
        <v/>
      </c>
      <c r="Z61" s="139">
        <f>X61*D61</f>
        <v>0</v>
      </c>
    </row>
    <row r="62" spans="1:26" ht="21.75" x14ac:dyDescent="0.2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27">
        <f>VALUE(U62)</f>
        <v>0</v>
      </c>
      <c r="X62" s="139">
        <f>(E62*F62)/1000000</f>
        <v>0</v>
      </c>
      <c r="Y62" s="141" t="str">
        <f>IF(ISBLANK(C62),"",C62 &amp; " " &amp; G62 &amp; "mm")</f>
        <v/>
      </c>
      <c r="Z62" s="139">
        <f>X62*D62</f>
        <v>0</v>
      </c>
    </row>
    <row r="63" spans="1:26" ht="21.75" x14ac:dyDescent="0.2">
      <c r="A63" s="118"/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27">
        <f>VALUE(U63)</f>
        <v>0</v>
      </c>
      <c r="X63" s="139">
        <f>(E63*F63)/1000000</f>
        <v>0</v>
      </c>
      <c r="Y63" s="141" t="str">
        <f>IF(ISBLANK(C63),"",C63 &amp; " " &amp; G63 &amp; "mm")</f>
        <v/>
      </c>
      <c r="Z63" s="139">
        <f>X63*D63</f>
        <v>0</v>
      </c>
    </row>
    <row r="64" spans="1:26" ht="21.75" x14ac:dyDescent="0.2">
      <c r="A64" s="118"/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27">
        <f>VALUE(U64)</f>
        <v>0</v>
      </c>
      <c r="X64" s="139">
        <f>(E64*F64)/1000000</f>
        <v>0</v>
      </c>
      <c r="Y64" s="141" t="str">
        <f>IF(ISBLANK(C64),"",C64 &amp; " " &amp; G64 &amp; "mm")</f>
        <v/>
      </c>
      <c r="Z64" s="139">
        <f>X64*D64</f>
        <v>0</v>
      </c>
    </row>
    <row r="65" spans="1:26" ht="21.75" x14ac:dyDescent="0.2">
      <c r="A65" s="118"/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27">
        <f>VALUE(U65)</f>
        <v>0</v>
      </c>
      <c r="X65" s="139">
        <f>(E65*F65)/1000000</f>
        <v>0</v>
      </c>
      <c r="Y65" s="141" t="str">
        <f>IF(ISBLANK(C65),"",C65 &amp; " " &amp; G65 &amp; "mm")</f>
        <v/>
      </c>
      <c r="Z65" s="139">
        <f>X65*D65</f>
        <v>0</v>
      </c>
    </row>
    <row r="66" spans="1:26" ht="21.75" x14ac:dyDescent="0.2">
      <c r="A66" s="118"/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27">
        <f>VALUE(U66)</f>
        <v>0</v>
      </c>
      <c r="X66" s="139">
        <f>(E66*F66)/1000000</f>
        <v>0</v>
      </c>
      <c r="Y66" s="141" t="str">
        <f>IF(ISBLANK(C66),"",C66 &amp; " " &amp; G66 &amp; "mm")</f>
        <v/>
      </c>
      <c r="Z66" s="139">
        <f>X66*D66</f>
        <v>0</v>
      </c>
    </row>
    <row r="67" spans="1:26" ht="21.75" x14ac:dyDescent="0.2">
      <c r="A67" s="118"/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27">
        <f>VALUE(U67)</f>
        <v>0</v>
      </c>
      <c r="X67" s="139">
        <f>(E67*F67)/1000000</f>
        <v>0</v>
      </c>
      <c r="Y67" s="141" t="str">
        <f>IF(ISBLANK(C67),"",C67 &amp; " " &amp; G67 &amp; "mm")</f>
        <v/>
      </c>
      <c r="Z67" s="139">
        <f>X67*D67</f>
        <v>0</v>
      </c>
    </row>
    <row r="68" spans="1:26" ht="21.75" x14ac:dyDescent="0.2">
      <c r="A68" s="118"/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27">
        <f>VALUE(U68)</f>
        <v>0</v>
      </c>
      <c r="X68" s="139">
        <f>(E68*F68)/1000000</f>
        <v>0</v>
      </c>
      <c r="Y68" s="141" t="str">
        <f>IF(ISBLANK(C68),"",C68 &amp; " " &amp; G68 &amp; "mm")</f>
        <v/>
      </c>
      <c r="Z68" s="139">
        <f>X68*D68</f>
        <v>0</v>
      </c>
    </row>
    <row r="69" spans="1:26" ht="21.75" x14ac:dyDescent="0.2">
      <c r="A69" s="118"/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27">
        <f>VALUE(U69)</f>
        <v>0</v>
      </c>
      <c r="X69" s="139">
        <f>(E69*F69)/1000000</f>
        <v>0</v>
      </c>
      <c r="Y69" s="141" t="str">
        <f>IF(ISBLANK(C69),"",C69 &amp; " " &amp; G69 &amp; "mm")</f>
        <v/>
      </c>
      <c r="Z69" s="139">
        <f>X69*D69</f>
        <v>0</v>
      </c>
    </row>
    <row r="70" spans="1:26" ht="21.75" x14ac:dyDescent="0.2">
      <c r="A70" s="118"/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27">
        <f>VALUE(U70)</f>
        <v>0</v>
      </c>
      <c r="X70" s="139">
        <f>(E70*F70)/1000000</f>
        <v>0</v>
      </c>
      <c r="Y70" s="141" t="str">
        <f>IF(ISBLANK(C70),"",C70 &amp; " " &amp; G70 &amp; "mm")</f>
        <v/>
      </c>
      <c r="Z70" s="139">
        <f>X70*D70</f>
        <v>0</v>
      </c>
    </row>
    <row r="71" spans="1:26" ht="21.75" x14ac:dyDescent="0.2">
      <c r="A71" s="118"/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27">
        <f>VALUE(U71)</f>
        <v>0</v>
      </c>
      <c r="X71" s="139">
        <f>(E71*F71)/1000000</f>
        <v>0</v>
      </c>
      <c r="Y71" s="141" t="str">
        <f>IF(ISBLANK(C71),"",C71 &amp; " " &amp; G71 &amp; "mm")</f>
        <v/>
      </c>
      <c r="Z71" s="139">
        <f>X71*D71</f>
        <v>0</v>
      </c>
    </row>
    <row r="72" spans="1:26" ht="21.75" x14ac:dyDescent="0.2">
      <c r="A72" s="118"/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27">
        <f>VALUE(U72)</f>
        <v>0</v>
      </c>
      <c r="X72" s="139">
        <f>(E72*F72)/1000000</f>
        <v>0</v>
      </c>
      <c r="Y72" s="141" t="str">
        <f>IF(ISBLANK(C72),"",C72 &amp; " " &amp; G72 &amp; "mm")</f>
        <v/>
      </c>
      <c r="Z72" s="139">
        <f>X72*D72</f>
        <v>0</v>
      </c>
    </row>
    <row r="73" spans="1:26" ht="21.75" x14ac:dyDescent="0.2">
      <c r="A73" s="118"/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27">
        <f>VALUE(U73)</f>
        <v>0</v>
      </c>
      <c r="X73" s="139">
        <f>(E73*F73)/1000000</f>
        <v>0</v>
      </c>
      <c r="Y73" s="141" t="str">
        <f>IF(ISBLANK(C73),"",C73 &amp; " " &amp; G73 &amp; "mm")</f>
        <v/>
      </c>
      <c r="Z73" s="139">
        <f>X73*D73</f>
        <v>0</v>
      </c>
    </row>
    <row r="74" spans="1:26" ht="21.75" x14ac:dyDescent="0.2">
      <c r="A74" s="118"/>
      <c r="B74" s="118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27">
        <f>VALUE(U74)</f>
        <v>0</v>
      </c>
      <c r="X74" s="139">
        <f>(E74*F74)/1000000</f>
        <v>0</v>
      </c>
      <c r="Y74" s="141" t="str">
        <f>IF(ISBLANK(C74),"",C74 &amp; " " &amp; G74 &amp; "mm")</f>
        <v/>
      </c>
      <c r="Z74" s="139">
        <f>X74*D74</f>
        <v>0</v>
      </c>
    </row>
    <row r="75" spans="1:26" ht="21.75" x14ac:dyDescent="0.2">
      <c r="A75" s="118"/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27">
        <f>VALUE(U75)</f>
        <v>0</v>
      </c>
      <c r="X75" s="139">
        <f>(E75*F75)/1000000</f>
        <v>0</v>
      </c>
      <c r="Y75" s="141" t="str">
        <f>IF(ISBLANK(C75),"",C75 &amp; " " &amp; G75 &amp; "mm")</f>
        <v/>
      </c>
      <c r="Z75" s="139">
        <f>X75*D75</f>
        <v>0</v>
      </c>
    </row>
    <row r="76" spans="1:26" ht="21.75" x14ac:dyDescent="0.2">
      <c r="A76" s="118"/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27">
        <f>VALUE(U76)</f>
        <v>0</v>
      </c>
      <c r="X76" s="139">
        <f>(E76*F76)/1000000</f>
        <v>0</v>
      </c>
      <c r="Y76" s="141" t="str">
        <f>IF(ISBLANK(C76),"",C76 &amp; " " &amp; G76 &amp; "mm")</f>
        <v/>
      </c>
      <c r="Z76" s="139">
        <f>X76*D76</f>
        <v>0</v>
      </c>
    </row>
    <row r="77" spans="1:26" ht="21.75" x14ac:dyDescent="0.2">
      <c r="A77" s="118"/>
      <c r="B77" s="118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27">
        <f>VALUE(U77)</f>
        <v>0</v>
      </c>
      <c r="X77" s="139">
        <f>(E77*F77)/1000000</f>
        <v>0</v>
      </c>
      <c r="Y77" s="141" t="str">
        <f>IF(ISBLANK(C77),"",C77 &amp; " " &amp; G77 &amp; "mm")</f>
        <v/>
      </c>
      <c r="Z77" s="139">
        <f>X77*D77</f>
        <v>0</v>
      </c>
    </row>
    <row r="78" spans="1:26" ht="21.75" x14ac:dyDescent="0.2">
      <c r="A78" s="118"/>
      <c r="B78" s="118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27">
        <f>VALUE(U78)</f>
        <v>0</v>
      </c>
      <c r="X78" s="139">
        <f>(E78*F78)/1000000</f>
        <v>0</v>
      </c>
      <c r="Y78" s="141" t="str">
        <f>IF(ISBLANK(C78),"",C78 &amp; " " &amp; G78 &amp; "mm")</f>
        <v/>
      </c>
      <c r="Z78" s="139">
        <f>X78*D78</f>
        <v>0</v>
      </c>
    </row>
    <row r="79" spans="1:26" ht="21.75" x14ac:dyDescent="0.2">
      <c r="A79" s="118"/>
      <c r="B79" s="118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27">
        <f>VALUE(U79)</f>
        <v>0</v>
      </c>
      <c r="X79" s="139">
        <f>(E79*F79)/1000000</f>
        <v>0</v>
      </c>
      <c r="Y79" s="141" t="str">
        <f>IF(ISBLANK(C79),"",C79 &amp; " " &amp; G79 &amp; "mm")</f>
        <v/>
      </c>
      <c r="Z79" s="139">
        <f>X79*D79</f>
        <v>0</v>
      </c>
    </row>
    <row r="80" spans="1:26" ht="21.75" x14ac:dyDescent="0.2">
      <c r="A80" s="118"/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27">
        <f>VALUE(U80)</f>
        <v>0</v>
      </c>
      <c r="X80" s="139">
        <f>(E80*F80)/1000000</f>
        <v>0</v>
      </c>
      <c r="Y80" s="141" t="str">
        <f>IF(ISBLANK(C80),"",C80 &amp; " " &amp; G80 &amp; "mm")</f>
        <v/>
      </c>
      <c r="Z80" s="139">
        <f>X80*D80</f>
        <v>0</v>
      </c>
    </row>
    <row r="81" spans="1:26" ht="21.75" x14ac:dyDescent="0.2">
      <c r="A81" s="118"/>
      <c r="B81" s="118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27">
        <f>VALUE(U81)</f>
        <v>0</v>
      </c>
      <c r="X81" s="139">
        <f>(E81*F81)/1000000</f>
        <v>0</v>
      </c>
      <c r="Y81" s="141" t="str">
        <f>IF(ISBLANK(C81),"",C81 &amp; " " &amp; G81 &amp; "mm")</f>
        <v/>
      </c>
      <c r="Z81" s="139">
        <f>X81*D81</f>
        <v>0</v>
      </c>
    </row>
    <row r="82" spans="1:26" ht="21.75" x14ac:dyDescent="0.2">
      <c r="A82" s="118"/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27">
        <f>VALUE(U82)</f>
        <v>0</v>
      </c>
      <c r="X82" s="139">
        <f>(E82*F82)/1000000</f>
        <v>0</v>
      </c>
      <c r="Y82" s="141" t="str">
        <f>IF(ISBLANK(C82),"",C82 &amp; " " &amp; G82 &amp; "mm")</f>
        <v/>
      </c>
      <c r="Z82" s="139">
        <f>X82*D82</f>
        <v>0</v>
      </c>
    </row>
    <row r="83" spans="1:26" ht="21.75" x14ac:dyDescent="0.2">
      <c r="A83" s="118"/>
      <c r="B83" s="118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27">
        <f>VALUE(U83)</f>
        <v>0</v>
      </c>
      <c r="X83" s="139">
        <f>(E83*F83)/1000000</f>
        <v>0</v>
      </c>
      <c r="Y83" s="141" t="str">
        <f>IF(ISBLANK(C83),"",C83 &amp; " " &amp; G83 &amp; "mm")</f>
        <v/>
      </c>
      <c r="Z83" s="139">
        <f>X83*D83</f>
        <v>0</v>
      </c>
    </row>
    <row r="84" spans="1:26" ht="21.75" x14ac:dyDescent="0.2">
      <c r="A84" s="118"/>
      <c r="B84" s="118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27">
        <f>VALUE(U84)</f>
        <v>0</v>
      </c>
      <c r="X84" s="139">
        <f>(E84*F84)/1000000</f>
        <v>0</v>
      </c>
      <c r="Y84" s="141" t="str">
        <f>IF(ISBLANK(C84),"",C84 &amp; " " &amp; G84 &amp; "mm")</f>
        <v/>
      </c>
      <c r="Z84" s="139">
        <f>X84*D84</f>
        <v>0</v>
      </c>
    </row>
    <row r="85" spans="1:26" ht="21.75" x14ac:dyDescent="0.2">
      <c r="A85" s="118"/>
      <c r="B85" s="118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27">
        <f>VALUE(U85)</f>
        <v>0</v>
      </c>
      <c r="X85" s="139">
        <f>(E85*F85)/1000000</f>
        <v>0</v>
      </c>
      <c r="Y85" s="141" t="str">
        <f>IF(ISBLANK(C85),"",C85 &amp; " " &amp; G85 &amp; "mm")</f>
        <v/>
      </c>
      <c r="Z85" s="139">
        <f>X85*D85</f>
        <v>0</v>
      </c>
    </row>
    <row r="86" spans="1:26" ht="21.75" x14ac:dyDescent="0.2">
      <c r="A86" s="118"/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27">
        <f>VALUE(U86)</f>
        <v>0</v>
      </c>
      <c r="X86" s="139">
        <f>(E86*F86)/1000000</f>
        <v>0</v>
      </c>
      <c r="Y86" s="141" t="str">
        <f>IF(ISBLANK(C86),"",C86 &amp; " " &amp; G86 &amp; "mm")</f>
        <v/>
      </c>
      <c r="Z86" s="139">
        <f>X86*D86</f>
        <v>0</v>
      </c>
    </row>
    <row r="87" spans="1:26" ht="21.75" x14ac:dyDescent="0.2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27">
        <f>VALUE(U87)</f>
        <v>0</v>
      </c>
      <c r="X87" s="139">
        <f>(E87*F87)/1000000</f>
        <v>0</v>
      </c>
      <c r="Y87" s="141" t="str">
        <f>IF(ISBLANK(C87),"",C87 &amp; " " &amp; G87 &amp; "mm")</f>
        <v/>
      </c>
      <c r="Z87" s="139">
        <f>X87*D87</f>
        <v>0</v>
      </c>
    </row>
    <row r="88" spans="1:26" ht="21.75" x14ac:dyDescent="0.2">
      <c r="A88" s="118"/>
      <c r="B88" s="118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27">
        <f>VALUE(U88)</f>
        <v>0</v>
      </c>
      <c r="X88" s="139">
        <f>(E88*F88)/1000000</f>
        <v>0</v>
      </c>
      <c r="Y88" s="141" t="str">
        <f>IF(ISBLANK(C88),"",C88 &amp; " " &amp; G88 &amp; "mm")</f>
        <v/>
      </c>
      <c r="Z88" s="139">
        <f>X88*D88</f>
        <v>0</v>
      </c>
    </row>
    <row r="89" spans="1:26" ht="21.75" x14ac:dyDescent="0.2">
      <c r="A89" s="118"/>
      <c r="B89" s="118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27">
        <f>VALUE(U89)</f>
        <v>0</v>
      </c>
      <c r="X89" s="139">
        <f>(E89*F89)/1000000</f>
        <v>0</v>
      </c>
      <c r="Y89" s="141" t="str">
        <f>IF(ISBLANK(C89),"",C89 &amp; " " &amp; G89 &amp; "mm")</f>
        <v/>
      </c>
      <c r="Z89" s="139">
        <f>X89*D89</f>
        <v>0</v>
      </c>
    </row>
    <row r="90" spans="1:26" ht="21.75" x14ac:dyDescent="0.2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27">
        <f>VALUE(U90)</f>
        <v>0</v>
      </c>
      <c r="X90" s="139">
        <f>(E90*F90)/1000000</f>
        <v>0</v>
      </c>
      <c r="Y90" s="141" t="str">
        <f>IF(ISBLANK(C90),"",C90 &amp; " " &amp; G90 &amp; "mm")</f>
        <v/>
      </c>
      <c r="Z90" s="139">
        <f>X90*D90</f>
        <v>0</v>
      </c>
    </row>
    <row r="91" spans="1:26" ht="21.75" x14ac:dyDescent="0.2">
      <c r="A91" s="118"/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27">
        <f>VALUE(U91)</f>
        <v>0</v>
      </c>
      <c r="X91" s="139">
        <f>(E91*F91)/1000000</f>
        <v>0</v>
      </c>
      <c r="Y91" s="141" t="str">
        <f>IF(ISBLANK(C91),"",C91 &amp; " " &amp; G91 &amp; "mm")</f>
        <v/>
      </c>
      <c r="Z91" s="139">
        <f>X91*D91</f>
        <v>0</v>
      </c>
    </row>
    <row r="92" spans="1:26" ht="21.75" x14ac:dyDescent="0.2">
      <c r="A92" s="118"/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27">
        <f>VALUE(U92)</f>
        <v>0</v>
      </c>
      <c r="X92" s="139">
        <f>(E92*F92)/1000000</f>
        <v>0</v>
      </c>
      <c r="Y92" s="141" t="str">
        <f>IF(ISBLANK(C92),"",C92 &amp; " " &amp; G92 &amp; "mm")</f>
        <v/>
      </c>
      <c r="Z92" s="139">
        <f>X92*D92</f>
        <v>0</v>
      </c>
    </row>
    <row r="93" spans="1:26" ht="21.75" x14ac:dyDescent="0.2">
      <c r="A93" s="118"/>
      <c r="B93" s="118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27">
        <f>VALUE(U93)</f>
        <v>0</v>
      </c>
      <c r="X93" s="139">
        <f>(E93*F93)/1000000</f>
        <v>0</v>
      </c>
      <c r="Y93" s="141" t="str">
        <f>IF(ISBLANK(C93),"",C93 &amp; " " &amp; G93 &amp; "mm")</f>
        <v/>
      </c>
      <c r="Z93" s="139">
        <f>X93*D93</f>
        <v>0</v>
      </c>
    </row>
    <row r="94" spans="1:26" ht="21.75" x14ac:dyDescent="0.2">
      <c r="A94" s="118"/>
      <c r="B94" s="118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27">
        <f>VALUE(U94)</f>
        <v>0</v>
      </c>
      <c r="X94" s="139">
        <f>(E94*F94)/1000000</f>
        <v>0</v>
      </c>
      <c r="Y94" s="141" t="str">
        <f>IF(ISBLANK(C94),"",C94 &amp; " " &amp; G94 &amp; "mm")</f>
        <v/>
      </c>
      <c r="Z94" s="139">
        <f>X94*D94</f>
        <v>0</v>
      </c>
    </row>
    <row r="95" spans="1:26" ht="21.75" x14ac:dyDescent="0.2">
      <c r="A95" s="118"/>
      <c r="B95" s="118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27">
        <f>VALUE(U95)</f>
        <v>0</v>
      </c>
      <c r="X95" s="139">
        <f>(E95*F95)/1000000</f>
        <v>0</v>
      </c>
      <c r="Y95" s="141" t="str">
        <f>IF(ISBLANK(C95),"",C95 &amp; " " &amp; G95 &amp; "mm")</f>
        <v/>
      </c>
      <c r="Z95" s="139">
        <f>X95*D95</f>
        <v>0</v>
      </c>
    </row>
    <row r="96" spans="1:26" ht="21.75" x14ac:dyDescent="0.2">
      <c r="A96" s="118"/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27">
        <f>VALUE(U96)</f>
        <v>0</v>
      </c>
      <c r="X96" s="139">
        <f>(E96*F96)/1000000</f>
        <v>0</v>
      </c>
      <c r="Y96" s="141" t="str">
        <f>IF(ISBLANK(C96),"",C96 &amp; " " &amp; G96 &amp; "mm")</f>
        <v/>
      </c>
      <c r="Z96" s="139">
        <f>X96*D96</f>
        <v>0</v>
      </c>
    </row>
    <row r="97" spans="1:26" ht="21.75" x14ac:dyDescent="0.2">
      <c r="A97" s="118"/>
      <c r="B97" s="118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27">
        <f>VALUE(U97)</f>
        <v>0</v>
      </c>
      <c r="X97" s="139">
        <f>(E97*F97)/1000000</f>
        <v>0</v>
      </c>
      <c r="Y97" s="141" t="str">
        <f>IF(ISBLANK(C97),"",C97 &amp; " " &amp; G97 &amp; "mm")</f>
        <v/>
      </c>
      <c r="Z97" s="139">
        <f>X97*D97</f>
        <v>0</v>
      </c>
    </row>
    <row r="98" spans="1:26" ht="21.75" x14ac:dyDescent="0.2">
      <c r="A98" s="118"/>
      <c r="B98" s="118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27">
        <f>VALUE(U98)</f>
        <v>0</v>
      </c>
      <c r="X98" s="139">
        <f>(E98*F98)/1000000</f>
        <v>0</v>
      </c>
      <c r="Y98" s="141" t="str">
        <f>IF(ISBLANK(C98),"",C98 &amp; " " &amp; G98 &amp; "mm")</f>
        <v/>
      </c>
      <c r="Z98" s="139">
        <f>X98*D98</f>
        <v>0</v>
      </c>
    </row>
    <row r="99" spans="1:26" ht="21.75" x14ac:dyDescent="0.2">
      <c r="A99" s="118"/>
      <c r="B99" s="118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27">
        <f>VALUE(U99)</f>
        <v>0</v>
      </c>
      <c r="X99" s="139">
        <f>(E99*F99)/1000000</f>
        <v>0</v>
      </c>
      <c r="Y99" s="141" t="str">
        <f>IF(ISBLANK(C99),"",C99 &amp; " " &amp; G99 &amp; "mm")</f>
        <v/>
      </c>
      <c r="Z99" s="139">
        <f>X99*D99</f>
        <v>0</v>
      </c>
    </row>
    <row r="100" spans="1:26" ht="21.75" x14ac:dyDescent="0.2">
      <c r="A100" s="118"/>
      <c r="B100" s="118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27">
        <f>VALUE(U100)</f>
        <v>0</v>
      </c>
      <c r="X100" s="139">
        <f>(E100*F100)/1000000</f>
        <v>0</v>
      </c>
      <c r="Y100" s="141" t="str">
        <f>IF(ISBLANK(C100),"",C100 &amp; " " &amp; G100 &amp; "mm")</f>
        <v/>
      </c>
      <c r="Z100" s="139">
        <f>X100*D100</f>
        <v>0</v>
      </c>
    </row>
    <row r="101" spans="1:26" ht="21.75" x14ac:dyDescent="0.2">
      <c r="A101" s="118"/>
      <c r="B101" s="118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27">
        <f>VALUE(U101)</f>
        <v>0</v>
      </c>
      <c r="X101" s="139">
        <f>(E101*F101)/1000000</f>
        <v>0</v>
      </c>
      <c r="Y101" s="141" t="str">
        <f>IF(ISBLANK(C101),"",C101 &amp; " " &amp; G101 &amp; "mm")</f>
        <v/>
      </c>
      <c r="Z101" s="139">
        <f>X101*D101</f>
        <v>0</v>
      </c>
    </row>
    <row r="102" spans="1:26" ht="21.75" x14ac:dyDescent="0.2">
      <c r="A102" s="118"/>
      <c r="B102" s="118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27">
        <f>VALUE(U102)</f>
        <v>0</v>
      </c>
      <c r="X102" s="139">
        <f>(E102*F102)/1000000</f>
        <v>0</v>
      </c>
      <c r="Y102" s="141" t="str">
        <f>IF(ISBLANK(C102),"",C102 &amp; " " &amp; G102 &amp; "mm")</f>
        <v/>
      </c>
      <c r="Z102" s="139">
        <f>X102*D102</f>
        <v>0</v>
      </c>
    </row>
    <row r="103" spans="1:26" ht="21.75" x14ac:dyDescent="0.2">
      <c r="A103" s="118"/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27">
        <f>VALUE(U103)</f>
        <v>0</v>
      </c>
      <c r="X103" s="139">
        <f>(E103*F103)/1000000</f>
        <v>0</v>
      </c>
      <c r="Y103" s="141" t="str">
        <f>IF(ISBLANK(C103),"",C103 &amp; " " &amp; G103 &amp; "mm")</f>
        <v/>
      </c>
      <c r="Z103" s="139">
        <f>X103*D103</f>
        <v>0</v>
      </c>
    </row>
    <row r="104" spans="1:26" ht="21.75" x14ac:dyDescent="0.2">
      <c r="A104" s="118"/>
      <c r="B104" s="118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27">
        <f>VALUE(U104)</f>
        <v>0</v>
      </c>
      <c r="X104" s="139">
        <f>(E104*F104)/1000000</f>
        <v>0</v>
      </c>
      <c r="Y104" s="141" t="str">
        <f>IF(ISBLANK(C104),"",C104 &amp; " " &amp; G104 &amp; "mm")</f>
        <v/>
      </c>
      <c r="Z104" s="139">
        <f>X104*D104</f>
        <v>0</v>
      </c>
    </row>
    <row r="105" spans="1:26" ht="21.75" x14ac:dyDescent="0.2">
      <c r="A105" s="118"/>
      <c r="B105" s="118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27">
        <f>VALUE(U105)</f>
        <v>0</v>
      </c>
      <c r="X105" s="139">
        <f>(E105*F105)/1000000</f>
        <v>0</v>
      </c>
      <c r="Y105" s="141" t="str">
        <f>IF(ISBLANK(C105),"",C105 &amp; " " &amp; G105 &amp; "mm")</f>
        <v/>
      </c>
      <c r="Z105" s="139">
        <f>X105*D105</f>
        <v>0</v>
      </c>
    </row>
    <row r="106" spans="1:26" ht="21.75" x14ac:dyDescent="0.2">
      <c r="A106" s="118"/>
      <c r="B106" s="118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27">
        <f>VALUE(U106)</f>
        <v>0</v>
      </c>
      <c r="X106" s="139">
        <f>(E106*F106)/1000000</f>
        <v>0</v>
      </c>
      <c r="Y106" s="141" t="str">
        <f>IF(ISBLANK(C106),"",C106 &amp; " " &amp; G106 &amp; "mm")</f>
        <v/>
      </c>
      <c r="Z106" s="139">
        <f>X106*D106</f>
        <v>0</v>
      </c>
    </row>
    <row r="107" spans="1:26" ht="21.75" x14ac:dyDescent="0.2">
      <c r="A107" s="118"/>
      <c r="B107" s="118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27">
        <f>VALUE(U107)</f>
        <v>0</v>
      </c>
      <c r="X107" s="139">
        <f>(E107*F107)/1000000</f>
        <v>0</v>
      </c>
      <c r="Y107" s="141" t="str">
        <f>IF(ISBLANK(C107),"",C107 &amp; " " &amp; G107 &amp; "mm")</f>
        <v/>
      </c>
      <c r="Z107" s="139">
        <f>X107*D107</f>
        <v>0</v>
      </c>
    </row>
    <row r="108" spans="1:26" ht="21.75" x14ac:dyDescent="0.2">
      <c r="A108" s="118"/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27">
        <f>VALUE(U108)</f>
        <v>0</v>
      </c>
      <c r="X108" s="139">
        <f>(E108*F108)/1000000</f>
        <v>0</v>
      </c>
      <c r="Y108" s="141" t="str">
        <f>IF(ISBLANK(C108),"",C108 &amp; " " &amp; G108 &amp; "mm")</f>
        <v/>
      </c>
      <c r="Z108" s="139">
        <f>X108*D108</f>
        <v>0</v>
      </c>
    </row>
    <row r="109" spans="1:26" ht="21.75" x14ac:dyDescent="0.2">
      <c r="A109" s="118"/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27">
        <f>VALUE(U109)</f>
        <v>0</v>
      </c>
      <c r="X109" s="139">
        <f>(E109*F109)/1000000</f>
        <v>0</v>
      </c>
      <c r="Y109" s="141" t="str">
        <f>IF(ISBLANK(C109),"",C109 &amp; " " &amp; G109 &amp; "mm")</f>
        <v/>
      </c>
      <c r="Z109" s="139">
        <f>X109*D109</f>
        <v>0</v>
      </c>
    </row>
    <row r="110" spans="1:26" ht="21.75" x14ac:dyDescent="0.2">
      <c r="A110" s="118"/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27">
        <f>VALUE(U110)</f>
        <v>0</v>
      </c>
      <c r="X110" s="139">
        <f>(E110*F110)/1000000</f>
        <v>0</v>
      </c>
      <c r="Y110" s="141" t="str">
        <f>IF(ISBLANK(C110),"",C110 &amp; " " &amp; G110 &amp; "mm")</f>
        <v/>
      </c>
      <c r="Z110" s="139">
        <f>X110*D110</f>
        <v>0</v>
      </c>
    </row>
    <row r="111" spans="1:26" ht="21.75" x14ac:dyDescent="0.2">
      <c r="A111" s="118"/>
      <c r="B111" s="118"/>
      <c r="C111" s="118"/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27">
        <f>VALUE(U111)</f>
        <v>0</v>
      </c>
      <c r="X111" s="139">
        <f>(E111*F111)/1000000</f>
        <v>0</v>
      </c>
      <c r="Y111" s="141" t="str">
        <f>IF(ISBLANK(C111),"",C111 &amp; " " &amp; G111 &amp; "mm")</f>
        <v/>
      </c>
      <c r="Z111" s="139">
        <f>X111*D111</f>
        <v>0</v>
      </c>
    </row>
    <row r="112" spans="1:26" ht="21.75" x14ac:dyDescent="0.2">
      <c r="A112" s="118"/>
      <c r="B112" s="118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27">
        <f>VALUE(U112)</f>
        <v>0</v>
      </c>
      <c r="X112" s="139">
        <f>(E112*F112)/1000000</f>
        <v>0</v>
      </c>
      <c r="Y112" s="141" t="str">
        <f>IF(ISBLANK(C112),"",C112 &amp; " " &amp; G112 &amp; "mm")</f>
        <v/>
      </c>
      <c r="Z112" s="139">
        <f>X112*D112</f>
        <v>0</v>
      </c>
    </row>
    <row r="113" spans="1:26" ht="21.75" x14ac:dyDescent="0.2">
      <c r="A113" s="118"/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27">
        <f>VALUE(U113)</f>
        <v>0</v>
      </c>
      <c r="X113" s="139">
        <f>(E113*F113)/1000000</f>
        <v>0</v>
      </c>
      <c r="Y113" s="141" t="str">
        <f>IF(ISBLANK(C113),"",C113 &amp; " " &amp; G113 &amp; "mm")</f>
        <v/>
      </c>
      <c r="Z113" s="139">
        <f>X113*D113</f>
        <v>0</v>
      </c>
    </row>
    <row r="114" spans="1:26" ht="21.75" x14ac:dyDescent="0.2">
      <c r="A114" s="118"/>
      <c r="B114" s="118"/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27">
        <f>VALUE(U114)</f>
        <v>0</v>
      </c>
      <c r="X114" s="139">
        <f>(E114*F114)/1000000</f>
        <v>0</v>
      </c>
      <c r="Y114" s="141" t="str">
        <f>IF(ISBLANK(C114),"",C114 &amp; " " &amp; G114 &amp; "mm")</f>
        <v/>
      </c>
      <c r="Z114" s="139">
        <f>X114*D114</f>
        <v>0</v>
      </c>
    </row>
    <row r="115" spans="1:26" ht="21.75" x14ac:dyDescent="0.2">
      <c r="A115" s="118"/>
      <c r="B115" s="118"/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27">
        <f>VALUE(U115)</f>
        <v>0</v>
      </c>
      <c r="X115" s="139">
        <f>(E115*F115)/1000000</f>
        <v>0</v>
      </c>
      <c r="Y115" s="141" t="str">
        <f>IF(ISBLANK(C115),"",C115 &amp; " " &amp; G115 &amp; "mm")</f>
        <v/>
      </c>
      <c r="Z115" s="139">
        <f>X115*D115</f>
        <v>0</v>
      </c>
    </row>
    <row r="116" spans="1:26" ht="21.75" x14ac:dyDescent="0.2">
      <c r="A116" s="118"/>
      <c r="B116" s="118"/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27">
        <f>VALUE(U116)</f>
        <v>0</v>
      </c>
      <c r="X116" s="139">
        <f>(E116*F116)/1000000</f>
        <v>0</v>
      </c>
      <c r="Y116" s="141" t="str">
        <f>IF(ISBLANK(C116),"",C116 &amp; " " &amp; G116 &amp; "mm")</f>
        <v/>
      </c>
      <c r="Z116" s="139">
        <f>X116*D116</f>
        <v>0</v>
      </c>
    </row>
    <row r="117" spans="1:26" ht="21.75" x14ac:dyDescent="0.2">
      <c r="A117" s="118"/>
      <c r="B117" s="118"/>
      <c r="C117" s="118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27">
        <f>VALUE(U117)</f>
        <v>0</v>
      </c>
      <c r="X117" s="139">
        <f>(E117*F117)/1000000</f>
        <v>0</v>
      </c>
      <c r="Y117" s="141" t="str">
        <f>IF(ISBLANK(C117),"",C117 &amp; " " &amp; G117 &amp; "mm")</f>
        <v/>
      </c>
      <c r="Z117" s="139">
        <f>X117*D117</f>
        <v>0</v>
      </c>
    </row>
    <row r="118" spans="1:26" ht="21.75" x14ac:dyDescent="0.2">
      <c r="A118" s="118"/>
      <c r="B118" s="118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27">
        <f>VALUE(U118)</f>
        <v>0</v>
      </c>
      <c r="X118" s="139">
        <f>(E118*F118)/1000000</f>
        <v>0</v>
      </c>
      <c r="Y118" s="141" t="str">
        <f>IF(ISBLANK(C118),"",C118 &amp; " " &amp; G118 &amp; "mm")</f>
        <v/>
      </c>
      <c r="Z118" s="139">
        <f>X118*D118</f>
        <v>0</v>
      </c>
    </row>
    <row r="119" spans="1:26" ht="21.75" x14ac:dyDescent="0.2">
      <c r="A119" s="118"/>
      <c r="B119" s="118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27">
        <f>VALUE(U119)</f>
        <v>0</v>
      </c>
      <c r="X119" s="139">
        <f>(E119*F119)/1000000</f>
        <v>0</v>
      </c>
      <c r="Y119" s="141" t="str">
        <f>IF(ISBLANK(C119),"",C119 &amp; " " &amp; G119 &amp; "mm")</f>
        <v/>
      </c>
      <c r="Z119" s="139">
        <f>X119*D119</f>
        <v>0</v>
      </c>
    </row>
    <row r="120" spans="1:26" ht="21.75" x14ac:dyDescent="0.2">
      <c r="A120" s="118"/>
      <c r="B120" s="118"/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27">
        <f>VALUE(U120)</f>
        <v>0</v>
      </c>
      <c r="X120" s="139">
        <f>(E120*F120)/1000000</f>
        <v>0</v>
      </c>
      <c r="Y120" s="141" t="str">
        <f>IF(ISBLANK(C120),"",C120 &amp; " " &amp; G120 &amp; "mm")</f>
        <v/>
      </c>
      <c r="Z120" s="139">
        <f>X120*D120</f>
        <v>0</v>
      </c>
    </row>
    <row r="121" spans="1:26" ht="21.75" x14ac:dyDescent="0.2">
      <c r="A121" s="118"/>
      <c r="B121" s="118"/>
      <c r="C121" s="118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27">
        <f>VALUE(U121)</f>
        <v>0</v>
      </c>
      <c r="X121" s="139">
        <f>(E121*F121)/1000000</f>
        <v>0</v>
      </c>
      <c r="Y121" s="141" t="str">
        <f>IF(ISBLANK(C121),"",C121 &amp; " " &amp; G121 &amp; "mm")</f>
        <v/>
      </c>
      <c r="Z121" s="139">
        <f>X121*D121</f>
        <v>0</v>
      </c>
    </row>
    <row r="122" spans="1:26" ht="21.75" x14ac:dyDescent="0.2">
      <c r="A122" s="118"/>
      <c r="B122" s="118"/>
      <c r="C122" s="118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27">
        <f>VALUE(U122)</f>
        <v>0</v>
      </c>
      <c r="X122" s="139">
        <f>(E122*F122)/1000000</f>
        <v>0</v>
      </c>
      <c r="Y122" s="141" t="str">
        <f>IF(ISBLANK(C122),"",C122 &amp; " " &amp; G122 &amp; "mm")</f>
        <v/>
      </c>
      <c r="Z122" s="139">
        <f>X122*D122</f>
        <v>0</v>
      </c>
    </row>
    <row r="123" spans="1:26" ht="21.75" x14ac:dyDescent="0.2">
      <c r="A123" s="118"/>
      <c r="B123" s="118"/>
      <c r="C123" s="118"/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27">
        <f>VALUE(U123)</f>
        <v>0</v>
      </c>
      <c r="X123" s="139">
        <f>(E123*F123)/1000000</f>
        <v>0</v>
      </c>
      <c r="Y123" s="141" t="str">
        <f>IF(ISBLANK(C123),"",C123 &amp; " " &amp; G123 &amp; "mm")</f>
        <v/>
      </c>
      <c r="Z123" s="139">
        <f>X123*D123</f>
        <v>0</v>
      </c>
    </row>
    <row r="124" spans="1:26" ht="21.75" x14ac:dyDescent="0.2">
      <c r="A124" s="118"/>
      <c r="B124" s="118"/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27">
        <f>VALUE(U124)</f>
        <v>0</v>
      </c>
      <c r="X124" s="139">
        <f>(E124*F124)/1000000</f>
        <v>0</v>
      </c>
      <c r="Y124" s="141" t="str">
        <f>IF(ISBLANK(C124),"",C124 &amp; " " &amp; G124 &amp; "mm")</f>
        <v/>
      </c>
      <c r="Z124" s="139">
        <f>X124*D124</f>
        <v>0</v>
      </c>
    </row>
    <row r="125" spans="1:26" ht="21.75" x14ac:dyDescent="0.2">
      <c r="A125" s="118"/>
      <c r="B125" s="118"/>
      <c r="C125" s="118"/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27">
        <f>VALUE(U125)</f>
        <v>0</v>
      </c>
      <c r="X125" s="139">
        <f>(E125*F125)/1000000</f>
        <v>0</v>
      </c>
      <c r="Y125" s="141" t="str">
        <f>IF(ISBLANK(C125),"",C125 &amp; " " &amp; G125 &amp; "mm")</f>
        <v/>
      </c>
      <c r="Z125" s="139">
        <f>X125*D125</f>
        <v>0</v>
      </c>
    </row>
    <row r="126" spans="1:26" ht="21.75" x14ac:dyDescent="0.2">
      <c r="A126" s="118"/>
      <c r="B126" s="118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27">
        <f>VALUE(U126)</f>
        <v>0</v>
      </c>
      <c r="X126" s="139">
        <f>(E126*F126)/1000000</f>
        <v>0</v>
      </c>
      <c r="Y126" s="141" t="str">
        <f>IF(ISBLANK(C126),"",C126 &amp; " " &amp; G126 &amp; "mm")</f>
        <v/>
      </c>
      <c r="Z126" s="139">
        <f>X126*D126</f>
        <v>0</v>
      </c>
    </row>
    <row r="127" spans="1:26" ht="21.75" x14ac:dyDescent="0.2">
      <c r="A127" s="118"/>
      <c r="B127" s="118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27">
        <f>VALUE(U127)</f>
        <v>0</v>
      </c>
      <c r="X127" s="139">
        <f>(E127*F127)/1000000</f>
        <v>0</v>
      </c>
      <c r="Y127" s="141" t="str">
        <f>IF(ISBLANK(C127),"",C127 &amp; " " &amp; G127 &amp; "mm")</f>
        <v/>
      </c>
      <c r="Z127" s="139">
        <f>X127*D127</f>
        <v>0</v>
      </c>
    </row>
    <row r="128" spans="1:26" ht="21.75" x14ac:dyDescent="0.2">
      <c r="A128" s="118"/>
      <c r="B128" s="118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27">
        <f>VALUE(U128)</f>
        <v>0</v>
      </c>
      <c r="X128" s="139">
        <f>(E128*F128)/1000000</f>
        <v>0</v>
      </c>
      <c r="Y128" s="141" t="str">
        <f>IF(ISBLANK(C128),"",C128 &amp; " " &amp; G128 &amp; "mm")</f>
        <v/>
      </c>
      <c r="Z128" s="139">
        <f>X128*D128</f>
        <v>0</v>
      </c>
    </row>
    <row r="129" spans="1:26" ht="21.75" x14ac:dyDescent="0.2">
      <c r="A129" s="118"/>
      <c r="B129" s="118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27">
        <f>VALUE(U129)</f>
        <v>0</v>
      </c>
      <c r="X129" s="139">
        <f>(E129*F129)/1000000</f>
        <v>0</v>
      </c>
      <c r="Y129" s="141" t="str">
        <f>IF(ISBLANK(C129),"",C129 &amp; " " &amp; G129 &amp; "mm")</f>
        <v/>
      </c>
      <c r="Z129" s="139">
        <f>X129*D129</f>
        <v>0</v>
      </c>
    </row>
    <row r="130" spans="1:26" ht="21.75" x14ac:dyDescent="0.2">
      <c r="A130" s="118"/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27">
        <f>VALUE(U130)</f>
        <v>0</v>
      </c>
      <c r="X130" s="139">
        <f>(E130*F130)/1000000</f>
        <v>0</v>
      </c>
      <c r="Y130" s="141" t="str">
        <f>IF(ISBLANK(C130),"",C130 &amp; " " &amp; G130 &amp; "mm")</f>
        <v/>
      </c>
      <c r="Z130" s="139">
        <f>X130*D130</f>
        <v>0</v>
      </c>
    </row>
    <row r="131" spans="1:26" ht="21.75" x14ac:dyDescent="0.2">
      <c r="A131" s="118"/>
      <c r="B131" s="118"/>
      <c r="C131" s="118"/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27">
        <f>VALUE(U131)</f>
        <v>0</v>
      </c>
      <c r="X131" s="139">
        <f>(E131*F131)/1000000</f>
        <v>0</v>
      </c>
      <c r="Y131" s="141" t="str">
        <f>IF(ISBLANK(C131),"",C131 &amp; " " &amp; G131 &amp; "mm")</f>
        <v/>
      </c>
      <c r="Z131" s="139">
        <f>X131*D131</f>
        <v>0</v>
      </c>
    </row>
    <row r="132" spans="1:26" ht="21.75" x14ac:dyDescent="0.2">
      <c r="A132" s="118"/>
      <c r="B132" s="118"/>
      <c r="C132" s="118"/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27">
        <f>VALUE(U132)</f>
        <v>0</v>
      </c>
      <c r="X132" s="139">
        <f>(E132*F132)/1000000</f>
        <v>0</v>
      </c>
      <c r="Y132" s="141" t="str">
        <f>IF(ISBLANK(C132),"",C132 &amp; " " &amp; G132 &amp; "mm")</f>
        <v/>
      </c>
      <c r="Z132" s="139">
        <f>X132*D132</f>
        <v>0</v>
      </c>
    </row>
    <row r="133" spans="1:26" ht="21.75" x14ac:dyDescent="0.2">
      <c r="A133" s="118"/>
      <c r="B133" s="118"/>
      <c r="C133" s="118"/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27">
        <f>VALUE(U133)</f>
        <v>0</v>
      </c>
      <c r="X133" s="139">
        <f>(E133*F133)/1000000</f>
        <v>0</v>
      </c>
      <c r="Y133" s="141" t="str">
        <f>IF(ISBLANK(C133),"",C133 &amp; " " &amp; G133 &amp; "mm")</f>
        <v/>
      </c>
      <c r="Z133" s="139">
        <f>X133*D133</f>
        <v>0</v>
      </c>
    </row>
    <row r="134" spans="1:26" ht="21.75" x14ac:dyDescent="0.2">
      <c r="A134" s="118"/>
      <c r="B134" s="118"/>
      <c r="C134" s="118"/>
      <c r="D134" s="118"/>
      <c r="E134" s="118"/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27">
        <f>VALUE(U134)</f>
        <v>0</v>
      </c>
      <c r="X134" s="139">
        <f>(E134*F134)/1000000</f>
        <v>0</v>
      </c>
      <c r="Y134" s="141" t="str">
        <f>IF(ISBLANK(C134),"",C134 &amp; " " &amp; G134 &amp; "mm")</f>
        <v/>
      </c>
      <c r="Z134" s="139">
        <f>X134*D134</f>
        <v>0</v>
      </c>
    </row>
    <row r="135" spans="1:26" ht="21.75" x14ac:dyDescent="0.2">
      <c r="A135" s="118"/>
      <c r="B135" s="118"/>
      <c r="C135" s="118"/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27">
        <f>VALUE(U135)</f>
        <v>0</v>
      </c>
      <c r="X135" s="139">
        <f>(E135*F135)/1000000</f>
        <v>0</v>
      </c>
      <c r="Y135" s="141" t="str">
        <f>IF(ISBLANK(C135),"",C135 &amp; " " &amp; G135 &amp; "mm")</f>
        <v/>
      </c>
      <c r="Z135" s="139">
        <f>X135*D135</f>
        <v>0</v>
      </c>
    </row>
    <row r="136" spans="1:26" ht="21.75" x14ac:dyDescent="0.2">
      <c r="A136" s="118"/>
      <c r="B136" s="118"/>
      <c r="C136" s="118"/>
      <c r="D136" s="118"/>
      <c r="E136" s="118"/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27">
        <f>VALUE(U136)</f>
        <v>0</v>
      </c>
      <c r="X136" s="139">
        <f>(E136*F136)/1000000</f>
        <v>0</v>
      </c>
      <c r="Y136" s="141" t="str">
        <f>IF(ISBLANK(C136),"",C136 &amp; " " &amp; G136 &amp; "mm")</f>
        <v/>
      </c>
      <c r="Z136" s="139">
        <f>X136*D136</f>
        <v>0</v>
      </c>
    </row>
    <row r="137" spans="1:26" ht="21.75" x14ac:dyDescent="0.2">
      <c r="A137" s="118"/>
      <c r="B137" s="118"/>
      <c r="C137" s="118"/>
      <c r="D137" s="118"/>
      <c r="E137" s="118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27">
        <f>VALUE(U137)</f>
        <v>0</v>
      </c>
      <c r="X137" s="139">
        <f>(E137*F137)/1000000</f>
        <v>0</v>
      </c>
      <c r="Y137" s="141" t="str">
        <f>IF(ISBLANK(C137),"",C137 &amp; " " &amp; G137 &amp; "mm")</f>
        <v/>
      </c>
      <c r="Z137" s="139">
        <f>X137*D137</f>
        <v>0</v>
      </c>
    </row>
    <row r="138" spans="1:26" ht="21.75" x14ac:dyDescent="0.2">
      <c r="A138" s="118"/>
      <c r="B138" s="118"/>
      <c r="C138" s="118"/>
      <c r="D138" s="118"/>
      <c r="E138" s="118"/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27">
        <f>VALUE(U138)</f>
        <v>0</v>
      </c>
      <c r="X138" s="139">
        <f>(E138*F138)/1000000</f>
        <v>0</v>
      </c>
      <c r="Y138" s="141" t="str">
        <f>IF(ISBLANK(C138),"",C138 &amp; " " &amp; G138 &amp; "mm")</f>
        <v/>
      </c>
      <c r="Z138" s="139">
        <f>X138*D138</f>
        <v>0</v>
      </c>
    </row>
    <row r="139" spans="1:26" ht="21.75" x14ac:dyDescent="0.2">
      <c r="A139" s="118"/>
      <c r="B139" s="118"/>
      <c r="C139" s="118"/>
      <c r="D139" s="118"/>
      <c r="E139" s="118"/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27">
        <f>VALUE(U139)</f>
        <v>0</v>
      </c>
      <c r="X139" s="139">
        <f>(E139*F139)/1000000</f>
        <v>0</v>
      </c>
      <c r="Y139" s="141" t="str">
        <f>IF(ISBLANK(C139),"",C139 &amp; " " &amp; G139 &amp; "mm")</f>
        <v/>
      </c>
      <c r="Z139" s="139">
        <f>X139*D139</f>
        <v>0</v>
      </c>
    </row>
    <row r="140" spans="1:26" ht="21.75" x14ac:dyDescent="0.2">
      <c r="A140" s="118"/>
      <c r="B140" s="118"/>
      <c r="C140" s="118"/>
      <c r="D140" s="118"/>
      <c r="E140" s="118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27">
        <f>VALUE(U140)</f>
        <v>0</v>
      </c>
      <c r="X140" s="139">
        <f>(E140*F140)/1000000</f>
        <v>0</v>
      </c>
      <c r="Y140" s="141" t="str">
        <f>IF(ISBLANK(C140),"",C140 &amp; " " &amp; G140 &amp; "mm")</f>
        <v/>
      </c>
      <c r="Z140" s="139">
        <f>X140*D140</f>
        <v>0</v>
      </c>
    </row>
    <row r="141" spans="1:26" ht="21.75" x14ac:dyDescent="0.2">
      <c r="A141" s="118"/>
      <c r="B141" s="118"/>
      <c r="C141" s="118"/>
      <c r="D141" s="118"/>
      <c r="E141" s="118"/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27">
        <f>VALUE(U141)</f>
        <v>0</v>
      </c>
      <c r="X141" s="139">
        <f>(E141*F141)/1000000</f>
        <v>0</v>
      </c>
      <c r="Y141" s="141" t="str">
        <f>IF(ISBLANK(C141),"",C141 &amp; " " &amp; G141 &amp; "mm")</f>
        <v/>
      </c>
      <c r="Z141" s="139">
        <f>X141*D141</f>
        <v>0</v>
      </c>
    </row>
    <row r="142" spans="1:26" ht="21.75" x14ac:dyDescent="0.2">
      <c r="A142" s="118"/>
      <c r="B142" s="118"/>
      <c r="C142" s="118"/>
      <c r="D142" s="118"/>
      <c r="E142" s="118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27">
        <f>VALUE(U142)</f>
        <v>0</v>
      </c>
      <c r="X142" s="139">
        <f>(E142*F142)/1000000</f>
        <v>0</v>
      </c>
      <c r="Y142" s="141" t="str">
        <f>IF(ISBLANK(C142),"",C142 &amp; " " &amp; G142 &amp; "mm")</f>
        <v/>
      </c>
      <c r="Z142" s="139">
        <f>X142*D142</f>
        <v>0</v>
      </c>
    </row>
    <row r="143" spans="1:26" ht="21.75" x14ac:dyDescent="0.2">
      <c r="A143" s="118"/>
      <c r="B143" s="118"/>
      <c r="C143" s="118"/>
      <c r="D143" s="118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27">
        <f>VALUE(U143)</f>
        <v>0</v>
      </c>
      <c r="X143" s="139">
        <f>(E143*F143)/1000000</f>
        <v>0</v>
      </c>
      <c r="Y143" s="141" t="str">
        <f>IF(ISBLANK(C143),"",C143 &amp; " " &amp; G143 &amp; "mm")</f>
        <v/>
      </c>
      <c r="Z143" s="139">
        <f>X143*D143</f>
        <v>0</v>
      </c>
    </row>
    <row r="144" spans="1:26" ht="21.75" x14ac:dyDescent="0.2">
      <c r="A144" s="118"/>
      <c r="B144" s="118"/>
      <c r="C144" s="118"/>
      <c r="D144" s="118"/>
      <c r="E144" s="118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27">
        <f>VALUE(U144)</f>
        <v>0</v>
      </c>
      <c r="X144" s="139">
        <f>(E144*F144)/1000000</f>
        <v>0</v>
      </c>
      <c r="Y144" s="141" t="str">
        <f>IF(ISBLANK(C144),"",C144 &amp; " " &amp; G144 &amp; "mm")</f>
        <v/>
      </c>
      <c r="Z144" s="139">
        <f>X144*D144</f>
        <v>0</v>
      </c>
    </row>
    <row r="145" spans="1:26" ht="21.75" x14ac:dyDescent="0.2">
      <c r="A145" s="118"/>
      <c r="B145" s="118"/>
      <c r="C145" s="118"/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27">
        <f>VALUE(U145)</f>
        <v>0</v>
      </c>
      <c r="X145" s="139">
        <f>(E145*F145)/1000000</f>
        <v>0</v>
      </c>
      <c r="Y145" s="141" t="str">
        <f>IF(ISBLANK(C145),"",C145 &amp; " " &amp; G145 &amp; "mm")</f>
        <v/>
      </c>
      <c r="Z145" s="139">
        <f>X145*D145</f>
        <v>0</v>
      </c>
    </row>
    <row r="146" spans="1:26" ht="21.75" x14ac:dyDescent="0.2">
      <c r="A146" s="118"/>
      <c r="B146" s="118"/>
      <c r="C146" s="118"/>
      <c r="D146" s="118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27">
        <f>VALUE(U146)</f>
        <v>0</v>
      </c>
      <c r="X146" s="139">
        <f>(E146*F146)/1000000</f>
        <v>0</v>
      </c>
      <c r="Y146" s="141" t="str">
        <f>IF(ISBLANK(C146),"",C146 &amp; " " &amp; G146 &amp; "mm")</f>
        <v/>
      </c>
      <c r="Z146" s="139">
        <f>X146*D146</f>
        <v>0</v>
      </c>
    </row>
    <row r="147" spans="1:26" ht="21.75" x14ac:dyDescent="0.2">
      <c r="A147" s="118"/>
      <c r="B147" s="118"/>
      <c r="C147" s="118"/>
      <c r="D147" s="118"/>
      <c r="E147" s="118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27">
        <f>VALUE(U147)</f>
        <v>0</v>
      </c>
      <c r="X147" s="139">
        <f>(E147*F147)/1000000</f>
        <v>0</v>
      </c>
      <c r="Y147" s="141" t="str">
        <f>IF(ISBLANK(C147),"",C147 &amp; " " &amp; G147 &amp; "mm")</f>
        <v/>
      </c>
      <c r="Z147" s="139">
        <f>X147*D147</f>
        <v>0</v>
      </c>
    </row>
    <row r="148" spans="1:26" ht="21.75" x14ac:dyDescent="0.2">
      <c r="A148" s="118"/>
      <c r="B148" s="118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27">
        <f>VALUE(U148)</f>
        <v>0</v>
      </c>
      <c r="X148" s="139">
        <f>(E148*F148)/1000000</f>
        <v>0</v>
      </c>
      <c r="Y148" s="141" t="str">
        <f>IF(ISBLANK(C148),"",C148 &amp; " " &amp; G148 &amp; "mm")</f>
        <v/>
      </c>
      <c r="Z148" s="139">
        <f>X148*D148</f>
        <v>0</v>
      </c>
    </row>
    <row r="149" spans="1:26" ht="21.75" x14ac:dyDescent="0.2">
      <c r="A149" s="118"/>
      <c r="B149" s="118"/>
      <c r="C149" s="118"/>
      <c r="D149" s="118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27">
        <f>VALUE(U149)</f>
        <v>0</v>
      </c>
      <c r="X149" s="139">
        <f>(E149*F149)/1000000</f>
        <v>0</v>
      </c>
      <c r="Y149" s="141" t="str">
        <f>IF(ISBLANK(C149),"",C149 &amp; " " &amp; G149 &amp; "mm")</f>
        <v/>
      </c>
      <c r="Z149" s="139">
        <f>X149*D149</f>
        <v>0</v>
      </c>
    </row>
    <row r="150" spans="1:26" ht="21.75" x14ac:dyDescent="0.2">
      <c r="A150" s="118"/>
      <c r="B150" s="118"/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27">
        <f>VALUE(U150)</f>
        <v>0</v>
      </c>
      <c r="X150" s="139">
        <f>(E150*F150)/1000000</f>
        <v>0</v>
      </c>
      <c r="Y150" s="141" t="str">
        <f>IF(ISBLANK(C150),"",C150 &amp; " " &amp; G150 &amp; "mm")</f>
        <v/>
      </c>
      <c r="Z150" s="139">
        <f>X150*D150</f>
        <v>0</v>
      </c>
    </row>
    <row r="151" spans="1:26" ht="21.75" x14ac:dyDescent="0.2">
      <c r="A151" s="118"/>
      <c r="B151" s="118"/>
      <c r="C151" s="118"/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27">
        <f>VALUE(U151)</f>
        <v>0</v>
      </c>
      <c r="X151" s="139">
        <f>(E151*F151)/1000000</f>
        <v>0</v>
      </c>
      <c r="Y151" s="141" t="str">
        <f>IF(ISBLANK(C151),"",C151 &amp; " " &amp; G151 &amp; "mm")</f>
        <v/>
      </c>
      <c r="Z151" s="139">
        <f>X151*D151</f>
        <v>0</v>
      </c>
    </row>
    <row r="152" spans="1:26" ht="21.75" x14ac:dyDescent="0.2">
      <c r="A152" s="118"/>
      <c r="B152" s="118"/>
      <c r="C152" s="118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27">
        <f>VALUE(U152)</f>
        <v>0</v>
      </c>
      <c r="X152" s="139">
        <f>(E152*F152)/1000000</f>
        <v>0</v>
      </c>
      <c r="Y152" s="141" t="str">
        <f>IF(ISBLANK(C152),"",C152 &amp; " " &amp; G152 &amp; "mm")</f>
        <v/>
      </c>
      <c r="Z152" s="139">
        <f>X152*D152</f>
        <v>0</v>
      </c>
    </row>
    <row r="153" spans="1:26" ht="21.75" x14ac:dyDescent="0.2">
      <c r="A153" s="118"/>
      <c r="B153" s="118"/>
      <c r="C153" s="118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27">
        <f>VALUE(U153)</f>
        <v>0</v>
      </c>
      <c r="X153" s="139">
        <f>(E153*F153)/1000000</f>
        <v>0</v>
      </c>
      <c r="Y153" s="141" t="str">
        <f>IF(ISBLANK(C153),"",C153 &amp; " " &amp; G153 &amp; "mm")</f>
        <v/>
      </c>
      <c r="Z153" s="139">
        <f>X153*D153</f>
        <v>0</v>
      </c>
    </row>
    <row r="154" spans="1:26" ht="21.75" x14ac:dyDescent="0.2">
      <c r="A154" s="118"/>
      <c r="B154" s="118"/>
      <c r="C154" s="118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27">
        <f>VALUE(U154)</f>
        <v>0</v>
      </c>
      <c r="X154" s="139">
        <f>(E154*F154)/1000000</f>
        <v>0</v>
      </c>
      <c r="Y154" s="141" t="str">
        <f>IF(ISBLANK(C154),"",C154 &amp; " " &amp; G154 &amp; "mm")</f>
        <v/>
      </c>
      <c r="Z154" s="139">
        <f>X154*D154</f>
        <v>0</v>
      </c>
    </row>
    <row r="155" spans="1:26" ht="21.75" x14ac:dyDescent="0.2">
      <c r="A155" s="118"/>
      <c r="B155" s="118"/>
      <c r="C155" s="118"/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27">
        <f>VALUE(U155)</f>
        <v>0</v>
      </c>
      <c r="X155" s="139">
        <f>(E155*F155)/1000000</f>
        <v>0</v>
      </c>
      <c r="Y155" s="141" t="str">
        <f>IF(ISBLANK(C155),"",C155 &amp; " " &amp; G155 &amp; "mm")</f>
        <v/>
      </c>
      <c r="Z155" s="139">
        <f>X155*D155</f>
        <v>0</v>
      </c>
    </row>
    <row r="156" spans="1:26" ht="21.75" x14ac:dyDescent="0.2">
      <c r="A156" s="118"/>
      <c r="B156" s="118"/>
      <c r="C156" s="118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27">
        <f>VALUE(U156)</f>
        <v>0</v>
      </c>
      <c r="X156" s="139">
        <f>(E156*F156)/1000000</f>
        <v>0</v>
      </c>
      <c r="Y156" s="141" t="str">
        <f>IF(ISBLANK(C156),"",C156 &amp; " " &amp; G156 &amp; "mm")</f>
        <v/>
      </c>
      <c r="Z156" s="139">
        <f>X156*D156</f>
        <v>0</v>
      </c>
    </row>
    <row r="157" spans="1:26" ht="21.75" x14ac:dyDescent="0.2">
      <c r="A157" s="118"/>
      <c r="B157" s="118"/>
      <c r="C157" s="118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27">
        <f>VALUE(U157)</f>
        <v>0</v>
      </c>
      <c r="X157" s="139">
        <f>(E157*F157)/1000000</f>
        <v>0</v>
      </c>
      <c r="Y157" s="141" t="str">
        <f>IF(ISBLANK(C157),"",C157 &amp; " " &amp; G157 &amp; "mm")</f>
        <v/>
      </c>
      <c r="Z157" s="139">
        <f>X157*D157</f>
        <v>0</v>
      </c>
    </row>
    <row r="158" spans="1:26" ht="21.75" x14ac:dyDescent="0.2">
      <c r="A158" s="118"/>
      <c r="B158" s="118"/>
      <c r="C158" s="118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27">
        <f>VALUE(U158)</f>
        <v>0</v>
      </c>
      <c r="X158" s="139">
        <f>(E158*F158)/1000000</f>
        <v>0</v>
      </c>
      <c r="Y158" s="141" t="str">
        <f>IF(ISBLANK(C158),"",C158 &amp; " " &amp; G158 &amp; "mm")</f>
        <v/>
      </c>
      <c r="Z158" s="139">
        <f>X158*D158</f>
        <v>0</v>
      </c>
    </row>
    <row r="159" spans="1:26" ht="21.75" x14ac:dyDescent="0.2">
      <c r="A159" s="118"/>
      <c r="B159" s="118"/>
      <c r="C159" s="118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27">
        <f>VALUE(U159)</f>
        <v>0</v>
      </c>
      <c r="X159" s="139">
        <f>(E159*F159)/1000000</f>
        <v>0</v>
      </c>
      <c r="Y159" s="141" t="str">
        <f>IF(ISBLANK(C159),"",C159 &amp; " " &amp; G159 &amp; "mm")</f>
        <v/>
      </c>
      <c r="Z159" s="139">
        <f>X159*D159</f>
        <v>0</v>
      </c>
    </row>
    <row r="160" spans="1:26" ht="21.75" x14ac:dyDescent="0.2">
      <c r="A160" s="118"/>
      <c r="B160" s="118"/>
      <c r="C160" s="118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27">
        <f>VALUE(U160)</f>
        <v>0</v>
      </c>
      <c r="X160" s="139">
        <f>(E160*F160)/1000000</f>
        <v>0</v>
      </c>
      <c r="Y160" s="141" t="str">
        <f>IF(ISBLANK(C160),"",C160 &amp; " " &amp; G160 &amp; "mm")</f>
        <v/>
      </c>
      <c r="Z160" s="139">
        <f>X160*D160</f>
        <v>0</v>
      </c>
    </row>
    <row r="161" spans="1:26" ht="21.75" x14ac:dyDescent="0.2">
      <c r="A161" s="118"/>
      <c r="B161" s="118"/>
      <c r="C161" s="118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27">
        <f>VALUE(U161)</f>
        <v>0</v>
      </c>
      <c r="X161" s="139">
        <f>(E161*F161)/1000000</f>
        <v>0</v>
      </c>
      <c r="Y161" s="141" t="str">
        <f>IF(ISBLANK(C161),"",C161 &amp; " " &amp; G161 &amp; "mm")</f>
        <v/>
      </c>
      <c r="Z161" s="139">
        <f>X161*D161</f>
        <v>0</v>
      </c>
    </row>
    <row r="162" spans="1:26" ht="21.75" x14ac:dyDescent="0.2">
      <c r="A162" s="118"/>
      <c r="B162" s="118"/>
      <c r="C162" s="118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27">
        <f>VALUE(U162)</f>
        <v>0</v>
      </c>
      <c r="X162" s="139">
        <f>(E162*F162)/1000000</f>
        <v>0</v>
      </c>
      <c r="Y162" s="141" t="str">
        <f>IF(ISBLANK(C162),"",C162 &amp; " " &amp; G162 &amp; "mm")</f>
        <v/>
      </c>
      <c r="Z162" s="139">
        <f>X162*D162</f>
        <v>0</v>
      </c>
    </row>
    <row r="163" spans="1:26" ht="21.75" x14ac:dyDescent="0.2">
      <c r="A163" s="118"/>
      <c r="B163" s="118"/>
      <c r="C163" s="118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27">
        <f>VALUE(U163)</f>
        <v>0</v>
      </c>
      <c r="X163" s="139">
        <f>(E163*F163)/1000000</f>
        <v>0</v>
      </c>
      <c r="Y163" s="141" t="str">
        <f>IF(ISBLANK(C163),"",C163 &amp; " " &amp; G163 &amp; "mm")</f>
        <v/>
      </c>
      <c r="Z163" s="139">
        <f>X163*D163</f>
        <v>0</v>
      </c>
    </row>
    <row r="164" spans="1:26" ht="21.75" x14ac:dyDescent="0.2">
      <c r="A164" s="118"/>
      <c r="B164" s="118"/>
      <c r="C164" s="118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27">
        <f>VALUE(U164)</f>
        <v>0</v>
      </c>
      <c r="X164" s="139">
        <f>(E164*F164)/1000000</f>
        <v>0</v>
      </c>
      <c r="Y164" s="141" t="str">
        <f>IF(ISBLANK(C164),"",C164 &amp; " " &amp; G164 &amp; "mm")</f>
        <v/>
      </c>
      <c r="Z164" s="139">
        <f>X164*D164</f>
        <v>0</v>
      </c>
    </row>
    <row r="165" spans="1:26" ht="21.75" x14ac:dyDescent="0.2">
      <c r="A165" s="118"/>
      <c r="B165" s="118"/>
      <c r="C165" s="118"/>
      <c r="D165" s="118"/>
      <c r="E165" s="118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27">
        <f>VALUE(U165)</f>
        <v>0</v>
      </c>
      <c r="X165" s="139">
        <f>(E165*F165)/1000000</f>
        <v>0</v>
      </c>
      <c r="Y165" s="141" t="str">
        <f>IF(ISBLANK(C165),"",C165 &amp; " " &amp; G165 &amp; "mm")</f>
        <v/>
      </c>
      <c r="Z165" s="139">
        <f>X165*D165</f>
        <v>0</v>
      </c>
    </row>
    <row r="166" spans="1:26" ht="21.75" x14ac:dyDescent="0.2">
      <c r="A166" s="118"/>
      <c r="B166" s="118"/>
      <c r="C166" s="118"/>
      <c r="D166" s="118"/>
      <c r="E166" s="118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27">
        <f>VALUE(U166)</f>
        <v>0</v>
      </c>
      <c r="X166" s="139">
        <f>(E166*F166)/1000000</f>
        <v>0</v>
      </c>
      <c r="Y166" s="141" t="str">
        <f>IF(ISBLANK(C166),"",C166 &amp; " " &amp; G166 &amp; "mm")</f>
        <v/>
      </c>
      <c r="Z166" s="139">
        <f>X166*D166</f>
        <v>0</v>
      </c>
    </row>
    <row r="167" spans="1:26" ht="21.75" x14ac:dyDescent="0.2">
      <c r="A167" s="118"/>
      <c r="B167" s="118"/>
      <c r="C167" s="118"/>
      <c r="D167" s="118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27">
        <f>VALUE(U167)</f>
        <v>0</v>
      </c>
      <c r="X167" s="139">
        <f>(E167*F167)/1000000</f>
        <v>0</v>
      </c>
      <c r="Y167" s="141" t="str">
        <f>IF(ISBLANK(C167),"",C167 &amp; " " &amp; G167 &amp; "mm")</f>
        <v/>
      </c>
      <c r="Z167" s="139">
        <f>X167*D167</f>
        <v>0</v>
      </c>
    </row>
    <row r="168" spans="1:26" ht="21.75" x14ac:dyDescent="0.2">
      <c r="A168" s="118"/>
      <c r="B168" s="118"/>
      <c r="C168" s="118"/>
      <c r="D168" s="118"/>
      <c r="E168" s="118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27">
        <f>VALUE(U168)</f>
        <v>0</v>
      </c>
      <c r="X168" s="139">
        <f>(E168*F168)/1000000</f>
        <v>0</v>
      </c>
      <c r="Y168" s="141" t="str">
        <f>IF(ISBLANK(C168),"",C168 &amp; " " &amp; G168 &amp; "mm")</f>
        <v/>
      </c>
      <c r="Z168" s="139">
        <f>X168*D168</f>
        <v>0</v>
      </c>
    </row>
    <row r="169" spans="1:26" ht="21.75" x14ac:dyDescent="0.2">
      <c r="A169" s="118"/>
      <c r="B169" s="118"/>
      <c r="C169" s="118"/>
      <c r="D169" s="118"/>
      <c r="E169" s="118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27">
        <f>VALUE(U169)</f>
        <v>0</v>
      </c>
      <c r="X169" s="139">
        <f>(E169*F169)/1000000</f>
        <v>0</v>
      </c>
      <c r="Y169" s="141" t="str">
        <f>IF(ISBLANK(C169),"",C169 &amp; " " &amp; G169 &amp; "mm")</f>
        <v/>
      </c>
      <c r="Z169" s="139">
        <f>X169*D169</f>
        <v>0</v>
      </c>
    </row>
    <row r="170" spans="1:26" ht="21.75" x14ac:dyDescent="0.2">
      <c r="A170" s="118"/>
      <c r="B170" s="118"/>
      <c r="C170" s="118"/>
      <c r="D170" s="118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27">
        <f>VALUE(U170)</f>
        <v>0</v>
      </c>
      <c r="X170" s="139">
        <f>(E170*F170)/1000000</f>
        <v>0</v>
      </c>
      <c r="Y170" s="141" t="str">
        <f>IF(ISBLANK(C170),"",C170 &amp; " " &amp; G170 &amp; "mm")</f>
        <v/>
      </c>
      <c r="Z170" s="139">
        <f>X170*D170</f>
        <v>0</v>
      </c>
    </row>
    <row r="171" spans="1:26" ht="21.75" x14ac:dyDescent="0.2">
      <c r="A171" s="118"/>
      <c r="B171" s="118"/>
      <c r="C171" s="118"/>
      <c r="D171" s="118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27">
        <f>VALUE(U171)</f>
        <v>0</v>
      </c>
      <c r="X171" s="139">
        <f>(E171*F171)/1000000</f>
        <v>0</v>
      </c>
      <c r="Y171" s="141" t="str">
        <f>IF(ISBLANK(C171),"",C171 &amp; " " &amp; G171 &amp; "mm")</f>
        <v/>
      </c>
      <c r="Z171" s="139">
        <f>X171*D171</f>
        <v>0</v>
      </c>
    </row>
    <row r="172" spans="1:26" ht="21.75" x14ac:dyDescent="0.2">
      <c r="A172" s="118"/>
      <c r="B172" s="118"/>
      <c r="C172" s="118"/>
      <c r="D172" s="118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27">
        <f>VALUE(U172)</f>
        <v>0</v>
      </c>
      <c r="X172" s="139">
        <f>(E172*F172)/1000000</f>
        <v>0</v>
      </c>
      <c r="Y172" s="141" t="str">
        <f>IF(ISBLANK(C172),"",C172 &amp; " " &amp; G172 &amp; "mm")</f>
        <v/>
      </c>
      <c r="Z172" s="139">
        <f>X172*D172</f>
        <v>0</v>
      </c>
    </row>
    <row r="173" spans="1:26" ht="21.75" x14ac:dyDescent="0.2">
      <c r="A173" s="118"/>
      <c r="B173" s="118"/>
      <c r="C173" s="118"/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27">
        <f>VALUE(U173)</f>
        <v>0</v>
      </c>
      <c r="X173" s="139">
        <f>(E173*F173)/1000000</f>
        <v>0</v>
      </c>
      <c r="Y173" s="141" t="str">
        <f>IF(ISBLANK(C173),"",C173 &amp; " " &amp; G173 &amp; "mm")</f>
        <v/>
      </c>
      <c r="Z173" s="139">
        <f>X173*D173</f>
        <v>0</v>
      </c>
    </row>
    <row r="174" spans="1:26" ht="21.75" x14ac:dyDescent="0.2">
      <c r="A174" s="118"/>
      <c r="B174" s="118"/>
      <c r="C174" s="118"/>
      <c r="D174" s="118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27">
        <f>VALUE(U174)</f>
        <v>0</v>
      </c>
      <c r="X174" s="139">
        <f>(E174*F174)/1000000</f>
        <v>0</v>
      </c>
      <c r="Y174" s="141" t="str">
        <f>IF(ISBLANK(C174),"",C174 &amp; " " &amp; G174 &amp; "mm")</f>
        <v/>
      </c>
      <c r="Z174" s="139">
        <f>X174*D174</f>
        <v>0</v>
      </c>
    </row>
    <row r="175" spans="1:26" ht="21.75" x14ac:dyDescent="0.2">
      <c r="A175" s="118"/>
      <c r="B175" s="118"/>
      <c r="C175" s="118"/>
      <c r="D175" s="118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27">
        <f>VALUE(U175)</f>
        <v>0</v>
      </c>
      <c r="X175" s="139">
        <f>(E175*F175)/1000000</f>
        <v>0</v>
      </c>
      <c r="Y175" s="141" t="str">
        <f>IF(ISBLANK(C175),"",C175 &amp; " " &amp; G175 &amp; "mm")</f>
        <v/>
      </c>
      <c r="Z175" s="139">
        <f>X175*D175</f>
        <v>0</v>
      </c>
    </row>
    <row r="176" spans="1:26" ht="21.75" x14ac:dyDescent="0.2">
      <c r="A176" s="118"/>
      <c r="B176" s="118"/>
      <c r="C176" s="118"/>
      <c r="D176" s="118"/>
      <c r="E176" s="118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27">
        <f>VALUE(U176)</f>
        <v>0</v>
      </c>
      <c r="X176" s="139">
        <f>(E176*F176)/1000000</f>
        <v>0</v>
      </c>
      <c r="Y176" s="141" t="str">
        <f>IF(ISBLANK(C176),"",C176 &amp; " " &amp; G176 &amp; "mm")</f>
        <v/>
      </c>
      <c r="Z176" s="139">
        <f>X176*D176</f>
        <v>0</v>
      </c>
    </row>
    <row r="177" spans="1:26" ht="21.75" x14ac:dyDescent="0.2">
      <c r="A177" s="118"/>
      <c r="B177" s="118"/>
      <c r="C177" s="118"/>
      <c r="D177" s="118"/>
      <c r="E177" s="118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27">
        <f>VALUE(U177)</f>
        <v>0</v>
      </c>
      <c r="X177" s="139">
        <f>(E177*F177)/1000000</f>
        <v>0</v>
      </c>
      <c r="Y177" s="141" t="str">
        <f>IF(ISBLANK(C177),"",C177 &amp; " " &amp; G177 &amp; "mm")</f>
        <v/>
      </c>
      <c r="Z177" s="139">
        <f>X177*D177</f>
        <v>0</v>
      </c>
    </row>
    <row r="178" spans="1:26" ht="21.75" x14ac:dyDescent="0.2">
      <c r="A178" s="118"/>
      <c r="B178" s="118"/>
      <c r="C178" s="118"/>
      <c r="D178" s="118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27">
        <f>VALUE(U178)</f>
        <v>0</v>
      </c>
      <c r="X178" s="139">
        <f>(E178*F178)/1000000</f>
        <v>0</v>
      </c>
      <c r="Y178" s="141" t="str">
        <f>IF(ISBLANK(C178),"",C178 &amp; " " &amp; G178 &amp; "mm")</f>
        <v/>
      </c>
      <c r="Z178" s="139">
        <f>X178*D178</f>
        <v>0</v>
      </c>
    </row>
    <row r="179" spans="1:26" ht="21.75" x14ac:dyDescent="0.2">
      <c r="A179" s="118"/>
      <c r="B179" s="118"/>
      <c r="C179" s="118"/>
      <c r="D179" s="118"/>
      <c r="E179" s="118"/>
      <c r="F179" s="118"/>
      <c r="G179" s="118"/>
      <c r="H179" s="118"/>
      <c r="I179" s="118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27">
        <f>VALUE(U179)</f>
        <v>0</v>
      </c>
      <c r="X179" s="139">
        <f>(E179*F179)/1000000</f>
        <v>0</v>
      </c>
      <c r="Y179" s="141" t="str">
        <f>IF(ISBLANK(C179),"",C179 &amp; " " &amp; G179 &amp; "mm")</f>
        <v/>
      </c>
      <c r="Z179" s="139">
        <f>X179*D179</f>
        <v>0</v>
      </c>
    </row>
    <row r="180" spans="1:26" ht="21.75" x14ac:dyDescent="0.2">
      <c r="A180" s="118"/>
      <c r="B180" s="118"/>
      <c r="C180" s="118"/>
      <c r="D180" s="118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27">
        <f>VALUE(U180)</f>
        <v>0</v>
      </c>
      <c r="X180" s="139">
        <f>(E180*F180)/1000000</f>
        <v>0</v>
      </c>
      <c r="Y180" s="141" t="str">
        <f>IF(ISBLANK(C180),"",C180 &amp; " " &amp; G180 &amp; "mm")</f>
        <v/>
      </c>
      <c r="Z180" s="139">
        <f>X180*D180</f>
        <v>0</v>
      </c>
    </row>
    <row r="181" spans="1:26" ht="21.75" x14ac:dyDescent="0.2">
      <c r="A181" s="118"/>
      <c r="B181" s="118"/>
      <c r="C181" s="118"/>
      <c r="D181" s="118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27">
        <f>VALUE(U181)</f>
        <v>0</v>
      </c>
      <c r="X181" s="139">
        <f>(E181*F181)/1000000</f>
        <v>0</v>
      </c>
      <c r="Y181" s="141" t="str">
        <f>IF(ISBLANK(C181),"",C181 &amp; " " &amp; G181 &amp; "mm")</f>
        <v/>
      </c>
      <c r="Z181" s="139">
        <f>X181*D181</f>
        <v>0</v>
      </c>
    </row>
    <row r="182" spans="1:26" ht="21.75" x14ac:dyDescent="0.2">
      <c r="A182" s="118"/>
      <c r="B182" s="118"/>
      <c r="C182" s="118"/>
      <c r="D182" s="118"/>
      <c r="E182" s="118"/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27">
        <f>VALUE(U182)</f>
        <v>0</v>
      </c>
      <c r="X182" s="139">
        <f>(E182*F182)/1000000</f>
        <v>0</v>
      </c>
      <c r="Y182" s="141" t="str">
        <f>IF(ISBLANK(C182),"",C182 &amp; " " &amp; G182 &amp; "mm")</f>
        <v/>
      </c>
      <c r="Z182" s="139">
        <f>X182*D182</f>
        <v>0</v>
      </c>
    </row>
    <row r="183" spans="1:26" ht="21.75" x14ac:dyDescent="0.2">
      <c r="A183" s="118"/>
      <c r="B183" s="118"/>
      <c r="C183" s="118"/>
      <c r="D183" s="118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27">
        <f>VALUE(U183)</f>
        <v>0</v>
      </c>
      <c r="X183" s="139">
        <f>(E183*F183)/1000000</f>
        <v>0</v>
      </c>
      <c r="Y183" s="141" t="str">
        <f>IF(ISBLANK(C183),"",C183 &amp; " " &amp; G183 &amp; "mm")</f>
        <v/>
      </c>
      <c r="Z183" s="139">
        <f>X183*D183</f>
        <v>0</v>
      </c>
    </row>
    <row r="184" spans="1:26" ht="21.75" x14ac:dyDescent="0.2">
      <c r="A184" s="118"/>
      <c r="B184" s="118"/>
      <c r="C184" s="118"/>
      <c r="D184" s="118"/>
      <c r="E184" s="118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27">
        <f>VALUE(U184)</f>
        <v>0</v>
      </c>
      <c r="X184" s="139">
        <f>(E184*F184)/1000000</f>
        <v>0</v>
      </c>
      <c r="Y184" s="141" t="str">
        <f>IF(ISBLANK(C184),"",C184 &amp; " " &amp; G184 &amp; "mm")</f>
        <v/>
      </c>
      <c r="Z184" s="139">
        <f>X184*D184</f>
        <v>0</v>
      </c>
    </row>
    <row r="185" spans="1:26" ht="21.75" x14ac:dyDescent="0.2">
      <c r="A185" s="118"/>
      <c r="B185" s="118"/>
      <c r="C185" s="118"/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27">
        <f>VALUE(U185)</f>
        <v>0</v>
      </c>
      <c r="X185" s="139">
        <f>(E185*F185)/1000000</f>
        <v>0</v>
      </c>
      <c r="Y185" s="141" t="str">
        <f>IF(ISBLANK(C185),"",C185 &amp; " " &amp; G185 &amp; "mm")</f>
        <v/>
      </c>
      <c r="Z185" s="139">
        <f>X185*D185</f>
        <v>0</v>
      </c>
    </row>
    <row r="186" spans="1:26" ht="21.75" x14ac:dyDescent="0.2">
      <c r="A186" s="118"/>
      <c r="B186" s="118"/>
      <c r="C186" s="118"/>
      <c r="D186" s="118"/>
      <c r="E186" s="118"/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27">
        <f>VALUE(U186)</f>
        <v>0</v>
      </c>
      <c r="X186" s="139">
        <f>(E186*F186)/1000000</f>
        <v>0</v>
      </c>
      <c r="Y186" s="141" t="str">
        <f>IF(ISBLANK(C186),"",C186 &amp; " " &amp; G186 &amp; "mm")</f>
        <v/>
      </c>
      <c r="Z186" s="139">
        <f>X186*D186</f>
        <v>0</v>
      </c>
    </row>
    <row r="187" spans="1:26" ht="21.75" x14ac:dyDescent="0.2">
      <c r="A187" s="118"/>
      <c r="B187" s="118"/>
      <c r="C187" s="118"/>
      <c r="D187" s="118"/>
      <c r="E187" s="118"/>
      <c r="F187" s="118"/>
      <c r="G187" s="118"/>
      <c r="H187" s="118"/>
      <c r="I187" s="118"/>
      <c r="J187" s="118"/>
      <c r="K187" s="118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27">
        <f>VALUE(U187)</f>
        <v>0</v>
      </c>
      <c r="X187" s="139">
        <f>(E187*F187)/1000000</f>
        <v>0</v>
      </c>
      <c r="Y187" s="141" t="str">
        <f>IF(ISBLANK(C187),"",C187 &amp; " " &amp; G187 &amp; "mm")</f>
        <v/>
      </c>
      <c r="Z187" s="139">
        <f>X187*D187</f>
        <v>0</v>
      </c>
    </row>
    <row r="188" spans="1:26" ht="21.75" x14ac:dyDescent="0.2">
      <c r="A188" s="118"/>
      <c r="B188" s="118"/>
      <c r="C188" s="118"/>
      <c r="D188" s="118"/>
      <c r="E188" s="118"/>
      <c r="F188" s="118"/>
      <c r="G188" s="118"/>
      <c r="H188" s="118"/>
      <c r="I188" s="118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27">
        <f>VALUE(U188)</f>
        <v>0</v>
      </c>
      <c r="X188" s="139">
        <f>(E188*F188)/1000000</f>
        <v>0</v>
      </c>
      <c r="Y188" s="141" t="str">
        <f>IF(ISBLANK(C188),"",C188 &amp; " " &amp; G188 &amp; "mm")</f>
        <v/>
      </c>
      <c r="Z188" s="139">
        <f>X188*D188</f>
        <v>0</v>
      </c>
    </row>
    <row r="189" spans="1:26" ht="21.75" x14ac:dyDescent="0.2">
      <c r="A189" s="118"/>
      <c r="B189" s="118"/>
      <c r="C189" s="118"/>
      <c r="D189" s="118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27">
        <f>VALUE(U189)</f>
        <v>0</v>
      </c>
      <c r="X189" s="139">
        <f>(E189*F189)/1000000</f>
        <v>0</v>
      </c>
      <c r="Y189" s="141" t="str">
        <f>IF(ISBLANK(C189),"",C189 &amp; " " &amp; G189 &amp; "mm")</f>
        <v/>
      </c>
      <c r="Z189" s="139">
        <f>X189*D189</f>
        <v>0</v>
      </c>
    </row>
    <row r="190" spans="1:26" ht="21.75" x14ac:dyDescent="0.2">
      <c r="A190" s="118"/>
      <c r="B190" s="118"/>
      <c r="C190" s="118"/>
      <c r="D190" s="118"/>
      <c r="E190" s="118"/>
      <c r="F190" s="118"/>
      <c r="G190" s="118"/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27">
        <f>VALUE(U190)</f>
        <v>0</v>
      </c>
      <c r="X190" s="139">
        <f>(E190*F190)/1000000</f>
        <v>0</v>
      </c>
      <c r="Y190" s="141" t="str">
        <f>IF(ISBLANK(C190),"",C190 &amp; " " &amp; G190 &amp; "mm")</f>
        <v/>
      </c>
      <c r="Z190" s="139">
        <f>X190*D190</f>
        <v>0</v>
      </c>
    </row>
    <row r="191" spans="1:26" ht="21.75" x14ac:dyDescent="0.2">
      <c r="A191" s="118"/>
      <c r="B191" s="118"/>
      <c r="C191" s="118"/>
      <c r="D191" s="118"/>
      <c r="E191" s="118"/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27">
        <f>VALUE(U191)</f>
        <v>0</v>
      </c>
      <c r="X191" s="139">
        <f>(E191*F191)/1000000</f>
        <v>0</v>
      </c>
      <c r="Y191" s="141" t="str">
        <f>IF(ISBLANK(C191),"",C191 &amp; " " &amp; G191 &amp; "mm")</f>
        <v/>
      </c>
      <c r="Z191" s="139">
        <f>X191*D191</f>
        <v>0</v>
      </c>
    </row>
    <row r="192" spans="1:26" ht="21.75" x14ac:dyDescent="0.2">
      <c r="A192" s="118"/>
      <c r="B192" s="118"/>
      <c r="C192" s="118"/>
      <c r="D192" s="118"/>
      <c r="E192" s="118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27">
        <f>VALUE(U192)</f>
        <v>0</v>
      </c>
      <c r="X192" s="139">
        <f>(E192*F192)/1000000</f>
        <v>0</v>
      </c>
      <c r="Y192" s="141" t="str">
        <f>IF(ISBLANK(C192),"",C192 &amp; " " &amp; G192 &amp; "mm")</f>
        <v/>
      </c>
      <c r="Z192" s="139">
        <f>X192*D192</f>
        <v>0</v>
      </c>
    </row>
    <row r="193" spans="1:26" ht="21.75" x14ac:dyDescent="0.2">
      <c r="A193" s="118"/>
      <c r="B193" s="118"/>
      <c r="C193" s="118"/>
      <c r="D193" s="118"/>
      <c r="E193" s="118"/>
      <c r="F193" s="118"/>
      <c r="G193" s="118"/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27">
        <f>VALUE(U193)</f>
        <v>0</v>
      </c>
      <c r="X193" s="139">
        <f>(E193*F193)/1000000</f>
        <v>0</v>
      </c>
      <c r="Y193" s="141" t="str">
        <f>IF(ISBLANK(C193),"",C193 &amp; " " &amp; G193 &amp; "mm")</f>
        <v/>
      </c>
      <c r="Z193" s="139">
        <f>X193*D193</f>
        <v>0</v>
      </c>
    </row>
    <row r="194" spans="1:26" ht="21.75" x14ac:dyDescent="0.2">
      <c r="A194" s="118"/>
      <c r="B194" s="118"/>
      <c r="C194" s="118"/>
      <c r="D194" s="118"/>
      <c r="E194" s="118"/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27">
        <f>VALUE(U194)</f>
        <v>0</v>
      </c>
      <c r="X194" s="139">
        <f>(E194*F194)/1000000</f>
        <v>0</v>
      </c>
      <c r="Y194" s="141" t="str">
        <f>IF(ISBLANK(C194),"",C194 &amp; " " &amp; G194 &amp; "mm")</f>
        <v/>
      </c>
      <c r="Z194" s="139">
        <f>X194*D194</f>
        <v>0</v>
      </c>
    </row>
    <row r="195" spans="1:26" ht="21.75" x14ac:dyDescent="0.2">
      <c r="A195" s="118"/>
      <c r="B195" s="118"/>
      <c r="C195" s="118"/>
      <c r="D195" s="118"/>
      <c r="E195" s="118"/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27">
        <f>VALUE(U195)</f>
        <v>0</v>
      </c>
      <c r="X195" s="139">
        <f>(E195*F195)/1000000</f>
        <v>0</v>
      </c>
      <c r="Y195" s="141" t="str">
        <f>IF(ISBLANK(C195),"",C195 &amp; " " &amp; G195 &amp; "mm")</f>
        <v/>
      </c>
      <c r="Z195" s="139">
        <f>X195*D195</f>
        <v>0</v>
      </c>
    </row>
    <row r="196" spans="1:26" ht="21.75" x14ac:dyDescent="0.2">
      <c r="A196" s="118"/>
      <c r="B196" s="118"/>
      <c r="C196" s="118"/>
      <c r="D196" s="118"/>
      <c r="E196" s="118"/>
      <c r="F196" s="118"/>
      <c r="G196" s="118"/>
      <c r="H196" s="118"/>
      <c r="I196" s="118"/>
      <c r="J196" s="118"/>
      <c r="K196" s="118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27">
        <f>VALUE(U196)</f>
        <v>0</v>
      </c>
      <c r="X196" s="139">
        <f>(E196*F196)/1000000</f>
        <v>0</v>
      </c>
      <c r="Y196" s="141" t="str">
        <f>IF(ISBLANK(C196),"",C196 &amp; " " &amp; G196 &amp; "mm")</f>
        <v/>
      </c>
      <c r="Z196" s="139">
        <f>X196*D196</f>
        <v>0</v>
      </c>
    </row>
    <row r="197" spans="1:26" ht="21.75" x14ac:dyDescent="0.2">
      <c r="A197" s="118"/>
      <c r="B197" s="118"/>
      <c r="C197" s="118"/>
      <c r="D197" s="118"/>
      <c r="E197" s="118"/>
      <c r="F197" s="118"/>
      <c r="G197" s="118"/>
      <c r="H197" s="118"/>
      <c r="I197" s="118"/>
      <c r="J197" s="118"/>
      <c r="K197" s="118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27">
        <f>VALUE(U197)</f>
        <v>0</v>
      </c>
      <c r="X197" s="139">
        <f>(E197*F197)/1000000</f>
        <v>0</v>
      </c>
      <c r="Y197" s="141" t="str">
        <f>IF(ISBLANK(C197),"",C197 &amp; " " &amp; G197 &amp; "mm")</f>
        <v/>
      </c>
      <c r="Z197" s="139">
        <f>X197*D197</f>
        <v>0</v>
      </c>
    </row>
    <row r="198" spans="1:26" ht="21.75" x14ac:dyDescent="0.2">
      <c r="A198" s="118"/>
      <c r="B198" s="118"/>
      <c r="C198" s="118"/>
      <c r="D198" s="118"/>
      <c r="E198" s="118"/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27">
        <f>VALUE(U198)</f>
        <v>0</v>
      </c>
      <c r="X198" s="139">
        <f>(E198*F198)/1000000</f>
        <v>0</v>
      </c>
      <c r="Y198" s="141" t="str">
        <f>IF(ISBLANK(C198),"",C198 &amp; " " &amp; G198 &amp; "mm")</f>
        <v/>
      </c>
      <c r="Z198" s="139">
        <f>X198*D198</f>
        <v>0</v>
      </c>
    </row>
    <row r="199" spans="1:26" ht="21.75" x14ac:dyDescent="0.2">
      <c r="A199" s="118"/>
      <c r="B199" s="118"/>
      <c r="C199" s="118"/>
      <c r="D199" s="118"/>
      <c r="E199" s="118"/>
      <c r="F199" s="118"/>
      <c r="G199" s="118"/>
      <c r="H199" s="118"/>
      <c r="I199" s="118"/>
      <c r="J199" s="118"/>
      <c r="K199" s="118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27">
        <f>VALUE(U199)</f>
        <v>0</v>
      </c>
      <c r="X199" s="139">
        <f>(E199*F199)/1000000</f>
        <v>0</v>
      </c>
      <c r="Y199" s="141" t="str">
        <f>IF(ISBLANK(C199),"",C199 &amp; " " &amp; G199 &amp; "mm")</f>
        <v/>
      </c>
      <c r="Z199" s="139">
        <f>X199*D199</f>
        <v>0</v>
      </c>
    </row>
    <row r="200" spans="1:26" ht="21.75" x14ac:dyDescent="0.2">
      <c r="A200" s="118"/>
      <c r="B200" s="118"/>
      <c r="C200" s="118"/>
      <c r="D200" s="118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27">
        <f>VALUE(U200)</f>
        <v>0</v>
      </c>
      <c r="X200" s="139">
        <f>(E200*F200)/1000000</f>
        <v>0</v>
      </c>
      <c r="Y200" s="141" t="str">
        <f>IF(ISBLANK(C200),"",C200 &amp; " " &amp; G200 &amp; "mm")</f>
        <v/>
      </c>
      <c r="Z200" s="139">
        <f>X200*D200</f>
        <v>0</v>
      </c>
    </row>
    <row r="201" spans="1:26" ht="21.75" x14ac:dyDescent="0.2">
      <c r="A201" s="118"/>
      <c r="B201" s="118"/>
      <c r="C201" s="118"/>
      <c r="D201" s="118"/>
      <c r="E201" s="118"/>
      <c r="F201" s="118"/>
      <c r="G201" s="118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27">
        <f>VALUE(U201)</f>
        <v>0</v>
      </c>
      <c r="X201" s="139">
        <f>(E201*F201)/1000000</f>
        <v>0</v>
      </c>
      <c r="Y201" s="141" t="str">
        <f>IF(ISBLANK(C201),"",C201 &amp; " " &amp; G201 &amp; "mm")</f>
        <v/>
      </c>
      <c r="Z201" s="139">
        <f>X201*D201</f>
        <v>0</v>
      </c>
    </row>
    <row r="202" spans="1:26" ht="21.75" x14ac:dyDescent="0.2">
      <c r="A202" s="118"/>
      <c r="B202" s="118"/>
      <c r="C202" s="118"/>
      <c r="D202" s="118"/>
      <c r="E202" s="118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27">
        <f>VALUE(U202)</f>
        <v>0</v>
      </c>
      <c r="X202" s="139">
        <f>(E202*F202)/1000000</f>
        <v>0</v>
      </c>
      <c r="Y202" s="141" t="str">
        <f>IF(ISBLANK(C202),"",C202 &amp; " " &amp; G202 &amp; "mm")</f>
        <v/>
      </c>
      <c r="Z202" s="139">
        <f>X202*D202</f>
        <v>0</v>
      </c>
    </row>
    <row r="203" spans="1:26" ht="21.75" x14ac:dyDescent="0.2">
      <c r="A203" s="118"/>
      <c r="B203" s="118"/>
      <c r="C203" s="118"/>
      <c r="D203" s="118"/>
      <c r="E203" s="118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27">
        <f>VALUE(U203)</f>
        <v>0</v>
      </c>
      <c r="X203" s="139">
        <f>(E203*F203)/1000000</f>
        <v>0</v>
      </c>
      <c r="Y203" s="141" t="str">
        <f>IF(ISBLANK(C203),"",C203 &amp; " " &amp; G203 &amp; "mm")</f>
        <v/>
      </c>
      <c r="Z203" s="139">
        <f>X203*D203</f>
        <v>0</v>
      </c>
    </row>
    <row r="204" spans="1:26" ht="21.75" x14ac:dyDescent="0.2">
      <c r="A204" s="118"/>
      <c r="B204" s="118"/>
      <c r="C204" s="118"/>
      <c r="D204" s="118"/>
      <c r="E204" s="118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27">
        <f>VALUE(U204)</f>
        <v>0</v>
      </c>
      <c r="X204" s="139">
        <f>(E204*F204)/1000000</f>
        <v>0</v>
      </c>
      <c r="Y204" s="141" t="str">
        <f>IF(ISBLANK(C204),"",C204 &amp; " " &amp; G204 &amp; "mm")</f>
        <v/>
      </c>
      <c r="Z204" s="139">
        <f>X204*D204</f>
        <v>0</v>
      </c>
    </row>
    <row r="205" spans="1:26" ht="21.75" x14ac:dyDescent="0.2">
      <c r="A205" s="118"/>
      <c r="B205" s="118"/>
      <c r="C205" s="118"/>
      <c r="D205" s="118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27">
        <f>VALUE(U205)</f>
        <v>0</v>
      </c>
      <c r="X205" s="139">
        <f>(E205*F205)/1000000</f>
        <v>0</v>
      </c>
      <c r="Y205" s="141" t="str">
        <f>IF(ISBLANK(C205),"",C205 &amp; " " &amp; G205 &amp; "mm")</f>
        <v/>
      </c>
      <c r="Z205" s="139">
        <f>X205*D205</f>
        <v>0</v>
      </c>
    </row>
    <row r="206" spans="1:26" ht="21.75" x14ac:dyDescent="0.2">
      <c r="A206" s="118"/>
      <c r="B206" s="118"/>
      <c r="C206" s="118"/>
      <c r="D206" s="118"/>
      <c r="E206" s="118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27">
        <f>VALUE(U206)</f>
        <v>0</v>
      </c>
      <c r="X206" s="139">
        <f>(E206*F206)/1000000</f>
        <v>0</v>
      </c>
      <c r="Y206" s="141" t="str">
        <f>IF(ISBLANK(C206),"",C206 &amp; " " &amp; G206 &amp; "mm")</f>
        <v/>
      </c>
      <c r="Z206" s="139">
        <f>X206*D206</f>
        <v>0</v>
      </c>
    </row>
    <row r="207" spans="1:26" ht="21.75" x14ac:dyDescent="0.2">
      <c r="A207" s="118"/>
      <c r="B207" s="118"/>
      <c r="C207" s="118"/>
      <c r="D207" s="118"/>
      <c r="E207" s="118"/>
      <c r="F207" s="118"/>
      <c r="G207" s="118"/>
      <c r="H207" s="118"/>
      <c r="I207" s="118"/>
      <c r="J207" s="118"/>
      <c r="K207" s="118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27">
        <f>VALUE(U207)</f>
        <v>0</v>
      </c>
      <c r="X207" s="139">
        <f>(E207*F207)/1000000</f>
        <v>0</v>
      </c>
      <c r="Y207" s="141" t="str">
        <f>IF(ISBLANK(C207),"",C207 &amp; " " &amp; G207 &amp; "mm")</f>
        <v/>
      </c>
      <c r="Z207" s="139">
        <f>X207*D207</f>
        <v>0</v>
      </c>
    </row>
    <row r="208" spans="1:26" ht="21.75" x14ac:dyDescent="0.2">
      <c r="A208" s="118"/>
      <c r="B208" s="118"/>
      <c r="C208" s="118"/>
      <c r="D208" s="118"/>
      <c r="E208" s="118"/>
      <c r="F208" s="118"/>
      <c r="G208" s="118"/>
      <c r="H208" s="118"/>
      <c r="I208" s="118"/>
      <c r="J208" s="118"/>
      <c r="K208" s="118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27">
        <f>VALUE(U208)</f>
        <v>0</v>
      </c>
      <c r="X208" s="139">
        <f>(E208*F208)/1000000</f>
        <v>0</v>
      </c>
      <c r="Y208" s="141" t="str">
        <f>IF(ISBLANK(C208),"",C208 &amp; " " &amp; G208 &amp; "mm")</f>
        <v/>
      </c>
      <c r="Z208" s="139">
        <f>X208*D208</f>
        <v>0</v>
      </c>
    </row>
    <row r="209" spans="1:26" ht="21.75" x14ac:dyDescent="0.2">
      <c r="A209" s="118"/>
      <c r="B209" s="118"/>
      <c r="C209" s="118"/>
      <c r="D209" s="118"/>
      <c r="E209" s="118"/>
      <c r="F209" s="118"/>
      <c r="G209" s="118"/>
      <c r="H209" s="118"/>
      <c r="I209" s="118"/>
      <c r="J209" s="118"/>
      <c r="K209" s="118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27">
        <f>VALUE(U209)</f>
        <v>0</v>
      </c>
      <c r="X209" s="139">
        <f>(E209*F209)/1000000</f>
        <v>0</v>
      </c>
      <c r="Y209" s="141" t="str">
        <f>IF(ISBLANK(C209),"",C209 &amp; " " &amp; G209 &amp; "mm")</f>
        <v/>
      </c>
      <c r="Z209" s="139">
        <f>X209*D209</f>
        <v>0</v>
      </c>
    </row>
    <row r="210" spans="1:26" ht="21.75" x14ac:dyDescent="0.2">
      <c r="A210" s="118"/>
      <c r="B210" s="118"/>
      <c r="C210" s="118"/>
      <c r="D210" s="118"/>
      <c r="E210" s="118"/>
      <c r="F210" s="118"/>
      <c r="G210" s="118"/>
      <c r="H210" s="118"/>
      <c r="I210" s="118"/>
      <c r="J210" s="118"/>
      <c r="K210" s="118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27">
        <f>VALUE(U210)</f>
        <v>0</v>
      </c>
      <c r="X210" s="139">
        <f>(E210*F210)/1000000</f>
        <v>0</v>
      </c>
      <c r="Y210" s="141" t="str">
        <f>IF(ISBLANK(C210),"",C210 &amp; " " &amp; G210 &amp; "mm")</f>
        <v/>
      </c>
      <c r="Z210" s="139">
        <f>X210*D210</f>
        <v>0</v>
      </c>
    </row>
    <row r="211" spans="1:26" ht="21.75" x14ac:dyDescent="0.2">
      <c r="A211" s="118"/>
      <c r="B211" s="118"/>
      <c r="C211" s="118"/>
      <c r="D211" s="118"/>
      <c r="E211" s="118"/>
      <c r="F211" s="118"/>
      <c r="G211" s="118"/>
      <c r="H211" s="118"/>
      <c r="I211" s="118"/>
      <c r="J211" s="118"/>
      <c r="K211" s="118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27">
        <f>VALUE(U211)</f>
        <v>0</v>
      </c>
      <c r="X211" s="139">
        <f>(E211*F211)/1000000</f>
        <v>0</v>
      </c>
      <c r="Y211" s="141" t="str">
        <f>IF(ISBLANK(C211),"",C211 &amp; " " &amp; G211 &amp; "mm")</f>
        <v/>
      </c>
      <c r="Z211" s="139">
        <f>X211*D211</f>
        <v>0</v>
      </c>
    </row>
    <row r="212" spans="1:26" ht="21.75" x14ac:dyDescent="0.2">
      <c r="A212" s="118"/>
      <c r="B212" s="118"/>
      <c r="C212" s="118"/>
      <c r="D212" s="118"/>
      <c r="E212" s="118"/>
      <c r="F212" s="118"/>
      <c r="G212" s="118"/>
      <c r="H212" s="118"/>
      <c r="I212" s="118"/>
      <c r="J212" s="118"/>
      <c r="K212" s="118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27">
        <f>VALUE(U212)</f>
        <v>0</v>
      </c>
      <c r="X212" s="139">
        <f>(E212*F212)/1000000</f>
        <v>0</v>
      </c>
      <c r="Y212" s="141" t="str">
        <f>IF(ISBLANK(C212),"",C212 &amp; " " &amp; G212 &amp; "mm")</f>
        <v/>
      </c>
      <c r="Z212" s="139">
        <f>X212*D212</f>
        <v>0</v>
      </c>
    </row>
    <row r="213" spans="1:26" ht="21.75" x14ac:dyDescent="0.2">
      <c r="A213" s="118"/>
      <c r="B213" s="118"/>
      <c r="C213" s="118"/>
      <c r="D213" s="118"/>
      <c r="E213" s="118"/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27">
        <f>VALUE(U213)</f>
        <v>0</v>
      </c>
      <c r="X213" s="139">
        <f>(E213*F213)/1000000</f>
        <v>0</v>
      </c>
      <c r="Y213" s="141" t="str">
        <f>IF(ISBLANK(C213),"",C213 &amp; " " &amp; G213 &amp; "mm")</f>
        <v/>
      </c>
      <c r="Z213" s="139">
        <f>X213*D213</f>
        <v>0</v>
      </c>
    </row>
    <row r="214" spans="1:26" ht="21.75" x14ac:dyDescent="0.2">
      <c r="A214" s="118"/>
      <c r="B214" s="118"/>
      <c r="C214" s="118"/>
      <c r="D214" s="118"/>
      <c r="E214" s="118"/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27">
        <f>VALUE(U214)</f>
        <v>0</v>
      </c>
      <c r="X214" s="139">
        <f>(E214*F214)/1000000</f>
        <v>0</v>
      </c>
      <c r="Y214" s="141" t="str">
        <f>IF(ISBLANK(C214),"",C214 &amp; " " &amp; G214 &amp; "mm")</f>
        <v/>
      </c>
      <c r="Z214" s="139">
        <f>X214*D214</f>
        <v>0</v>
      </c>
    </row>
    <row r="215" spans="1:26" ht="21.75" x14ac:dyDescent="0.2">
      <c r="A215" s="118"/>
      <c r="B215" s="118"/>
      <c r="C215" s="118"/>
      <c r="D215" s="118"/>
      <c r="E215" s="118"/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27">
        <f>VALUE(U215)</f>
        <v>0</v>
      </c>
      <c r="X215" s="139">
        <f>(E215*F215)/1000000</f>
        <v>0</v>
      </c>
      <c r="Y215" s="141" t="str">
        <f>IF(ISBLANK(C215),"",C215 &amp; " " &amp; G215 &amp; "mm")</f>
        <v/>
      </c>
      <c r="Z215" s="139">
        <f>X215*D215</f>
        <v>0</v>
      </c>
    </row>
    <row r="216" spans="1:26" ht="21.75" x14ac:dyDescent="0.2">
      <c r="A216" s="118"/>
      <c r="B216" s="118"/>
      <c r="C216" s="118"/>
      <c r="D216" s="118"/>
      <c r="E216" s="118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27">
        <f>VALUE(U216)</f>
        <v>0</v>
      </c>
      <c r="X216" s="139">
        <f>(E216*F216)/1000000</f>
        <v>0</v>
      </c>
      <c r="Y216" s="141" t="str">
        <f>IF(ISBLANK(C216),"",C216 &amp; " " &amp; G216 &amp; "mm")</f>
        <v/>
      </c>
      <c r="Z216" s="139">
        <f>X216*D216</f>
        <v>0</v>
      </c>
    </row>
    <row r="217" spans="1:26" ht="21.75" x14ac:dyDescent="0.2">
      <c r="A217" s="118"/>
      <c r="B217" s="118"/>
      <c r="C217" s="118"/>
      <c r="D217" s="118"/>
      <c r="E217" s="118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27">
        <f>VALUE(U217)</f>
        <v>0</v>
      </c>
      <c r="X217" s="139">
        <f>(E217*F217)/1000000</f>
        <v>0</v>
      </c>
      <c r="Y217" s="141" t="str">
        <f>IF(ISBLANK(C217),"",C217 &amp; " " &amp; G217 &amp; "mm")</f>
        <v/>
      </c>
      <c r="Z217" s="139">
        <f>X217*D217</f>
        <v>0</v>
      </c>
    </row>
    <row r="218" spans="1:26" ht="21.75" x14ac:dyDescent="0.2">
      <c r="A218" s="118"/>
      <c r="B218" s="118"/>
      <c r="C218" s="118"/>
      <c r="D218" s="118"/>
      <c r="E218" s="118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27">
        <f>VALUE(U218)</f>
        <v>0</v>
      </c>
      <c r="X218" s="139">
        <f>(E218*F218)/1000000</f>
        <v>0</v>
      </c>
      <c r="Y218" s="141" t="str">
        <f>IF(ISBLANK(C218),"",C218 &amp; " " &amp; G218 &amp; "mm")</f>
        <v/>
      </c>
      <c r="Z218" s="139">
        <f>X218*D218</f>
        <v>0</v>
      </c>
    </row>
    <row r="219" spans="1:26" ht="21.75" x14ac:dyDescent="0.2">
      <c r="A219" s="118"/>
      <c r="B219" s="118"/>
      <c r="C219" s="118"/>
      <c r="D219" s="118"/>
      <c r="E219" s="118"/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27">
        <f>VALUE(U219)</f>
        <v>0</v>
      </c>
      <c r="X219" s="139">
        <f>(E219*F219)/1000000</f>
        <v>0</v>
      </c>
      <c r="Y219" s="141" t="str">
        <f>IF(ISBLANK(C219),"",C219 &amp; " " &amp; G219 &amp; "mm")</f>
        <v/>
      </c>
      <c r="Z219" s="139">
        <f>X219*D219</f>
        <v>0</v>
      </c>
    </row>
    <row r="220" spans="1:26" ht="21.75" x14ac:dyDescent="0.2">
      <c r="A220" s="118"/>
      <c r="B220" s="118"/>
      <c r="C220" s="118"/>
      <c r="D220" s="118"/>
      <c r="E220" s="118"/>
      <c r="F220" s="118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27">
        <f>VALUE(U220)</f>
        <v>0</v>
      </c>
      <c r="X220" s="139">
        <f>(E220*F220)/1000000</f>
        <v>0</v>
      </c>
      <c r="Y220" s="141" t="str">
        <f>IF(ISBLANK(C220),"",C220 &amp; " " &amp; G220 &amp; "mm")</f>
        <v/>
      </c>
      <c r="Z220" s="139">
        <f>X220*D220</f>
        <v>0</v>
      </c>
    </row>
    <row r="221" spans="1:26" ht="21.75" x14ac:dyDescent="0.2">
      <c r="A221" s="118"/>
      <c r="B221" s="118"/>
      <c r="C221" s="118"/>
      <c r="D221" s="118"/>
      <c r="E221" s="118"/>
      <c r="F221" s="118"/>
      <c r="G221" s="118"/>
      <c r="H221" s="118"/>
      <c r="I221" s="118"/>
      <c r="J221" s="118"/>
      <c r="K221" s="118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27">
        <f>VALUE(U221)</f>
        <v>0</v>
      </c>
      <c r="X221" s="139">
        <f>(E221*F221)/1000000</f>
        <v>0</v>
      </c>
      <c r="Y221" s="141" t="str">
        <f>IF(ISBLANK(C221),"",C221 &amp; " " &amp; G221 &amp; "mm")</f>
        <v/>
      </c>
      <c r="Z221" s="139">
        <f>X221*D221</f>
        <v>0</v>
      </c>
    </row>
    <row r="222" spans="1:26" ht="21.75" x14ac:dyDescent="0.2">
      <c r="A222" s="118"/>
      <c r="B222" s="118"/>
      <c r="C222" s="118"/>
      <c r="D222" s="118"/>
      <c r="E222" s="118"/>
      <c r="F222" s="118"/>
      <c r="G222" s="118"/>
      <c r="H222" s="118"/>
      <c r="I222" s="118"/>
      <c r="J222" s="118"/>
      <c r="K222" s="118"/>
      <c r="L222" s="118"/>
      <c r="M222" s="118"/>
      <c r="N222" s="118"/>
      <c r="O222" s="118"/>
      <c r="P222" s="118"/>
      <c r="Q222" s="118"/>
      <c r="R222" s="118"/>
      <c r="S222" s="118"/>
      <c r="T222" s="118"/>
      <c r="U222" s="118"/>
      <c r="V222" s="118"/>
      <c r="W222" s="127">
        <f>VALUE(U222)</f>
        <v>0</v>
      </c>
      <c r="X222" s="139">
        <f>(E222*F222)/1000000</f>
        <v>0</v>
      </c>
      <c r="Y222" s="141" t="str">
        <f>IF(ISBLANK(C222),"",C222 &amp; " " &amp; G222 &amp; "mm")</f>
        <v/>
      </c>
      <c r="Z222" s="139">
        <f>X222*D222</f>
        <v>0</v>
      </c>
    </row>
    <row r="223" spans="1:26" ht="21.75" x14ac:dyDescent="0.2">
      <c r="A223" s="118"/>
      <c r="B223" s="118"/>
      <c r="C223" s="118"/>
      <c r="D223" s="118"/>
      <c r="E223" s="118"/>
      <c r="F223" s="118"/>
      <c r="G223" s="118"/>
      <c r="H223" s="118"/>
      <c r="I223" s="118"/>
      <c r="J223" s="118"/>
      <c r="K223" s="118"/>
      <c r="L223" s="118"/>
      <c r="M223" s="118"/>
      <c r="N223" s="118"/>
      <c r="O223" s="118"/>
      <c r="P223" s="118"/>
      <c r="Q223" s="118"/>
      <c r="R223" s="118"/>
      <c r="S223" s="118"/>
      <c r="T223" s="118"/>
      <c r="U223" s="118"/>
      <c r="V223" s="118"/>
      <c r="W223" s="127">
        <f>VALUE(U223)</f>
        <v>0</v>
      </c>
      <c r="X223" s="139">
        <f>(E223*F223)/1000000</f>
        <v>0</v>
      </c>
      <c r="Y223" s="141" t="str">
        <f>IF(ISBLANK(C223),"",C223 &amp; " " &amp; G223 &amp; "mm")</f>
        <v/>
      </c>
      <c r="Z223" s="139">
        <f>X223*D223</f>
        <v>0</v>
      </c>
    </row>
    <row r="224" spans="1:26" ht="21.75" x14ac:dyDescent="0.2">
      <c r="A224" s="118"/>
      <c r="B224" s="118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27">
        <f>VALUE(U224)</f>
        <v>0</v>
      </c>
      <c r="X224" s="139">
        <f>(E224*F224)/1000000</f>
        <v>0</v>
      </c>
      <c r="Y224" s="141" t="str">
        <f>IF(ISBLANK(C224),"",C224 &amp; " " &amp; G224 &amp; "mm")</f>
        <v/>
      </c>
      <c r="Z224" s="139">
        <f>X224*D224</f>
        <v>0</v>
      </c>
    </row>
    <row r="225" spans="1:26" ht="21.75" x14ac:dyDescent="0.2">
      <c r="A225" s="118"/>
      <c r="B225" s="118"/>
      <c r="C225" s="118"/>
      <c r="D225" s="118"/>
      <c r="E225" s="118"/>
      <c r="F225" s="118"/>
      <c r="G225" s="118"/>
      <c r="H225" s="118"/>
      <c r="I225" s="118"/>
      <c r="J225" s="118"/>
      <c r="K225" s="118"/>
      <c r="L225" s="118"/>
      <c r="M225" s="118"/>
      <c r="N225" s="118"/>
      <c r="O225" s="118"/>
      <c r="P225" s="118"/>
      <c r="Q225" s="118"/>
      <c r="R225" s="118"/>
      <c r="S225" s="118"/>
      <c r="T225" s="118"/>
      <c r="U225" s="118"/>
      <c r="V225" s="118"/>
      <c r="W225" s="127">
        <f>VALUE(U225)</f>
        <v>0</v>
      </c>
      <c r="X225" s="139">
        <f>(E225*F225)/1000000</f>
        <v>0</v>
      </c>
      <c r="Y225" s="141" t="str">
        <f>IF(ISBLANK(C225),"",C225 &amp; " " &amp; G225 &amp; "mm")</f>
        <v/>
      </c>
      <c r="Z225" s="139">
        <f>X225*D225</f>
        <v>0</v>
      </c>
    </row>
    <row r="226" spans="1:26" ht="21.75" x14ac:dyDescent="0.2">
      <c r="A226" s="118"/>
      <c r="B226" s="118"/>
      <c r="C226" s="118"/>
      <c r="D226" s="118"/>
      <c r="E226" s="118"/>
      <c r="F226" s="118"/>
      <c r="G226" s="118"/>
      <c r="H226" s="118"/>
      <c r="I226" s="118"/>
      <c r="J226" s="118"/>
      <c r="K226" s="118"/>
      <c r="L226" s="118"/>
      <c r="M226" s="118"/>
      <c r="N226" s="118"/>
      <c r="O226" s="118"/>
      <c r="P226" s="118"/>
      <c r="Q226" s="118"/>
      <c r="R226" s="118"/>
      <c r="S226" s="118"/>
      <c r="T226" s="118"/>
      <c r="U226" s="118"/>
      <c r="V226" s="118"/>
      <c r="W226" s="127">
        <f>VALUE(U226)</f>
        <v>0</v>
      </c>
      <c r="X226" s="139">
        <f>(E226*F226)/1000000</f>
        <v>0</v>
      </c>
      <c r="Y226" s="141" t="str">
        <f>IF(ISBLANK(C226),"",C226 &amp; " " &amp; G226 &amp; "mm")</f>
        <v/>
      </c>
      <c r="Z226" s="139">
        <f>X226*D226</f>
        <v>0</v>
      </c>
    </row>
    <row r="227" spans="1:26" ht="21.75" x14ac:dyDescent="0.2">
      <c r="A227" s="118"/>
      <c r="B227" s="118"/>
      <c r="C227" s="118"/>
      <c r="D227" s="118"/>
      <c r="E227" s="118"/>
      <c r="F227" s="118"/>
      <c r="G227" s="118"/>
      <c r="H227" s="118"/>
      <c r="I227" s="118"/>
      <c r="J227" s="118"/>
      <c r="K227" s="118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27">
        <f>VALUE(U227)</f>
        <v>0</v>
      </c>
      <c r="X227" s="139">
        <f>(E227*F227)/1000000</f>
        <v>0</v>
      </c>
      <c r="Y227" s="141" t="str">
        <f>IF(ISBLANK(C227),"",C227 &amp; " " &amp; G227 &amp; "mm")</f>
        <v/>
      </c>
      <c r="Z227" s="139">
        <f>X227*D227</f>
        <v>0</v>
      </c>
    </row>
    <row r="228" spans="1:26" ht="21.75" x14ac:dyDescent="0.2">
      <c r="A228" s="118"/>
      <c r="B228" s="118"/>
      <c r="C228" s="118"/>
      <c r="D228" s="118"/>
      <c r="E228" s="118"/>
      <c r="F228" s="118"/>
      <c r="G228" s="118"/>
      <c r="H228" s="118"/>
      <c r="I228" s="118"/>
      <c r="J228" s="118"/>
      <c r="K228" s="118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27">
        <f>VALUE(U228)</f>
        <v>0</v>
      </c>
      <c r="X228" s="139">
        <f>(E228*F228)/1000000</f>
        <v>0</v>
      </c>
      <c r="Y228" s="141" t="str">
        <f>IF(ISBLANK(C228),"",C228 &amp; " " &amp; G228 &amp; "mm")</f>
        <v/>
      </c>
      <c r="Z228" s="139">
        <f>X228*D228</f>
        <v>0</v>
      </c>
    </row>
    <row r="229" spans="1:26" ht="21.75" x14ac:dyDescent="0.2">
      <c r="A229" s="118"/>
      <c r="B229" s="118"/>
      <c r="C229" s="118"/>
      <c r="D229" s="118"/>
      <c r="E229" s="118"/>
      <c r="F229" s="118"/>
      <c r="G229" s="118"/>
      <c r="H229" s="118"/>
      <c r="I229" s="118"/>
      <c r="J229" s="118"/>
      <c r="K229" s="118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27">
        <f>VALUE(U229)</f>
        <v>0</v>
      </c>
      <c r="X229" s="139">
        <f>(E229*F229)/1000000</f>
        <v>0</v>
      </c>
      <c r="Y229" s="141" t="str">
        <f>IF(ISBLANK(C229),"",C229 &amp; " " &amp; G229 &amp; "mm")</f>
        <v/>
      </c>
      <c r="Z229" s="139">
        <f>X229*D229</f>
        <v>0</v>
      </c>
    </row>
    <row r="230" spans="1:26" ht="21.75" x14ac:dyDescent="0.2">
      <c r="A230" s="118"/>
      <c r="B230" s="118"/>
      <c r="C230" s="118"/>
      <c r="D230" s="118"/>
      <c r="E230" s="118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27">
        <f>VALUE(U230)</f>
        <v>0</v>
      </c>
      <c r="X230" s="139">
        <f>(E230*F230)/1000000</f>
        <v>0</v>
      </c>
      <c r="Y230" s="141" t="str">
        <f>IF(ISBLANK(C230),"",C230 &amp; " " &amp; G230 &amp; "mm")</f>
        <v/>
      </c>
      <c r="Z230" s="139">
        <f>X230*D230</f>
        <v>0</v>
      </c>
    </row>
    <row r="231" spans="1:26" ht="21.75" x14ac:dyDescent="0.2">
      <c r="A231" s="118"/>
      <c r="B231" s="118"/>
      <c r="C231" s="118"/>
      <c r="D231" s="118"/>
      <c r="E231" s="118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27">
        <f>VALUE(U231)</f>
        <v>0</v>
      </c>
      <c r="X231" s="139">
        <f>(E231*F231)/1000000</f>
        <v>0</v>
      </c>
      <c r="Y231" s="141" t="str">
        <f>IF(ISBLANK(C231),"",C231 &amp; " " &amp; G231 &amp; "mm")</f>
        <v/>
      </c>
      <c r="Z231" s="139">
        <f>X231*D231</f>
        <v>0</v>
      </c>
    </row>
    <row r="232" spans="1:26" ht="21.75" x14ac:dyDescent="0.2">
      <c r="A232" s="118"/>
      <c r="B232" s="118"/>
      <c r="C232" s="118"/>
      <c r="D232" s="118"/>
      <c r="E232" s="118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27">
        <f>VALUE(U232)</f>
        <v>0</v>
      </c>
      <c r="X232" s="139">
        <f>(E232*F232)/1000000</f>
        <v>0</v>
      </c>
      <c r="Y232" s="141" t="str">
        <f>IF(ISBLANK(C232),"",C232 &amp; " " &amp; G232 &amp; "mm")</f>
        <v/>
      </c>
      <c r="Z232" s="139">
        <f>X232*D232</f>
        <v>0</v>
      </c>
    </row>
    <row r="233" spans="1:26" ht="21.75" x14ac:dyDescent="0.2">
      <c r="A233" s="118"/>
      <c r="B233" s="118"/>
      <c r="C233" s="118"/>
      <c r="D233" s="118"/>
      <c r="E233" s="118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27">
        <f>VALUE(U233)</f>
        <v>0</v>
      </c>
      <c r="X233" s="139">
        <f>(E233*F233)/1000000</f>
        <v>0</v>
      </c>
      <c r="Y233" s="141" t="str">
        <f>IF(ISBLANK(C233),"",C233 &amp; " " &amp; G233 &amp; "mm")</f>
        <v/>
      </c>
      <c r="Z233" s="139">
        <f>X233*D233</f>
        <v>0</v>
      </c>
    </row>
    <row r="234" spans="1:26" ht="21.75" x14ac:dyDescent="0.2">
      <c r="A234" s="118"/>
      <c r="B234" s="118"/>
      <c r="C234" s="118"/>
      <c r="D234" s="118"/>
      <c r="E234" s="118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27">
        <f>VALUE(U234)</f>
        <v>0</v>
      </c>
      <c r="X234" s="139">
        <f>(E234*F234)/1000000</f>
        <v>0</v>
      </c>
      <c r="Y234" s="141" t="str">
        <f>IF(ISBLANK(C234),"",C234 &amp; " " &amp; G234 &amp; "mm")</f>
        <v/>
      </c>
      <c r="Z234" s="139">
        <f>X234*D234</f>
        <v>0</v>
      </c>
    </row>
    <row r="235" spans="1:26" ht="21.75" x14ac:dyDescent="0.2">
      <c r="A235" s="118"/>
      <c r="B235" s="118"/>
      <c r="C235" s="118"/>
      <c r="D235" s="118"/>
      <c r="E235" s="118"/>
      <c r="F235" s="118"/>
      <c r="G235" s="118"/>
      <c r="H235" s="118"/>
      <c r="I235" s="118"/>
      <c r="J235" s="118"/>
      <c r="K235" s="118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27">
        <f>VALUE(U235)</f>
        <v>0</v>
      </c>
      <c r="X235" s="139">
        <f>(E235*F235)/1000000</f>
        <v>0</v>
      </c>
      <c r="Y235" s="141" t="str">
        <f>IF(ISBLANK(C235),"",C235 &amp; " " &amp; G235 &amp; "mm")</f>
        <v/>
      </c>
      <c r="Z235" s="139">
        <f>X235*D235</f>
        <v>0</v>
      </c>
    </row>
    <row r="236" spans="1:26" ht="21.75" x14ac:dyDescent="0.2">
      <c r="A236" s="118"/>
      <c r="B236" s="118"/>
      <c r="C236" s="118"/>
      <c r="D236" s="118"/>
      <c r="E236" s="118"/>
      <c r="F236" s="118"/>
      <c r="G236" s="118"/>
      <c r="H236" s="118"/>
      <c r="I236" s="118"/>
      <c r="J236" s="118"/>
      <c r="K236" s="118"/>
      <c r="L236" s="118"/>
      <c r="M236" s="118"/>
      <c r="N236" s="118"/>
      <c r="O236" s="118"/>
      <c r="P236" s="118"/>
      <c r="Q236" s="118"/>
      <c r="R236" s="118"/>
      <c r="S236" s="118"/>
      <c r="T236" s="118"/>
      <c r="U236" s="118"/>
      <c r="V236" s="118"/>
      <c r="W236" s="127">
        <f>VALUE(U236)</f>
        <v>0</v>
      </c>
      <c r="X236" s="139">
        <f>(E236*F236)/1000000</f>
        <v>0</v>
      </c>
      <c r="Y236" s="141" t="str">
        <f>IF(ISBLANK(C236),"",C236 &amp; " " &amp; G236 &amp; "mm")</f>
        <v/>
      </c>
      <c r="Z236" s="139">
        <f>X236*D236</f>
        <v>0</v>
      </c>
    </row>
    <row r="237" spans="1:26" ht="21.75" x14ac:dyDescent="0.2">
      <c r="A237" s="118"/>
      <c r="B237" s="118"/>
      <c r="C237" s="118"/>
      <c r="D237" s="118"/>
      <c r="E237" s="118"/>
      <c r="F237" s="118"/>
      <c r="G237" s="118"/>
      <c r="H237" s="118"/>
      <c r="I237" s="118"/>
      <c r="J237" s="118"/>
      <c r="K237" s="118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27">
        <f>VALUE(U237)</f>
        <v>0</v>
      </c>
      <c r="X237" s="139">
        <f>(E237*F237)/1000000</f>
        <v>0</v>
      </c>
      <c r="Y237" s="141" t="str">
        <f>IF(ISBLANK(C237),"",C237 &amp; " " &amp; G237 &amp; "mm")</f>
        <v/>
      </c>
      <c r="Z237" s="139">
        <f>X237*D237</f>
        <v>0</v>
      </c>
    </row>
    <row r="238" spans="1:26" ht="21.75" x14ac:dyDescent="0.2">
      <c r="A238" s="118"/>
      <c r="B238" s="118"/>
      <c r="C238" s="118"/>
      <c r="D238" s="118"/>
      <c r="E238" s="118"/>
      <c r="F238" s="118"/>
      <c r="G238" s="118"/>
      <c r="H238" s="118"/>
      <c r="I238" s="118"/>
      <c r="J238" s="118"/>
      <c r="K238" s="118"/>
      <c r="L238" s="118"/>
      <c r="M238" s="118"/>
      <c r="N238" s="118"/>
      <c r="O238" s="118"/>
      <c r="P238" s="118"/>
      <c r="Q238" s="118"/>
      <c r="R238" s="118"/>
      <c r="S238" s="118"/>
      <c r="T238" s="118"/>
      <c r="U238" s="118"/>
      <c r="V238" s="118"/>
      <c r="W238" s="127">
        <f>VALUE(U238)</f>
        <v>0</v>
      </c>
      <c r="X238" s="139">
        <f>(E238*F238)/1000000</f>
        <v>0</v>
      </c>
      <c r="Y238" s="141" t="str">
        <f>IF(ISBLANK(C238),"",C238 &amp; " " &amp; G238 &amp; "mm")</f>
        <v/>
      </c>
      <c r="Z238" s="139">
        <f>X238*D238</f>
        <v>0</v>
      </c>
    </row>
    <row r="239" spans="1:26" ht="21.75" x14ac:dyDescent="0.2">
      <c r="A239" s="118"/>
      <c r="B239" s="118"/>
      <c r="C239" s="118"/>
      <c r="D239" s="118"/>
      <c r="E239" s="118"/>
      <c r="F239" s="118"/>
      <c r="G239" s="118"/>
      <c r="H239" s="118"/>
      <c r="I239" s="118"/>
      <c r="J239" s="118"/>
      <c r="K239" s="118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27">
        <f>VALUE(U239)</f>
        <v>0</v>
      </c>
      <c r="X239" s="139">
        <f>(E239*F239)/1000000</f>
        <v>0</v>
      </c>
      <c r="Y239" s="141" t="str">
        <f>IF(ISBLANK(C239),"",C239 &amp; " " &amp; G239 &amp; "mm")</f>
        <v/>
      </c>
      <c r="Z239" s="139">
        <f>X239*D239</f>
        <v>0</v>
      </c>
    </row>
    <row r="240" spans="1:26" ht="21.75" x14ac:dyDescent="0.2">
      <c r="A240" s="118"/>
      <c r="B240" s="118"/>
      <c r="C240" s="118"/>
      <c r="D240" s="118"/>
      <c r="E240" s="118"/>
      <c r="F240" s="118"/>
      <c r="G240" s="118"/>
      <c r="H240" s="118"/>
      <c r="I240" s="118"/>
      <c r="J240" s="118"/>
      <c r="K240" s="118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27">
        <f>VALUE(U240)</f>
        <v>0</v>
      </c>
      <c r="X240" s="139">
        <f>(E240*F240)/1000000</f>
        <v>0</v>
      </c>
      <c r="Y240" s="141" t="str">
        <f>IF(ISBLANK(C240),"",C240 &amp; " " &amp; G240 &amp; "mm")</f>
        <v/>
      </c>
      <c r="Z240" s="139">
        <f>X240*D240</f>
        <v>0</v>
      </c>
    </row>
    <row r="241" spans="1:26" ht="21.75" x14ac:dyDescent="0.2">
      <c r="A241" s="118"/>
      <c r="B241" s="118"/>
      <c r="C241" s="118"/>
      <c r="D241" s="118"/>
      <c r="E241" s="118"/>
      <c r="F241" s="118"/>
      <c r="G241" s="118"/>
      <c r="H241" s="118"/>
      <c r="I241" s="118"/>
      <c r="J241" s="118"/>
      <c r="K241" s="118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27">
        <f>VALUE(U241)</f>
        <v>0</v>
      </c>
      <c r="X241" s="139">
        <f>(E241*F241)/1000000</f>
        <v>0</v>
      </c>
      <c r="Y241" s="141" t="str">
        <f>IF(ISBLANK(C241),"",C241 &amp; " " &amp; G241 &amp; "mm")</f>
        <v/>
      </c>
      <c r="Z241" s="139">
        <f>X241*D241</f>
        <v>0</v>
      </c>
    </row>
    <row r="242" spans="1:26" ht="21.75" x14ac:dyDescent="0.2">
      <c r="A242" s="118"/>
      <c r="B242" s="118"/>
      <c r="C242" s="118"/>
      <c r="D242" s="118"/>
      <c r="E242" s="118"/>
      <c r="F242" s="118"/>
      <c r="G242" s="118"/>
      <c r="H242" s="118"/>
      <c r="I242" s="118"/>
      <c r="J242" s="118"/>
      <c r="K242" s="118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27">
        <f>VALUE(U242)</f>
        <v>0</v>
      </c>
      <c r="X242" s="139">
        <f>(E242*F242)/1000000</f>
        <v>0</v>
      </c>
      <c r="Y242" s="141" t="str">
        <f>IF(ISBLANK(C242),"",C242 &amp; " " &amp; G242 &amp; "mm")</f>
        <v/>
      </c>
      <c r="Z242" s="139">
        <f>X242*D242</f>
        <v>0</v>
      </c>
    </row>
    <row r="243" spans="1:26" ht="21.75" x14ac:dyDescent="0.2">
      <c r="A243" s="118"/>
      <c r="B243" s="118"/>
      <c r="C243" s="118"/>
      <c r="D243" s="118"/>
      <c r="E243" s="118"/>
      <c r="F243" s="118"/>
      <c r="G243" s="118"/>
      <c r="H243" s="118"/>
      <c r="I243" s="118"/>
      <c r="J243" s="118"/>
      <c r="K243" s="118"/>
      <c r="L243" s="118"/>
      <c r="M243" s="118"/>
      <c r="N243" s="118"/>
      <c r="O243" s="118"/>
      <c r="P243" s="118"/>
      <c r="Q243" s="118"/>
      <c r="R243" s="118"/>
      <c r="S243" s="118"/>
      <c r="T243" s="118"/>
      <c r="U243" s="118"/>
      <c r="V243" s="118"/>
      <c r="W243" s="127">
        <f>VALUE(U243)</f>
        <v>0</v>
      </c>
      <c r="X243" s="139">
        <f>(E243*F243)/1000000</f>
        <v>0</v>
      </c>
      <c r="Y243" s="141" t="str">
        <f>IF(ISBLANK(C243),"",C243 &amp; " " &amp; G243 &amp; "mm")</f>
        <v/>
      </c>
      <c r="Z243" s="139">
        <f>X243*D243</f>
        <v>0</v>
      </c>
    </row>
    <row r="244" spans="1:26" ht="21.75" x14ac:dyDescent="0.2">
      <c r="A244" s="118"/>
      <c r="B244" s="118"/>
      <c r="C244" s="118"/>
      <c r="D244" s="118"/>
      <c r="E244" s="118"/>
      <c r="F244" s="118"/>
      <c r="G244" s="118"/>
      <c r="H244" s="118"/>
      <c r="I244" s="118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27">
        <f>VALUE(U244)</f>
        <v>0</v>
      </c>
      <c r="X244" s="139">
        <f>(E244*F244)/1000000</f>
        <v>0</v>
      </c>
      <c r="Y244" s="141" t="str">
        <f>IF(ISBLANK(C244),"",C244 &amp; " " &amp; G244 &amp; "mm")</f>
        <v/>
      </c>
      <c r="Z244" s="139">
        <f>X244*D244</f>
        <v>0</v>
      </c>
    </row>
    <row r="245" spans="1:26" ht="21.75" x14ac:dyDescent="0.2">
      <c r="A245" s="118"/>
      <c r="B245" s="118"/>
      <c r="C245" s="118"/>
      <c r="D245" s="118"/>
      <c r="E245" s="118"/>
      <c r="F245" s="118"/>
      <c r="G245" s="118"/>
      <c r="H245" s="118"/>
      <c r="I245" s="118"/>
      <c r="J245" s="118"/>
      <c r="K245" s="118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27">
        <f>VALUE(U245)</f>
        <v>0</v>
      </c>
      <c r="X245" s="139">
        <f>(E245*F245)/1000000</f>
        <v>0</v>
      </c>
      <c r="Y245" s="141" t="str">
        <f>IF(ISBLANK(C245),"",C245 &amp; " " &amp; G245 &amp; "mm")</f>
        <v/>
      </c>
      <c r="Z245" s="139">
        <f>X245*D245</f>
        <v>0</v>
      </c>
    </row>
    <row r="246" spans="1:26" ht="21.75" x14ac:dyDescent="0.2">
      <c r="A246" s="118"/>
      <c r="B246" s="118"/>
      <c r="C246" s="118"/>
      <c r="D246" s="118"/>
      <c r="E246" s="118"/>
      <c r="F246" s="118"/>
      <c r="G246" s="118"/>
      <c r="H246" s="118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27">
        <f>VALUE(U246)</f>
        <v>0</v>
      </c>
      <c r="X246" s="139">
        <f>(E246*F246)/1000000</f>
        <v>0</v>
      </c>
      <c r="Y246" s="141" t="str">
        <f>IF(ISBLANK(C246),"",C246 &amp; " " &amp; G246 &amp; "mm")</f>
        <v/>
      </c>
      <c r="Z246" s="139">
        <f>X246*D246</f>
        <v>0</v>
      </c>
    </row>
    <row r="247" spans="1:26" ht="21.75" x14ac:dyDescent="0.2">
      <c r="A247" s="118"/>
      <c r="B247" s="118"/>
      <c r="C247" s="118"/>
      <c r="D247" s="118"/>
      <c r="E247" s="118"/>
      <c r="F247" s="118"/>
      <c r="G247" s="118"/>
      <c r="H247" s="118"/>
      <c r="I247" s="118"/>
      <c r="J247" s="118"/>
      <c r="K247" s="118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27">
        <f>VALUE(U247)</f>
        <v>0</v>
      </c>
      <c r="X247" s="139">
        <f>(E247*F247)/1000000</f>
        <v>0</v>
      </c>
      <c r="Y247" s="141" t="str">
        <f>IF(ISBLANK(C247),"",C247 &amp; " " &amp; G247 &amp; "mm")</f>
        <v/>
      </c>
      <c r="Z247" s="139">
        <f>X247*D247</f>
        <v>0</v>
      </c>
    </row>
    <row r="248" spans="1:26" ht="21.75" x14ac:dyDescent="0.2">
      <c r="A248" s="118"/>
      <c r="B248" s="118"/>
      <c r="C248" s="118"/>
      <c r="D248" s="118"/>
      <c r="E248" s="118"/>
      <c r="F248" s="118"/>
      <c r="G248" s="118"/>
      <c r="H248" s="118"/>
      <c r="I248" s="118"/>
      <c r="J248" s="118"/>
      <c r="K248" s="118"/>
      <c r="L248" s="118"/>
      <c r="M248" s="118"/>
      <c r="N248" s="118"/>
      <c r="O248" s="118"/>
      <c r="P248" s="118"/>
      <c r="Q248" s="118"/>
      <c r="R248" s="118"/>
      <c r="S248" s="118"/>
      <c r="T248" s="118"/>
      <c r="U248" s="118"/>
      <c r="V248" s="118"/>
      <c r="W248" s="127">
        <f>VALUE(U248)</f>
        <v>0</v>
      </c>
      <c r="X248" s="139">
        <f>(E248*F248)/1000000</f>
        <v>0</v>
      </c>
      <c r="Y248" s="141" t="str">
        <f>IF(ISBLANK(C248),"",C248 &amp; " " &amp; G248 &amp; "mm")</f>
        <v/>
      </c>
      <c r="Z248" s="139">
        <f>X248*D248</f>
        <v>0</v>
      </c>
    </row>
    <row r="249" spans="1:26" ht="21.75" x14ac:dyDescent="0.2">
      <c r="A249" s="118"/>
      <c r="B249" s="118"/>
      <c r="C249" s="118"/>
      <c r="D249" s="118"/>
      <c r="E249" s="118"/>
      <c r="F249" s="118"/>
      <c r="G249" s="118"/>
      <c r="H249" s="118"/>
      <c r="I249" s="118"/>
      <c r="J249" s="118"/>
      <c r="K249" s="118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27">
        <f>VALUE(U249)</f>
        <v>0</v>
      </c>
      <c r="X249" s="139">
        <f>(E249*F249)/1000000</f>
        <v>0</v>
      </c>
      <c r="Y249" s="141" t="str">
        <f>IF(ISBLANK(C249),"",C249 &amp; " " &amp; G249 &amp; "mm")</f>
        <v/>
      </c>
      <c r="Z249" s="139">
        <f>X249*D249</f>
        <v>0</v>
      </c>
    </row>
    <row r="250" spans="1:26" ht="21.75" x14ac:dyDescent="0.2">
      <c r="A250" s="118"/>
      <c r="B250" s="118"/>
      <c r="C250" s="118"/>
      <c r="D250" s="118"/>
      <c r="E250" s="118"/>
      <c r="F250" s="118"/>
      <c r="G250" s="118"/>
      <c r="H250" s="118"/>
      <c r="I250" s="118"/>
      <c r="J250" s="118"/>
      <c r="K250" s="118"/>
      <c r="L250" s="118"/>
      <c r="M250" s="118"/>
      <c r="N250" s="118"/>
      <c r="O250" s="118"/>
      <c r="P250" s="118"/>
      <c r="Q250" s="118"/>
      <c r="R250" s="118"/>
      <c r="S250" s="118"/>
      <c r="T250" s="118"/>
      <c r="U250" s="118"/>
      <c r="V250" s="118"/>
      <c r="W250" s="127">
        <f>VALUE(U250)</f>
        <v>0</v>
      </c>
      <c r="X250" s="139">
        <f>(E250*F250)/1000000</f>
        <v>0</v>
      </c>
      <c r="Y250" s="141" t="str">
        <f>IF(ISBLANK(C250),"",C250 &amp; " " &amp; G250 &amp; "mm")</f>
        <v/>
      </c>
      <c r="Z250" s="139">
        <f>X250*D250</f>
        <v>0</v>
      </c>
    </row>
    <row r="251" spans="1:26" ht="21.75" x14ac:dyDescent="0.2">
      <c r="A251" s="118"/>
      <c r="B251" s="118"/>
      <c r="C251" s="118"/>
      <c r="D251" s="118"/>
      <c r="E251" s="118"/>
      <c r="F251" s="118"/>
      <c r="G251" s="118"/>
      <c r="H251" s="118"/>
      <c r="I251" s="118"/>
      <c r="J251" s="118"/>
      <c r="K251" s="118"/>
      <c r="L251" s="118"/>
      <c r="M251" s="118"/>
      <c r="N251" s="118"/>
      <c r="O251" s="118"/>
      <c r="P251" s="118"/>
      <c r="Q251" s="118"/>
      <c r="R251" s="118"/>
      <c r="S251" s="118"/>
      <c r="T251" s="118"/>
      <c r="U251" s="118"/>
      <c r="V251" s="118"/>
      <c r="W251" s="127">
        <f>VALUE(U251)</f>
        <v>0</v>
      </c>
      <c r="X251" s="139">
        <f>(E251*F251)/1000000</f>
        <v>0</v>
      </c>
      <c r="Y251" s="141" t="str">
        <f>IF(ISBLANK(C251),"",C251 &amp; " " &amp; G251 &amp; "mm")</f>
        <v/>
      </c>
      <c r="Z251" s="139">
        <f>X251*D251</f>
        <v>0</v>
      </c>
    </row>
    <row r="252" spans="1:26" ht="21.75" x14ac:dyDescent="0.2">
      <c r="A252" s="118"/>
      <c r="B252" s="118"/>
      <c r="C252" s="118"/>
      <c r="D252" s="118"/>
      <c r="E252" s="118"/>
      <c r="F252" s="118"/>
      <c r="G252" s="118"/>
      <c r="H252" s="118"/>
      <c r="I252" s="118"/>
      <c r="J252" s="118"/>
      <c r="K252" s="118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27">
        <f>VALUE(U252)</f>
        <v>0</v>
      </c>
      <c r="X252" s="139">
        <f>(E252*F252)/1000000</f>
        <v>0</v>
      </c>
      <c r="Y252" s="141" t="str">
        <f>IF(ISBLANK(C252),"",C252 &amp; " " &amp; G252 &amp; "mm")</f>
        <v/>
      </c>
      <c r="Z252" s="139">
        <f>X252*D252</f>
        <v>0</v>
      </c>
    </row>
    <row r="253" spans="1:26" ht="21.75" x14ac:dyDescent="0.2">
      <c r="A253" s="118"/>
      <c r="B253" s="118"/>
      <c r="C253" s="118"/>
      <c r="D253" s="118"/>
      <c r="E253" s="118"/>
      <c r="F253" s="118"/>
      <c r="G253" s="118"/>
      <c r="H253" s="118"/>
      <c r="I253" s="118"/>
      <c r="J253" s="118"/>
      <c r="K253" s="118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27">
        <f>VALUE(U253)</f>
        <v>0</v>
      </c>
      <c r="X253" s="139">
        <f>(E253*F253)/1000000</f>
        <v>0</v>
      </c>
      <c r="Y253" s="141" t="str">
        <f>IF(ISBLANK(C253),"",C253 &amp; " " &amp; G253 &amp; "mm")</f>
        <v/>
      </c>
      <c r="Z253" s="139">
        <f>X253*D253</f>
        <v>0</v>
      </c>
    </row>
    <row r="254" spans="1:26" ht="21.75" x14ac:dyDescent="0.2">
      <c r="A254" s="118"/>
      <c r="B254" s="118"/>
      <c r="C254" s="118"/>
      <c r="D254" s="118"/>
      <c r="E254" s="118"/>
      <c r="F254" s="118"/>
      <c r="G254" s="118"/>
      <c r="H254" s="118"/>
      <c r="I254" s="118"/>
      <c r="J254" s="118"/>
      <c r="K254" s="118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27">
        <f>VALUE(U254)</f>
        <v>0</v>
      </c>
      <c r="X254" s="139">
        <f>(E254*F254)/1000000</f>
        <v>0</v>
      </c>
      <c r="Y254" s="141" t="str">
        <f>IF(ISBLANK(C254),"",C254 &amp; " " &amp; G254 &amp; "mm")</f>
        <v/>
      </c>
      <c r="Z254" s="139">
        <f>X254*D254</f>
        <v>0</v>
      </c>
    </row>
    <row r="255" spans="1:26" ht="21.75" x14ac:dyDescent="0.2">
      <c r="A255" s="118"/>
      <c r="B255" s="118"/>
      <c r="C255" s="118"/>
      <c r="D255" s="118"/>
      <c r="E255" s="118"/>
      <c r="F255" s="118"/>
      <c r="G255" s="118"/>
      <c r="H255" s="118"/>
      <c r="I255" s="118"/>
      <c r="J255" s="118"/>
      <c r="K255" s="118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27">
        <f>VALUE(U255)</f>
        <v>0</v>
      </c>
      <c r="X255" s="139">
        <f>(E255*F255)/1000000</f>
        <v>0</v>
      </c>
      <c r="Y255" s="141" t="str">
        <f>IF(ISBLANK(C255),"",C255 &amp; " " &amp; G255 &amp; "mm")</f>
        <v/>
      </c>
      <c r="Z255" s="139">
        <f>X255*D255</f>
        <v>0</v>
      </c>
    </row>
    <row r="256" spans="1:26" ht="21.75" x14ac:dyDescent="0.2">
      <c r="A256" s="118"/>
      <c r="B256" s="118"/>
      <c r="C256" s="118"/>
      <c r="D256" s="118"/>
      <c r="E256" s="118"/>
      <c r="F256" s="118"/>
      <c r="G256" s="118"/>
      <c r="H256" s="118"/>
      <c r="I256" s="118"/>
      <c r="J256" s="118"/>
      <c r="K256" s="118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27">
        <f>VALUE(U256)</f>
        <v>0</v>
      </c>
      <c r="X256" s="139">
        <f>(E256*F256)/1000000</f>
        <v>0</v>
      </c>
      <c r="Y256" s="141" t="str">
        <f>IF(ISBLANK(C256),"",C256 &amp; " " &amp; G256 &amp; "mm")</f>
        <v/>
      </c>
      <c r="Z256" s="139">
        <f>X256*D256</f>
        <v>0</v>
      </c>
    </row>
    <row r="257" spans="1:26" ht="21.75" x14ac:dyDescent="0.2">
      <c r="A257" s="118"/>
      <c r="B257" s="118"/>
      <c r="C257" s="118"/>
      <c r="D257" s="118"/>
      <c r="E257" s="118"/>
      <c r="F257" s="118"/>
      <c r="G257" s="118"/>
      <c r="H257" s="118"/>
      <c r="I257" s="118"/>
      <c r="J257" s="118"/>
      <c r="K257" s="118"/>
      <c r="L257" s="118"/>
      <c r="M257" s="118"/>
      <c r="N257" s="118"/>
      <c r="O257" s="118"/>
      <c r="P257" s="118"/>
      <c r="Q257" s="118"/>
      <c r="R257" s="118"/>
      <c r="S257" s="118"/>
      <c r="T257" s="118"/>
      <c r="U257" s="118"/>
      <c r="V257" s="118"/>
      <c r="W257" s="127">
        <f>VALUE(U257)</f>
        <v>0</v>
      </c>
      <c r="X257" s="139">
        <f>(E257*F257)/1000000</f>
        <v>0</v>
      </c>
      <c r="Y257" s="141" t="str">
        <f>IF(ISBLANK(C257),"",C257 &amp; " " &amp; G257 &amp; "mm")</f>
        <v/>
      </c>
      <c r="Z257" s="139">
        <f>X257*D257</f>
        <v>0</v>
      </c>
    </row>
    <row r="258" spans="1:26" ht="21.75" x14ac:dyDescent="0.2">
      <c r="A258" s="118"/>
      <c r="B258" s="118"/>
      <c r="C258" s="118"/>
      <c r="D258" s="118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27">
        <f>VALUE(U258)</f>
        <v>0</v>
      </c>
      <c r="X258" s="139">
        <f>(E258*F258)/1000000</f>
        <v>0</v>
      </c>
      <c r="Y258" s="141" t="str">
        <f>IF(ISBLANK(C258),"",C258 &amp; " " &amp; G258 &amp; "mm")</f>
        <v/>
      </c>
      <c r="Z258" s="139">
        <f>X258*D258</f>
        <v>0</v>
      </c>
    </row>
    <row r="259" spans="1:26" ht="21.75" x14ac:dyDescent="0.2">
      <c r="A259" s="118"/>
      <c r="B259" s="118"/>
      <c r="C259" s="118"/>
      <c r="D259" s="118"/>
      <c r="E259" s="118"/>
      <c r="F259" s="118"/>
      <c r="G259" s="118"/>
      <c r="H259" s="118"/>
      <c r="I259" s="118"/>
      <c r="J259" s="118"/>
      <c r="K259" s="118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27">
        <f>VALUE(U259)</f>
        <v>0</v>
      </c>
      <c r="X259" s="139">
        <f>(E259*F259)/1000000</f>
        <v>0</v>
      </c>
      <c r="Y259" s="141" t="str">
        <f>IF(ISBLANK(C259),"",C259 &amp; " " &amp; G259 &amp; "mm")</f>
        <v/>
      </c>
      <c r="Z259" s="139">
        <f>X259*D259</f>
        <v>0</v>
      </c>
    </row>
    <row r="260" spans="1:26" ht="21.75" x14ac:dyDescent="0.2">
      <c r="A260" s="118"/>
      <c r="B260" s="118"/>
      <c r="C260" s="118"/>
      <c r="D260" s="118"/>
      <c r="E260" s="118"/>
      <c r="F260" s="118"/>
      <c r="G260" s="118"/>
      <c r="H260" s="118"/>
      <c r="I260" s="118"/>
      <c r="J260" s="118"/>
      <c r="K260" s="118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27">
        <f>VALUE(U260)</f>
        <v>0</v>
      </c>
      <c r="X260" s="139">
        <f>(E260*F260)/1000000</f>
        <v>0</v>
      </c>
      <c r="Y260" s="141" t="str">
        <f>IF(ISBLANK(C260),"",C260 &amp; " " &amp; G260 &amp; "mm")</f>
        <v/>
      </c>
      <c r="Z260" s="139">
        <f>X260*D260</f>
        <v>0</v>
      </c>
    </row>
    <row r="261" spans="1:26" ht="21.75" x14ac:dyDescent="0.2">
      <c r="A261" s="118"/>
      <c r="B261" s="118"/>
      <c r="C261" s="118"/>
      <c r="D261" s="118"/>
      <c r="E261" s="118"/>
      <c r="F261" s="118"/>
      <c r="G261" s="118"/>
      <c r="H261" s="118"/>
      <c r="I261" s="118"/>
      <c r="J261" s="118"/>
      <c r="K261" s="118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27">
        <f>VALUE(U261)</f>
        <v>0</v>
      </c>
      <c r="X261" s="139">
        <f>(E261*F261)/1000000</f>
        <v>0</v>
      </c>
      <c r="Y261" s="141" t="str">
        <f>IF(ISBLANK(C261),"",C261 &amp; " " &amp; G261 &amp; "mm")</f>
        <v/>
      </c>
      <c r="Z261" s="139">
        <f>X261*D261</f>
        <v>0</v>
      </c>
    </row>
    <row r="262" spans="1:26" ht="21.75" x14ac:dyDescent="0.2">
      <c r="A262" s="118"/>
      <c r="B262" s="118"/>
      <c r="C262" s="118"/>
      <c r="D262" s="118"/>
      <c r="E262" s="118"/>
      <c r="F262" s="118"/>
      <c r="G262" s="118"/>
      <c r="H262" s="118"/>
      <c r="I262" s="118"/>
      <c r="J262" s="118"/>
      <c r="K262" s="118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27">
        <f>VALUE(U262)</f>
        <v>0</v>
      </c>
      <c r="X262" s="139">
        <f>(E262*F262)/1000000</f>
        <v>0</v>
      </c>
      <c r="Y262" s="141" t="str">
        <f>IF(ISBLANK(C262),"",C262 &amp; " " &amp; G262 &amp; "mm")</f>
        <v/>
      </c>
      <c r="Z262" s="139">
        <f>X262*D262</f>
        <v>0</v>
      </c>
    </row>
    <row r="263" spans="1:26" ht="21.75" x14ac:dyDescent="0.2">
      <c r="A263" s="118"/>
      <c r="B263" s="118"/>
      <c r="C263" s="118"/>
      <c r="D263" s="118"/>
      <c r="E263" s="118"/>
      <c r="F263" s="118"/>
      <c r="G263" s="118"/>
      <c r="H263" s="118"/>
      <c r="I263" s="118"/>
      <c r="J263" s="118"/>
      <c r="K263" s="118"/>
      <c r="L263" s="118"/>
      <c r="M263" s="118"/>
      <c r="N263" s="118"/>
      <c r="O263" s="118"/>
      <c r="P263" s="118"/>
      <c r="Q263" s="118"/>
      <c r="R263" s="118"/>
      <c r="S263" s="118"/>
      <c r="T263" s="118"/>
      <c r="U263" s="118"/>
      <c r="V263" s="118"/>
      <c r="W263" s="127">
        <f>VALUE(U263)</f>
        <v>0</v>
      </c>
      <c r="X263" s="139">
        <f>(E263*F263)/1000000</f>
        <v>0</v>
      </c>
      <c r="Y263" s="141" t="str">
        <f>IF(ISBLANK(C263),"",C263 &amp; " " &amp; G263 &amp; "mm")</f>
        <v/>
      </c>
      <c r="Z263" s="139">
        <f>X263*D263</f>
        <v>0</v>
      </c>
    </row>
    <row r="264" spans="1:26" ht="21.75" x14ac:dyDescent="0.2">
      <c r="A264" s="118"/>
      <c r="B264" s="118"/>
      <c r="C264" s="118"/>
      <c r="D264" s="118"/>
      <c r="E264" s="118"/>
      <c r="F264" s="118"/>
      <c r="G264" s="118"/>
      <c r="H264" s="118"/>
      <c r="I264" s="118"/>
      <c r="J264" s="118"/>
      <c r="K264" s="118"/>
      <c r="L264" s="118"/>
      <c r="M264" s="118"/>
      <c r="N264" s="118"/>
      <c r="O264" s="118"/>
      <c r="P264" s="118"/>
      <c r="Q264" s="118"/>
      <c r="R264" s="118"/>
      <c r="S264" s="118"/>
      <c r="T264" s="118"/>
      <c r="U264" s="118"/>
      <c r="V264" s="118"/>
      <c r="W264" s="127">
        <f>VALUE(U264)</f>
        <v>0</v>
      </c>
      <c r="X264" s="139">
        <f>(E264*F264)/1000000</f>
        <v>0</v>
      </c>
      <c r="Y264" s="141" t="str">
        <f>IF(ISBLANK(C264),"",C264 &amp; " " &amp; G264 &amp; "mm")</f>
        <v/>
      </c>
      <c r="Z264" s="139">
        <f>X264*D264</f>
        <v>0</v>
      </c>
    </row>
    <row r="265" spans="1:26" ht="21.75" x14ac:dyDescent="0.2">
      <c r="A265" s="118"/>
      <c r="B265" s="118"/>
      <c r="C265" s="118"/>
      <c r="D265" s="118"/>
      <c r="E265" s="118"/>
      <c r="F265" s="118"/>
      <c r="G265" s="118"/>
      <c r="H265" s="118"/>
      <c r="I265" s="118"/>
      <c r="J265" s="118"/>
      <c r="K265" s="118"/>
      <c r="L265" s="118"/>
      <c r="M265" s="118"/>
      <c r="N265" s="118"/>
      <c r="O265" s="118"/>
      <c r="P265" s="118"/>
      <c r="Q265" s="118"/>
      <c r="R265" s="118"/>
      <c r="S265" s="118"/>
      <c r="T265" s="118"/>
      <c r="U265" s="118"/>
      <c r="V265" s="118"/>
      <c r="W265" s="127">
        <f>VALUE(U265)</f>
        <v>0</v>
      </c>
      <c r="X265" s="139">
        <f>(E265*F265)/1000000</f>
        <v>0</v>
      </c>
      <c r="Y265" s="141" t="str">
        <f>IF(ISBLANK(C265),"",C265 &amp; " " &amp; G265 &amp; "mm")</f>
        <v/>
      </c>
      <c r="Z265" s="139">
        <f>X265*D265</f>
        <v>0</v>
      </c>
    </row>
    <row r="266" spans="1:26" ht="21.75" x14ac:dyDescent="0.2">
      <c r="A266" s="118"/>
      <c r="B266" s="118"/>
      <c r="C266" s="118"/>
      <c r="D266" s="118"/>
      <c r="E266" s="118"/>
      <c r="F266" s="118"/>
      <c r="G266" s="118"/>
      <c r="H266" s="118"/>
      <c r="I266" s="118"/>
      <c r="J266" s="118"/>
      <c r="K266" s="118"/>
      <c r="L266" s="118"/>
      <c r="M266" s="118"/>
      <c r="N266" s="118"/>
      <c r="O266" s="118"/>
      <c r="P266" s="118"/>
      <c r="Q266" s="118"/>
      <c r="R266" s="118"/>
      <c r="S266" s="118"/>
      <c r="T266" s="118"/>
      <c r="U266" s="118"/>
      <c r="V266" s="118"/>
      <c r="W266" s="127">
        <f>VALUE(U266)</f>
        <v>0</v>
      </c>
      <c r="X266" s="139">
        <f>(E266*F266)/1000000</f>
        <v>0</v>
      </c>
      <c r="Y266" s="141" t="str">
        <f>IF(ISBLANK(C266),"",C266 &amp; " " &amp; G266 &amp; "mm")</f>
        <v/>
      </c>
      <c r="Z266" s="139">
        <f>X266*D266</f>
        <v>0</v>
      </c>
    </row>
    <row r="267" spans="1:26" ht="21.75" x14ac:dyDescent="0.2">
      <c r="A267" s="118"/>
      <c r="B267" s="118"/>
      <c r="C267" s="118"/>
      <c r="D267" s="118"/>
      <c r="E267" s="118"/>
      <c r="F267" s="118"/>
      <c r="G267" s="118"/>
      <c r="H267" s="118"/>
      <c r="I267" s="118"/>
      <c r="J267" s="118"/>
      <c r="K267" s="118"/>
      <c r="L267" s="118"/>
      <c r="M267" s="118"/>
      <c r="N267" s="118"/>
      <c r="O267" s="118"/>
      <c r="P267" s="118"/>
      <c r="Q267" s="118"/>
      <c r="R267" s="118"/>
      <c r="S267" s="118"/>
      <c r="T267" s="118"/>
      <c r="U267" s="118"/>
      <c r="V267" s="118"/>
      <c r="W267" s="127">
        <f>VALUE(U267)</f>
        <v>0</v>
      </c>
      <c r="X267" s="139">
        <f>(E267*F267)/1000000</f>
        <v>0</v>
      </c>
      <c r="Y267" s="141" t="str">
        <f>IF(ISBLANK(C267),"",C267 &amp; " " &amp; G267 &amp; "mm")</f>
        <v/>
      </c>
      <c r="Z267" s="139">
        <f>X267*D267</f>
        <v>0</v>
      </c>
    </row>
    <row r="268" spans="1:26" ht="21.75" x14ac:dyDescent="0.2">
      <c r="A268" s="118"/>
      <c r="B268" s="118"/>
      <c r="C268" s="118"/>
      <c r="D268" s="118"/>
      <c r="E268" s="118"/>
      <c r="F268" s="118"/>
      <c r="G268" s="118"/>
      <c r="H268" s="118"/>
      <c r="I268" s="118"/>
      <c r="J268" s="118"/>
      <c r="K268" s="118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27">
        <f>VALUE(U268)</f>
        <v>0</v>
      </c>
      <c r="X268" s="139">
        <f>(E268*F268)/1000000</f>
        <v>0</v>
      </c>
      <c r="Y268" s="141" t="str">
        <f>IF(ISBLANK(C268),"",C268 &amp; " " &amp; G268 &amp; "mm")</f>
        <v/>
      </c>
      <c r="Z268" s="139">
        <f>X268*D268</f>
        <v>0</v>
      </c>
    </row>
    <row r="269" spans="1:26" ht="21.75" x14ac:dyDescent="0.2">
      <c r="A269" s="118"/>
      <c r="B269" s="118"/>
      <c r="C269" s="118"/>
      <c r="D269" s="118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  <c r="P269" s="118"/>
      <c r="Q269" s="118"/>
      <c r="R269" s="118"/>
      <c r="S269" s="118"/>
      <c r="T269" s="118"/>
      <c r="U269" s="118"/>
      <c r="V269" s="118"/>
      <c r="W269" s="127">
        <f>VALUE(U269)</f>
        <v>0</v>
      </c>
      <c r="X269" s="139">
        <f>(E269*F269)/1000000</f>
        <v>0</v>
      </c>
      <c r="Y269" s="141" t="str">
        <f>IF(ISBLANK(C269),"",C269 &amp; " " &amp; G269 &amp; "mm")</f>
        <v/>
      </c>
      <c r="Z269" s="139">
        <f>X269*D269</f>
        <v>0</v>
      </c>
    </row>
    <row r="270" spans="1:26" ht="21.75" x14ac:dyDescent="0.2">
      <c r="A270" s="118"/>
      <c r="B270" s="118"/>
      <c r="C270" s="118"/>
      <c r="D270" s="118"/>
      <c r="E270" s="118"/>
      <c r="F270" s="118"/>
      <c r="G270" s="118"/>
      <c r="H270" s="118"/>
      <c r="I270" s="118"/>
      <c r="J270" s="118"/>
      <c r="K270" s="118"/>
      <c r="L270" s="118"/>
      <c r="M270" s="118"/>
      <c r="N270" s="118"/>
      <c r="O270" s="118"/>
      <c r="P270" s="118"/>
      <c r="Q270" s="118"/>
      <c r="R270" s="118"/>
      <c r="S270" s="118"/>
      <c r="T270" s="118"/>
      <c r="U270" s="118"/>
      <c r="V270" s="118"/>
      <c r="W270" s="127">
        <f>VALUE(U270)</f>
        <v>0</v>
      </c>
      <c r="X270" s="139">
        <f>(E270*F270)/1000000</f>
        <v>0</v>
      </c>
      <c r="Y270" s="141" t="str">
        <f>IF(ISBLANK(C270),"",C270 &amp; " " &amp; G270 &amp; "mm")</f>
        <v/>
      </c>
      <c r="Z270" s="139">
        <f>X270*D270</f>
        <v>0</v>
      </c>
    </row>
    <row r="271" spans="1:26" ht="21.75" x14ac:dyDescent="0.2">
      <c r="A271" s="118"/>
      <c r="B271" s="118"/>
      <c r="C271" s="118"/>
      <c r="D271" s="118"/>
      <c r="E271" s="118"/>
      <c r="F271" s="118"/>
      <c r="G271" s="118"/>
      <c r="H271" s="118"/>
      <c r="I271" s="118"/>
      <c r="J271" s="118"/>
      <c r="K271" s="118"/>
      <c r="L271" s="118"/>
      <c r="M271" s="118"/>
      <c r="N271" s="118"/>
      <c r="O271" s="118"/>
      <c r="P271" s="118"/>
      <c r="Q271" s="118"/>
      <c r="R271" s="118"/>
      <c r="S271" s="118"/>
      <c r="T271" s="118"/>
      <c r="U271" s="118"/>
      <c r="V271" s="118"/>
      <c r="W271" s="127">
        <f>VALUE(U271)</f>
        <v>0</v>
      </c>
      <c r="X271" s="139">
        <f>(E271*F271)/1000000</f>
        <v>0</v>
      </c>
      <c r="Y271" s="141" t="str">
        <f>IF(ISBLANK(C271),"",C271 &amp; " " &amp; G271 &amp; "mm")</f>
        <v/>
      </c>
      <c r="Z271" s="139">
        <f>X271*D271</f>
        <v>0</v>
      </c>
    </row>
    <row r="272" spans="1:26" ht="21.75" x14ac:dyDescent="0.2">
      <c r="A272" s="118"/>
      <c r="B272" s="118"/>
      <c r="C272" s="118"/>
      <c r="D272" s="118"/>
      <c r="E272" s="118"/>
      <c r="F272" s="118"/>
      <c r="G272" s="118"/>
      <c r="H272" s="118"/>
      <c r="I272" s="118"/>
      <c r="J272" s="118"/>
      <c r="K272" s="118"/>
      <c r="L272" s="118"/>
      <c r="M272" s="118"/>
      <c r="N272" s="118"/>
      <c r="O272" s="118"/>
      <c r="P272" s="118"/>
      <c r="Q272" s="118"/>
      <c r="R272" s="118"/>
      <c r="S272" s="118"/>
      <c r="T272" s="118"/>
      <c r="U272" s="118"/>
      <c r="V272" s="118"/>
      <c r="W272" s="127">
        <f>VALUE(U272)</f>
        <v>0</v>
      </c>
      <c r="X272" s="139">
        <f>(E272*F272)/1000000</f>
        <v>0</v>
      </c>
      <c r="Y272" s="141" t="str">
        <f>IF(ISBLANK(C272),"",C272 &amp; " " &amp; G272 &amp; "mm")</f>
        <v/>
      </c>
      <c r="Z272" s="139">
        <f>X272*D272</f>
        <v>0</v>
      </c>
    </row>
    <row r="273" spans="1:26" ht="21.75" x14ac:dyDescent="0.2">
      <c r="A273" s="118"/>
      <c r="B273" s="118"/>
      <c r="C273" s="118"/>
      <c r="D273" s="118"/>
      <c r="E273" s="118"/>
      <c r="F273" s="118"/>
      <c r="G273" s="118"/>
      <c r="H273" s="118"/>
      <c r="I273" s="118"/>
      <c r="J273" s="118"/>
      <c r="K273" s="118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27">
        <f>VALUE(U273)</f>
        <v>0</v>
      </c>
      <c r="X273" s="139">
        <f>(E273*F273)/1000000</f>
        <v>0</v>
      </c>
      <c r="Y273" s="141" t="str">
        <f>IF(ISBLANK(C273),"",C273 &amp; " " &amp; G273 &amp; "mm")</f>
        <v/>
      </c>
      <c r="Z273" s="139">
        <f>X273*D273</f>
        <v>0</v>
      </c>
    </row>
    <row r="274" spans="1:26" ht="21.75" x14ac:dyDescent="0.2">
      <c r="A274" s="118"/>
      <c r="B274" s="118"/>
      <c r="C274" s="118"/>
      <c r="D274" s="118"/>
      <c r="E274" s="118"/>
      <c r="F274" s="118"/>
      <c r="G274" s="118"/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27">
        <f>VALUE(U274)</f>
        <v>0</v>
      </c>
      <c r="X274" s="139">
        <f>(E274*F274)/1000000</f>
        <v>0</v>
      </c>
      <c r="Y274" s="141" t="str">
        <f>IF(ISBLANK(C274),"",C274 &amp; " " &amp; G274 &amp; "mm")</f>
        <v/>
      </c>
      <c r="Z274" s="139">
        <f>X274*D274</f>
        <v>0</v>
      </c>
    </row>
    <row r="275" spans="1:26" ht="21.75" x14ac:dyDescent="0.2">
      <c r="A275" s="118"/>
      <c r="B275" s="118"/>
      <c r="C275" s="118"/>
      <c r="D275" s="118"/>
      <c r="E275" s="118"/>
      <c r="F275" s="118"/>
      <c r="G275" s="118"/>
      <c r="H275" s="118"/>
      <c r="I275" s="118"/>
      <c r="J275" s="118"/>
      <c r="K275" s="118"/>
      <c r="L275" s="118"/>
      <c r="M275" s="118"/>
      <c r="N275" s="118"/>
      <c r="O275" s="118"/>
      <c r="P275" s="118"/>
      <c r="Q275" s="118"/>
      <c r="R275" s="118"/>
      <c r="S275" s="118"/>
      <c r="T275" s="118"/>
      <c r="U275" s="118"/>
      <c r="V275" s="118"/>
      <c r="W275" s="127">
        <f>VALUE(U275)</f>
        <v>0</v>
      </c>
      <c r="X275" s="139">
        <f>(E275*F275)/1000000</f>
        <v>0</v>
      </c>
      <c r="Y275" s="141" t="str">
        <f>IF(ISBLANK(C275),"",C275 &amp; " " &amp; G275 &amp; "mm")</f>
        <v/>
      </c>
      <c r="Z275" s="139">
        <f>X275*D275</f>
        <v>0</v>
      </c>
    </row>
    <row r="276" spans="1:26" ht="21.75" x14ac:dyDescent="0.2">
      <c r="A276" s="118"/>
      <c r="B276" s="118"/>
      <c r="C276" s="118"/>
      <c r="D276" s="118"/>
      <c r="E276" s="118"/>
      <c r="F276" s="118"/>
      <c r="G276" s="118"/>
      <c r="H276" s="118"/>
      <c r="I276" s="118"/>
      <c r="J276" s="118"/>
      <c r="K276" s="118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27">
        <f>VALUE(U276)</f>
        <v>0</v>
      </c>
      <c r="X276" s="139">
        <f>(E276*F276)/1000000</f>
        <v>0</v>
      </c>
      <c r="Y276" s="141" t="str">
        <f>IF(ISBLANK(C276),"",C276 &amp; " " &amp; G276 &amp; "mm")</f>
        <v/>
      </c>
      <c r="Z276" s="139">
        <f>X276*D276</f>
        <v>0</v>
      </c>
    </row>
    <row r="277" spans="1:26" ht="21.75" x14ac:dyDescent="0.2">
      <c r="A277" s="118"/>
      <c r="B277" s="118"/>
      <c r="C277" s="118"/>
      <c r="D277" s="118"/>
      <c r="E277" s="118"/>
      <c r="F277" s="118"/>
      <c r="G277" s="118"/>
      <c r="H277" s="118"/>
      <c r="I277" s="118"/>
      <c r="J277" s="118"/>
      <c r="K277" s="118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27">
        <f>VALUE(U277)</f>
        <v>0</v>
      </c>
      <c r="X277" s="139">
        <f>(E277*F277)/1000000</f>
        <v>0</v>
      </c>
      <c r="Y277" s="141" t="str">
        <f>IF(ISBLANK(C277),"",C277 &amp; " " &amp; G277 &amp; "mm")</f>
        <v/>
      </c>
      <c r="Z277" s="139">
        <f>X277*D277</f>
        <v>0</v>
      </c>
    </row>
    <row r="278" spans="1:26" ht="21.75" x14ac:dyDescent="0.2">
      <c r="A278" s="118"/>
      <c r="B278" s="118"/>
      <c r="C278" s="118"/>
      <c r="D278" s="118"/>
      <c r="E278" s="118"/>
      <c r="F278" s="118"/>
      <c r="G278" s="118"/>
      <c r="H278" s="118"/>
      <c r="I278" s="118"/>
      <c r="J278" s="118"/>
      <c r="K278" s="118"/>
      <c r="L278" s="118"/>
      <c r="M278" s="118"/>
      <c r="N278" s="118"/>
      <c r="O278" s="118"/>
      <c r="P278" s="118"/>
      <c r="Q278" s="118"/>
      <c r="R278" s="118"/>
      <c r="S278" s="118"/>
      <c r="T278" s="118"/>
      <c r="U278" s="118"/>
      <c r="V278" s="118"/>
      <c r="W278" s="127">
        <f>VALUE(U278)</f>
        <v>0</v>
      </c>
      <c r="X278" s="139">
        <f>(E278*F278)/1000000</f>
        <v>0</v>
      </c>
      <c r="Y278" s="141" t="str">
        <f>IF(ISBLANK(C278),"",C278 &amp; " " &amp; G278 &amp; "mm")</f>
        <v/>
      </c>
      <c r="Z278" s="139">
        <f>X278*D278</f>
        <v>0</v>
      </c>
    </row>
    <row r="279" spans="1:26" ht="21.75" x14ac:dyDescent="0.2">
      <c r="A279" s="118"/>
      <c r="B279" s="118"/>
      <c r="C279" s="118"/>
      <c r="D279" s="118"/>
      <c r="E279" s="118"/>
      <c r="F279" s="118"/>
      <c r="G279" s="118"/>
      <c r="H279" s="118"/>
      <c r="I279" s="118"/>
      <c r="J279" s="118"/>
      <c r="K279" s="118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27">
        <f>VALUE(U279)</f>
        <v>0</v>
      </c>
      <c r="X279" s="139">
        <f>(E279*F279)/1000000</f>
        <v>0</v>
      </c>
      <c r="Y279" s="141" t="str">
        <f>IF(ISBLANK(C279),"",C279 &amp; " " &amp; G279 &amp; "mm")</f>
        <v/>
      </c>
      <c r="Z279" s="139">
        <f>X279*D279</f>
        <v>0</v>
      </c>
    </row>
    <row r="280" spans="1:26" ht="21.75" x14ac:dyDescent="0.2">
      <c r="A280" s="118"/>
      <c r="B280" s="118"/>
      <c r="C280" s="118"/>
      <c r="D280" s="118"/>
      <c r="E280" s="118"/>
      <c r="F280" s="118"/>
      <c r="G280" s="118"/>
      <c r="H280" s="118"/>
      <c r="I280" s="118"/>
      <c r="J280" s="118"/>
      <c r="K280" s="118"/>
      <c r="L280" s="118"/>
      <c r="M280" s="118"/>
      <c r="N280" s="118"/>
      <c r="O280" s="118"/>
      <c r="P280" s="118"/>
      <c r="Q280" s="118"/>
      <c r="R280" s="118"/>
      <c r="S280" s="118"/>
      <c r="T280" s="118"/>
      <c r="U280" s="118"/>
      <c r="V280" s="118"/>
      <c r="W280" s="127">
        <f>VALUE(U280)</f>
        <v>0</v>
      </c>
      <c r="X280" s="139">
        <f>(E280*F280)/1000000</f>
        <v>0</v>
      </c>
      <c r="Y280" s="141" t="str">
        <f>IF(ISBLANK(C280),"",C280 &amp; " " &amp; G280 &amp; "mm")</f>
        <v/>
      </c>
      <c r="Z280" s="139">
        <f>X280*D280</f>
        <v>0</v>
      </c>
    </row>
    <row r="281" spans="1:26" ht="21.75" x14ac:dyDescent="0.2">
      <c r="A281" s="118"/>
      <c r="B281" s="118"/>
      <c r="C281" s="118"/>
      <c r="D281" s="118"/>
      <c r="E281" s="118"/>
      <c r="F281" s="118"/>
      <c r="G281" s="118"/>
      <c r="H281" s="118"/>
      <c r="I281" s="118"/>
      <c r="J281" s="118"/>
      <c r="K281" s="118"/>
      <c r="L281" s="118"/>
      <c r="M281" s="118"/>
      <c r="N281" s="118"/>
      <c r="O281" s="118"/>
      <c r="P281" s="118"/>
      <c r="Q281" s="118"/>
      <c r="R281" s="118"/>
      <c r="S281" s="118"/>
      <c r="T281" s="118"/>
      <c r="U281" s="118"/>
      <c r="V281" s="118"/>
      <c r="W281" s="127">
        <f>VALUE(U281)</f>
        <v>0</v>
      </c>
      <c r="X281" s="139">
        <f>(E281*F281)/1000000</f>
        <v>0</v>
      </c>
      <c r="Y281" s="141" t="str">
        <f>IF(ISBLANK(C281),"",C281 &amp; " " &amp; G281 &amp; "mm")</f>
        <v/>
      </c>
      <c r="Z281" s="139">
        <f>X281*D281</f>
        <v>0</v>
      </c>
    </row>
    <row r="282" spans="1:26" ht="21.75" x14ac:dyDescent="0.2">
      <c r="A282" s="118"/>
      <c r="B282" s="118"/>
      <c r="C282" s="118"/>
      <c r="D282" s="118"/>
      <c r="E282" s="118"/>
      <c r="F282" s="118"/>
      <c r="G282" s="118"/>
      <c r="H282" s="118"/>
      <c r="I282" s="118"/>
      <c r="J282" s="118"/>
      <c r="K282" s="118"/>
      <c r="L282" s="118"/>
      <c r="M282" s="118"/>
      <c r="N282" s="118"/>
      <c r="O282" s="118"/>
      <c r="P282" s="118"/>
      <c r="Q282" s="118"/>
      <c r="R282" s="118"/>
      <c r="S282" s="118"/>
      <c r="T282" s="118"/>
      <c r="U282" s="118"/>
      <c r="V282" s="118"/>
      <c r="W282" s="127">
        <f>VALUE(U282)</f>
        <v>0</v>
      </c>
      <c r="X282" s="139">
        <f>(E282*F282)/1000000</f>
        <v>0</v>
      </c>
      <c r="Y282" s="141" t="str">
        <f>IF(ISBLANK(C282),"",C282 &amp; " " &amp; G282 &amp; "mm")</f>
        <v/>
      </c>
      <c r="Z282" s="139">
        <f>X282*D282</f>
        <v>0</v>
      </c>
    </row>
    <row r="283" spans="1:26" ht="21.75" x14ac:dyDescent="0.2">
      <c r="A283" s="118"/>
      <c r="B283" s="118"/>
      <c r="C283" s="118"/>
      <c r="D283" s="118"/>
      <c r="E283" s="118"/>
      <c r="F283" s="118"/>
      <c r="G283" s="118"/>
      <c r="H283" s="118"/>
      <c r="I283" s="118"/>
      <c r="J283" s="118"/>
      <c r="K283" s="118"/>
      <c r="L283" s="118"/>
      <c r="M283" s="118"/>
      <c r="N283" s="118"/>
      <c r="O283" s="118"/>
      <c r="P283" s="118"/>
      <c r="Q283" s="118"/>
      <c r="R283" s="118"/>
      <c r="S283" s="118"/>
      <c r="T283" s="118"/>
      <c r="U283" s="118"/>
      <c r="V283" s="118"/>
      <c r="W283" s="127">
        <f>VALUE(U283)</f>
        <v>0</v>
      </c>
      <c r="X283" s="139">
        <f>(E283*F283)/1000000</f>
        <v>0</v>
      </c>
      <c r="Y283" s="141" t="str">
        <f>IF(ISBLANK(C283),"",C283 &amp; " " &amp; G283 &amp; "mm")</f>
        <v/>
      </c>
      <c r="Z283" s="139">
        <f>X283*D283</f>
        <v>0</v>
      </c>
    </row>
    <row r="284" spans="1:26" ht="21.75" x14ac:dyDescent="0.2">
      <c r="A284" s="118"/>
      <c r="B284" s="118"/>
      <c r="C284" s="118"/>
      <c r="D284" s="118"/>
      <c r="E284" s="118"/>
      <c r="F284" s="118"/>
      <c r="G284" s="118"/>
      <c r="H284" s="118"/>
      <c r="I284" s="118"/>
      <c r="J284" s="118"/>
      <c r="K284" s="118"/>
      <c r="L284" s="118"/>
      <c r="M284" s="118"/>
      <c r="N284" s="118"/>
      <c r="O284" s="118"/>
      <c r="P284" s="118"/>
      <c r="Q284" s="118"/>
      <c r="R284" s="118"/>
      <c r="S284" s="118"/>
      <c r="T284" s="118"/>
      <c r="U284" s="118"/>
      <c r="V284" s="118"/>
      <c r="W284" s="127">
        <f>VALUE(U284)</f>
        <v>0</v>
      </c>
      <c r="X284" s="139">
        <f>(E284*F284)/1000000</f>
        <v>0</v>
      </c>
      <c r="Y284" s="141" t="str">
        <f>IF(ISBLANK(C284),"",C284 &amp; " " &amp; G284 &amp; "mm")</f>
        <v/>
      </c>
      <c r="Z284" s="139">
        <f>X284*D284</f>
        <v>0</v>
      </c>
    </row>
    <row r="285" spans="1:26" ht="21.75" x14ac:dyDescent="0.2">
      <c r="A285" s="118"/>
      <c r="B285" s="118"/>
      <c r="C285" s="118"/>
      <c r="D285" s="118"/>
      <c r="E285" s="118"/>
      <c r="F285" s="118"/>
      <c r="G285" s="118"/>
      <c r="H285" s="118"/>
      <c r="I285" s="118"/>
      <c r="J285" s="118"/>
      <c r="K285" s="118"/>
      <c r="L285" s="118"/>
      <c r="M285" s="118"/>
      <c r="N285" s="118"/>
      <c r="O285" s="118"/>
      <c r="P285" s="118"/>
      <c r="Q285" s="118"/>
      <c r="R285" s="118"/>
      <c r="S285" s="118"/>
      <c r="T285" s="118"/>
      <c r="U285" s="118"/>
      <c r="V285" s="118"/>
      <c r="W285" s="127">
        <f>VALUE(U285)</f>
        <v>0</v>
      </c>
      <c r="X285" s="139">
        <f>(E285*F285)/1000000</f>
        <v>0</v>
      </c>
      <c r="Y285" s="141" t="str">
        <f>IF(ISBLANK(C285),"",C285 &amp; " " &amp; G285 &amp; "mm")</f>
        <v/>
      </c>
      <c r="Z285" s="139">
        <f>X285*D285</f>
        <v>0</v>
      </c>
    </row>
    <row r="286" spans="1:26" ht="21.75" x14ac:dyDescent="0.2">
      <c r="A286" s="118"/>
      <c r="B286" s="118"/>
      <c r="C286" s="118"/>
      <c r="D286" s="118"/>
      <c r="E286" s="118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27">
        <f>VALUE(U286)</f>
        <v>0</v>
      </c>
      <c r="X286" s="139">
        <f>(E286*F286)/1000000</f>
        <v>0</v>
      </c>
      <c r="Y286" s="141" t="str">
        <f>IF(ISBLANK(C286),"",C286 &amp; " " &amp; G286 &amp; "mm")</f>
        <v/>
      </c>
      <c r="Z286" s="139">
        <f>X286*D286</f>
        <v>0</v>
      </c>
    </row>
    <row r="287" spans="1:26" ht="21.75" x14ac:dyDescent="0.2">
      <c r="A287" s="118"/>
      <c r="B287" s="118"/>
      <c r="C287" s="118"/>
      <c r="D287" s="118"/>
      <c r="E287" s="118"/>
      <c r="F287" s="118"/>
      <c r="G287" s="118"/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27">
        <f>VALUE(U287)</f>
        <v>0</v>
      </c>
      <c r="X287" s="139">
        <f>(E287*F287)/1000000</f>
        <v>0</v>
      </c>
      <c r="Y287" s="141" t="str">
        <f>IF(ISBLANK(C287),"",C287 &amp; " " &amp; G287 &amp; "mm")</f>
        <v/>
      </c>
      <c r="Z287" s="139">
        <f>X287*D287</f>
        <v>0</v>
      </c>
    </row>
    <row r="288" spans="1:26" ht="21.75" x14ac:dyDescent="0.2">
      <c r="A288" s="118"/>
      <c r="B288" s="118"/>
      <c r="C288" s="118"/>
      <c r="D288" s="118"/>
      <c r="E288" s="118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27">
        <f>VALUE(U288)</f>
        <v>0</v>
      </c>
      <c r="X288" s="139">
        <f>(E288*F288)/1000000</f>
        <v>0</v>
      </c>
      <c r="Y288" s="141" t="str">
        <f>IF(ISBLANK(C288),"",C288 &amp; " " &amp; G288 &amp; "mm")</f>
        <v/>
      </c>
      <c r="Z288" s="139">
        <f>X288*D288</f>
        <v>0</v>
      </c>
    </row>
    <row r="289" spans="1:26" ht="21.75" x14ac:dyDescent="0.2">
      <c r="A289" s="118"/>
      <c r="B289" s="118"/>
      <c r="C289" s="118"/>
      <c r="D289" s="118"/>
      <c r="E289" s="118"/>
      <c r="F289" s="118"/>
      <c r="G289" s="118"/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27">
        <f>VALUE(U289)</f>
        <v>0</v>
      </c>
      <c r="X289" s="139">
        <f>(E289*F289)/1000000</f>
        <v>0</v>
      </c>
      <c r="Y289" s="141" t="str">
        <f>IF(ISBLANK(C289),"",C289 &amp; " " &amp; G289 &amp; "mm")</f>
        <v/>
      </c>
      <c r="Z289" s="139">
        <f>X289*D289</f>
        <v>0</v>
      </c>
    </row>
    <row r="290" spans="1:26" ht="21.75" x14ac:dyDescent="0.2">
      <c r="A290" s="118"/>
      <c r="B290" s="118"/>
      <c r="C290" s="118"/>
      <c r="D290" s="118"/>
      <c r="E290" s="118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27">
        <f>VALUE(U290)</f>
        <v>0</v>
      </c>
      <c r="X290" s="139">
        <f>(E290*F290)/1000000</f>
        <v>0</v>
      </c>
      <c r="Y290" s="141" t="str">
        <f>IF(ISBLANK(C290),"",C290 &amp; " " &amp; G290 &amp; "mm")</f>
        <v/>
      </c>
      <c r="Z290" s="139">
        <f>X290*D290</f>
        <v>0</v>
      </c>
    </row>
    <row r="291" spans="1:26" ht="21.75" x14ac:dyDescent="0.2">
      <c r="A291" s="118"/>
      <c r="B291" s="118"/>
      <c r="C291" s="118"/>
      <c r="D291" s="118"/>
      <c r="E291" s="118"/>
      <c r="F291" s="118"/>
      <c r="G291" s="118"/>
      <c r="H291" s="118"/>
      <c r="I291" s="118"/>
      <c r="J291" s="118"/>
      <c r="K291" s="118"/>
      <c r="L291" s="118"/>
      <c r="M291" s="118"/>
      <c r="N291" s="118"/>
      <c r="O291" s="118"/>
      <c r="P291" s="118"/>
      <c r="Q291" s="118"/>
      <c r="R291" s="118"/>
      <c r="S291" s="118"/>
      <c r="T291" s="118"/>
      <c r="U291" s="118"/>
      <c r="V291" s="118"/>
      <c r="W291" s="127">
        <f>VALUE(U291)</f>
        <v>0</v>
      </c>
      <c r="X291" s="139">
        <f>(E291*F291)/1000000</f>
        <v>0</v>
      </c>
      <c r="Y291" s="141" t="str">
        <f>IF(ISBLANK(C291),"",C291 &amp; " " &amp; G291 &amp; "mm")</f>
        <v/>
      </c>
      <c r="Z291" s="139">
        <f>X291*D291</f>
        <v>0</v>
      </c>
    </row>
    <row r="292" spans="1:26" ht="21.75" x14ac:dyDescent="0.2">
      <c r="A292" s="118"/>
      <c r="B292" s="118"/>
      <c r="C292" s="118"/>
      <c r="D292" s="118"/>
      <c r="E292" s="118"/>
      <c r="F292" s="118"/>
      <c r="G292" s="118"/>
      <c r="H292" s="118"/>
      <c r="I292" s="118"/>
      <c r="J292" s="118"/>
      <c r="K292" s="118"/>
      <c r="L292" s="118"/>
      <c r="M292" s="118"/>
      <c r="N292" s="118"/>
      <c r="O292" s="118"/>
      <c r="P292" s="118"/>
      <c r="Q292" s="118"/>
      <c r="R292" s="118"/>
      <c r="S292" s="118"/>
      <c r="T292" s="118"/>
      <c r="U292" s="118"/>
      <c r="V292" s="118"/>
      <c r="W292" s="127">
        <f>VALUE(U292)</f>
        <v>0</v>
      </c>
      <c r="X292" s="139">
        <f>(E292*F292)/1000000</f>
        <v>0</v>
      </c>
      <c r="Y292" s="141" t="str">
        <f>IF(ISBLANK(C292),"",C292 &amp; " " &amp; G292 &amp; "mm")</f>
        <v/>
      </c>
      <c r="Z292" s="139">
        <f>X292*D292</f>
        <v>0</v>
      </c>
    </row>
    <row r="293" spans="1:26" ht="21.75" x14ac:dyDescent="0.2">
      <c r="A293" s="118"/>
      <c r="B293" s="118"/>
      <c r="C293" s="118"/>
      <c r="D293" s="118"/>
      <c r="E293" s="118"/>
      <c r="F293" s="118"/>
      <c r="G293" s="118"/>
      <c r="H293" s="118"/>
      <c r="I293" s="118"/>
      <c r="J293" s="118"/>
      <c r="K293" s="118"/>
      <c r="L293" s="118"/>
      <c r="M293" s="118"/>
      <c r="N293" s="118"/>
      <c r="O293" s="118"/>
      <c r="P293" s="118"/>
      <c r="Q293" s="118"/>
      <c r="R293" s="118"/>
      <c r="S293" s="118"/>
      <c r="T293" s="118"/>
      <c r="U293" s="118"/>
      <c r="V293" s="118"/>
      <c r="W293" s="127">
        <f>VALUE(U293)</f>
        <v>0</v>
      </c>
      <c r="X293" s="139">
        <f>(E293*F293)/1000000</f>
        <v>0</v>
      </c>
      <c r="Y293" s="141" t="str">
        <f>IF(ISBLANK(C293),"",C293 &amp; " " &amp; G293 &amp; "mm")</f>
        <v/>
      </c>
      <c r="Z293" s="139">
        <f>X293*D293</f>
        <v>0</v>
      </c>
    </row>
    <row r="294" spans="1:26" ht="21.75" x14ac:dyDescent="0.2">
      <c r="A294" s="118"/>
      <c r="B294" s="118"/>
      <c r="C294" s="118"/>
      <c r="D294" s="118"/>
      <c r="E294" s="118"/>
      <c r="F294" s="118"/>
      <c r="G294" s="118"/>
      <c r="H294" s="118"/>
      <c r="I294" s="118"/>
      <c r="J294" s="118"/>
      <c r="K294" s="118"/>
      <c r="L294" s="118"/>
      <c r="M294" s="118"/>
      <c r="N294" s="118"/>
      <c r="O294" s="118"/>
      <c r="P294" s="118"/>
      <c r="Q294" s="118"/>
      <c r="R294" s="118"/>
      <c r="S294" s="118"/>
      <c r="T294" s="118"/>
      <c r="U294" s="118"/>
      <c r="V294" s="118"/>
      <c r="W294" s="127">
        <f>VALUE(U294)</f>
        <v>0</v>
      </c>
      <c r="X294" s="139">
        <f>(E294*F294)/1000000</f>
        <v>0</v>
      </c>
      <c r="Y294" s="141" t="str">
        <f>IF(ISBLANK(C294),"",C294 &amp; " " &amp; G294 &amp; "mm")</f>
        <v/>
      </c>
      <c r="Z294" s="139">
        <f>X294*D294</f>
        <v>0</v>
      </c>
    </row>
    <row r="295" spans="1:26" ht="21.75" x14ac:dyDescent="0.2">
      <c r="A295" s="118"/>
      <c r="B295" s="118"/>
      <c r="C295" s="118"/>
      <c r="D295" s="118"/>
      <c r="E295" s="118"/>
      <c r="F295" s="118"/>
      <c r="G295" s="118"/>
      <c r="H295" s="118"/>
      <c r="I295" s="118"/>
      <c r="J295" s="118"/>
      <c r="K295" s="118"/>
      <c r="L295" s="118"/>
      <c r="M295" s="118"/>
      <c r="N295" s="118"/>
      <c r="O295" s="118"/>
      <c r="P295" s="118"/>
      <c r="Q295" s="118"/>
      <c r="R295" s="118"/>
      <c r="S295" s="118"/>
      <c r="T295" s="118"/>
      <c r="U295" s="118"/>
      <c r="V295" s="118"/>
      <c r="W295" s="127">
        <f>VALUE(U295)</f>
        <v>0</v>
      </c>
      <c r="X295" s="139">
        <f>(E295*F295)/1000000</f>
        <v>0</v>
      </c>
      <c r="Y295" s="141" t="str">
        <f>IF(ISBLANK(C295),"",C295 &amp; " " &amp; G295 &amp; "mm")</f>
        <v/>
      </c>
      <c r="Z295" s="139">
        <f>X295*D295</f>
        <v>0</v>
      </c>
    </row>
    <row r="296" spans="1:26" ht="21.75" x14ac:dyDescent="0.2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127">
        <f>VALUE(U296)</f>
        <v>0</v>
      </c>
      <c r="X296" s="139">
        <f>(E296*F296)/1000000</f>
        <v>0</v>
      </c>
      <c r="Y296" s="141" t="str">
        <f>IF(ISBLANK(C296),"",C296 &amp; " " &amp; G296 &amp; "mm")</f>
        <v/>
      </c>
      <c r="Z296" s="139">
        <f>X296*D296</f>
        <v>0</v>
      </c>
    </row>
    <row r="297" spans="1:26" ht="21.75" x14ac:dyDescent="0.2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127">
        <f>VALUE(U297)</f>
        <v>0</v>
      </c>
      <c r="X297" s="139">
        <f>(E297*F297)/1000000</f>
        <v>0</v>
      </c>
      <c r="Y297" s="141" t="str">
        <f>IF(ISBLANK(C297),"",C297 &amp; " " &amp; G297 &amp; "mm")</f>
        <v/>
      </c>
      <c r="Z297" s="139">
        <f>X297*D297</f>
        <v>0</v>
      </c>
    </row>
    <row r="298" spans="1:26" ht="21.75" x14ac:dyDescent="0.2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Y298" s="141" t="str">
        <f>IF(ISBLANK(C298),"",C298 &amp; " " &amp; G298 &amp; "mm")</f>
        <v/>
      </c>
    </row>
    <row r="299" spans="1:26" ht="21.75" x14ac:dyDescent="0.2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Y299" s="141" t="str">
        <f>IF(ISBLANK(C299),"",C299 &amp; " " &amp; G299 &amp; "mm")</f>
        <v/>
      </c>
    </row>
    <row r="300" spans="1:26" ht="21.75" x14ac:dyDescent="0.2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Y300" s="141" t="str">
        <f>IF(ISBLANK(C300),"",C300 &amp; " " &amp; G300 &amp; "mm")</f>
        <v/>
      </c>
    </row>
    <row r="301" spans="1:26" ht="21.75" x14ac:dyDescent="0.2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Y301" s="141" t="str">
        <f>IF(ISBLANK(C301),"",C301 &amp; " " &amp; G301 &amp; "mm")</f>
        <v/>
      </c>
    </row>
    <row r="302" spans="1:26" ht="21.75" x14ac:dyDescent="0.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Y302" s="141" t="str">
        <f>IF(ISBLANK(C302),"",C302 &amp; " " &amp; G302 &amp; "mm")</f>
        <v/>
      </c>
    </row>
    <row r="303" spans="1:26" ht="21.75" x14ac:dyDescent="0.2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Y303" s="141" t="str">
        <f>IF(ISBLANK(C303),"",C303 &amp; " " &amp; G303 &amp; "mm")</f>
        <v/>
      </c>
    </row>
    <row r="304" spans="1:26" ht="21.75" x14ac:dyDescent="0.2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Y304" s="141" t="str">
        <f>IF(ISBLANK(C304),"",C304 &amp; " " &amp; G304 &amp; "mm")</f>
        <v/>
      </c>
    </row>
    <row r="305" spans="1:25" ht="21.75" x14ac:dyDescent="0.2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Y305" s="141" t="str">
        <f>IF(ISBLANK(C305),"",C305 &amp; " " &amp; G305 &amp; "mm")</f>
        <v/>
      </c>
    </row>
    <row r="306" spans="1:25" ht="21.75" x14ac:dyDescent="0.2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Y306" s="141" t="str">
        <f>IF(ISBLANK(C306),"",C306 &amp; " " &amp; G306 &amp; "mm")</f>
        <v/>
      </c>
    </row>
    <row r="307" spans="1:25" ht="21.75" x14ac:dyDescent="0.2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Y307" s="141" t="str">
        <f>IF(ISBLANK(C307),"",C307 &amp; " " &amp; G307 &amp; "mm")</f>
        <v/>
      </c>
    </row>
    <row r="308" spans="1:25" ht="21.75" x14ac:dyDescent="0.2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Y308" s="141" t="str">
        <f>IF(ISBLANK(C308),"",C308 &amp; " " &amp; G308 &amp; "mm")</f>
        <v/>
      </c>
    </row>
    <row r="309" spans="1:25" ht="21.75" x14ac:dyDescent="0.2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Y309" s="141" t="str">
        <f>IF(ISBLANK(C309),"",C309 &amp; " " &amp; G309 &amp; "mm")</f>
        <v/>
      </c>
    </row>
    <row r="310" spans="1:25" ht="21.75" x14ac:dyDescent="0.2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Y310" s="141" t="str">
        <f>IF(ISBLANK(C310),"",C310 &amp; " " &amp; G310 &amp; "mm")</f>
        <v/>
      </c>
    </row>
    <row r="311" spans="1:25" ht="21.75" x14ac:dyDescent="0.2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Y311" s="141" t="str">
        <f>IF(ISBLANK(C311),"",C311 &amp; " " &amp; G311 &amp; "mm")</f>
        <v/>
      </c>
    </row>
    <row r="312" spans="1:25" ht="21.75" x14ac:dyDescent="0.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Y312" s="141" t="str">
        <f>IF(ISBLANK(C312),"",C312 &amp; " " &amp; G312 &amp; "mm")</f>
        <v/>
      </c>
    </row>
    <row r="313" spans="1:25" ht="21.75" x14ac:dyDescent="0.2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Y313" s="141" t="str">
        <f>IF(ISBLANK(C313),"",C313 &amp; " " &amp; G313 &amp; "mm")</f>
        <v/>
      </c>
    </row>
    <row r="314" spans="1:25" ht="21.75" x14ac:dyDescent="0.2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Y314" s="141" t="str">
        <f>IF(ISBLANK(C314),"",C314 &amp; " " &amp; G314 &amp; "mm")</f>
        <v/>
      </c>
    </row>
    <row r="315" spans="1:25" ht="21.75" x14ac:dyDescent="0.2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Y315" s="141" t="str">
        <f>IF(ISBLANK(C315),"",C315 &amp; " " &amp; G315 &amp; "mm")</f>
        <v/>
      </c>
    </row>
    <row r="316" spans="1:25" ht="21.75" x14ac:dyDescent="0.2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Y316" s="141" t="str">
        <f>IF(ISBLANK(C316),"",C316 &amp; " " &amp; G316 &amp; "mm")</f>
        <v/>
      </c>
    </row>
    <row r="317" spans="1:25" ht="21.75" x14ac:dyDescent="0.2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Y317" s="141" t="str">
        <f>IF(ISBLANK(C317),"",C317 &amp; " " &amp; G317 &amp; "mm")</f>
        <v/>
      </c>
    </row>
    <row r="318" spans="1:25" ht="21.75" x14ac:dyDescent="0.2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Y318" s="141" t="str">
        <f>IF(ISBLANK(C318),"",C318 &amp; " " &amp; G318 &amp; "mm")</f>
        <v/>
      </c>
    </row>
    <row r="319" spans="1:25" ht="21.75" x14ac:dyDescent="0.2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Y319" s="141" t="str">
        <f>IF(ISBLANK(C319),"",C319 &amp; " " &amp; G319 &amp; "mm")</f>
        <v/>
      </c>
    </row>
    <row r="320" spans="1:25" ht="21.75" x14ac:dyDescent="0.2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Y320" s="141" t="str">
        <f>IF(ISBLANK(C320),"",C320 &amp; " " &amp; G320 &amp; "mm")</f>
        <v/>
      </c>
    </row>
    <row r="321" spans="1:25" ht="21.75" x14ac:dyDescent="0.2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Y321" s="141" t="str">
        <f>IF(ISBLANK(C321),"",C321 &amp; " " &amp; G321 &amp; "mm")</f>
        <v/>
      </c>
    </row>
    <row r="322" spans="1:25" ht="21.75" x14ac:dyDescent="0.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Y322" s="141" t="str">
        <f>IF(ISBLANK(C322),"",C322 &amp; " " &amp; G322 &amp; "mm")</f>
        <v/>
      </c>
    </row>
    <row r="323" spans="1:25" ht="21.75" x14ac:dyDescent="0.2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Y323" s="141" t="str">
        <f>IF(ISBLANK(C323),"",C323 &amp; " " &amp; G323 &amp; "mm")</f>
        <v/>
      </c>
    </row>
    <row r="324" spans="1:25" ht="21.75" x14ac:dyDescent="0.2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Y324" s="141" t="str">
        <f>IF(ISBLANK(C324),"",C324 &amp; " " &amp; G324 &amp; "mm")</f>
        <v/>
      </c>
    </row>
    <row r="325" spans="1:25" ht="21.75" x14ac:dyDescent="0.2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Y325" s="141" t="str">
        <f>IF(ISBLANK(C325),"",C325 &amp; " " &amp; G325 &amp; "mm")</f>
        <v/>
      </c>
    </row>
    <row r="326" spans="1:25" ht="21.75" x14ac:dyDescent="0.2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Y326" s="141" t="str">
        <f>IF(ISBLANK(C326),"",C326 &amp; " " &amp; G326 &amp; "mm")</f>
        <v/>
      </c>
    </row>
    <row r="327" spans="1:25" ht="21.75" x14ac:dyDescent="0.2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Y327" s="141" t="str">
        <f>IF(ISBLANK(C327),"",C327 &amp; " " &amp; G327 &amp; "mm")</f>
        <v/>
      </c>
    </row>
    <row r="328" spans="1:25" ht="21.75" x14ac:dyDescent="0.2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Y328" s="141" t="str">
        <f>IF(ISBLANK(C328),"",C328 &amp; " " &amp; G328 &amp; "mm")</f>
        <v/>
      </c>
    </row>
    <row r="329" spans="1:25" ht="21.75" x14ac:dyDescent="0.2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Y329" s="141" t="str">
        <f>IF(ISBLANK(C329),"",C329 &amp; " " &amp; G329 &amp; "mm")</f>
        <v/>
      </c>
    </row>
    <row r="330" spans="1:25" ht="21.75" x14ac:dyDescent="0.2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Y330" s="141" t="str">
        <f>IF(ISBLANK(C330),"",C330 &amp; " " &amp; G330 &amp; "mm")</f>
        <v/>
      </c>
    </row>
    <row r="331" spans="1:25" ht="21.75" x14ac:dyDescent="0.2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Y331" s="141" t="str">
        <f>IF(ISBLANK(C331),"",C331 &amp; " " &amp; G331 &amp; "mm")</f>
        <v/>
      </c>
    </row>
    <row r="332" spans="1:25" ht="21.75" x14ac:dyDescent="0.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Y332" s="141" t="str">
        <f>IF(ISBLANK(C332),"",C332 &amp; " " &amp; G332 &amp; "mm")</f>
        <v/>
      </c>
    </row>
    <row r="333" spans="1:25" ht="21.75" x14ac:dyDescent="0.2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Y333" s="141" t="str">
        <f>IF(ISBLANK(C333),"",C333 &amp; " " &amp; G333 &amp; "mm")</f>
        <v/>
      </c>
    </row>
    <row r="334" spans="1:25" ht="21.75" x14ac:dyDescent="0.2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Y334" s="141" t="str">
        <f>IF(ISBLANK(C334),"",C334 &amp; " " &amp; G334 &amp; "mm")</f>
        <v/>
      </c>
    </row>
    <row r="335" spans="1:25" ht="21.75" x14ac:dyDescent="0.2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Y335" s="141" t="str">
        <f>IF(ISBLANK(C335),"",C335 &amp; " " &amp; G335 &amp; "mm")</f>
        <v/>
      </c>
    </row>
    <row r="336" spans="1:25" ht="21.75" x14ac:dyDescent="0.2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Y336" s="141" t="str">
        <f>IF(ISBLANK(C336),"",C336 &amp; " " &amp; G336 &amp; "mm")</f>
        <v/>
      </c>
    </row>
    <row r="337" spans="1:25" ht="21.75" x14ac:dyDescent="0.2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Y337" s="141" t="str">
        <f>IF(ISBLANK(C337),"",C337 &amp; " " &amp; G337 &amp; "mm")</f>
        <v/>
      </c>
    </row>
    <row r="338" spans="1:25" ht="21.75" x14ac:dyDescent="0.2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Y338" s="141" t="str">
        <f>IF(ISBLANK(C338),"",C338 &amp; " " &amp; G338 &amp; "mm")</f>
        <v/>
      </c>
    </row>
    <row r="339" spans="1:25" ht="21.75" x14ac:dyDescent="0.2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Y339" s="141" t="str">
        <f>IF(ISBLANK(C339),"",C339 &amp; " " &amp; G339 &amp; "mm")</f>
        <v/>
      </c>
    </row>
    <row r="340" spans="1:25" ht="21.75" x14ac:dyDescent="0.2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Y340" s="141" t="str">
        <f>IF(ISBLANK(C340),"",C340 &amp; " " &amp; G340 &amp; "mm")</f>
        <v/>
      </c>
    </row>
    <row r="341" spans="1:25" ht="21.75" x14ac:dyDescent="0.2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Y341" s="141" t="str">
        <f>IF(ISBLANK(C341),"",C341 &amp; " " &amp; G341 &amp; "mm")</f>
        <v/>
      </c>
    </row>
    <row r="342" spans="1:25" ht="21.75" x14ac:dyDescent="0.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Y342" s="141" t="str">
        <f>IF(ISBLANK(C342),"",C342 &amp; " " &amp; G342 &amp; "mm")</f>
        <v/>
      </c>
    </row>
    <row r="343" spans="1:25" ht="21.75" x14ac:dyDescent="0.2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Y343" s="141" t="str">
        <f>IF(ISBLANK(C343),"",C343 &amp; " " &amp; G343 &amp; "mm")</f>
        <v/>
      </c>
    </row>
    <row r="344" spans="1:25" ht="21.75" x14ac:dyDescent="0.2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Y344" s="141" t="str">
        <f>IF(ISBLANK(C344),"",C344 &amp; " " &amp; G344 &amp; "mm")</f>
        <v/>
      </c>
    </row>
    <row r="345" spans="1:25" ht="21.75" x14ac:dyDescent="0.2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Y345" s="141" t="str">
        <f>IF(ISBLANK(C345),"",C345 &amp; " " &amp; G345 &amp; "mm")</f>
        <v/>
      </c>
    </row>
    <row r="346" spans="1:25" ht="21.75" x14ac:dyDescent="0.2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Y346" s="141" t="str">
        <f>IF(ISBLANK(C346),"",C346 &amp; " " &amp; G346 &amp; "mm")</f>
        <v/>
      </c>
    </row>
    <row r="347" spans="1:25" ht="21.75" x14ac:dyDescent="0.2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Y347" s="141" t="str">
        <f>IF(ISBLANK(C347),"",C347 &amp; " " &amp; G347 &amp; "mm")</f>
        <v/>
      </c>
    </row>
    <row r="348" spans="1:25" ht="21.75" x14ac:dyDescent="0.2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Y348" s="141" t="str">
        <f>IF(ISBLANK(C348),"",C348 &amp; " " &amp; G348 &amp; "mm")</f>
        <v/>
      </c>
    </row>
    <row r="349" spans="1:25" ht="21.75" x14ac:dyDescent="0.2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Y349" s="141" t="str">
        <f>IF(ISBLANK(C349),"",C349 &amp; " " &amp; G349 &amp; "mm")</f>
        <v/>
      </c>
    </row>
    <row r="350" spans="1:25" ht="21.75" x14ac:dyDescent="0.2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Y350" s="141" t="str">
        <f>IF(ISBLANK(C350),"",C350 &amp; " " &amp; G350 &amp; "mm")</f>
        <v/>
      </c>
    </row>
    <row r="351" spans="1:25" ht="21.75" x14ac:dyDescent="0.2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Y351" s="141" t="str">
        <f>IF(ISBLANK(C351),"",C351 &amp; " " &amp; G351 &amp; "mm")</f>
        <v/>
      </c>
    </row>
    <row r="352" spans="1:25" ht="21.75" x14ac:dyDescent="0.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Y352" s="141" t="str">
        <f>IF(ISBLANK(C352),"",C352 &amp; " " &amp; G352 &amp; "mm")</f>
        <v/>
      </c>
    </row>
    <row r="353" spans="1:25" ht="21.75" x14ac:dyDescent="0.2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Y353" s="141" t="str">
        <f>IF(ISBLANK(C353),"",C353 &amp; " " &amp; G353 &amp; "mm")</f>
        <v/>
      </c>
    </row>
    <row r="354" spans="1:25" ht="21.75" x14ac:dyDescent="0.2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Y354" s="141" t="str">
        <f>IF(ISBLANK(C354),"",C354 &amp; " " &amp; G354 &amp; "mm")</f>
        <v/>
      </c>
    </row>
    <row r="355" spans="1:25" ht="21.75" x14ac:dyDescent="0.2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Y355" s="141" t="str">
        <f>IF(ISBLANK(C355),"",C355 &amp; " " &amp; G355 &amp; "mm")</f>
        <v/>
      </c>
    </row>
    <row r="356" spans="1:25" ht="21.75" x14ac:dyDescent="0.2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Y356" s="141" t="str">
        <f>IF(ISBLANK(C356),"",C356 &amp; " " &amp; G356 &amp; "mm")</f>
        <v/>
      </c>
    </row>
    <row r="357" spans="1:25" ht="21.75" x14ac:dyDescent="0.2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Y357" s="141" t="str">
        <f>IF(ISBLANK(C357),"",C357 &amp; " " &amp; G357 &amp; "mm")</f>
        <v/>
      </c>
    </row>
    <row r="358" spans="1:25" ht="21.75" x14ac:dyDescent="0.2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Y358" s="141" t="str">
        <f>IF(ISBLANK(C358),"",C358 &amp; " " &amp; G358 &amp; "mm")</f>
        <v/>
      </c>
    </row>
    <row r="359" spans="1:25" ht="21.75" x14ac:dyDescent="0.2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Y359" s="141" t="str">
        <f>IF(ISBLANK(C359),"",C359 &amp; " " &amp; G359 &amp; "mm")</f>
        <v/>
      </c>
    </row>
    <row r="360" spans="1:25" ht="21.75" x14ac:dyDescent="0.2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Y360" s="141" t="str">
        <f>IF(ISBLANK(C360),"",C360 &amp; " " &amp; G360 &amp; "mm")</f>
        <v/>
      </c>
    </row>
    <row r="361" spans="1:25" ht="21.75" x14ac:dyDescent="0.2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Y361" s="141" t="str">
        <f>IF(ISBLANK(C361),"",C361 &amp; " " &amp; G361 &amp; "mm")</f>
        <v/>
      </c>
    </row>
    <row r="362" spans="1:25" ht="21.75" x14ac:dyDescent="0.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Y362" s="141" t="str">
        <f>IF(ISBLANK(C362),"",C362 &amp; " " &amp; G362 &amp; "mm")</f>
        <v/>
      </c>
    </row>
    <row r="363" spans="1:25" ht="21.75" x14ac:dyDescent="0.2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Y363" s="141" t="str">
        <f>IF(ISBLANK(C363),"",C363 &amp; " " &amp; G363 &amp; "mm")</f>
        <v/>
      </c>
    </row>
    <row r="364" spans="1:25" ht="21.75" x14ac:dyDescent="0.2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Y364" s="141" t="str">
        <f>IF(ISBLANK(C364),"",C364 &amp; " " &amp; G364 &amp; "mm")</f>
        <v/>
      </c>
    </row>
    <row r="365" spans="1:25" ht="21.75" x14ac:dyDescent="0.2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Y365" s="141" t="str">
        <f>IF(ISBLANK(C365),"",C365 &amp; " " &amp; G365 &amp; "mm")</f>
        <v/>
      </c>
    </row>
    <row r="366" spans="1:25" ht="21.75" x14ac:dyDescent="0.2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Y366" s="141" t="str">
        <f>IF(ISBLANK(C366),"",C366 &amp; " " &amp; G366 &amp; "mm")</f>
        <v/>
      </c>
    </row>
    <row r="367" spans="1:25" ht="21.75" x14ac:dyDescent="0.2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Y367" s="141" t="str">
        <f>IF(ISBLANK(C367),"",C367 &amp; " " &amp; G367 &amp; "mm")</f>
        <v/>
      </c>
    </row>
    <row r="368" spans="1:25" ht="21.75" x14ac:dyDescent="0.2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Y368" s="141" t="str">
        <f>IF(ISBLANK(C368),"",C368 &amp; " " &amp; G368 &amp; "mm")</f>
        <v/>
      </c>
    </row>
    <row r="369" spans="1:25" ht="21.75" x14ac:dyDescent="0.2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Y369" s="141" t="str">
        <f>IF(ISBLANK(C369),"",C369 &amp; " " &amp; G369 &amp; "mm")</f>
        <v/>
      </c>
    </row>
    <row r="370" spans="1:25" ht="21.75" x14ac:dyDescent="0.2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Y370" s="141" t="str">
        <f>IF(ISBLANK(C370),"",C370 &amp; " " &amp; G370 &amp; "mm")</f>
        <v/>
      </c>
    </row>
    <row r="371" spans="1:25" ht="21.75" x14ac:dyDescent="0.2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Y371" s="141" t="str">
        <f>IF(ISBLANK(C371),"",C371 &amp; " " &amp; G371 &amp; "mm")</f>
        <v/>
      </c>
    </row>
    <row r="372" spans="1:25" ht="21.75" x14ac:dyDescent="0.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Y372" s="141" t="str">
        <f>IF(ISBLANK(C372),"",C372 &amp; " " &amp; G372 &amp; "mm")</f>
        <v/>
      </c>
    </row>
    <row r="373" spans="1:25" ht="21.75" x14ac:dyDescent="0.2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Y373" s="141" t="str">
        <f>IF(ISBLANK(C373),"",C373 &amp; " " &amp; G373 &amp; "mm")</f>
        <v/>
      </c>
    </row>
    <row r="374" spans="1:25" ht="21.75" x14ac:dyDescent="0.2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Y374" s="141" t="str">
        <f>IF(ISBLANK(C374),"",C374 &amp; " " &amp; G374 &amp; "mm")</f>
        <v/>
      </c>
    </row>
    <row r="375" spans="1:25" ht="21.75" x14ac:dyDescent="0.2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Y375" s="141" t="str">
        <f>IF(ISBLANK(C375),"",C375 &amp; " " &amp; G375 &amp; "mm")</f>
        <v/>
      </c>
    </row>
    <row r="376" spans="1:25" ht="21.75" x14ac:dyDescent="0.2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Y376" s="141" t="str">
        <f>IF(ISBLANK(C376),"",C376 &amp; " " &amp; G376 &amp; "mm")</f>
        <v/>
      </c>
    </row>
    <row r="377" spans="1:25" ht="21.75" x14ac:dyDescent="0.2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Y377" s="141" t="str">
        <f>IF(ISBLANK(C377),"",C377 &amp; " " &amp; G377 &amp; "mm")</f>
        <v/>
      </c>
    </row>
    <row r="378" spans="1:25" ht="21.75" x14ac:dyDescent="0.2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Y378" s="141" t="str">
        <f>IF(ISBLANK(C378),"",C378 &amp; " " &amp; G378 &amp; "mm")</f>
        <v/>
      </c>
    </row>
    <row r="379" spans="1:25" ht="21.75" x14ac:dyDescent="0.2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Y379" s="141" t="str">
        <f>IF(ISBLANK(C379),"",C379 &amp; " " &amp; G379 &amp; "mm")</f>
        <v/>
      </c>
    </row>
    <row r="380" spans="1:25" ht="21.75" x14ac:dyDescent="0.2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Y380" s="141" t="str">
        <f>IF(ISBLANK(C380),"",C380 &amp; " " &amp; G380 &amp; "mm")</f>
        <v/>
      </c>
    </row>
    <row r="381" spans="1:25" ht="21.75" x14ac:dyDescent="0.2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Y381" s="141" t="str">
        <f>IF(ISBLANK(C381),"",C381 &amp; " " &amp; G381 &amp; "mm")</f>
        <v/>
      </c>
    </row>
    <row r="382" spans="1:25" ht="21.75" x14ac:dyDescent="0.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Y382" s="141" t="str">
        <f>IF(ISBLANK(C382),"",C382 &amp; " " &amp; G382 &amp; "mm")</f>
        <v/>
      </c>
    </row>
    <row r="383" spans="1:25" ht="21.75" x14ac:dyDescent="0.2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Y383" s="141" t="str">
        <f>IF(ISBLANK(C383),"",C383 &amp; " " &amp; G383 &amp; "mm")</f>
        <v/>
      </c>
    </row>
    <row r="384" spans="1:25" ht="21.75" x14ac:dyDescent="0.2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Y384" s="141" t="str">
        <f>IF(ISBLANK(C384),"",C384 &amp; " " &amp; G384 &amp; "mm")</f>
        <v/>
      </c>
    </row>
    <row r="385" spans="1:25" ht="21.75" x14ac:dyDescent="0.2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Y385" s="141" t="str">
        <f>IF(ISBLANK(C385),"",C385 &amp; " " &amp; G385 &amp; "mm")</f>
        <v/>
      </c>
    </row>
    <row r="386" spans="1:25" ht="21.75" x14ac:dyDescent="0.2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Y386" s="141" t="str">
        <f>IF(ISBLANK(C386),"",C386 &amp; " " &amp; G386 &amp; "mm")</f>
        <v/>
      </c>
    </row>
    <row r="387" spans="1:25" ht="21.75" x14ac:dyDescent="0.2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Y387" s="141" t="str">
        <f>IF(ISBLANK(C387),"",C387 &amp; " " &amp; G387 &amp; "mm")</f>
        <v/>
      </c>
    </row>
    <row r="388" spans="1:25" ht="21.75" x14ac:dyDescent="0.2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Y388" s="141" t="str">
        <f>IF(ISBLANK(C388),"",C388 &amp; " " &amp; G388 &amp; "mm")</f>
        <v/>
      </c>
    </row>
    <row r="389" spans="1:25" ht="21.75" x14ac:dyDescent="0.2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Y389" s="141" t="str">
        <f>IF(ISBLANK(C389),"",C389 &amp; " " &amp; G389 &amp; "mm")</f>
        <v/>
      </c>
    </row>
    <row r="390" spans="1:25" ht="21.75" x14ac:dyDescent="0.2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Y390" s="141" t="str">
        <f>IF(ISBLANK(C390),"",C390 &amp; " " &amp; G390 &amp; "mm")</f>
        <v/>
      </c>
    </row>
    <row r="391" spans="1:25" ht="21.75" x14ac:dyDescent="0.2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Y391" s="141" t="str">
        <f>IF(ISBLANK(C391),"",C391 &amp; " " &amp; G391 &amp; "mm")</f>
        <v/>
      </c>
    </row>
    <row r="392" spans="1:25" ht="21.75" x14ac:dyDescent="0.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Y392" s="141" t="str">
        <f>IF(ISBLANK(C392),"",C392 &amp; " " &amp; G392 &amp; "mm")</f>
        <v/>
      </c>
    </row>
    <row r="393" spans="1:25" ht="21.75" x14ac:dyDescent="0.2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Y393" s="141" t="str">
        <f>IF(ISBLANK(C393),"",C393 &amp; " " &amp; G393 &amp; "mm")</f>
        <v/>
      </c>
    </row>
    <row r="394" spans="1:25" ht="21.75" x14ac:dyDescent="0.2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Y394" s="141" t="str">
        <f>IF(ISBLANK(C394),"",C394 &amp; " " &amp; G394 &amp; "mm")</f>
        <v/>
      </c>
    </row>
    <row r="395" spans="1:25" ht="21.75" x14ac:dyDescent="0.2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Y395" s="141" t="str">
        <f>IF(ISBLANK(C395),"",C395 &amp; " " &amp; G395 &amp; "mm")</f>
        <v/>
      </c>
    </row>
    <row r="396" spans="1:25" ht="21.75" x14ac:dyDescent="0.2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Y396" s="141" t="str">
        <f>IF(ISBLANK(C396),"",C396 &amp; " " &amp; G396 &amp; "mm")</f>
        <v/>
      </c>
    </row>
    <row r="397" spans="1:25" ht="21.75" x14ac:dyDescent="0.2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Y397" s="141" t="str">
        <f>IF(ISBLANK(C397),"",C397 &amp; " " &amp; G397 &amp; "mm")</f>
        <v/>
      </c>
    </row>
    <row r="398" spans="1:25" ht="21.75" x14ac:dyDescent="0.2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Y398" s="141" t="str">
        <f>IF(ISBLANK(C398),"",C398 &amp; " " &amp; G398 &amp; "mm")</f>
        <v/>
      </c>
    </row>
    <row r="399" spans="1:25" ht="21.75" x14ac:dyDescent="0.2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Y399" s="141" t="str">
        <f>IF(ISBLANK(C399),"",C399 &amp; " " &amp; G399 &amp; "mm")</f>
        <v/>
      </c>
    </row>
    <row r="400" spans="1:25" ht="21.75" x14ac:dyDescent="0.2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Y400" s="141" t="str">
        <f>IF(ISBLANK(C400),"",C400 &amp; " " &amp; G400 &amp; "mm")</f>
        <v/>
      </c>
    </row>
    <row r="401" spans="1:25" ht="21.75" x14ac:dyDescent="0.2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Y401" s="141" t="str">
        <f>IF(ISBLANK(C401),"",C401 &amp; " " &amp; G401 &amp; "mm")</f>
        <v/>
      </c>
    </row>
    <row r="402" spans="1:25" ht="21.75" x14ac:dyDescent="0.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Y402" s="141" t="str">
        <f>IF(ISBLANK(C402),"",C402 &amp; " " &amp; G402 &amp; "mm")</f>
        <v/>
      </c>
    </row>
    <row r="403" spans="1:25" ht="21.75" x14ac:dyDescent="0.2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Y403" s="141" t="str">
        <f>IF(ISBLANK(C403),"",C403 &amp; " " &amp; G403 &amp; "mm")</f>
        <v/>
      </c>
    </row>
    <row r="404" spans="1:25" ht="21.75" x14ac:dyDescent="0.2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Y404" s="141" t="str">
        <f>IF(ISBLANK(C404),"",C404 &amp; " " &amp; G404 &amp; "mm")</f>
        <v/>
      </c>
    </row>
    <row r="405" spans="1:25" ht="21.75" x14ac:dyDescent="0.2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Y405" s="141" t="str">
        <f>IF(ISBLANK(C405),"",C405 &amp; " " &amp; G405 &amp; "mm")</f>
        <v/>
      </c>
    </row>
    <row r="406" spans="1:25" ht="21.75" x14ac:dyDescent="0.2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Y406" s="141" t="str">
        <f>IF(ISBLANK(C406),"",C406 &amp; " " &amp; G406 &amp; "mm")</f>
        <v/>
      </c>
    </row>
    <row r="407" spans="1:25" ht="21.75" x14ac:dyDescent="0.2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Y407" s="141" t="str">
        <f>IF(ISBLANK(C407),"",C407 &amp; " " &amp; G407 &amp; "mm")</f>
        <v/>
      </c>
    </row>
    <row r="408" spans="1:25" ht="21.75" x14ac:dyDescent="0.2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Y408" s="141" t="str">
        <f>IF(ISBLANK(C408),"",C408 &amp; " " &amp; G408 &amp; "mm")</f>
        <v/>
      </c>
    </row>
    <row r="409" spans="1:25" ht="21.75" x14ac:dyDescent="0.2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Y409" s="141" t="str">
        <f>IF(ISBLANK(C409),"",C409 &amp; " " &amp; G409 &amp; "mm")</f>
        <v/>
      </c>
    </row>
    <row r="410" spans="1:25" ht="21.75" x14ac:dyDescent="0.2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Y410" s="141" t="str">
        <f>IF(ISBLANK(C410),"",C410 &amp; " " &amp; G410 &amp; "mm")</f>
        <v/>
      </c>
    </row>
    <row r="411" spans="1:25" ht="21.75" x14ac:dyDescent="0.2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Y411" s="141" t="str">
        <f>IF(ISBLANK(C411),"",C411 &amp; " " &amp; G411 &amp; "mm")</f>
        <v/>
      </c>
    </row>
    <row r="412" spans="1:25" ht="21.75" x14ac:dyDescent="0.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Y412" s="141" t="str">
        <f>IF(ISBLANK(C412),"",C412 &amp; " " &amp; G412 &amp; "mm")</f>
        <v/>
      </c>
    </row>
    <row r="413" spans="1:25" ht="21.75" x14ac:dyDescent="0.2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Y413" s="141" t="str">
        <f>IF(ISBLANK(C413),"",C413 &amp; " " &amp; G413 &amp; "mm")</f>
        <v/>
      </c>
    </row>
    <row r="414" spans="1:25" ht="21.75" x14ac:dyDescent="0.2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Y414" s="141" t="str">
        <f>IF(ISBLANK(C414),"",C414 &amp; " " &amp; G414 &amp; "mm")</f>
        <v/>
      </c>
    </row>
    <row r="415" spans="1:25" ht="21.75" x14ac:dyDescent="0.2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Y415" s="141" t="str">
        <f>IF(ISBLANK(C415),"",C415 &amp; " " &amp; G415 &amp; "mm")</f>
        <v/>
      </c>
    </row>
    <row r="416" spans="1:25" ht="21.75" x14ac:dyDescent="0.2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Y416" s="141" t="str">
        <f>IF(ISBLANK(C416),"",C416 &amp; " " &amp; G416 &amp; "mm")</f>
        <v/>
      </c>
    </row>
    <row r="417" spans="1:25" ht="21.75" x14ac:dyDescent="0.2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Y417" s="141" t="str">
        <f>IF(ISBLANK(C417),"",C417 &amp; " " &amp; G417 &amp; "mm")</f>
        <v/>
      </c>
    </row>
    <row r="418" spans="1:25" ht="21.75" x14ac:dyDescent="0.2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Y418" s="141" t="str">
        <f>IF(ISBLANK(C418),"",C418 &amp; " " &amp; G418 &amp; "mm")</f>
        <v/>
      </c>
    </row>
    <row r="419" spans="1:25" ht="21.75" x14ac:dyDescent="0.2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Y419" s="141" t="str">
        <f>IF(ISBLANK(C419),"",C419 &amp; " " &amp; G419 &amp; "mm")</f>
        <v/>
      </c>
    </row>
    <row r="420" spans="1:25" ht="21.75" x14ac:dyDescent="0.2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Y420" s="141" t="str">
        <f>IF(ISBLANK(C420),"",C420 &amp; " " &amp; G420 &amp; "mm")</f>
        <v/>
      </c>
    </row>
    <row r="421" spans="1:25" ht="21.75" x14ac:dyDescent="0.2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Y421" s="141" t="str">
        <f>IF(ISBLANK(C421),"",C421 &amp; " " &amp; G421 &amp; "mm")</f>
        <v/>
      </c>
    </row>
    <row r="422" spans="1:25" ht="21.75" x14ac:dyDescent="0.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Y422" s="141" t="str">
        <f>IF(ISBLANK(C422),"",C422 &amp; " " &amp; G422 &amp; "mm")</f>
        <v/>
      </c>
    </row>
    <row r="423" spans="1:25" ht="21.75" x14ac:dyDescent="0.2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Y423" s="141" t="str">
        <f>IF(ISBLANK(C423),"",C423 &amp; " " &amp; G423 &amp; "mm")</f>
        <v/>
      </c>
    </row>
    <row r="424" spans="1:25" ht="21.75" x14ac:dyDescent="0.2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Y424" s="141" t="str">
        <f>IF(ISBLANK(C424),"",C424 &amp; " " &amp; G424 &amp; "mm")</f>
        <v/>
      </c>
    </row>
    <row r="425" spans="1:25" ht="21.75" x14ac:dyDescent="0.2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Y425" s="141" t="str">
        <f>IF(ISBLANK(C425),"",C425 &amp; " " &amp; G425 &amp; "mm")</f>
        <v/>
      </c>
    </row>
    <row r="426" spans="1:25" ht="21.75" x14ac:dyDescent="0.2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Y426" s="141" t="str">
        <f>IF(ISBLANK(C426),"",C426 &amp; " " &amp; G426 &amp; "mm")</f>
        <v/>
      </c>
    </row>
    <row r="427" spans="1:25" ht="21.75" x14ac:dyDescent="0.2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Y427" s="141" t="str">
        <f>IF(ISBLANK(C427),"",C427 &amp; " " &amp; G427 &amp; "mm")</f>
        <v/>
      </c>
    </row>
    <row r="428" spans="1:25" ht="21.75" x14ac:dyDescent="0.2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Y428" s="141" t="str">
        <f>IF(ISBLANK(C428),"",C428 &amp; " " &amp; G428 &amp; "mm")</f>
        <v/>
      </c>
    </row>
    <row r="429" spans="1:25" ht="21.75" x14ac:dyDescent="0.2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Y429" s="141" t="str">
        <f>IF(ISBLANK(C429),"",C429 &amp; " " &amp; G429 &amp; "mm")</f>
        <v/>
      </c>
    </row>
    <row r="430" spans="1:25" ht="21.75" x14ac:dyDescent="0.2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Y430" s="141" t="str">
        <f>IF(ISBLANK(C430),"",C430 &amp; " " &amp; G430 &amp; "mm")</f>
        <v/>
      </c>
    </row>
    <row r="431" spans="1:25" ht="21.75" x14ac:dyDescent="0.2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Y431" s="141" t="str">
        <f>IF(ISBLANK(C431),"",C431 &amp; " " &amp; G431 &amp; "mm")</f>
        <v/>
      </c>
    </row>
    <row r="432" spans="1:25" ht="21.75" x14ac:dyDescent="0.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Y432" s="141" t="str">
        <f>IF(ISBLANK(C432),"",C432 &amp; " " &amp; G432 &amp; "mm")</f>
        <v/>
      </c>
    </row>
    <row r="433" spans="1:25" ht="21.75" x14ac:dyDescent="0.2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Y433" s="141" t="str">
        <f>IF(ISBLANK(C433),"",C433 &amp; " " &amp; G433 &amp; "mm")</f>
        <v/>
      </c>
    </row>
    <row r="434" spans="1:25" ht="21.75" x14ac:dyDescent="0.2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Y434" s="141" t="str">
        <f>IF(ISBLANK(C434),"",C434 &amp; " " &amp; G434 &amp; "mm")</f>
        <v/>
      </c>
    </row>
    <row r="435" spans="1:25" ht="21.75" x14ac:dyDescent="0.2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Y435" s="141" t="str">
        <f>IF(ISBLANK(C435),"",C435 &amp; " " &amp; G435 &amp; "mm")</f>
        <v/>
      </c>
    </row>
    <row r="436" spans="1:25" ht="21.75" x14ac:dyDescent="0.2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Y436" s="141" t="str">
        <f>IF(ISBLANK(C436),"",C436 &amp; " " &amp; G436 &amp; "mm")</f>
        <v/>
      </c>
    </row>
    <row r="437" spans="1:25" ht="21.75" x14ac:dyDescent="0.2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Y437" s="141" t="str">
        <f>IF(ISBLANK(C437),"",C437 &amp; " " &amp; G437 &amp; "mm")</f>
        <v/>
      </c>
    </row>
    <row r="438" spans="1:25" ht="21.75" x14ac:dyDescent="0.2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Y438" s="141" t="str">
        <f>IF(ISBLANK(C438),"",C438 &amp; " " &amp; G438 &amp; "mm")</f>
        <v/>
      </c>
    </row>
    <row r="439" spans="1:25" ht="21.75" x14ac:dyDescent="0.2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Y439" s="141" t="str">
        <f>IF(ISBLANK(C439),"",C439 &amp; " " &amp; G439 &amp; "mm")</f>
        <v/>
      </c>
    </row>
    <row r="440" spans="1:25" ht="21.75" x14ac:dyDescent="0.2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Y440" s="141" t="str">
        <f>IF(ISBLANK(C440),"",C440 &amp; " " &amp; G440 &amp; "mm")</f>
        <v/>
      </c>
    </row>
    <row r="441" spans="1:25" ht="21.75" x14ac:dyDescent="0.2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Y441" s="141" t="str">
        <f>IF(ISBLANK(C441),"",C441 &amp; " " &amp; G441 &amp; "mm")</f>
        <v/>
      </c>
    </row>
    <row r="442" spans="1:25" ht="21.75" x14ac:dyDescent="0.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Y442" s="141" t="str">
        <f>IF(ISBLANK(C442),"",C442 &amp; " " &amp; G442 &amp; "mm")</f>
        <v/>
      </c>
    </row>
    <row r="443" spans="1:25" ht="21.75" x14ac:dyDescent="0.2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Y443" s="141" t="str">
        <f>IF(ISBLANK(C443),"",C443 &amp; " " &amp; G443 &amp; "mm")</f>
        <v/>
      </c>
    </row>
    <row r="444" spans="1:25" ht="21.75" x14ac:dyDescent="0.2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Y444" s="141" t="str">
        <f>IF(ISBLANK(C444),"",C444 &amp; " " &amp; G444 &amp; "mm")</f>
        <v/>
      </c>
    </row>
    <row r="445" spans="1:25" ht="21.75" x14ac:dyDescent="0.2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Y445" s="141" t="str">
        <f>IF(ISBLANK(C445),"",C445 &amp; " " &amp; G445 &amp; "mm")</f>
        <v/>
      </c>
    </row>
    <row r="446" spans="1:25" ht="21.75" x14ac:dyDescent="0.2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Y446" s="141" t="str">
        <f>IF(ISBLANK(C446),"",C446 &amp; " " &amp; G446 &amp; "mm")</f>
        <v/>
      </c>
    </row>
    <row r="447" spans="1:25" ht="21.75" x14ac:dyDescent="0.2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Y447" s="141" t="str">
        <f>IF(ISBLANK(C447),"",C447 &amp; " " &amp; G447 &amp; "mm")</f>
        <v/>
      </c>
    </row>
    <row r="448" spans="1:25" ht="21.75" x14ac:dyDescent="0.2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Y448" s="141" t="str">
        <f>IF(ISBLANK(C448),"",C448 &amp; " " &amp; G448 &amp; "mm")</f>
        <v/>
      </c>
    </row>
    <row r="449" spans="1:25" ht="21.75" x14ac:dyDescent="0.2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Y449" s="141" t="str">
        <f>IF(ISBLANK(C449),"",C449 &amp; " " &amp; G449 &amp; "mm")</f>
        <v/>
      </c>
    </row>
    <row r="450" spans="1:25" ht="21.75" x14ac:dyDescent="0.2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Y450" s="141" t="str">
        <f>IF(ISBLANK(C450),"",C450 &amp; " " &amp; G450 &amp; "mm")</f>
        <v/>
      </c>
    </row>
    <row r="451" spans="1:25" ht="21.75" x14ac:dyDescent="0.2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Y451" s="141" t="str">
        <f>IF(ISBLANK(C451),"",C451 &amp; " " &amp; G451 &amp; "mm")</f>
        <v/>
      </c>
    </row>
    <row r="452" spans="1:25" ht="21.75" x14ac:dyDescent="0.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Y452" s="141" t="str">
        <f>IF(ISBLANK(C452),"",C452 &amp; " " &amp; G452 &amp; "mm")</f>
        <v/>
      </c>
    </row>
    <row r="453" spans="1:25" ht="21.75" x14ac:dyDescent="0.2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Y453" s="141" t="str">
        <f>IF(ISBLANK(C453),"",C453 &amp; " " &amp; G453 &amp; "mm")</f>
        <v/>
      </c>
    </row>
    <row r="454" spans="1:25" ht="21.75" x14ac:dyDescent="0.2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Y454" s="141" t="str">
        <f>IF(ISBLANK(C454),"",C454 &amp; " " &amp; G454 &amp; "mm")</f>
        <v/>
      </c>
    </row>
    <row r="455" spans="1:25" ht="21.75" x14ac:dyDescent="0.2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Y455" s="141" t="str">
        <f>IF(ISBLANK(C455),"",C455 &amp; " " &amp; G455 &amp; "mm")</f>
        <v/>
      </c>
    </row>
    <row r="456" spans="1:25" ht="21.75" x14ac:dyDescent="0.2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Y456" s="141" t="str">
        <f>IF(ISBLANK(C456),"",C456 &amp; " " &amp; G456 &amp; "mm")</f>
        <v/>
      </c>
    </row>
    <row r="457" spans="1:25" ht="21.75" x14ac:dyDescent="0.2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Y457" s="141" t="str">
        <f>IF(ISBLANK(C457),"",C457 &amp; " " &amp; G457 &amp; "mm")</f>
        <v/>
      </c>
    </row>
    <row r="458" spans="1:25" ht="21.75" x14ac:dyDescent="0.2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Y458" s="141" t="str">
        <f>IF(ISBLANK(C458),"",C458 &amp; " " &amp; G458 &amp; "mm")</f>
        <v/>
      </c>
    </row>
    <row r="459" spans="1:25" ht="21.75" x14ac:dyDescent="0.2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Y459" s="141" t="str">
        <f>IF(ISBLANK(C459),"",C459 &amp; " " &amp; G459 &amp; "mm")</f>
        <v/>
      </c>
    </row>
    <row r="460" spans="1:25" ht="21.75" x14ac:dyDescent="0.2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Y460" s="141" t="str">
        <f>IF(ISBLANK(C460),"",C460 &amp; " " &amp; G460 &amp; "mm")</f>
        <v/>
      </c>
    </row>
    <row r="461" spans="1:25" ht="21.75" x14ac:dyDescent="0.2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Y461" s="141" t="str">
        <f>IF(ISBLANK(C461),"",C461 &amp; " " &amp; G461 &amp; "mm")</f>
        <v/>
      </c>
    </row>
    <row r="462" spans="1:25" ht="21.75" x14ac:dyDescent="0.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Y462" s="141" t="str">
        <f>IF(ISBLANK(C462),"",C462 &amp; " " &amp; G462 &amp; "mm")</f>
        <v/>
      </c>
    </row>
    <row r="463" spans="1:25" ht="21.75" x14ac:dyDescent="0.2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Y463" s="141" t="str">
        <f>IF(ISBLANK(C463),"",C463 &amp; " " &amp; G463 &amp; "mm")</f>
        <v/>
      </c>
    </row>
    <row r="464" spans="1:25" ht="21.75" x14ac:dyDescent="0.2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Y464" s="141" t="str">
        <f>IF(ISBLANK(C464),"",C464 &amp; " " &amp; G464 &amp; "mm")</f>
        <v/>
      </c>
    </row>
    <row r="465" spans="1:25" ht="21.75" x14ac:dyDescent="0.2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Y465" s="141" t="str">
        <f>IF(ISBLANK(C465),"",C465 &amp; " " &amp; G465 &amp; "mm")</f>
        <v/>
      </c>
    </row>
    <row r="466" spans="1:25" ht="21.75" x14ac:dyDescent="0.2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Y466" s="141" t="str">
        <f>IF(ISBLANK(C466),"",C466 &amp; " " &amp; G466 &amp; "mm")</f>
        <v/>
      </c>
    </row>
    <row r="467" spans="1:25" ht="21.75" x14ac:dyDescent="0.2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Y467" s="141" t="str">
        <f>IF(ISBLANK(C467),"",C467 &amp; " " &amp; G467 &amp; "mm")</f>
        <v/>
      </c>
    </row>
    <row r="468" spans="1:25" ht="21.75" x14ac:dyDescent="0.2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Y468" s="141" t="str">
        <f>IF(ISBLANK(C468),"",C468 &amp; " " &amp; G468 &amp; "mm")</f>
        <v/>
      </c>
    </row>
    <row r="469" spans="1:25" ht="21.75" x14ac:dyDescent="0.2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Y469" s="141" t="str">
        <f>IF(ISBLANK(C469),"",C469 &amp; " " &amp; G469 &amp; "mm")</f>
        <v/>
      </c>
    </row>
    <row r="470" spans="1:25" ht="21.75" x14ac:dyDescent="0.2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Y470" s="141" t="str">
        <f>IF(ISBLANK(C470),"",C470 &amp; " " &amp; G470 &amp; "mm")</f>
        <v/>
      </c>
    </row>
    <row r="471" spans="1:25" ht="21.75" x14ac:dyDescent="0.2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Y471" s="141" t="str">
        <f>IF(ISBLANK(C471),"",C471 &amp; " " &amp; G471 &amp; "mm")</f>
        <v/>
      </c>
    </row>
    <row r="472" spans="1:25" ht="21.75" x14ac:dyDescent="0.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Y472" s="141" t="str">
        <f>IF(ISBLANK(C472),"",C472 &amp; " " &amp; G472 &amp; "mm")</f>
        <v/>
      </c>
    </row>
    <row r="473" spans="1:25" ht="21.75" x14ac:dyDescent="0.2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Y473" s="141" t="str">
        <f>IF(ISBLANK(C473),"",C473 &amp; " " &amp; G473 &amp; "mm")</f>
        <v/>
      </c>
    </row>
    <row r="474" spans="1:25" ht="21.75" x14ac:dyDescent="0.2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Y474" s="141" t="str">
        <f>IF(ISBLANK(C474),"",C474 &amp; " " &amp; G474 &amp; "mm")</f>
        <v/>
      </c>
    </row>
    <row r="475" spans="1:25" ht="21.75" x14ac:dyDescent="0.2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Y475" s="141" t="str">
        <f>IF(ISBLANK(C475),"",C475 &amp; " " &amp; G475 &amp; "mm")</f>
        <v/>
      </c>
    </row>
    <row r="476" spans="1:25" ht="21.75" x14ac:dyDescent="0.2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Y476" s="141" t="str">
        <f>IF(ISBLANK(C476),"",C476 &amp; " " &amp; G476 &amp; "mm")</f>
        <v/>
      </c>
    </row>
    <row r="477" spans="1:25" ht="21.75" x14ac:dyDescent="0.2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Y477" s="141" t="str">
        <f>IF(ISBLANK(C477),"",C477 &amp; " " &amp; G477 &amp; "mm")</f>
        <v/>
      </c>
    </row>
    <row r="478" spans="1:25" ht="21.75" x14ac:dyDescent="0.2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Y478" s="141" t="str">
        <f>IF(ISBLANK(C478),"",C478 &amp; " " &amp; G478 &amp; "mm")</f>
        <v/>
      </c>
    </row>
    <row r="479" spans="1:25" ht="21.75" x14ac:dyDescent="0.2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Y479" s="141" t="str">
        <f>IF(ISBLANK(C479),"",C479 &amp; " " &amp; G479 &amp; "mm")</f>
        <v/>
      </c>
    </row>
    <row r="480" spans="1:25" ht="21.75" x14ac:dyDescent="0.2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Y480" s="141" t="str">
        <f>IF(ISBLANK(C480),"",C480 &amp; " " &amp; G480 &amp; "mm")</f>
        <v/>
      </c>
    </row>
    <row r="481" spans="1:25" ht="21.75" x14ac:dyDescent="0.2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Y481" s="141" t="str">
        <f>IF(ISBLANK(C481),"",C481 &amp; " " &amp; G481 &amp; "mm")</f>
        <v/>
      </c>
    </row>
    <row r="482" spans="1:25" ht="21.75" x14ac:dyDescent="0.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Y482" s="141" t="str">
        <f>IF(ISBLANK(C482),"",C482 &amp; " " &amp; G482 &amp; "mm")</f>
        <v/>
      </c>
    </row>
    <row r="483" spans="1:25" ht="21.75" x14ac:dyDescent="0.2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Y483" s="141" t="str">
        <f>IF(ISBLANK(C483),"",C483 &amp; " " &amp; G483 &amp; "mm")</f>
        <v/>
      </c>
    </row>
    <row r="484" spans="1:25" ht="21.75" x14ac:dyDescent="0.2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Y484" s="141" t="str">
        <f>IF(ISBLANK(C484),"",C484 &amp; " " &amp; G484 &amp; "mm")</f>
        <v/>
      </c>
    </row>
    <row r="485" spans="1:25" ht="21.75" x14ac:dyDescent="0.2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Y485" s="141" t="str">
        <f>IF(ISBLANK(C485),"",C485 &amp; " " &amp; G485 &amp; "mm")</f>
        <v/>
      </c>
    </row>
    <row r="486" spans="1:25" ht="21.75" x14ac:dyDescent="0.2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Y486" s="141" t="str">
        <f>IF(ISBLANK(C486),"",C486 &amp; " " &amp; G486 &amp; "mm")</f>
        <v/>
      </c>
    </row>
    <row r="487" spans="1:25" ht="21.75" x14ac:dyDescent="0.2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Y487" s="141" t="str">
        <f>IF(ISBLANK(C487),"",C487 &amp; " " &amp; G487 &amp; "mm")</f>
        <v/>
      </c>
    </row>
    <row r="488" spans="1:25" ht="21.75" x14ac:dyDescent="0.2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Y488" s="141" t="str">
        <f>IF(ISBLANK(C488),"",C488 &amp; " " &amp; G488 &amp; "mm")</f>
        <v/>
      </c>
    </row>
    <row r="489" spans="1:25" ht="21.75" x14ac:dyDescent="0.2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Y489" s="141" t="str">
        <f>IF(ISBLANK(C489),"",C489 &amp; " " &amp; G489 &amp; "mm")</f>
        <v/>
      </c>
    </row>
    <row r="490" spans="1:25" ht="21.75" x14ac:dyDescent="0.2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Y490" s="141" t="str">
        <f>IF(ISBLANK(C490),"",C490 &amp; " " &amp; G490 &amp; "mm")</f>
        <v/>
      </c>
    </row>
    <row r="491" spans="1:25" ht="21.75" x14ac:dyDescent="0.2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Y491" s="141" t="str">
        <f>IF(ISBLANK(C491),"",C491 &amp; " " &amp; G491 &amp; "mm")</f>
        <v/>
      </c>
    </row>
    <row r="492" spans="1:25" ht="21.75" x14ac:dyDescent="0.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Y492" s="141" t="str">
        <f>IF(ISBLANK(C492),"",C492 &amp; " " &amp; G492 &amp; "mm")</f>
        <v/>
      </c>
    </row>
    <row r="493" spans="1:25" ht="21.75" x14ac:dyDescent="0.2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Y493" s="141" t="str">
        <f>IF(ISBLANK(C493),"",C493 &amp; " " &amp; G493 &amp; "mm")</f>
        <v/>
      </c>
    </row>
    <row r="494" spans="1:25" ht="21.75" x14ac:dyDescent="0.2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Y494" s="141" t="str">
        <f>IF(ISBLANK(C494),"",C494 &amp; " " &amp; G494 &amp; "mm")</f>
        <v/>
      </c>
    </row>
    <row r="495" spans="1:25" ht="21.75" x14ac:dyDescent="0.2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Y495" s="141" t="str">
        <f>IF(ISBLANK(C495),"",C495 &amp; " " &amp; G495 &amp; "mm")</f>
        <v/>
      </c>
    </row>
    <row r="496" spans="1:25" ht="21.75" x14ac:dyDescent="0.2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Y496" s="141" t="str">
        <f>IF(ISBLANK(C496),"",C496 &amp; " " &amp; G496 &amp; "mm")</f>
        <v/>
      </c>
    </row>
    <row r="497" spans="1:25" ht="21.75" x14ac:dyDescent="0.2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Y497" s="141" t="str">
        <f>IF(ISBLANK(C497),"",C497 &amp; " " &amp; G497 &amp; "mm")</f>
        <v/>
      </c>
    </row>
    <row r="498" spans="1:25" ht="21.75" x14ac:dyDescent="0.2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Y498" s="141" t="str">
        <f>IF(ISBLANK(C498),"",C498 &amp; " " &amp; G498 &amp; "mm")</f>
        <v/>
      </c>
    </row>
    <row r="499" spans="1:25" ht="21.75" x14ac:dyDescent="0.2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Y499" s="141" t="str">
        <f>IF(ISBLANK(C499),"",C499 &amp; " " &amp; G499 &amp; "mm")</f>
        <v/>
      </c>
    </row>
    <row r="500" spans="1:25" ht="21.75" x14ac:dyDescent="0.2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Y500" s="141" t="str">
        <f>IF(ISBLANK(C500),"",C500 &amp; " " &amp; G500 &amp; "mm")</f>
        <v/>
      </c>
    </row>
    <row r="501" spans="1:25" ht="21.75" x14ac:dyDescent="0.2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Y501" s="141" t="str">
        <f>IF(ISBLANK(C501),"",C501 &amp; " " &amp; G501 &amp; "mm")</f>
        <v/>
      </c>
    </row>
    <row r="502" spans="1:25" ht="21.75" x14ac:dyDescent="0.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Y502" s="141" t="str">
        <f>IF(ISBLANK(C502),"",C502 &amp; " " &amp; G502 &amp; "mm")</f>
        <v/>
      </c>
    </row>
    <row r="503" spans="1:25" ht="21.75" x14ac:dyDescent="0.2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Y503" s="141" t="str">
        <f>IF(ISBLANK(C503),"",C503 &amp; " " &amp; G503 &amp; "mm")</f>
        <v/>
      </c>
    </row>
    <row r="504" spans="1:25" ht="21.75" x14ac:dyDescent="0.2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Y504" s="141" t="str">
        <f>IF(ISBLANK(C504),"",C504 &amp; " " &amp; G504 &amp; "mm")</f>
        <v/>
      </c>
    </row>
    <row r="505" spans="1:25" ht="21.75" x14ac:dyDescent="0.2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Y505" s="141" t="str">
        <f>IF(ISBLANK(C505),"",C505 &amp; " " &amp; G505 &amp; "mm")</f>
        <v/>
      </c>
    </row>
    <row r="506" spans="1:25" ht="21.75" x14ac:dyDescent="0.2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Y506" s="141" t="str">
        <f>IF(ISBLANK(C506),"",C506 &amp; " " &amp; G506 &amp; "mm")</f>
        <v/>
      </c>
    </row>
    <row r="507" spans="1:25" ht="21.75" x14ac:dyDescent="0.2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Y507" s="141" t="str">
        <f>IF(ISBLANK(C507),"",C507 &amp; " " &amp; G507 &amp; "mm")</f>
        <v/>
      </c>
    </row>
    <row r="508" spans="1:25" ht="21.75" x14ac:dyDescent="0.2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Y508" s="141" t="str">
        <f>IF(ISBLANK(C508),"",C508 &amp; " " &amp; G508 &amp; "mm")</f>
        <v/>
      </c>
    </row>
    <row r="509" spans="1:25" ht="21.75" x14ac:dyDescent="0.2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Y509" s="141" t="str">
        <f>IF(ISBLANK(C509),"",C509 &amp; " " &amp; G509 &amp; "mm")</f>
        <v/>
      </c>
    </row>
    <row r="510" spans="1:25" ht="21.75" x14ac:dyDescent="0.2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Y510" s="141" t="str">
        <f>IF(ISBLANK(C510),"",C510 &amp; " " &amp; G510 &amp; "mm")</f>
        <v/>
      </c>
    </row>
    <row r="511" spans="1:25" ht="21.75" x14ac:dyDescent="0.2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Y511" s="141" t="str">
        <f>IF(ISBLANK(C511),"",C511 &amp; " " &amp; G511 &amp; "mm")</f>
        <v/>
      </c>
    </row>
    <row r="512" spans="1:25" ht="21.75" x14ac:dyDescent="0.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Y512" s="141" t="str">
        <f>IF(ISBLANK(C512),"",C512 &amp; " " &amp; G512 &amp; "mm")</f>
        <v/>
      </c>
    </row>
    <row r="513" spans="1:25" ht="21.75" x14ac:dyDescent="0.2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Y513" s="141" t="str">
        <f>IF(ISBLANK(C513),"",C513 &amp; " " &amp; G513 &amp; "mm")</f>
        <v/>
      </c>
    </row>
    <row r="514" spans="1:25" ht="21.75" x14ac:dyDescent="0.2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Y514" s="141" t="str">
        <f>IF(ISBLANK(C514),"",C514 &amp; " " &amp; G514 &amp; "mm")</f>
        <v/>
      </c>
    </row>
    <row r="515" spans="1:25" ht="21.75" x14ac:dyDescent="0.2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Y515" s="141" t="str">
        <f>IF(ISBLANK(C515),"",C515 &amp; " " &amp; G515 &amp; "mm")</f>
        <v/>
      </c>
    </row>
    <row r="516" spans="1:25" ht="21.75" x14ac:dyDescent="0.2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Y516" s="141" t="str">
        <f>IF(ISBLANK(C516),"",C516 &amp; " " &amp; G516 &amp; "mm")</f>
        <v/>
      </c>
    </row>
    <row r="517" spans="1:25" ht="21.75" x14ac:dyDescent="0.2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Y517" s="141" t="str">
        <f>IF(ISBLANK(C517),"",C517 &amp; " " &amp; G517 &amp; "mm")</f>
        <v/>
      </c>
    </row>
    <row r="518" spans="1:25" ht="21.75" x14ac:dyDescent="0.2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Y518" s="141" t="str">
        <f>IF(ISBLANK(C518),"",C518 &amp; " " &amp; G518 &amp; "mm")</f>
        <v/>
      </c>
    </row>
    <row r="519" spans="1:25" ht="21.75" x14ac:dyDescent="0.2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Y519" s="141" t="str">
        <f>IF(ISBLANK(C519),"",C519 &amp; " " &amp; G519 &amp; "mm")</f>
        <v/>
      </c>
    </row>
    <row r="520" spans="1:25" ht="21.75" x14ac:dyDescent="0.2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Y520" s="141" t="str">
        <f>IF(ISBLANK(C520),"",C520 &amp; " " &amp; G520 &amp; "mm")</f>
        <v/>
      </c>
    </row>
    <row r="521" spans="1:25" ht="21.75" x14ac:dyDescent="0.2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Y521" s="141" t="str">
        <f>IF(ISBLANK(C521),"",C521 &amp; " " &amp; G521 &amp; "mm")</f>
        <v/>
      </c>
    </row>
    <row r="522" spans="1:25" ht="21.75" x14ac:dyDescent="0.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Y522" s="141" t="str">
        <f>IF(ISBLANK(C522),"",C522 &amp; " " &amp; G522 &amp; "mm")</f>
        <v/>
      </c>
    </row>
    <row r="523" spans="1:25" ht="21.75" x14ac:dyDescent="0.2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Y523" s="141" t="str">
        <f>IF(ISBLANK(C523),"",C523 &amp; " " &amp; G523 &amp; "mm")</f>
        <v/>
      </c>
    </row>
    <row r="524" spans="1:25" ht="21.75" x14ac:dyDescent="0.2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Y524" s="141" t="str">
        <f>IF(ISBLANK(C524),"",C524 &amp; " " &amp; G524 &amp; "mm")</f>
        <v/>
      </c>
    </row>
    <row r="525" spans="1:25" ht="21.75" x14ac:dyDescent="0.2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Y525" s="141" t="str">
        <f>IF(ISBLANK(C525),"",C525 &amp; " " &amp; G525 &amp; "mm")</f>
        <v/>
      </c>
    </row>
    <row r="526" spans="1:25" ht="21.75" x14ac:dyDescent="0.2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Y526" s="141" t="str">
        <f>IF(ISBLANK(C526),"",C526 &amp; " " &amp; G526 &amp; "mm")</f>
        <v/>
      </c>
    </row>
    <row r="527" spans="1:25" ht="21.75" x14ac:dyDescent="0.2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Y527" s="141" t="str">
        <f>IF(ISBLANK(C527),"",C527 &amp; " " &amp; G527 &amp; "mm")</f>
        <v/>
      </c>
    </row>
    <row r="528" spans="1:25" ht="21.75" x14ac:dyDescent="0.2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Y528" s="141" t="str">
        <f>IF(ISBLANK(C528),"",C528 &amp; " " &amp; G528 &amp; "mm")</f>
        <v/>
      </c>
    </row>
    <row r="529" spans="1:25" ht="21.75" x14ac:dyDescent="0.2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Y529" s="141" t="str">
        <f>IF(ISBLANK(C529),"",C529 &amp; " " &amp; G529 &amp; "mm")</f>
        <v/>
      </c>
    </row>
    <row r="530" spans="1:25" ht="21.75" x14ac:dyDescent="0.2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Y530" s="141" t="str">
        <f>IF(ISBLANK(C530),"",C530 &amp; " " &amp; G530 &amp; "mm")</f>
        <v/>
      </c>
    </row>
    <row r="531" spans="1:25" ht="21.75" x14ac:dyDescent="0.2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Y531" s="141" t="str">
        <f>IF(ISBLANK(C531),"",C531 &amp; " " &amp; G531 &amp; "mm")</f>
        <v/>
      </c>
    </row>
    <row r="532" spans="1:25" ht="21.75" x14ac:dyDescent="0.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Y532" s="141" t="str">
        <f>IF(ISBLANK(C532),"",C532 &amp; " " &amp; G532 &amp; "mm")</f>
        <v/>
      </c>
    </row>
    <row r="533" spans="1:25" ht="21.75" x14ac:dyDescent="0.2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Y533" s="141" t="str">
        <f>IF(ISBLANK(C533),"",C533 &amp; " " &amp; G533 &amp; "mm")</f>
        <v/>
      </c>
    </row>
    <row r="534" spans="1:25" ht="21.75" x14ac:dyDescent="0.2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Y534" s="141" t="str">
        <f>IF(ISBLANK(C534),"",C534 &amp; " " &amp; G534 &amp; "mm")</f>
        <v/>
      </c>
    </row>
    <row r="535" spans="1:25" ht="21.75" x14ac:dyDescent="0.2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Y535" s="141" t="str">
        <f>IF(ISBLANK(C535),"",C535 &amp; " " &amp; G535 &amp; "mm")</f>
        <v/>
      </c>
    </row>
    <row r="536" spans="1:25" ht="21.75" x14ac:dyDescent="0.2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Y536" s="141" t="str">
        <f>IF(ISBLANK(C536),"",C536 &amp; " " &amp; G536 &amp; "mm")</f>
        <v/>
      </c>
    </row>
    <row r="537" spans="1:25" ht="21.75" x14ac:dyDescent="0.2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Y537" s="141" t="str">
        <f>IF(ISBLANK(C537),"",C537 &amp; " " &amp; G537 &amp; "mm")</f>
        <v/>
      </c>
    </row>
    <row r="538" spans="1:25" ht="21.75" x14ac:dyDescent="0.2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Y538" s="141" t="str">
        <f>IF(ISBLANK(C538),"",C538 &amp; " " &amp; G538 &amp; "mm")</f>
        <v/>
      </c>
    </row>
    <row r="539" spans="1:25" ht="21.75" x14ac:dyDescent="0.2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Y539" s="141" t="str">
        <f>IF(ISBLANK(C539),"",C539 &amp; " " &amp; G539 &amp; "mm")</f>
        <v/>
      </c>
    </row>
    <row r="540" spans="1:25" ht="21.75" x14ac:dyDescent="0.2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Y540" s="141" t="str">
        <f>IF(ISBLANK(C540),"",C540 &amp; " " &amp; G540 &amp; "mm")</f>
        <v/>
      </c>
    </row>
    <row r="541" spans="1:25" ht="21.75" x14ac:dyDescent="0.2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Y541" s="141" t="str">
        <f>IF(ISBLANK(C541),"",C541 &amp; " " &amp; G541 &amp; "mm")</f>
        <v/>
      </c>
    </row>
    <row r="542" spans="1:25" ht="21.75" x14ac:dyDescent="0.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Y542" s="141" t="str">
        <f>IF(ISBLANK(C542),"",C542 &amp; " " &amp; G542 &amp; "mm")</f>
        <v/>
      </c>
    </row>
    <row r="543" spans="1:25" ht="21.75" x14ac:dyDescent="0.2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Y543" s="141" t="str">
        <f>IF(ISBLANK(C543),"",C543 &amp; " " &amp; G543 &amp; "mm")</f>
        <v/>
      </c>
    </row>
    <row r="544" spans="1:25" ht="21.75" x14ac:dyDescent="0.2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Y544" s="141" t="str">
        <f>IF(ISBLANK(C544),"",C544 &amp; " " &amp; G544 &amp; "mm")</f>
        <v/>
      </c>
    </row>
    <row r="545" spans="1:25" ht="21.75" x14ac:dyDescent="0.2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Y545" s="141" t="str">
        <f>IF(ISBLANK(C545),"",C545 &amp; " " &amp; G545 &amp; "mm")</f>
        <v/>
      </c>
    </row>
    <row r="546" spans="1:25" ht="21.75" x14ac:dyDescent="0.2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Y546" s="141" t="str">
        <f>IF(ISBLANK(C546),"",C546 &amp; " " &amp; G546 &amp; "mm")</f>
        <v/>
      </c>
    </row>
    <row r="547" spans="1:25" ht="21.75" x14ac:dyDescent="0.2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Y547" s="141" t="str">
        <f>IF(ISBLANK(C547),"",C547 &amp; " " &amp; G547 &amp; "mm")</f>
        <v/>
      </c>
    </row>
    <row r="548" spans="1:25" ht="21.75" x14ac:dyDescent="0.2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Y548" s="141" t="str">
        <f>IF(ISBLANK(C548),"",C548 &amp; " " &amp; G548 &amp; "mm")</f>
        <v/>
      </c>
    </row>
    <row r="549" spans="1:25" ht="21.75" x14ac:dyDescent="0.2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Y549" s="141" t="str">
        <f>IF(ISBLANK(C549),"",C549 &amp; " " &amp; G549 &amp; "mm")</f>
        <v/>
      </c>
    </row>
    <row r="550" spans="1:25" ht="21.75" x14ac:dyDescent="0.2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Y550" s="141" t="str">
        <f>IF(ISBLANK(C550),"",C550 &amp; " " &amp; G550 &amp; "mm")</f>
        <v/>
      </c>
    </row>
    <row r="551" spans="1:25" ht="21.75" x14ac:dyDescent="0.2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Y551" s="141" t="str">
        <f>IF(ISBLANK(C551),"",C551 &amp; " " &amp; G551 &amp; "mm")</f>
        <v/>
      </c>
    </row>
    <row r="552" spans="1:25" ht="21.75" x14ac:dyDescent="0.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Y552" s="141" t="str">
        <f>IF(ISBLANK(C552),"",C552 &amp; " " &amp; G552 &amp; "mm")</f>
        <v/>
      </c>
    </row>
    <row r="553" spans="1:25" ht="21.75" x14ac:dyDescent="0.2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Y553" s="141" t="str">
        <f>IF(ISBLANK(C553),"",C553 &amp; " " &amp; G553 &amp; "mm")</f>
        <v/>
      </c>
    </row>
    <row r="554" spans="1:25" ht="21.75" x14ac:dyDescent="0.2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Y554" s="141" t="str">
        <f>IF(ISBLANK(C554),"",C554 &amp; " " &amp; G554 &amp; "mm")</f>
        <v/>
      </c>
    </row>
    <row r="555" spans="1:25" ht="21.75" x14ac:dyDescent="0.2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Y555" s="141" t="str">
        <f>IF(ISBLANK(C555),"",C555 &amp; " " &amp; G555 &amp; "mm")</f>
        <v/>
      </c>
    </row>
    <row r="556" spans="1:25" ht="21.75" x14ac:dyDescent="0.2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Y556" s="141" t="str">
        <f>IF(ISBLANK(C556),"",C556 &amp; " " &amp; G556 &amp; "mm")</f>
        <v/>
      </c>
    </row>
    <row r="557" spans="1:25" ht="21.75" x14ac:dyDescent="0.2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Y557" s="141" t="str">
        <f>IF(ISBLANK(C557),"",C557 &amp; " " &amp; G557 &amp; "mm")</f>
        <v/>
      </c>
    </row>
    <row r="558" spans="1:25" ht="21.75" x14ac:dyDescent="0.2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Y558" s="141" t="str">
        <f>IF(ISBLANK(C558),"",C558 &amp; " " &amp; G558 &amp; "mm")</f>
        <v/>
      </c>
    </row>
    <row r="559" spans="1:25" ht="21.75" x14ac:dyDescent="0.2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Y559" s="141" t="str">
        <f>IF(ISBLANK(C559),"",C559 &amp; " " &amp; G559 &amp; "mm")</f>
        <v/>
      </c>
    </row>
    <row r="560" spans="1:25" ht="21.75" x14ac:dyDescent="0.2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Y560" s="141" t="str">
        <f>IF(ISBLANK(C560),"",C560 &amp; " " &amp; G560 &amp; "mm")</f>
        <v/>
      </c>
    </row>
    <row r="561" spans="1:25" ht="21.75" x14ac:dyDescent="0.2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Y561" s="141" t="str">
        <f>IF(ISBLANK(C561),"",C561 &amp; " " &amp; G561 &amp; "mm")</f>
        <v/>
      </c>
    </row>
    <row r="562" spans="1:25" ht="21.75" x14ac:dyDescent="0.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Y562" s="141" t="str">
        <f>IF(ISBLANK(C562),"",C562 &amp; " " &amp; G562 &amp; "mm")</f>
        <v/>
      </c>
    </row>
    <row r="563" spans="1:25" ht="21.75" x14ac:dyDescent="0.2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Y563" s="141" t="str">
        <f>IF(ISBLANK(C563),"",C563 &amp; " " &amp; G563 &amp; "mm")</f>
        <v/>
      </c>
    </row>
    <row r="564" spans="1:25" ht="21.75" x14ac:dyDescent="0.2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Y564" s="141" t="str">
        <f>IF(ISBLANK(C564),"",C564 &amp; " " &amp; G564 &amp; "mm")</f>
        <v/>
      </c>
    </row>
    <row r="565" spans="1:25" ht="21.75" x14ac:dyDescent="0.2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Y565" s="141" t="str">
        <f>IF(ISBLANK(C565),"",C565 &amp; " " &amp; G565 &amp; "mm")</f>
        <v/>
      </c>
    </row>
    <row r="566" spans="1:25" ht="21.75" x14ac:dyDescent="0.2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Y566" s="141" t="str">
        <f>IF(ISBLANK(C566),"",C566 &amp; " " &amp; G566 &amp; "mm")</f>
        <v/>
      </c>
    </row>
    <row r="567" spans="1:25" ht="21.75" x14ac:dyDescent="0.2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Y567" s="141" t="str">
        <f>IF(ISBLANK(C567),"",C567 &amp; " " &amp; G567 &amp; "mm")</f>
        <v/>
      </c>
    </row>
    <row r="568" spans="1:25" ht="21.75" x14ac:dyDescent="0.2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Y568" s="141" t="str">
        <f>IF(ISBLANK(C568),"",C568 &amp; " " &amp; G568 &amp; "mm")</f>
        <v/>
      </c>
    </row>
    <row r="569" spans="1:25" ht="21.75" x14ac:dyDescent="0.2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Y569" s="141" t="str">
        <f>IF(ISBLANK(C569),"",C569 &amp; " " &amp; G569 &amp; "mm")</f>
        <v/>
      </c>
    </row>
    <row r="570" spans="1:25" ht="21.75" x14ac:dyDescent="0.2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Y570" s="141" t="str">
        <f>IF(ISBLANK(C570),"",C570 &amp; " " &amp; G570 &amp; "mm")</f>
        <v/>
      </c>
    </row>
    <row r="571" spans="1:25" ht="21.75" x14ac:dyDescent="0.2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Y571" s="141" t="str">
        <f>IF(ISBLANK(C571),"",C571 &amp; " " &amp; G571 &amp; "mm")</f>
        <v/>
      </c>
    </row>
    <row r="572" spans="1:25" ht="21.75" x14ac:dyDescent="0.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Y572" s="141" t="str">
        <f>IF(ISBLANK(C572),"",C572 &amp; " " &amp; G572 &amp; "mm")</f>
        <v/>
      </c>
    </row>
    <row r="573" spans="1:25" ht="21.75" x14ac:dyDescent="0.2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Y573" s="141" t="str">
        <f>IF(ISBLANK(C573),"",C573 &amp; " " &amp; G573 &amp; "mm")</f>
        <v/>
      </c>
    </row>
    <row r="574" spans="1:25" ht="21.75" x14ac:dyDescent="0.2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Y574" s="141" t="str">
        <f>IF(ISBLANK(C574),"",C574 &amp; " " &amp; G574 &amp; "mm")</f>
        <v/>
      </c>
    </row>
    <row r="575" spans="1:25" ht="21.75" x14ac:dyDescent="0.2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Y575" s="141" t="str">
        <f>IF(ISBLANK(C575),"",C575 &amp; " " &amp; G575 &amp; "mm")</f>
        <v/>
      </c>
    </row>
    <row r="576" spans="1:25" ht="21.75" x14ac:dyDescent="0.2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Y576" s="141" t="str">
        <f>IF(ISBLANK(C576),"",C576 &amp; " " &amp; G576 &amp; "mm")</f>
        <v/>
      </c>
    </row>
    <row r="577" spans="1:25" ht="21.75" x14ac:dyDescent="0.2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Y577" s="141" t="str">
        <f>IF(ISBLANK(C577),"",C577 &amp; " " &amp; G577 &amp; "mm")</f>
        <v/>
      </c>
    </row>
    <row r="578" spans="1:25" ht="21.75" x14ac:dyDescent="0.2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Y578" s="141" t="str">
        <f>IF(ISBLANK(C578),"",C578 &amp; " " &amp; G578 &amp; "mm")</f>
        <v/>
      </c>
    </row>
    <row r="579" spans="1:25" ht="21.75" x14ac:dyDescent="0.2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Y579" s="141" t="str">
        <f>IF(ISBLANK(C579),"",C579 &amp; " " &amp; G579 &amp; "mm")</f>
        <v/>
      </c>
    </row>
    <row r="580" spans="1:25" ht="21.75" x14ac:dyDescent="0.2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Y580" s="141" t="str">
        <f>IF(ISBLANK(C580),"",C580 &amp; " " &amp; G580 &amp; "mm")</f>
        <v/>
      </c>
    </row>
    <row r="581" spans="1:25" ht="21.75" x14ac:dyDescent="0.2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Y581" s="141" t="str">
        <f>IF(ISBLANK(C581),"",C581 &amp; " " &amp; G581 &amp; "mm")</f>
        <v/>
      </c>
    </row>
    <row r="582" spans="1:25" ht="21.75" x14ac:dyDescent="0.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Y582" s="141" t="str">
        <f>IF(ISBLANK(C582),"",C582 &amp; " " &amp; G582 &amp; "mm")</f>
        <v/>
      </c>
    </row>
    <row r="583" spans="1:25" ht="21.75" x14ac:dyDescent="0.2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Y583" s="141" t="str">
        <f>IF(ISBLANK(C583),"",C583 &amp; " " &amp; G583 &amp; "mm")</f>
        <v/>
      </c>
    </row>
    <row r="584" spans="1:25" ht="21.75" x14ac:dyDescent="0.2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Y584" s="141" t="str">
        <f>IF(ISBLANK(C584),"",C584 &amp; " " &amp; G584 &amp; "mm")</f>
        <v/>
      </c>
    </row>
    <row r="585" spans="1:25" ht="21.75" x14ac:dyDescent="0.2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Y585" s="141" t="str">
        <f>IF(ISBLANK(C585),"",C585 &amp; " " &amp; G585 &amp; "mm")</f>
        <v/>
      </c>
    </row>
    <row r="586" spans="1:25" ht="21.75" x14ac:dyDescent="0.2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Y586" s="141" t="str">
        <f>IF(ISBLANK(C586),"",C586 &amp; " " &amp; G586 &amp; "mm")</f>
        <v/>
      </c>
    </row>
    <row r="587" spans="1:25" ht="21.75" x14ac:dyDescent="0.2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Y587" s="141" t="str">
        <f>IF(ISBLANK(C587),"",C587 &amp; " " &amp; G587 &amp; "mm")</f>
        <v/>
      </c>
    </row>
    <row r="588" spans="1:25" ht="21.75" x14ac:dyDescent="0.2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Y588" s="141" t="str">
        <f>IF(ISBLANK(C588),"",C588 &amp; " " &amp; G588 &amp; "mm")</f>
        <v/>
      </c>
    </row>
    <row r="589" spans="1:25" ht="21.75" x14ac:dyDescent="0.2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Y589" s="141" t="str">
        <f>IF(ISBLANK(C589),"",C589 &amp; " " &amp; G589 &amp; "mm")</f>
        <v/>
      </c>
    </row>
    <row r="590" spans="1:25" ht="21.75" x14ac:dyDescent="0.2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Y590" s="141" t="str">
        <f>IF(ISBLANK(C590),"",C590 &amp; " " &amp; G590 &amp; "mm")</f>
        <v/>
      </c>
    </row>
    <row r="591" spans="1:25" ht="21.75" x14ac:dyDescent="0.2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Y591" s="141" t="str">
        <f>IF(ISBLANK(C591),"",C591 &amp; " " &amp; G591 &amp; "mm")</f>
        <v/>
      </c>
    </row>
    <row r="592" spans="1:25" ht="21.75" x14ac:dyDescent="0.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Y592" s="141" t="str">
        <f>IF(ISBLANK(C592),"",C592 &amp; " " &amp; G592 &amp; "mm")</f>
        <v/>
      </c>
    </row>
    <row r="593" spans="1:25" ht="21.75" x14ac:dyDescent="0.2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Y593" s="141" t="str">
        <f>IF(ISBLANK(C593),"",C593 &amp; " " &amp; G593 &amp; "mm")</f>
        <v/>
      </c>
    </row>
    <row r="594" spans="1:25" ht="21.75" x14ac:dyDescent="0.2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Y594" s="141" t="str">
        <f>IF(ISBLANK(C594),"",C594 &amp; " " &amp; G594 &amp; "mm")</f>
        <v/>
      </c>
    </row>
    <row r="595" spans="1:25" ht="21.75" x14ac:dyDescent="0.2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Y595" s="141" t="str">
        <f>IF(ISBLANK(C595),"",C595 &amp; " " &amp; G595 &amp; "mm")</f>
        <v/>
      </c>
    </row>
    <row r="596" spans="1:25" ht="21.75" x14ac:dyDescent="0.2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Y596" s="141" t="str">
        <f>IF(ISBLANK(C596),"",C596 &amp; " " &amp; G596 &amp; "mm")</f>
        <v/>
      </c>
    </row>
    <row r="597" spans="1:25" ht="21.75" x14ac:dyDescent="0.2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Y597" s="141" t="str">
        <f>IF(ISBLANK(C597),"",C597 &amp; " " &amp; G597 &amp; "mm")</f>
        <v/>
      </c>
    </row>
    <row r="598" spans="1:25" ht="21.75" x14ac:dyDescent="0.2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Y598" s="141" t="str">
        <f>IF(ISBLANK(C598),"",C598 &amp; " " &amp; G598 &amp; "mm")</f>
        <v/>
      </c>
    </row>
    <row r="599" spans="1:25" ht="21.75" x14ac:dyDescent="0.2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Y599" s="141" t="str">
        <f>IF(ISBLANK(C599),"",C599 &amp; " " &amp; G599 &amp; "mm")</f>
        <v/>
      </c>
    </row>
    <row r="600" spans="1:25" ht="21.75" x14ac:dyDescent="0.2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Y600" s="141" t="str">
        <f>IF(ISBLANK(C600),"",C600 &amp; " " &amp; G600 &amp; "mm")</f>
        <v/>
      </c>
    </row>
    <row r="601" spans="1:25" ht="21.75" x14ac:dyDescent="0.2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Y601" s="141" t="str">
        <f>IF(ISBLANK(C601),"",C601 &amp; " " &amp; G601 &amp; "mm")</f>
        <v/>
      </c>
    </row>
    <row r="602" spans="1:25" ht="21.75" x14ac:dyDescent="0.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Y602" s="141" t="str">
        <f>IF(ISBLANK(C602),"",C602 &amp; " " &amp; G602 &amp; "mm")</f>
        <v/>
      </c>
    </row>
    <row r="603" spans="1:25" ht="21.75" x14ac:dyDescent="0.2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Y603" s="141" t="str">
        <f>IF(ISBLANK(C603),"",C603 &amp; " " &amp; G603 &amp; "mm")</f>
        <v/>
      </c>
    </row>
    <row r="604" spans="1:25" ht="21.75" x14ac:dyDescent="0.2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Y604" s="141" t="str">
        <f>IF(ISBLANK(C604),"",C604 &amp; " " &amp; G604 &amp; "mm")</f>
        <v/>
      </c>
    </row>
    <row r="605" spans="1:25" ht="21.75" x14ac:dyDescent="0.2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Y605" s="141" t="str">
        <f>IF(ISBLANK(C605),"",C605 &amp; " " &amp; G605 &amp; "mm")</f>
        <v/>
      </c>
    </row>
    <row r="606" spans="1:25" ht="21.75" x14ac:dyDescent="0.2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Y606" s="141" t="str">
        <f>IF(ISBLANK(C606),"",C606 &amp; " " &amp; G606 &amp; "mm")</f>
        <v/>
      </c>
    </row>
    <row r="607" spans="1:25" ht="21.75" x14ac:dyDescent="0.2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Y607" s="141" t="str">
        <f>IF(ISBLANK(C607),"",C607 &amp; " " &amp; G607 &amp; "mm")</f>
        <v/>
      </c>
    </row>
    <row r="608" spans="1:25" ht="21.75" x14ac:dyDescent="0.2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Y608" s="141" t="str">
        <f>IF(ISBLANK(C608),"",C608 &amp; " " &amp; G608 &amp; "mm")</f>
        <v/>
      </c>
    </row>
    <row r="609" spans="1:25" ht="21.75" x14ac:dyDescent="0.2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Y609" s="141" t="str">
        <f>IF(ISBLANK(C609),"",C609 &amp; " " &amp; G609 &amp; "mm")</f>
        <v/>
      </c>
    </row>
    <row r="610" spans="1:25" ht="21.75" x14ac:dyDescent="0.2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Y610" s="141" t="str">
        <f>IF(ISBLANK(C610),"",C610 &amp; " " &amp; G610 &amp; "mm")</f>
        <v/>
      </c>
    </row>
    <row r="611" spans="1:25" ht="21.75" x14ac:dyDescent="0.2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Y611" s="141" t="str">
        <f>IF(ISBLANK(C611),"",C611 &amp; " " &amp; G611 &amp; "mm")</f>
        <v/>
      </c>
    </row>
    <row r="612" spans="1:25" ht="21.75" x14ac:dyDescent="0.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Y612" s="141" t="str">
        <f>IF(ISBLANK(C612),"",C612 &amp; " " &amp; G612 &amp; "mm")</f>
        <v/>
      </c>
    </row>
    <row r="613" spans="1:25" ht="21.75" x14ac:dyDescent="0.2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Y613" s="141" t="str">
        <f>IF(ISBLANK(C613),"",C613 &amp; " " &amp; G613 &amp; "mm")</f>
        <v/>
      </c>
    </row>
    <row r="614" spans="1:25" ht="21.75" x14ac:dyDescent="0.2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Y614" s="141" t="str">
        <f>IF(ISBLANK(C614),"",C614 &amp; " " &amp; G614 &amp; "mm")</f>
        <v/>
      </c>
    </row>
    <row r="615" spans="1:25" ht="21.75" x14ac:dyDescent="0.2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Y615" s="141" t="str">
        <f>IF(ISBLANK(C615),"",C615 &amp; " " &amp; G615 &amp; "mm")</f>
        <v/>
      </c>
    </row>
    <row r="616" spans="1:25" ht="21.75" x14ac:dyDescent="0.2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Y616" s="141" t="str">
        <f>IF(ISBLANK(C616),"",C616 &amp; " " &amp; G616 &amp; "mm")</f>
        <v/>
      </c>
    </row>
    <row r="617" spans="1:25" ht="21.75" x14ac:dyDescent="0.2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Y617" s="141" t="str">
        <f>IF(ISBLANK(C617),"",C617 &amp; " " &amp; G617 &amp; "mm")</f>
        <v/>
      </c>
    </row>
    <row r="618" spans="1:25" ht="21.75" x14ac:dyDescent="0.2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Y618" s="141" t="str">
        <f>IF(ISBLANK(C618),"",C618 &amp; " " &amp; G618 &amp; "mm")</f>
        <v/>
      </c>
    </row>
    <row r="619" spans="1:25" ht="21.75" x14ac:dyDescent="0.2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Y619" s="141" t="str">
        <f>IF(ISBLANK(C619),"",C619 &amp; " " &amp; G619 &amp; "mm")</f>
        <v/>
      </c>
    </row>
    <row r="620" spans="1:25" ht="21.75" x14ac:dyDescent="0.2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Y620" s="141" t="str">
        <f>IF(ISBLANK(C620),"",C620 &amp; " " &amp; G620 &amp; "mm")</f>
        <v/>
      </c>
    </row>
    <row r="621" spans="1:25" ht="21.75" x14ac:dyDescent="0.2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Y621" s="141" t="str">
        <f>IF(ISBLANK(C621),"",C621 &amp; " " &amp; G621 &amp; "mm")</f>
        <v/>
      </c>
    </row>
    <row r="622" spans="1:25" ht="21.75" x14ac:dyDescent="0.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Y622" s="141" t="str">
        <f>IF(ISBLANK(C622),"",C622 &amp; " " &amp; G622 &amp; "mm")</f>
        <v/>
      </c>
    </row>
    <row r="623" spans="1:25" ht="21.75" x14ac:dyDescent="0.2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Y623" s="141" t="str">
        <f>IF(ISBLANK(C623),"",C623 &amp; " " &amp; G623 &amp; "mm")</f>
        <v/>
      </c>
    </row>
    <row r="624" spans="1:25" ht="21.75" x14ac:dyDescent="0.2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Y624" s="141" t="str">
        <f>IF(ISBLANK(C624),"",C624 &amp; " " &amp; G624 &amp; "mm")</f>
        <v/>
      </c>
    </row>
    <row r="625" spans="1:25" ht="21.75" x14ac:dyDescent="0.2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Y625" s="141" t="str">
        <f>IF(ISBLANK(C625),"",C625 &amp; " " &amp; G625 &amp; "mm")</f>
        <v/>
      </c>
    </row>
    <row r="626" spans="1:25" ht="21.75" x14ac:dyDescent="0.2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Y626" s="141" t="str">
        <f>IF(ISBLANK(C626),"",C626 &amp; " " &amp; G626 &amp; "mm")</f>
        <v/>
      </c>
    </row>
    <row r="627" spans="1:25" ht="21.75" x14ac:dyDescent="0.2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Y627" s="141" t="str">
        <f>IF(ISBLANK(C627),"",C627 &amp; " " &amp; G627 &amp; "mm")</f>
        <v/>
      </c>
    </row>
    <row r="628" spans="1:25" ht="21.75" x14ac:dyDescent="0.2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Y628" s="141" t="str">
        <f>IF(ISBLANK(C628),"",C628 &amp; " " &amp; G628 &amp; "mm")</f>
        <v/>
      </c>
    </row>
    <row r="629" spans="1:25" ht="21.75" x14ac:dyDescent="0.2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Y629" s="141" t="str">
        <f>IF(ISBLANK(C629),"",C629 &amp; " " &amp; G629 &amp; "mm")</f>
        <v/>
      </c>
    </row>
    <row r="630" spans="1:25" ht="21.75" x14ac:dyDescent="0.2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Y630" s="141" t="str">
        <f>IF(ISBLANK(C630),"",C630 &amp; " " &amp; G630 &amp; "mm")</f>
        <v/>
      </c>
    </row>
    <row r="631" spans="1:25" ht="21.75" x14ac:dyDescent="0.2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Y631" s="141" t="str">
        <f>IF(ISBLANK(C631),"",C631 &amp; " " &amp; G631 &amp; "mm")</f>
        <v/>
      </c>
    </row>
    <row r="632" spans="1:25" ht="21.75" x14ac:dyDescent="0.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Y632" s="141" t="str">
        <f>IF(ISBLANK(C632),"",C632 &amp; " " &amp; G632 &amp; "mm")</f>
        <v/>
      </c>
    </row>
    <row r="633" spans="1:25" ht="21.75" x14ac:dyDescent="0.2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Y633" s="141" t="str">
        <f>IF(ISBLANK(C633),"",C633 &amp; " " &amp; G633 &amp; "mm")</f>
        <v/>
      </c>
    </row>
    <row r="634" spans="1:25" ht="21.75" x14ac:dyDescent="0.2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Y634" s="141" t="str">
        <f>IF(ISBLANK(C634),"",C634 &amp; " " &amp; G634 &amp; "mm")</f>
        <v/>
      </c>
    </row>
    <row r="635" spans="1:25" ht="21.75" x14ac:dyDescent="0.2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Y635" s="141" t="str">
        <f>IF(ISBLANK(C635),"",C635 &amp; " " &amp; G635 &amp; "mm")</f>
        <v/>
      </c>
    </row>
    <row r="636" spans="1:25" ht="21.75" x14ac:dyDescent="0.2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Y636" s="141" t="str">
        <f>IF(ISBLANK(C636),"",C636 &amp; " " &amp; G636 &amp; "mm")</f>
        <v/>
      </c>
    </row>
    <row r="637" spans="1:25" ht="21.75" x14ac:dyDescent="0.2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Y637" s="141" t="str">
        <f>IF(ISBLANK(C637),"",C637 &amp; " " &amp; G637 &amp; "mm")</f>
        <v/>
      </c>
    </row>
    <row r="638" spans="1:25" ht="21.75" x14ac:dyDescent="0.2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Y638" s="141" t="str">
        <f>IF(ISBLANK(C638),"",C638 &amp; " " &amp; G638 &amp; "mm")</f>
        <v/>
      </c>
    </row>
    <row r="639" spans="1:25" ht="21.75" x14ac:dyDescent="0.2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Y639" s="141" t="str">
        <f>IF(ISBLANK(C639),"",C639 &amp; " " &amp; G639 &amp; "mm")</f>
        <v/>
      </c>
    </row>
    <row r="640" spans="1:25" ht="21.75" x14ac:dyDescent="0.2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Y640" s="141" t="str">
        <f>IF(ISBLANK(C640),"",C640 &amp; " " &amp; G640 &amp; "mm")</f>
        <v/>
      </c>
    </row>
    <row r="641" spans="1:25" ht="21.75" x14ac:dyDescent="0.2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Y641" s="141" t="str">
        <f>IF(ISBLANK(C641),"",C641 &amp; " " &amp; G641 &amp; "mm")</f>
        <v/>
      </c>
    </row>
    <row r="642" spans="1:25" ht="21.75" x14ac:dyDescent="0.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Y642" s="141" t="str">
        <f>IF(ISBLANK(C642),"",C642 &amp; " " &amp; G642 &amp; "mm")</f>
        <v/>
      </c>
    </row>
    <row r="643" spans="1:25" ht="21.75" x14ac:dyDescent="0.2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Y643" s="141" t="str">
        <f>IF(ISBLANK(C643),"",C643 &amp; " " &amp; G643 &amp; "mm")</f>
        <v/>
      </c>
    </row>
    <row r="644" spans="1:25" ht="21.75" x14ac:dyDescent="0.2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Y644" s="141" t="str">
        <f>IF(ISBLANK(C644),"",C644 &amp; " " &amp; G644 &amp; "mm")</f>
        <v/>
      </c>
    </row>
    <row r="645" spans="1:25" ht="21.75" x14ac:dyDescent="0.2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Y645" s="141" t="str">
        <f>IF(ISBLANK(C645),"",C645 &amp; " " &amp; G645 &amp; "mm")</f>
        <v/>
      </c>
    </row>
    <row r="646" spans="1:25" ht="21.75" x14ac:dyDescent="0.2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Y646" s="141" t="str">
        <f>IF(ISBLANK(C646),"",C646 &amp; " " &amp; G646 &amp; "mm")</f>
        <v/>
      </c>
    </row>
    <row r="647" spans="1:25" ht="21.75" x14ac:dyDescent="0.2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Y647" s="141" t="str">
        <f>IF(ISBLANK(C647),"",C647 &amp; " " &amp; G647 &amp; "mm")</f>
        <v/>
      </c>
    </row>
    <row r="648" spans="1:25" ht="21.75" x14ac:dyDescent="0.2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Y648" s="141" t="str">
        <f>IF(ISBLANK(C648),"",C648 &amp; " " &amp; G648 &amp; "mm")</f>
        <v/>
      </c>
    </row>
    <row r="649" spans="1:25" ht="21.75" x14ac:dyDescent="0.2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Y649" s="141" t="str">
        <f>IF(ISBLANK(C649),"",C649 &amp; " " &amp; G649 &amp; "mm")</f>
        <v/>
      </c>
    </row>
    <row r="650" spans="1:25" ht="21.75" x14ac:dyDescent="0.2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Y650" s="141" t="str">
        <f>IF(ISBLANK(C650),"",C650 &amp; " " &amp; G650 &amp; "mm")</f>
        <v/>
      </c>
    </row>
    <row r="651" spans="1:25" ht="21.75" x14ac:dyDescent="0.2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Y651" s="141" t="str">
        <f>IF(ISBLANK(C651),"",C651 &amp; " " &amp; G651 &amp; "mm")</f>
        <v/>
      </c>
    </row>
    <row r="652" spans="1:25" ht="21.75" x14ac:dyDescent="0.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Y652" s="141" t="str">
        <f>IF(ISBLANK(C652),"",C652 &amp; " " &amp; G652 &amp; "mm")</f>
        <v/>
      </c>
    </row>
    <row r="653" spans="1:25" ht="21.75" x14ac:dyDescent="0.2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Y653" s="141" t="str">
        <f>IF(ISBLANK(C653),"",C653 &amp; " " &amp; G653 &amp; "mm")</f>
        <v/>
      </c>
    </row>
    <row r="654" spans="1:25" ht="21.75" x14ac:dyDescent="0.2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Y654" s="141" t="str">
        <f>IF(ISBLANK(C654),"",C654 &amp; " " &amp; G654 &amp; "mm")</f>
        <v/>
      </c>
    </row>
    <row r="655" spans="1:25" ht="21.75" x14ac:dyDescent="0.2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Y655" s="141" t="str">
        <f>IF(ISBLANK(C655),"",C655 &amp; " " &amp; G655 &amp; "mm")</f>
        <v/>
      </c>
    </row>
    <row r="656" spans="1:25" ht="21.75" x14ac:dyDescent="0.2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Y656" s="141" t="str">
        <f>IF(ISBLANK(C656),"",C656 &amp; " " &amp; G656 &amp; "mm")</f>
        <v/>
      </c>
    </row>
    <row r="657" spans="1:25" ht="21.75" x14ac:dyDescent="0.2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Y657" s="141" t="str">
        <f>IF(ISBLANK(C657),"",C657 &amp; " " &amp; G657 &amp; "mm")</f>
        <v/>
      </c>
    </row>
    <row r="658" spans="1:25" ht="21.75" x14ac:dyDescent="0.2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Y658" s="141" t="str">
        <f>IF(ISBLANK(C658),"",C658 &amp; " " &amp; G658 &amp; "mm")</f>
        <v/>
      </c>
    </row>
    <row r="659" spans="1:25" ht="21.75" x14ac:dyDescent="0.2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Y659" s="141" t="str">
        <f>IF(ISBLANK(C659),"",C659 &amp; " " &amp; G659 &amp; "mm")</f>
        <v/>
      </c>
    </row>
    <row r="660" spans="1:25" ht="21.75" x14ac:dyDescent="0.2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Y660" s="141" t="str">
        <f>IF(ISBLANK(C660),"",C660 &amp; " " &amp; G660 &amp; "mm")</f>
        <v/>
      </c>
    </row>
    <row r="661" spans="1:25" ht="21.75" x14ac:dyDescent="0.2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Y661" s="141" t="str">
        <f>IF(ISBLANK(C661),"",C661 &amp; " " &amp; G661 &amp; "mm")</f>
        <v/>
      </c>
    </row>
    <row r="662" spans="1:25" ht="21.75" x14ac:dyDescent="0.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Y662" s="141" t="str">
        <f>IF(ISBLANK(C662),"",C662 &amp; " " &amp; G662 &amp; "mm")</f>
        <v/>
      </c>
    </row>
    <row r="663" spans="1:25" ht="21.75" x14ac:dyDescent="0.2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Y663" s="141" t="str">
        <f>IF(ISBLANK(C663),"",C663 &amp; " " &amp; G663 &amp; "mm")</f>
        <v/>
      </c>
    </row>
    <row r="664" spans="1:25" ht="21.75" x14ac:dyDescent="0.2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Y664" s="141" t="str">
        <f>IF(ISBLANK(C664),"",C664 &amp; " " &amp; G664 &amp; "mm")</f>
        <v/>
      </c>
    </row>
    <row r="665" spans="1:25" ht="21.75" x14ac:dyDescent="0.2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Y665" s="141" t="str">
        <f>IF(ISBLANK(C665),"",C665 &amp; " " &amp; G665 &amp; "mm")</f>
        <v/>
      </c>
    </row>
    <row r="666" spans="1:25" ht="21.75" x14ac:dyDescent="0.2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Y666" s="141" t="str">
        <f>IF(ISBLANK(C666),"",C666 &amp; " " &amp; G666 &amp; "mm")</f>
        <v/>
      </c>
    </row>
    <row r="667" spans="1:25" ht="21.75" x14ac:dyDescent="0.2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Y667" s="141" t="str">
        <f>IF(ISBLANK(C667),"",C667 &amp; " " &amp; G667 &amp; "mm")</f>
        <v/>
      </c>
    </row>
    <row r="668" spans="1:25" ht="21.75" x14ac:dyDescent="0.2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Y668" s="141" t="str">
        <f>IF(ISBLANK(C668),"",C668 &amp; " " &amp; G668 &amp; "mm")</f>
        <v/>
      </c>
    </row>
    <row r="669" spans="1:25" ht="21.75" x14ac:dyDescent="0.2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Y669" s="141" t="str">
        <f>IF(ISBLANK(C669),"",C669 &amp; " " &amp; G669 &amp; "mm")</f>
        <v/>
      </c>
    </row>
    <row r="670" spans="1:25" ht="21.75" x14ac:dyDescent="0.2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Y670" s="141" t="str">
        <f>IF(ISBLANK(C670),"",C670 &amp; " " &amp; G670 &amp; "mm")</f>
        <v/>
      </c>
    </row>
    <row r="671" spans="1:25" ht="21.75" x14ac:dyDescent="0.2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Y671" s="141" t="str">
        <f>IF(ISBLANK(C671),"",C671 &amp; " " &amp; G671 &amp; "mm")</f>
        <v/>
      </c>
    </row>
    <row r="672" spans="1:25" ht="21.75" x14ac:dyDescent="0.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Y672" s="141" t="str">
        <f>IF(ISBLANK(C672),"",C672 &amp; " " &amp; G672 &amp; "mm")</f>
        <v/>
      </c>
    </row>
    <row r="673" spans="1:25" ht="21.75" x14ac:dyDescent="0.2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Y673" s="141" t="str">
        <f>IF(ISBLANK(C673),"",C673 &amp; " " &amp; G673 &amp; "mm")</f>
        <v/>
      </c>
    </row>
    <row r="674" spans="1:25" ht="21.75" x14ac:dyDescent="0.2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Y674" s="141" t="str">
        <f>IF(ISBLANK(C674),"",C674 &amp; " " &amp; G674 &amp; "mm")</f>
        <v/>
      </c>
    </row>
    <row r="675" spans="1:25" ht="21.75" x14ac:dyDescent="0.2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Y675" s="141" t="str">
        <f>IF(ISBLANK(C675),"",C675 &amp; " " &amp; G675 &amp; "mm")</f>
        <v/>
      </c>
    </row>
    <row r="676" spans="1:25" ht="21.75" x14ac:dyDescent="0.2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Y676" s="141" t="str">
        <f>IF(ISBLANK(C676),"",C676 &amp; " " &amp; G676 &amp; "mm")</f>
        <v/>
      </c>
    </row>
    <row r="677" spans="1:25" ht="21.75" x14ac:dyDescent="0.2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Y677" s="141" t="str">
        <f>IF(ISBLANK(C677),"",C677 &amp; " " &amp; G677 &amp; "mm")</f>
        <v/>
      </c>
    </row>
    <row r="678" spans="1:25" ht="21.75" x14ac:dyDescent="0.2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Y678" s="141" t="str">
        <f>IF(ISBLANK(C678),"",C678 &amp; " " &amp; G678 &amp; "mm")</f>
        <v/>
      </c>
    </row>
    <row r="679" spans="1:25" ht="21.75" x14ac:dyDescent="0.2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Y679" s="141" t="str">
        <f>IF(ISBLANK(C679),"",C679 &amp; " " &amp; G679 &amp; "mm")</f>
        <v/>
      </c>
    </row>
    <row r="680" spans="1:25" ht="21.75" x14ac:dyDescent="0.2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Y680" s="141" t="str">
        <f>IF(ISBLANK(C680),"",C680 &amp; " " &amp; G680 &amp; "mm")</f>
        <v/>
      </c>
    </row>
    <row r="681" spans="1:25" ht="21.75" x14ac:dyDescent="0.2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Y681" s="141" t="str">
        <f>IF(ISBLANK(C681),"",C681 &amp; " " &amp; G681 &amp; "mm")</f>
        <v/>
      </c>
    </row>
    <row r="682" spans="1:25" ht="21.75" x14ac:dyDescent="0.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Y682" s="141" t="str">
        <f>IF(ISBLANK(C682),"",C682 &amp; " " &amp; G682 &amp; "mm")</f>
        <v/>
      </c>
    </row>
    <row r="683" spans="1:25" ht="21.75" x14ac:dyDescent="0.2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Y683" s="141" t="str">
        <f>IF(ISBLANK(C683),"",C683 &amp; " " &amp; G683 &amp; "mm")</f>
        <v/>
      </c>
    </row>
    <row r="684" spans="1:25" ht="21.75" x14ac:dyDescent="0.2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Y684" s="141" t="str">
        <f>IF(ISBLANK(C684),"",C684 &amp; " " &amp; G684 &amp; "mm")</f>
        <v/>
      </c>
    </row>
    <row r="685" spans="1:25" ht="21.75" x14ac:dyDescent="0.2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Y685" s="141" t="str">
        <f>IF(ISBLANK(C685),"",C685 &amp; " " &amp; G685 &amp; "mm")</f>
        <v/>
      </c>
    </row>
    <row r="686" spans="1:25" ht="21.75" x14ac:dyDescent="0.2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Y686" s="141" t="str">
        <f>IF(ISBLANK(C686),"",C686 &amp; " " &amp; G686 &amp; "mm")</f>
        <v/>
      </c>
    </row>
    <row r="687" spans="1:25" ht="21.75" x14ac:dyDescent="0.2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Y687" s="141" t="str">
        <f>IF(ISBLANK(C687),"",C687 &amp; " " &amp; G687 &amp; "mm")</f>
        <v/>
      </c>
    </row>
    <row r="688" spans="1:25" ht="21.75" x14ac:dyDescent="0.2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Y688" s="141" t="str">
        <f>IF(ISBLANK(C688),"",C688 &amp; " " &amp; G688 &amp; "mm")</f>
        <v/>
      </c>
    </row>
    <row r="689" spans="1:25" ht="21.75" x14ac:dyDescent="0.2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Y689" s="141" t="str">
        <f>IF(ISBLANK(C689),"",C689 &amp; " " &amp; G689 &amp; "mm")</f>
        <v/>
      </c>
    </row>
    <row r="690" spans="1:25" ht="21.75" x14ac:dyDescent="0.2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Y690" s="141" t="str">
        <f>IF(ISBLANK(C690),"",C690 &amp; " " &amp; G690 &amp; "mm")</f>
        <v/>
      </c>
    </row>
    <row r="691" spans="1:25" ht="21.75" x14ac:dyDescent="0.2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Y691" s="141" t="str">
        <f>IF(ISBLANK(C691),"",C691 &amp; " " &amp; G691 &amp; "mm")</f>
        <v/>
      </c>
    </row>
    <row r="692" spans="1:25" ht="21.75" x14ac:dyDescent="0.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Y692" s="141" t="str">
        <f>IF(ISBLANK(C692),"",C692 &amp; " " &amp; G692 &amp; "mm")</f>
        <v/>
      </c>
    </row>
    <row r="693" spans="1:25" ht="21.75" x14ac:dyDescent="0.2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Y693" s="141" t="str">
        <f>IF(ISBLANK(C693),"",C693 &amp; " " &amp; G693 &amp; "mm")</f>
        <v/>
      </c>
    </row>
    <row r="694" spans="1:25" ht="21.75" x14ac:dyDescent="0.2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Y694" s="141" t="str">
        <f>IF(ISBLANK(C694),"",C694 &amp; " " &amp; G694 &amp; "mm")</f>
        <v/>
      </c>
    </row>
    <row r="695" spans="1:25" ht="21.75" x14ac:dyDescent="0.2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Y695" s="141" t="str">
        <f>IF(ISBLANK(C695),"",C695 &amp; " " &amp; G695 &amp; "mm")</f>
        <v/>
      </c>
    </row>
    <row r="696" spans="1:25" ht="21.75" x14ac:dyDescent="0.2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Y696" s="141" t="str">
        <f>IF(ISBLANK(C696),"",C696 &amp; " " &amp; G696 &amp; "mm")</f>
        <v/>
      </c>
    </row>
    <row r="697" spans="1:25" ht="21.75" x14ac:dyDescent="0.2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Y697" s="141" t="str">
        <f>IF(ISBLANK(C697),"",C697 &amp; " " &amp; G697 &amp; "mm")</f>
        <v/>
      </c>
    </row>
    <row r="698" spans="1:25" ht="21.75" x14ac:dyDescent="0.2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Y698" s="141" t="str">
        <f>IF(ISBLANK(C698),"",C698 &amp; " " &amp; G698 &amp; "mm")</f>
        <v/>
      </c>
    </row>
    <row r="699" spans="1:25" ht="21.75" x14ac:dyDescent="0.2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Y699" s="141" t="str">
        <f>IF(ISBLANK(C699),"",C699 &amp; " " &amp; G699 &amp; "mm")</f>
        <v/>
      </c>
    </row>
    <row r="700" spans="1:25" ht="21.75" x14ac:dyDescent="0.2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Y700" s="141" t="str">
        <f>IF(ISBLANK(C700),"",C700 &amp; " " &amp; G700 &amp; "mm")</f>
        <v/>
      </c>
    </row>
    <row r="701" spans="1:25" ht="21.75" x14ac:dyDescent="0.2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Y701" s="141" t="str">
        <f>IF(ISBLANK(C701),"",C701 &amp; " " &amp; G701 &amp; "mm")</f>
        <v/>
      </c>
    </row>
    <row r="702" spans="1:25" ht="21.75" x14ac:dyDescent="0.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Y702" s="141" t="str">
        <f>IF(ISBLANK(C702),"",C702 &amp; " " &amp; G702 &amp; "mm")</f>
        <v/>
      </c>
    </row>
    <row r="703" spans="1:25" ht="21.75" x14ac:dyDescent="0.2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Y703" s="141" t="str">
        <f>IF(ISBLANK(C703),"",C703 &amp; " " &amp; G703 &amp; "mm")</f>
        <v/>
      </c>
    </row>
    <row r="704" spans="1:25" ht="21.75" x14ac:dyDescent="0.2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Y704" s="141" t="str">
        <f>IF(ISBLANK(C704),"",C704 &amp; " " &amp; G704 &amp; "mm")</f>
        <v/>
      </c>
    </row>
    <row r="705" spans="1:25" ht="21.75" x14ac:dyDescent="0.2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Y705" s="141" t="str">
        <f>IF(ISBLANK(C705),"",C705 &amp; " " &amp; G705 &amp; "mm")</f>
        <v/>
      </c>
    </row>
    <row r="706" spans="1:25" ht="21.75" x14ac:dyDescent="0.2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Y706" s="141" t="str">
        <f>IF(ISBLANK(C706),"",C706 &amp; " " &amp; G706 &amp; "mm")</f>
        <v/>
      </c>
    </row>
    <row r="707" spans="1:25" ht="21.75" x14ac:dyDescent="0.2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Y707" s="141" t="str">
        <f>IF(ISBLANK(C707),"",C707 &amp; " " &amp; G707 &amp; "mm")</f>
        <v/>
      </c>
    </row>
    <row r="708" spans="1:25" ht="21.75" x14ac:dyDescent="0.2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Y708" s="141" t="str">
        <f>IF(ISBLANK(C708),"",C708 &amp; " " &amp; G708 &amp; "mm")</f>
        <v/>
      </c>
    </row>
    <row r="709" spans="1:25" ht="21.75" x14ac:dyDescent="0.2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Y709" s="141" t="str">
        <f>IF(ISBLANK(C709),"",C709 &amp; " " &amp; G709 &amp; "mm")</f>
        <v/>
      </c>
    </row>
    <row r="710" spans="1:25" ht="21.75" x14ac:dyDescent="0.2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Y710" s="141" t="str">
        <f>IF(ISBLANK(C710),"",C710 &amp; " " &amp; G710 &amp; "mm")</f>
        <v/>
      </c>
    </row>
    <row r="711" spans="1:25" ht="21.75" x14ac:dyDescent="0.2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Y711" s="141" t="str">
        <f>IF(ISBLANK(C711),"",C711 &amp; " " &amp; G711 &amp; "mm")</f>
        <v/>
      </c>
    </row>
    <row r="712" spans="1:25" ht="21.75" x14ac:dyDescent="0.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Y712" s="141" t="str">
        <f>IF(ISBLANK(C712),"",C712 &amp; " " &amp; G712 &amp; "mm")</f>
        <v/>
      </c>
    </row>
    <row r="713" spans="1:25" ht="21.75" x14ac:dyDescent="0.2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Y713" s="141" t="str">
        <f>IF(ISBLANK(C713),"",C713 &amp; " " &amp; G713 &amp; "mm")</f>
        <v/>
      </c>
    </row>
    <row r="714" spans="1:25" ht="21.75" x14ac:dyDescent="0.2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Y714" s="141" t="str">
        <f>IF(ISBLANK(C714),"",C714 &amp; " " &amp; G714 &amp; "mm")</f>
        <v/>
      </c>
    </row>
    <row r="715" spans="1:25" ht="21.75" x14ac:dyDescent="0.2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Y715" s="141" t="str">
        <f>IF(ISBLANK(C715),"",C715 &amp; " " &amp; G715 &amp; "mm")</f>
        <v/>
      </c>
    </row>
    <row r="716" spans="1:25" ht="21.75" x14ac:dyDescent="0.2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Y716" s="141" t="str">
        <f>IF(ISBLANK(C716),"",C716 &amp; " " &amp; G716 &amp; "mm")</f>
        <v/>
      </c>
    </row>
    <row r="717" spans="1:25" ht="21.75" x14ac:dyDescent="0.2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Y717" s="141" t="str">
        <f>IF(ISBLANK(C717),"",C717 &amp; " " &amp; G717 &amp; "mm")</f>
        <v/>
      </c>
    </row>
    <row r="718" spans="1:25" ht="21.75" x14ac:dyDescent="0.2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Y718" s="141" t="str">
        <f>IF(ISBLANK(C718),"",C718 &amp; " " &amp; G718 &amp; "mm")</f>
        <v/>
      </c>
    </row>
    <row r="719" spans="1:25" ht="21.75" x14ac:dyDescent="0.2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Y719" s="141" t="str">
        <f>IF(ISBLANK(C719),"",C719 &amp; " " &amp; G719 &amp; "mm")</f>
        <v/>
      </c>
    </row>
    <row r="720" spans="1:25" ht="21.75" x14ac:dyDescent="0.2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Y720" s="141" t="str">
        <f>IF(ISBLANK(C720),"",C720 &amp; " " &amp; G720 &amp; "mm")</f>
        <v/>
      </c>
    </row>
    <row r="721" spans="1:25" ht="21.75" x14ac:dyDescent="0.2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Y721" s="141" t="str">
        <f>IF(ISBLANK(C721),"",C721 &amp; " " &amp; G721 &amp; "mm")</f>
        <v/>
      </c>
    </row>
    <row r="722" spans="1:25" ht="21.75" x14ac:dyDescent="0.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Y722" s="141" t="str">
        <f>IF(ISBLANK(C722),"",C722 &amp; " " &amp; G722 &amp; "mm")</f>
        <v/>
      </c>
    </row>
    <row r="723" spans="1:25" ht="21.75" x14ac:dyDescent="0.2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Y723" s="141" t="str">
        <f>IF(ISBLANK(C723),"",C723 &amp; " " &amp; G723 &amp; "mm")</f>
        <v/>
      </c>
    </row>
    <row r="724" spans="1:25" ht="21.75" x14ac:dyDescent="0.2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Y724" s="141" t="str">
        <f>IF(ISBLANK(C724),"",C724 &amp; " " &amp; G724 &amp; "mm")</f>
        <v/>
      </c>
    </row>
    <row r="725" spans="1:25" ht="21.75" x14ac:dyDescent="0.2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Y725" s="141" t="str">
        <f>IF(ISBLANK(C725),"",C725 &amp; " " &amp; G725 &amp; "mm")</f>
        <v/>
      </c>
    </row>
    <row r="726" spans="1:25" ht="21.75" x14ac:dyDescent="0.2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Y726" s="141" t="str">
        <f>IF(ISBLANK(C726),"",C726 &amp; " " &amp; G726 &amp; "mm")</f>
        <v/>
      </c>
    </row>
    <row r="727" spans="1:25" ht="21.75" x14ac:dyDescent="0.2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Y727" s="141" t="str">
        <f>IF(ISBLANK(C727),"",C727 &amp; " " &amp; G727 &amp; "mm")</f>
        <v/>
      </c>
    </row>
    <row r="728" spans="1:25" ht="21.75" x14ac:dyDescent="0.2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Y728" s="141" t="str">
        <f>IF(ISBLANK(C728),"",C728 &amp; " " &amp; G728 &amp; "mm")</f>
        <v/>
      </c>
    </row>
    <row r="729" spans="1:25" ht="21.75" x14ac:dyDescent="0.2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Y729" s="141" t="str">
        <f>IF(ISBLANK(C729),"",C729 &amp; " " &amp; G729 &amp; "mm")</f>
        <v/>
      </c>
    </row>
    <row r="730" spans="1:25" ht="21.75" x14ac:dyDescent="0.2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Y730" s="141" t="str">
        <f>IF(ISBLANK(C730),"",C730 &amp; " " &amp; G730 &amp; "mm")</f>
        <v/>
      </c>
    </row>
    <row r="731" spans="1:25" ht="21.75" x14ac:dyDescent="0.2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Y731" s="141" t="str">
        <f>IF(ISBLANK(C731),"",C731 &amp; " " &amp; G731 &amp; "mm")</f>
        <v/>
      </c>
    </row>
    <row r="732" spans="1:25" ht="21.75" x14ac:dyDescent="0.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Y732" s="141" t="str">
        <f>IF(ISBLANK(C732),"",C732 &amp; " " &amp; G732 &amp; "mm")</f>
        <v/>
      </c>
    </row>
    <row r="733" spans="1:25" ht="21.75" x14ac:dyDescent="0.2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Y733" s="141" t="str">
        <f>IF(ISBLANK(C733),"",C733 &amp; " " &amp; G733 &amp; "mm")</f>
        <v/>
      </c>
    </row>
    <row r="734" spans="1:25" ht="21.75" x14ac:dyDescent="0.2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Y734" s="141" t="str">
        <f>IF(ISBLANK(C734),"",C734 &amp; " " &amp; G734 &amp; "mm")</f>
        <v/>
      </c>
    </row>
    <row r="735" spans="1:25" ht="21.75" x14ac:dyDescent="0.2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Y735" s="141" t="str">
        <f>IF(ISBLANK(C735),"",C735 &amp; " " &amp; G735 &amp; "mm")</f>
        <v/>
      </c>
    </row>
    <row r="736" spans="1:25" ht="21.75" x14ac:dyDescent="0.2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Y736" s="141" t="str">
        <f>IF(ISBLANK(C736),"",C736 &amp; " " &amp; G736 &amp; "mm")</f>
        <v/>
      </c>
    </row>
    <row r="737" spans="1:25" ht="21.75" x14ac:dyDescent="0.2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Y737" s="141" t="str">
        <f>IF(ISBLANK(C737),"",C737 &amp; " " &amp; G737 &amp; "mm")</f>
        <v/>
      </c>
    </row>
    <row r="738" spans="1:25" ht="21.75" x14ac:dyDescent="0.2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Y738" s="141" t="str">
        <f>IF(ISBLANK(C738),"",C738 &amp; " " &amp; G738 &amp; "mm")</f>
        <v/>
      </c>
    </row>
    <row r="739" spans="1:25" ht="21.75" x14ac:dyDescent="0.2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Y739" s="141" t="str">
        <f>IF(ISBLANK(C739),"",C739 &amp; " " &amp; G739 &amp; "mm")</f>
        <v/>
      </c>
    </row>
    <row r="740" spans="1:25" ht="21.75" x14ac:dyDescent="0.2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Y740" s="141" t="str">
        <f>IF(ISBLANK(C740),"",C740 &amp; " " &amp; G740 &amp; "mm")</f>
        <v/>
      </c>
    </row>
    <row r="741" spans="1:25" ht="21.75" x14ac:dyDescent="0.2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Y741" s="141" t="str">
        <f>IF(ISBLANK(C741),"",C741 &amp; " " &amp; G741 &amp; "mm")</f>
        <v/>
      </c>
    </row>
    <row r="742" spans="1:25" ht="21.75" x14ac:dyDescent="0.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Y742" s="141" t="str">
        <f>IF(ISBLANK(C742),"",C742 &amp; " " &amp; G742 &amp; "mm")</f>
        <v/>
      </c>
    </row>
    <row r="743" spans="1:25" ht="21.75" x14ac:dyDescent="0.2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Y743" s="141" t="str">
        <f>IF(ISBLANK(C743),"",C743 &amp; " " &amp; G743 &amp; "mm")</f>
        <v/>
      </c>
    </row>
    <row r="744" spans="1:25" ht="21.75" x14ac:dyDescent="0.2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Y744" s="141" t="str">
        <f>IF(ISBLANK(C744),"",C744 &amp; " " &amp; G744 &amp; "mm")</f>
        <v/>
      </c>
    </row>
    <row r="745" spans="1:25" ht="21.75" x14ac:dyDescent="0.2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Y745" s="141" t="str">
        <f>IF(ISBLANK(C745),"",C745 &amp; " " &amp; G745 &amp; "mm")</f>
        <v/>
      </c>
    </row>
    <row r="746" spans="1:25" ht="21.75" x14ac:dyDescent="0.2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Y746" s="141" t="str">
        <f>IF(ISBLANK(C746),"",C746 &amp; " " &amp; G746 &amp; "mm")</f>
        <v/>
      </c>
    </row>
    <row r="747" spans="1:25" ht="21.75" x14ac:dyDescent="0.2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Y747" s="141" t="str">
        <f>IF(ISBLANK(C747),"",C747 &amp; " " &amp; G747 &amp; "mm")</f>
        <v/>
      </c>
    </row>
    <row r="748" spans="1:25" ht="21.75" x14ac:dyDescent="0.2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Y748" s="141" t="str">
        <f>IF(ISBLANK(C748),"",C748 &amp; " " &amp; G748 &amp; "mm")</f>
        <v/>
      </c>
    </row>
    <row r="749" spans="1:25" ht="21.75" x14ac:dyDescent="0.2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Y749" s="141" t="str">
        <f>IF(ISBLANK(C749),"",C749 &amp; " " &amp; G749 &amp; "mm")</f>
        <v/>
      </c>
    </row>
    <row r="750" spans="1:25" ht="21.75" x14ac:dyDescent="0.2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Y750" s="141" t="str">
        <f>IF(ISBLANK(C750),"",C750 &amp; " " &amp; G750 &amp; "mm")</f>
        <v/>
      </c>
    </row>
    <row r="751" spans="1:25" ht="21.75" x14ac:dyDescent="0.2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Y751" s="141" t="str">
        <f>IF(ISBLANK(C751),"",C751 &amp; " " &amp; G751 &amp; "mm")</f>
        <v/>
      </c>
    </row>
    <row r="752" spans="1:25" ht="21.75" x14ac:dyDescent="0.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Y752" s="141" t="str">
        <f>IF(ISBLANK(C752),"",C752 &amp; " " &amp; G752 &amp; "mm")</f>
        <v/>
      </c>
    </row>
    <row r="753" spans="1:25" ht="21.75" x14ac:dyDescent="0.2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Y753" s="141" t="str">
        <f>IF(ISBLANK(C753),"",C753 &amp; " " &amp; G753 &amp; "mm")</f>
        <v/>
      </c>
    </row>
    <row r="754" spans="1:25" ht="21.75" x14ac:dyDescent="0.2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Y754" s="141" t="str">
        <f>IF(ISBLANK(C754),"",C754 &amp; " " &amp; G754 &amp; "mm")</f>
        <v/>
      </c>
    </row>
    <row r="755" spans="1:25" ht="21.75" x14ac:dyDescent="0.2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Y755" s="141" t="str">
        <f>IF(ISBLANK(C755),"",C755 &amp; " " &amp; G755 &amp; "mm")</f>
        <v/>
      </c>
    </row>
    <row r="756" spans="1:25" ht="21.75" x14ac:dyDescent="0.2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Y756" s="141" t="str">
        <f>IF(ISBLANK(C756),"",C756 &amp; " " &amp; G756 &amp; "mm")</f>
        <v/>
      </c>
    </row>
    <row r="757" spans="1:25" ht="21.75" x14ac:dyDescent="0.2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Y757" s="141" t="str">
        <f>IF(ISBLANK(C757),"",C757 &amp; " " &amp; G757 &amp; "mm")</f>
        <v/>
      </c>
    </row>
    <row r="758" spans="1:25" ht="21.75" x14ac:dyDescent="0.2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Y758" s="141" t="str">
        <f>IF(ISBLANK(C758),"",C758 &amp; " " &amp; G758 &amp; "mm")</f>
        <v/>
      </c>
    </row>
    <row r="759" spans="1:25" ht="21.75" x14ac:dyDescent="0.2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Y759" s="141" t="str">
        <f>IF(ISBLANK(C759),"",C759 &amp; " " &amp; G759 &amp; "mm")</f>
        <v/>
      </c>
    </row>
    <row r="760" spans="1:25" ht="21.75" x14ac:dyDescent="0.2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Y760" s="141" t="str">
        <f>IF(ISBLANK(C760),"",C760 &amp; " " &amp; G760 &amp; "mm")</f>
        <v/>
      </c>
    </row>
    <row r="761" spans="1:25" ht="21.75" x14ac:dyDescent="0.2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Y761" s="141" t="str">
        <f>IF(ISBLANK(C761),"",C761 &amp; " " &amp; G761 &amp; "mm")</f>
        <v/>
      </c>
    </row>
    <row r="762" spans="1:25" ht="21.75" x14ac:dyDescent="0.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Y762" s="141" t="str">
        <f>IF(ISBLANK(C762),"",C762 &amp; " " &amp; G762 &amp; "mm")</f>
        <v/>
      </c>
    </row>
    <row r="763" spans="1:25" ht="21.75" x14ac:dyDescent="0.2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Y763" s="141" t="str">
        <f>IF(ISBLANK(C763),"",C763 &amp; " " &amp; G763 &amp; "mm")</f>
        <v/>
      </c>
    </row>
    <row r="764" spans="1:25" ht="21.75" x14ac:dyDescent="0.2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Y764" s="141" t="str">
        <f>IF(ISBLANK(C764),"",C764 &amp; " " &amp; G764 &amp; "mm")</f>
        <v/>
      </c>
    </row>
    <row r="765" spans="1:25" ht="21.75" x14ac:dyDescent="0.2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Y765" s="141" t="str">
        <f>IF(ISBLANK(C765),"",C765 &amp; " " &amp; G765 &amp; "mm")</f>
        <v/>
      </c>
    </row>
    <row r="766" spans="1:25" ht="21.75" x14ac:dyDescent="0.2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Y766" s="141" t="str">
        <f>IF(ISBLANK(C766),"",C766 &amp; " " &amp; G766 &amp; "mm")</f>
        <v/>
      </c>
    </row>
    <row r="767" spans="1:25" ht="21.75" x14ac:dyDescent="0.2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Y767" s="141" t="str">
        <f>IF(ISBLANK(C767),"",C767 &amp; " " &amp; G767 &amp; "mm")</f>
        <v/>
      </c>
    </row>
    <row r="768" spans="1:25" ht="21.75" x14ac:dyDescent="0.2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Y768" s="141" t="str">
        <f>IF(ISBLANK(C768),"",C768 &amp; " " &amp; G768 &amp; "mm")</f>
        <v/>
      </c>
    </row>
    <row r="769" spans="1:25" ht="21.75" x14ac:dyDescent="0.2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Y769" s="141" t="str">
        <f>IF(ISBLANK(C769),"",C769 &amp; " " &amp; G769 &amp; "mm")</f>
        <v/>
      </c>
    </row>
    <row r="770" spans="1:25" ht="21.75" x14ac:dyDescent="0.2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Y770" s="141" t="str">
        <f>IF(ISBLANK(C770),"",C770 &amp; " " &amp; G770 &amp; "mm")</f>
        <v/>
      </c>
    </row>
    <row r="771" spans="1:25" ht="21.75" x14ac:dyDescent="0.2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Y771" s="141" t="str">
        <f>IF(ISBLANK(C771),"",C771 &amp; " " &amp; G771 &amp; "mm")</f>
        <v/>
      </c>
    </row>
    <row r="772" spans="1:25" ht="21.75" x14ac:dyDescent="0.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Y772" s="141" t="str">
        <f>IF(ISBLANK(C772),"",C772 &amp; " " &amp; G772 &amp; "mm")</f>
        <v/>
      </c>
    </row>
    <row r="773" spans="1:25" ht="21.75" x14ac:dyDescent="0.2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Y773" s="141" t="str">
        <f>IF(ISBLANK(C773),"",C773 &amp; " " &amp; G773 &amp; "mm")</f>
        <v/>
      </c>
    </row>
    <row r="774" spans="1:25" ht="21.75" x14ac:dyDescent="0.2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Y774" s="141" t="str">
        <f>IF(ISBLANK(C774),"",C774 &amp; " " &amp; G774 &amp; "mm")</f>
        <v/>
      </c>
    </row>
    <row r="775" spans="1:25" ht="21.75" x14ac:dyDescent="0.2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Y775" s="141" t="str">
        <f>IF(ISBLANK(C775),"",C775 &amp; " " &amp; G775 &amp; "mm")</f>
        <v/>
      </c>
    </row>
    <row r="776" spans="1:25" ht="21.75" x14ac:dyDescent="0.2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Y776" s="141" t="str">
        <f>IF(ISBLANK(C776),"",C776 &amp; " " &amp; G776 &amp; "mm")</f>
        <v/>
      </c>
    </row>
    <row r="777" spans="1:25" ht="21.75" x14ac:dyDescent="0.2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Y777" s="141" t="str">
        <f>IF(ISBLANK(C777),"",C777 &amp; " " &amp; G777 &amp; "mm")</f>
        <v/>
      </c>
    </row>
    <row r="778" spans="1:25" ht="21.75" x14ac:dyDescent="0.2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Y778" s="141" t="str">
        <f>IF(ISBLANK(C778),"",C778 &amp; " " &amp; G778 &amp; "mm")</f>
        <v/>
      </c>
    </row>
    <row r="779" spans="1:25" ht="21.75" x14ac:dyDescent="0.2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Y779" s="141" t="str">
        <f>IF(ISBLANK(C779),"",C779 &amp; " " &amp; G779 &amp; "mm")</f>
        <v/>
      </c>
    </row>
    <row r="780" spans="1:25" ht="21.75" x14ac:dyDescent="0.2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Y780" s="141" t="str">
        <f>IF(ISBLANK(C780),"",C780 &amp; " " &amp; G780 &amp; "mm")</f>
        <v/>
      </c>
    </row>
    <row r="781" spans="1:25" ht="21.75" x14ac:dyDescent="0.2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Y781" s="141" t="str">
        <f>IF(ISBLANK(C781),"",C781 &amp; " " &amp; G781 &amp; "mm")</f>
        <v/>
      </c>
    </row>
    <row r="782" spans="1:25" ht="21.75" x14ac:dyDescent="0.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Y782" s="141" t="str">
        <f>IF(ISBLANK(C782),"",C782 &amp; " " &amp; G782 &amp; "mm")</f>
        <v/>
      </c>
    </row>
    <row r="783" spans="1:25" ht="21.75" x14ac:dyDescent="0.2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Y783" s="141" t="str">
        <f>IF(ISBLANK(C783),"",C783 &amp; " " &amp; G783 &amp; "mm")</f>
        <v/>
      </c>
    </row>
    <row r="784" spans="1:25" ht="21.75" x14ac:dyDescent="0.2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Y784" s="141" t="str">
        <f>IF(ISBLANK(C784),"",C784 &amp; " " &amp; G784 &amp; "mm")</f>
        <v/>
      </c>
    </row>
    <row r="785" spans="1:25" ht="21.75" x14ac:dyDescent="0.2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Y785" s="141" t="str">
        <f>IF(ISBLANK(C785),"",C785 &amp; " " &amp; G785 &amp; "mm")</f>
        <v/>
      </c>
    </row>
    <row r="786" spans="1:25" ht="21.75" x14ac:dyDescent="0.2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Y786" s="141" t="str">
        <f>IF(ISBLANK(C786),"",C786 &amp; " " &amp; G786 &amp; "mm")</f>
        <v/>
      </c>
    </row>
    <row r="787" spans="1:25" ht="21.75" x14ac:dyDescent="0.2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Y787" s="141" t="str">
        <f>IF(ISBLANK(C787),"",C787 &amp; " " &amp; G787 &amp; "mm")</f>
        <v/>
      </c>
    </row>
    <row r="788" spans="1:25" ht="21.75" x14ac:dyDescent="0.2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Y788" s="141" t="str">
        <f>IF(ISBLANK(C788),"",C788 &amp; " " &amp; G788 &amp; "mm")</f>
        <v/>
      </c>
    </row>
    <row r="789" spans="1:25" ht="21.75" x14ac:dyDescent="0.2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Y789" s="141" t="str">
        <f>IF(ISBLANK(C789),"",C789 &amp; " " &amp; G789 &amp; "mm")</f>
        <v/>
      </c>
    </row>
    <row r="790" spans="1:25" ht="21.75" x14ac:dyDescent="0.2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Y790" s="141" t="str">
        <f>IF(ISBLANK(C790),"",C790 &amp; " " &amp; G790 &amp; "mm")</f>
        <v/>
      </c>
    </row>
    <row r="791" spans="1:25" ht="21.75" x14ac:dyDescent="0.2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Y791" s="141" t="str">
        <f>IF(ISBLANK(C791),"",C791 &amp; " " &amp; G791 &amp; "mm")</f>
        <v/>
      </c>
    </row>
    <row r="792" spans="1:25" ht="21.75" x14ac:dyDescent="0.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Y792" s="141" t="str">
        <f>IF(ISBLANK(C792),"",C792 &amp; " " &amp; G792 &amp; "mm")</f>
        <v/>
      </c>
    </row>
    <row r="793" spans="1:25" ht="21.75" x14ac:dyDescent="0.2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Y793" s="141" t="str">
        <f>IF(ISBLANK(C793),"",C793 &amp; " " &amp; G793 &amp; "mm")</f>
        <v/>
      </c>
    </row>
    <row r="794" spans="1:25" ht="21.75" x14ac:dyDescent="0.2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Y794" s="141" t="str">
        <f>IF(ISBLANK(C794),"",C794 &amp; " " &amp; G794 &amp; "mm")</f>
        <v/>
      </c>
    </row>
    <row r="795" spans="1:25" ht="21.75" x14ac:dyDescent="0.2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Y795" s="141" t="str">
        <f>IF(ISBLANK(C795),"",C795 &amp; " " &amp; G795 &amp; "mm")</f>
        <v/>
      </c>
    </row>
    <row r="796" spans="1:25" ht="21.75" x14ac:dyDescent="0.2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Y796" s="141" t="str">
        <f>IF(ISBLANK(C796),"",C796 &amp; " " &amp; G796 &amp; "mm")</f>
        <v/>
      </c>
    </row>
    <row r="797" spans="1:25" ht="21.75" x14ac:dyDescent="0.2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Y797" s="141" t="str">
        <f>IF(ISBLANK(C797),"",C797 &amp; " " &amp; G797 &amp; "mm")</f>
        <v/>
      </c>
    </row>
    <row r="798" spans="1:25" ht="21.75" x14ac:dyDescent="0.2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Y798" s="141" t="str">
        <f>IF(ISBLANK(C798),"",C798 &amp; " " &amp; G798 &amp; "mm")</f>
        <v/>
      </c>
    </row>
    <row r="799" spans="1:25" ht="21.75" x14ac:dyDescent="0.2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Y799" s="141" t="str">
        <f>IF(ISBLANK(C799),"",C799 &amp; " " &amp; G799 &amp; "mm")</f>
        <v/>
      </c>
    </row>
    <row r="800" spans="1:25" ht="21.75" x14ac:dyDescent="0.2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Y800" s="141" t="str">
        <f>IF(ISBLANK(C800),"",C800 &amp; " " &amp; G800 &amp; "mm")</f>
        <v/>
      </c>
    </row>
    <row r="801" spans="1:25" ht="21.75" x14ac:dyDescent="0.2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Y801" s="141" t="str">
        <f>IF(ISBLANK(C801),"",C801 &amp; " " &amp; G801 &amp; "mm")</f>
        <v/>
      </c>
    </row>
    <row r="802" spans="1:25" ht="21.75" x14ac:dyDescent="0.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Y802" s="141" t="str">
        <f>IF(ISBLANK(C802),"",C802 &amp; " " &amp; G802 &amp; "mm")</f>
        <v/>
      </c>
    </row>
    <row r="803" spans="1:25" ht="21.75" x14ac:dyDescent="0.2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Y803" s="141" t="str">
        <f>IF(ISBLANK(C803),"",C803 &amp; " " &amp; G803 &amp; "mm")</f>
        <v/>
      </c>
    </row>
    <row r="804" spans="1:25" ht="21.75" x14ac:dyDescent="0.2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Y804" s="141" t="str">
        <f>IF(ISBLANK(C804),"",C804 &amp; " " &amp; G804 &amp; "mm")</f>
        <v/>
      </c>
    </row>
    <row r="805" spans="1:25" ht="21.75" x14ac:dyDescent="0.2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Y805" s="141" t="str">
        <f>IF(ISBLANK(C805),"",C805 &amp; " " &amp; G805 &amp; "mm")</f>
        <v/>
      </c>
    </row>
    <row r="806" spans="1:25" ht="21.75" x14ac:dyDescent="0.2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Y806" s="141" t="str">
        <f>IF(ISBLANK(C806),"",C806 &amp; " " &amp; G806 &amp; "mm")</f>
        <v/>
      </c>
    </row>
    <row r="807" spans="1:25" ht="21.75" x14ac:dyDescent="0.2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Y807" s="141" t="str">
        <f>IF(ISBLANK(C807),"",C807 &amp; " " &amp; G807 &amp; "mm")</f>
        <v/>
      </c>
    </row>
    <row r="808" spans="1:25" ht="21.75" x14ac:dyDescent="0.2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Y808" s="141" t="str">
        <f>IF(ISBLANK(C808),"",C808 &amp; " " &amp; G808 &amp; "mm")</f>
        <v/>
      </c>
    </row>
    <row r="809" spans="1:25" ht="21.75" x14ac:dyDescent="0.2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Y809" s="141" t="str">
        <f>IF(ISBLANK(C809),"",C809 &amp; " " &amp; G809 &amp; "mm")</f>
        <v/>
      </c>
    </row>
    <row r="810" spans="1:25" ht="21.75" x14ac:dyDescent="0.2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Y810" s="141" t="str">
        <f>IF(ISBLANK(C810),"",C810 &amp; " " &amp; G810 &amp; "mm")</f>
        <v/>
      </c>
    </row>
    <row r="811" spans="1:25" ht="21.75" x14ac:dyDescent="0.2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Y811" s="141" t="str">
        <f>IF(ISBLANK(C811),"",C811 &amp; " " &amp; G811 &amp; "mm")</f>
        <v/>
      </c>
    </row>
    <row r="812" spans="1:25" ht="21.75" x14ac:dyDescent="0.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Y812" s="141" t="str">
        <f>IF(ISBLANK(C812),"",C812 &amp; " " &amp; G812 &amp; "mm")</f>
        <v/>
      </c>
    </row>
    <row r="813" spans="1:25" ht="21.75" x14ac:dyDescent="0.2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Y813" s="141" t="str">
        <f>IF(ISBLANK(C813),"",C813 &amp; " " &amp; G813 &amp; "mm")</f>
        <v/>
      </c>
    </row>
    <row r="814" spans="1:25" ht="21.75" x14ac:dyDescent="0.2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Y814" s="141" t="str">
        <f>IF(ISBLANK(C814),"",C814 &amp; " " &amp; G814 &amp; "mm")</f>
        <v/>
      </c>
    </row>
    <row r="815" spans="1:25" ht="21.75" x14ac:dyDescent="0.2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Y815" s="141" t="str">
        <f>IF(ISBLANK(C815),"",C815 &amp; " " &amp; G815 &amp; "mm")</f>
        <v/>
      </c>
    </row>
    <row r="816" spans="1:25" ht="21.75" x14ac:dyDescent="0.2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Y816" s="141" t="str">
        <f>IF(ISBLANK(C816),"",C816 &amp; " " &amp; G816 &amp; "mm")</f>
        <v/>
      </c>
    </row>
    <row r="817" spans="1:25" ht="21.75" x14ac:dyDescent="0.2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Y817" s="141" t="str">
        <f>IF(ISBLANK(C817),"",C817 &amp; " " &amp; G817 &amp; "mm")</f>
        <v/>
      </c>
    </row>
    <row r="818" spans="1:25" ht="21.75" x14ac:dyDescent="0.2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Y818" s="141" t="str">
        <f>IF(ISBLANK(C818),"",C818 &amp; " " &amp; G818 &amp; "mm")</f>
        <v/>
      </c>
    </row>
    <row r="819" spans="1:25" ht="21.75" x14ac:dyDescent="0.2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Y819" s="141" t="str">
        <f>IF(ISBLANK(C819),"",C819 &amp; " " &amp; G819 &amp; "mm")</f>
        <v/>
      </c>
    </row>
    <row r="820" spans="1:25" ht="21.75" x14ac:dyDescent="0.2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Y820" s="141" t="str">
        <f>IF(ISBLANK(C820),"",C820 &amp; " " &amp; G820 &amp; "mm")</f>
        <v/>
      </c>
    </row>
    <row r="821" spans="1:25" ht="21.75" x14ac:dyDescent="0.2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Y821" s="141" t="str">
        <f>IF(ISBLANK(C821),"",C821 &amp; " " &amp; G821 &amp; "mm")</f>
        <v/>
      </c>
    </row>
    <row r="822" spans="1:25" ht="21.75" x14ac:dyDescent="0.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Y822" s="141" t="str">
        <f>IF(ISBLANK(C822),"",C822 &amp; " " &amp; G822 &amp; "mm")</f>
        <v/>
      </c>
    </row>
    <row r="823" spans="1:25" ht="21.75" x14ac:dyDescent="0.2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Y823" s="141" t="str">
        <f>IF(ISBLANK(C823),"",C823 &amp; " " &amp; G823 &amp; "mm")</f>
        <v/>
      </c>
    </row>
    <row r="824" spans="1:25" ht="21.75" x14ac:dyDescent="0.2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Y824" s="141" t="str">
        <f>IF(ISBLANK(C824),"",C824 &amp; " " &amp; G824 &amp; "mm")</f>
        <v/>
      </c>
    </row>
    <row r="825" spans="1:25" ht="21.75" x14ac:dyDescent="0.2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Y825" s="141" t="str">
        <f>IF(ISBLANK(C825),"",C825 &amp; " " &amp; G825 &amp; "mm")</f>
        <v/>
      </c>
    </row>
    <row r="826" spans="1:25" ht="21.75" x14ac:dyDescent="0.2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Y826" s="141" t="str">
        <f>IF(ISBLANK(C826),"",C826 &amp; " " &amp; G826 &amp; "mm")</f>
        <v/>
      </c>
    </row>
    <row r="827" spans="1:25" ht="21.75" x14ac:dyDescent="0.2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Y827" s="141" t="str">
        <f>IF(ISBLANK(C827),"",C827 &amp; " " &amp; G827 &amp; "mm")</f>
        <v/>
      </c>
    </row>
    <row r="828" spans="1:25" ht="21.75" x14ac:dyDescent="0.2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Y828" s="141" t="str">
        <f>IF(ISBLANK(C828),"",C828 &amp; " " &amp; G828 &amp; "mm")</f>
        <v/>
      </c>
    </row>
    <row r="829" spans="1:25" ht="21.75" x14ac:dyDescent="0.2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Y829" s="141" t="str">
        <f>IF(ISBLANK(C829),"",C829 &amp; " " &amp; G829 &amp; "mm")</f>
        <v/>
      </c>
    </row>
    <row r="830" spans="1:25" ht="21.75" x14ac:dyDescent="0.2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Y830" s="141" t="str">
        <f>IF(ISBLANK(C830),"",C830 &amp; " " &amp; G830 &amp; "mm")</f>
        <v/>
      </c>
    </row>
    <row r="831" spans="1:25" ht="21.75" x14ac:dyDescent="0.2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Y831" s="141" t="str">
        <f>IF(ISBLANK(C831),"",C831 &amp; " " &amp; G831 &amp; "mm")</f>
        <v/>
      </c>
    </row>
    <row r="832" spans="1:25" ht="21.75" x14ac:dyDescent="0.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Y832" s="141" t="str">
        <f>IF(ISBLANK(C832),"",C832 &amp; " " &amp; G832 &amp; "mm")</f>
        <v/>
      </c>
    </row>
    <row r="833" spans="1:25" ht="21.75" x14ac:dyDescent="0.2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Y833" s="141" t="str">
        <f>IF(ISBLANK(C833),"",C833 &amp; " " &amp; G833 &amp; "mm")</f>
        <v/>
      </c>
    </row>
    <row r="834" spans="1:25" ht="21.75" x14ac:dyDescent="0.2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Y834" s="141" t="str">
        <f>IF(ISBLANK(C834),"",C834 &amp; " " &amp; G834 &amp; "mm")</f>
        <v/>
      </c>
    </row>
    <row r="835" spans="1:25" ht="21.75" x14ac:dyDescent="0.2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Y835" s="141" t="str">
        <f>IF(ISBLANK(C835),"",C835 &amp; " " &amp; G835 &amp; "mm")</f>
        <v/>
      </c>
    </row>
    <row r="836" spans="1:25" ht="21.75" x14ac:dyDescent="0.2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Y836" s="141" t="str">
        <f>IF(ISBLANK(C836),"",C836 &amp; " " &amp; G836 &amp; "mm")</f>
        <v/>
      </c>
    </row>
    <row r="837" spans="1:25" ht="21.75" x14ac:dyDescent="0.2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Y837" s="141" t="str">
        <f>IF(ISBLANK(C837),"",C837 &amp; " " &amp; G837 &amp; "mm")</f>
        <v/>
      </c>
    </row>
    <row r="838" spans="1:25" ht="21.75" x14ac:dyDescent="0.2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Y838" s="141" t="str">
        <f>IF(ISBLANK(C838),"",C838 &amp; " " &amp; G838 &amp; "mm")</f>
        <v/>
      </c>
    </row>
    <row r="839" spans="1:25" ht="21.75" x14ac:dyDescent="0.2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Y839" s="141" t="str">
        <f>IF(ISBLANK(C839),"",C839 &amp; " " &amp; G839 &amp; "mm")</f>
        <v/>
      </c>
    </row>
    <row r="840" spans="1:25" ht="21.75" x14ac:dyDescent="0.2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Y840" s="141" t="str">
        <f>IF(ISBLANK(C840),"",C840 &amp; " " &amp; G840 &amp; "mm")</f>
        <v/>
      </c>
    </row>
    <row r="841" spans="1:25" ht="21.75" x14ac:dyDescent="0.2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Y841" s="141" t="str">
        <f>IF(ISBLANK(C841),"",C841 &amp; " " &amp; G841 &amp; "mm")</f>
        <v/>
      </c>
    </row>
    <row r="842" spans="1:25" ht="21.75" x14ac:dyDescent="0.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Y842" s="141" t="str">
        <f>IF(ISBLANK(C842),"",C842 &amp; " " &amp; G842 &amp; "mm")</f>
        <v/>
      </c>
    </row>
    <row r="843" spans="1:25" ht="21.75" x14ac:dyDescent="0.2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Y843" s="141" t="str">
        <f>IF(ISBLANK(C843),"",C843 &amp; " " &amp; G843 &amp; "mm")</f>
        <v/>
      </c>
    </row>
    <row r="844" spans="1:25" ht="21.75" x14ac:dyDescent="0.2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Y844" s="141" t="str">
        <f>IF(ISBLANK(C844),"",C844 &amp; " " &amp; G844 &amp; "mm")</f>
        <v/>
      </c>
    </row>
    <row r="845" spans="1:25" ht="21.75" x14ac:dyDescent="0.2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Y845" s="141" t="str">
        <f>IF(ISBLANK(C845),"",C845 &amp; " " &amp; G845 &amp; "mm")</f>
        <v/>
      </c>
    </row>
    <row r="846" spans="1:25" ht="21.75" x14ac:dyDescent="0.2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Y846" s="141" t="str">
        <f>IF(ISBLANK(C846),"",C846 &amp; " " &amp; G846 &amp; "mm")</f>
        <v/>
      </c>
    </row>
    <row r="847" spans="1:25" ht="21.75" x14ac:dyDescent="0.2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Y847" s="141" t="str">
        <f>IF(ISBLANK(C847),"",C847 &amp; " " &amp; G847 &amp; "mm")</f>
        <v/>
      </c>
    </row>
    <row r="848" spans="1:25" ht="21.75" x14ac:dyDescent="0.2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Y848" s="141" t="str">
        <f>IF(ISBLANK(C848),"",C848 &amp; " " &amp; G848 &amp; "mm")</f>
        <v/>
      </c>
    </row>
    <row r="849" spans="1:25" ht="21.75" x14ac:dyDescent="0.2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Y849" s="141" t="str">
        <f>IF(ISBLANK(C849),"",C849 &amp; " " &amp; G849 &amp; "mm")</f>
        <v/>
      </c>
    </row>
    <row r="850" spans="1:25" ht="21.75" x14ac:dyDescent="0.2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Y850" s="141" t="str">
        <f>IF(ISBLANK(C850),"",C850 &amp; " " &amp; G850 &amp; "mm")</f>
        <v/>
      </c>
    </row>
    <row r="851" spans="1:25" ht="21.75" x14ac:dyDescent="0.2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Y851" s="141" t="str">
        <f>IF(ISBLANK(C851),"",C851 &amp; " " &amp; G851 &amp; "mm")</f>
        <v/>
      </c>
    </row>
    <row r="852" spans="1:25" ht="21.75" x14ac:dyDescent="0.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Y852" s="141" t="str">
        <f>IF(ISBLANK(C852),"",C852 &amp; " " &amp; G852 &amp; "mm")</f>
        <v/>
      </c>
    </row>
    <row r="853" spans="1:25" ht="21.75" x14ac:dyDescent="0.2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Y853" s="141" t="str">
        <f>IF(ISBLANK(C853),"",C853 &amp; " " &amp; G853 &amp; "mm")</f>
        <v/>
      </c>
    </row>
    <row r="854" spans="1:25" ht="21.75" x14ac:dyDescent="0.2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Y854" s="141" t="str">
        <f>IF(ISBLANK(C854),"",C854 &amp; " " &amp; G854 &amp; "mm")</f>
        <v/>
      </c>
    </row>
    <row r="855" spans="1:25" ht="21.75" x14ac:dyDescent="0.2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Y855" s="141" t="str">
        <f>IF(ISBLANK(C855),"",C855 &amp; " " &amp; G855 &amp; "mm")</f>
        <v/>
      </c>
    </row>
    <row r="856" spans="1:25" ht="21.75" x14ac:dyDescent="0.2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Y856" s="141" t="str">
        <f>IF(ISBLANK(C856),"",C856 &amp; " " &amp; G856 &amp; "mm")</f>
        <v/>
      </c>
    </row>
    <row r="857" spans="1:25" ht="21.75" x14ac:dyDescent="0.2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Y857" s="141" t="str">
        <f>IF(ISBLANK(C857),"",C857 &amp; " " &amp; G857 &amp; "mm")</f>
        <v/>
      </c>
    </row>
    <row r="858" spans="1:25" ht="21.75" x14ac:dyDescent="0.2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Y858" s="141" t="str">
        <f>IF(ISBLANK(C858),"",C858 &amp; " " &amp; G858 &amp; "mm")</f>
        <v/>
      </c>
    </row>
    <row r="859" spans="1:25" ht="21.75" x14ac:dyDescent="0.2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Y859" s="141" t="str">
        <f>IF(ISBLANK(C859),"",C859 &amp; " " &amp; G859 &amp; "mm")</f>
        <v/>
      </c>
    </row>
    <row r="860" spans="1:25" ht="21.75" x14ac:dyDescent="0.2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Y860" s="141" t="str">
        <f>IF(ISBLANK(C860),"",C860 &amp; " " &amp; G860 &amp; "mm")</f>
        <v/>
      </c>
    </row>
    <row r="861" spans="1:25" ht="21.75" x14ac:dyDescent="0.2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Y861" s="141" t="str">
        <f>IF(ISBLANK(C861),"",C861 &amp; " " &amp; G861 &amp; "mm")</f>
        <v/>
      </c>
    </row>
    <row r="862" spans="1:25" ht="21.75" x14ac:dyDescent="0.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Y862" s="141" t="str">
        <f>IF(ISBLANK(C862),"",C862 &amp; " " &amp; G862 &amp; "mm")</f>
        <v/>
      </c>
    </row>
    <row r="863" spans="1:25" ht="21.75" x14ac:dyDescent="0.2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Y863" s="141" t="str">
        <f>IF(ISBLANK(C863),"",C863 &amp; " " &amp; G863 &amp; "mm")</f>
        <v/>
      </c>
    </row>
    <row r="864" spans="1:25" ht="21.75" x14ac:dyDescent="0.2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Y864" s="141" t="str">
        <f>IF(ISBLANK(C864),"",C864 &amp; " " &amp; G864 &amp; "mm")</f>
        <v/>
      </c>
    </row>
    <row r="865" spans="1:25" ht="21.75" x14ac:dyDescent="0.2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Y865" s="141" t="str">
        <f>IF(ISBLANK(C865),"",C865 &amp; " " &amp; G865 &amp; "mm")</f>
        <v/>
      </c>
    </row>
    <row r="866" spans="1:25" ht="21.75" x14ac:dyDescent="0.2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Y866" s="141" t="str">
        <f>IF(ISBLANK(C866),"",C866 &amp; " " &amp; G866 &amp; "mm")</f>
        <v/>
      </c>
    </row>
    <row r="867" spans="1:25" ht="21.75" x14ac:dyDescent="0.2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Y867" s="141" t="str">
        <f>IF(ISBLANK(C867),"",C867 &amp; " " &amp; G867 &amp; "mm")</f>
        <v/>
      </c>
    </row>
    <row r="868" spans="1:25" ht="21.75" x14ac:dyDescent="0.2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Y868" s="141" t="str">
        <f>IF(ISBLANK(C868),"",C868 &amp; " " &amp; G868 &amp; "mm")</f>
        <v/>
      </c>
    </row>
    <row r="869" spans="1:25" ht="21.75" x14ac:dyDescent="0.2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Y869" s="141" t="str">
        <f>IF(ISBLANK(C869),"",C869 &amp; " " &amp; G869 &amp; "mm")</f>
        <v/>
      </c>
    </row>
    <row r="870" spans="1:25" ht="21.75" x14ac:dyDescent="0.2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Y870" s="141" t="str">
        <f>IF(ISBLANK(C870),"",C870 &amp; " " &amp; G870 &amp; "mm")</f>
        <v/>
      </c>
    </row>
    <row r="871" spans="1:25" ht="21.75" x14ac:dyDescent="0.2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Y871" s="141" t="str">
        <f>IF(ISBLANK(C871),"",C871 &amp; " " &amp; G871 &amp; "mm")</f>
        <v/>
      </c>
    </row>
    <row r="872" spans="1:25" ht="21.75" x14ac:dyDescent="0.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Y872" s="141" t="str">
        <f>IF(ISBLANK(C872),"",C872 &amp; " " &amp; G872 &amp; "mm")</f>
        <v/>
      </c>
    </row>
    <row r="873" spans="1:25" ht="21.75" x14ac:dyDescent="0.2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Y873" s="141" t="str">
        <f>IF(ISBLANK(C873),"",C873 &amp; " " &amp; G873 &amp; "mm")</f>
        <v/>
      </c>
    </row>
    <row r="874" spans="1:25" ht="21.75" x14ac:dyDescent="0.2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Y874" s="141" t="str">
        <f>IF(ISBLANK(C874),"",C874 &amp; " " &amp; G874 &amp; "mm")</f>
        <v/>
      </c>
    </row>
    <row r="875" spans="1:25" ht="21.75" x14ac:dyDescent="0.2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Y875" s="141" t="str">
        <f>IF(ISBLANK(C875),"",C875 &amp; " " &amp; G875 &amp; "mm")</f>
        <v/>
      </c>
    </row>
    <row r="876" spans="1:25" ht="21.75" x14ac:dyDescent="0.2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Y876" s="141" t="str">
        <f>IF(ISBLANK(C876),"",C876 &amp; " " &amp; G876 &amp; "mm")</f>
        <v/>
      </c>
    </row>
    <row r="877" spans="1:25" ht="21.75" x14ac:dyDescent="0.2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Y877" s="141" t="str">
        <f>IF(ISBLANK(C877),"",C877 &amp; " " &amp; G877 &amp; "mm")</f>
        <v/>
      </c>
    </row>
    <row r="878" spans="1:25" ht="21.75" x14ac:dyDescent="0.2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Y878" s="141" t="str">
        <f>IF(ISBLANK(C878),"",C878 &amp; " " &amp; G878 &amp; "mm")</f>
        <v/>
      </c>
    </row>
    <row r="879" spans="1:25" ht="21.75" x14ac:dyDescent="0.2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Y879" s="141" t="str">
        <f>IF(ISBLANK(C879),"",C879 &amp; " " &amp; G879 &amp; "mm")</f>
        <v/>
      </c>
    </row>
    <row r="880" spans="1:25" ht="21.75" x14ac:dyDescent="0.2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Y880" s="141" t="str">
        <f>IF(ISBLANK(C880),"",C880 &amp; " " &amp; G880 &amp; "mm")</f>
        <v/>
      </c>
    </row>
    <row r="881" spans="1:25" ht="21.75" x14ac:dyDescent="0.2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Y881" s="141" t="str">
        <f>IF(ISBLANK(C881),"",C881 &amp; " " &amp; G881 &amp; "mm")</f>
        <v/>
      </c>
    </row>
    <row r="882" spans="1:25" ht="21.75" x14ac:dyDescent="0.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Y882" s="141" t="str">
        <f>IF(ISBLANK(C882),"",C882 &amp; " " &amp; G882 &amp; "mm")</f>
        <v/>
      </c>
    </row>
    <row r="883" spans="1:25" ht="21.75" x14ac:dyDescent="0.2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Y883" s="141" t="str">
        <f>IF(ISBLANK(C883),"",C883 &amp; " " &amp; G883 &amp; "mm")</f>
        <v/>
      </c>
    </row>
    <row r="884" spans="1:25" ht="21.75" x14ac:dyDescent="0.2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Y884" s="141" t="str">
        <f>IF(ISBLANK(C884),"",C884 &amp; " " &amp; G884 &amp; "mm")</f>
        <v/>
      </c>
    </row>
    <row r="885" spans="1:25" ht="21.75" x14ac:dyDescent="0.2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Y885" s="141" t="str">
        <f>IF(ISBLANK(C885),"",C885 &amp; " " &amp; G885 &amp; "mm")</f>
        <v/>
      </c>
    </row>
    <row r="886" spans="1:25" ht="21.75" x14ac:dyDescent="0.2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Y886" s="141" t="str">
        <f>IF(ISBLANK(C886),"",C886 &amp; " " &amp; G886 &amp; "mm")</f>
        <v/>
      </c>
    </row>
    <row r="887" spans="1:25" ht="21.75" x14ac:dyDescent="0.2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Y887" s="141" t="str">
        <f>IF(ISBLANK(C887),"",C887 &amp; " " &amp; G887 &amp; "mm")</f>
        <v/>
      </c>
    </row>
    <row r="888" spans="1:25" ht="21.75" x14ac:dyDescent="0.2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Y888" s="141" t="str">
        <f>IF(ISBLANK(C888),"",C888 &amp; " " &amp; G888 &amp; "mm")</f>
        <v/>
      </c>
    </row>
    <row r="889" spans="1:25" ht="21.75" x14ac:dyDescent="0.2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Y889" s="141" t="str">
        <f>IF(ISBLANK(C889),"",C889 &amp; " " &amp; G889 &amp; "mm")</f>
        <v/>
      </c>
    </row>
    <row r="890" spans="1:25" ht="21.75" x14ac:dyDescent="0.2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Y890" s="141" t="str">
        <f>IF(ISBLANK(C890),"",C890 &amp; " " &amp; G890 &amp; "mm")</f>
        <v/>
      </c>
    </row>
    <row r="891" spans="1:25" ht="21.75" x14ac:dyDescent="0.2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Y891" s="141" t="str">
        <f>IF(ISBLANK(C891),"",C891 &amp; " " &amp; G891 &amp; "mm")</f>
        <v/>
      </c>
    </row>
    <row r="892" spans="1:25" ht="21.75" x14ac:dyDescent="0.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Y892" s="141" t="str">
        <f>IF(ISBLANK(C892),"",C892 &amp; " " &amp; G892 &amp; "mm")</f>
        <v/>
      </c>
    </row>
    <row r="893" spans="1:25" ht="21.75" x14ac:dyDescent="0.2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Y893" s="141" t="str">
        <f>IF(ISBLANK(C893),"",C893 &amp; " " &amp; G893 &amp; "mm")</f>
        <v/>
      </c>
    </row>
    <row r="894" spans="1:25" ht="21.75" x14ac:dyDescent="0.2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</row>
    <row r="895" spans="1:25" ht="21.75" x14ac:dyDescent="0.2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</row>
    <row r="896" spans="1:25" ht="21.75" x14ac:dyDescent="0.2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</row>
    <row r="897" spans="1:23" ht="21.75" x14ac:dyDescent="0.2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</row>
    <row r="898" spans="1:23" ht="21.75" x14ac:dyDescent="0.2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</row>
    <row r="899" spans="1:23" ht="21.75" x14ac:dyDescent="0.2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</row>
    <row r="900" spans="1:23" ht="21.75" x14ac:dyDescent="0.2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</row>
    <row r="901" spans="1:23" ht="21.75" x14ac:dyDescent="0.2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</row>
    <row r="902" spans="1:23" ht="21.75" x14ac:dyDescent="0.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</row>
    <row r="903" spans="1:23" ht="21.75" x14ac:dyDescent="0.2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</row>
    <row r="904" spans="1:23" ht="21.75" x14ac:dyDescent="0.2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</row>
    <row r="905" spans="1:23" ht="21.75" x14ac:dyDescent="0.2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</row>
    <row r="906" spans="1:23" ht="21.75" x14ac:dyDescent="0.2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</row>
    <row r="907" spans="1:23" ht="21.75" x14ac:dyDescent="0.2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</row>
    <row r="908" spans="1:23" ht="21.75" x14ac:dyDescent="0.2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</row>
    <row r="909" spans="1:23" ht="21.75" x14ac:dyDescent="0.2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</row>
    <row r="910" spans="1:23" ht="21.75" x14ac:dyDescent="0.2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</row>
  </sheetData>
  <sortState xmlns:xlrd2="http://schemas.microsoft.com/office/spreadsheetml/2017/richdata2" ref="A2:Z913">
    <sortCondition ref="C2:C913"/>
    <sortCondition ref="G2:G913"/>
    <sortCondition ref="A2:A913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9FE-0591-4F95-BC2F-F3EA9038B81A}">
  <dimension ref="A1:W913"/>
  <sheetViews>
    <sheetView zoomScale="70" zoomScaleNormal="70" workbookViewId="0">
      <selection activeCell="A2" sqref="A2"/>
    </sheetView>
  </sheetViews>
  <sheetFormatPr defaultRowHeight="12.75" x14ac:dyDescent="0.2"/>
  <cols>
    <col min="1" max="1" width="13.42578125" bestFit="1" customWidth="1"/>
    <col min="2" max="2" width="10.7109375" bestFit="1" customWidth="1"/>
    <col min="3" max="3" width="24.28515625" bestFit="1" customWidth="1"/>
    <col min="4" max="4" width="8.7109375" bestFit="1" customWidth="1"/>
    <col min="5" max="5" width="17.140625" bestFit="1" customWidth="1"/>
    <col min="6" max="9" width="30.7109375" customWidth="1"/>
    <col min="10" max="10" width="31.5703125" customWidth="1"/>
    <col min="11" max="19" width="15.7109375" customWidth="1"/>
    <col min="20" max="20" width="61.7109375" customWidth="1"/>
    <col min="21" max="33" width="30.7109375" customWidth="1"/>
  </cols>
  <sheetData>
    <row r="1" spans="1:23" ht="21.75" x14ac:dyDescent="0.2">
      <c r="A1" s="221" t="s">
        <v>95</v>
      </c>
      <c r="B1" s="222" t="s">
        <v>68</v>
      </c>
      <c r="C1" s="222" t="s">
        <v>65</v>
      </c>
      <c r="D1" s="222" t="s">
        <v>69</v>
      </c>
      <c r="E1" s="226" t="s">
        <v>96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</row>
    <row r="2" spans="1:23" ht="22.5" thickBot="1" x14ac:dyDescent="0.25">
      <c r="A2" s="223" t="s">
        <v>97</v>
      </c>
      <c r="B2" s="224" t="s">
        <v>98</v>
      </c>
      <c r="C2" s="224" t="s">
        <v>99</v>
      </c>
      <c r="D2" s="229">
        <v>3</v>
      </c>
      <c r="E2" s="230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</row>
    <row r="3" spans="1:23" ht="21.75" x14ac:dyDescent="0.2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</row>
    <row r="4" spans="1:23" ht="21.75" x14ac:dyDescent="0.2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</row>
    <row r="5" spans="1:23" ht="21.75" x14ac:dyDescent="0.2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</row>
    <row r="6" spans="1:23" ht="21.75" x14ac:dyDescent="0.2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</row>
    <row r="7" spans="1:23" ht="21.75" x14ac:dyDescent="0.2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</row>
    <row r="8" spans="1:23" ht="21.75" x14ac:dyDescent="0.2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</row>
    <row r="9" spans="1:23" ht="21.75" x14ac:dyDescent="0.2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</row>
    <row r="10" spans="1:23" ht="21.75" x14ac:dyDescent="0.2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</row>
    <row r="11" spans="1:23" ht="21.75" x14ac:dyDescent="0.2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</row>
    <row r="12" spans="1:23" ht="21.75" x14ac:dyDescent="0.2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</row>
    <row r="13" spans="1:23" ht="21.75" x14ac:dyDescent="0.2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</row>
    <row r="14" spans="1:23" ht="21.75" x14ac:dyDescent="0.2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</row>
    <row r="15" spans="1:23" ht="21.75" x14ac:dyDescent="0.2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</row>
    <row r="16" spans="1:23" ht="21.75" x14ac:dyDescent="0.2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</row>
    <row r="17" spans="1:23" ht="21.75" x14ac:dyDescent="0.2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</row>
    <row r="18" spans="1:23" ht="21.75" x14ac:dyDescent="0.2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</row>
    <row r="19" spans="1:23" ht="21.75" x14ac:dyDescent="0.2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</row>
    <row r="20" spans="1:23" ht="21.75" x14ac:dyDescent="0.2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</row>
    <row r="21" spans="1:23" ht="21.75" x14ac:dyDescent="0.2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</row>
    <row r="22" spans="1:23" ht="21.75" x14ac:dyDescent="0.2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</row>
    <row r="23" spans="1:23" ht="21.75" x14ac:dyDescent="0.2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</row>
    <row r="24" spans="1:23" ht="21.75" x14ac:dyDescent="0.2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</row>
    <row r="25" spans="1:23" ht="21.75" x14ac:dyDescent="0.2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</row>
    <row r="26" spans="1:23" ht="21.75" x14ac:dyDescent="0.2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</row>
    <row r="27" spans="1:23" ht="21.75" x14ac:dyDescent="0.2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</row>
    <row r="28" spans="1:23" ht="21.75" x14ac:dyDescent="0.2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</row>
    <row r="29" spans="1:23" ht="21.75" x14ac:dyDescent="0.2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</row>
    <row r="30" spans="1:23" ht="21.75" x14ac:dyDescent="0.2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</row>
    <row r="31" spans="1:23" ht="21.75" x14ac:dyDescent="0.2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</row>
    <row r="32" spans="1:23" ht="21.75" x14ac:dyDescent="0.2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</row>
    <row r="33" spans="1:23" ht="21.75" x14ac:dyDescent="0.2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</row>
    <row r="34" spans="1:23" ht="21.75" x14ac:dyDescent="0.2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</row>
    <row r="35" spans="1:23" ht="21.75" x14ac:dyDescent="0.2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</row>
    <row r="36" spans="1:23" ht="21.75" x14ac:dyDescent="0.2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</row>
    <row r="37" spans="1:23" ht="21.75" x14ac:dyDescent="0.2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</row>
    <row r="38" spans="1:23" ht="21.75" x14ac:dyDescent="0.2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</row>
    <row r="39" spans="1:23" ht="21.75" x14ac:dyDescent="0.2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</row>
    <row r="40" spans="1:23" ht="21.75" x14ac:dyDescent="0.2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</row>
    <row r="41" spans="1:23" ht="21.75" x14ac:dyDescent="0.2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</row>
    <row r="42" spans="1:23" ht="21.75" x14ac:dyDescent="0.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</row>
    <row r="43" spans="1:23" ht="21.75" x14ac:dyDescent="0.2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</row>
    <row r="44" spans="1:23" ht="21.75" x14ac:dyDescent="0.2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</row>
    <row r="45" spans="1:23" ht="21.75" x14ac:dyDescent="0.2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</row>
    <row r="46" spans="1:23" ht="21.75" x14ac:dyDescent="0.2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</row>
    <row r="47" spans="1:23" ht="21.75" x14ac:dyDescent="0.2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</row>
    <row r="48" spans="1:23" ht="21.75" x14ac:dyDescent="0.2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</row>
    <row r="49" spans="1:23" ht="21.75" x14ac:dyDescent="0.2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</row>
    <row r="50" spans="1:23" ht="21.75" x14ac:dyDescent="0.2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</row>
    <row r="51" spans="1:23" ht="21.75" x14ac:dyDescent="0.2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</row>
    <row r="52" spans="1:23" ht="21.75" x14ac:dyDescent="0.2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</row>
    <row r="53" spans="1:23" ht="21.75" x14ac:dyDescent="0.2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</row>
    <row r="54" spans="1:23" ht="21.75" x14ac:dyDescent="0.2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</row>
    <row r="55" spans="1:23" ht="21.75" x14ac:dyDescent="0.2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</row>
    <row r="56" spans="1:23" ht="21.75" x14ac:dyDescent="0.2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</row>
    <row r="57" spans="1:23" ht="21.75" x14ac:dyDescent="0.2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</row>
    <row r="58" spans="1:23" ht="21.75" x14ac:dyDescent="0.2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</row>
    <row r="59" spans="1:23" ht="21.75" x14ac:dyDescent="0.2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</row>
    <row r="60" spans="1:23" ht="21.75" x14ac:dyDescent="0.2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</row>
    <row r="61" spans="1:23" ht="21.75" x14ac:dyDescent="0.2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</row>
    <row r="62" spans="1:23" ht="21.75" x14ac:dyDescent="0.2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</row>
    <row r="63" spans="1:23" ht="21.75" x14ac:dyDescent="0.2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</row>
    <row r="64" spans="1:23" ht="21.75" x14ac:dyDescent="0.2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</row>
    <row r="65" spans="1:23" ht="21.75" x14ac:dyDescent="0.2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</row>
    <row r="66" spans="1:23" ht="21.75" x14ac:dyDescent="0.2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</row>
    <row r="67" spans="1:23" ht="21.75" x14ac:dyDescent="0.2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</row>
    <row r="68" spans="1:23" ht="21.75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</row>
    <row r="69" spans="1:23" ht="21.75" x14ac:dyDescent="0.2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</row>
    <row r="70" spans="1:23" ht="21.75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</row>
    <row r="71" spans="1:23" ht="21.75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</row>
    <row r="72" spans="1:23" ht="21.75" x14ac:dyDescent="0.2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</row>
    <row r="73" spans="1:23" ht="21.75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</row>
    <row r="74" spans="1:23" ht="21.75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</row>
    <row r="75" spans="1:23" ht="21.75" x14ac:dyDescent="0.2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</row>
    <row r="76" spans="1:23" ht="21.75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</row>
    <row r="77" spans="1:23" ht="21.75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</row>
    <row r="78" spans="1:23" ht="21.75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</row>
    <row r="79" spans="1:23" ht="21.75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</row>
    <row r="80" spans="1:23" ht="21.75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</row>
    <row r="81" spans="1:23" ht="21.75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</row>
    <row r="82" spans="1:23" ht="21.75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</row>
    <row r="83" spans="1:23" ht="21.75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</row>
    <row r="84" spans="1:23" ht="21.75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</row>
    <row r="85" spans="1:23" ht="21.75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</row>
    <row r="86" spans="1:23" ht="21.75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</row>
    <row r="87" spans="1:23" ht="21.75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</row>
    <row r="88" spans="1:23" ht="21.75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</row>
    <row r="89" spans="1:23" ht="21.75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</row>
    <row r="90" spans="1:23" ht="21.75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</row>
    <row r="91" spans="1:23" ht="21.75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</row>
    <row r="92" spans="1:23" ht="21.75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</row>
    <row r="93" spans="1:23" ht="21.75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</row>
    <row r="94" spans="1:23" ht="21.75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</row>
    <row r="95" spans="1:23" ht="21.75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</row>
    <row r="96" spans="1:23" ht="21.75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</row>
    <row r="97" spans="1:23" ht="21.75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</row>
    <row r="98" spans="1:23" ht="21.75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</row>
    <row r="99" spans="1:23" ht="21.75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</row>
    <row r="100" spans="1:23" ht="21.75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</row>
    <row r="101" spans="1:23" ht="21.75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</row>
    <row r="102" spans="1:23" ht="21.75" x14ac:dyDescent="0.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</row>
    <row r="103" spans="1:23" ht="21.75" x14ac:dyDescent="0.2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</row>
    <row r="104" spans="1:23" ht="21.75" x14ac:dyDescent="0.2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</row>
    <row r="105" spans="1:23" ht="21.75" x14ac:dyDescent="0.2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</row>
    <row r="106" spans="1:23" ht="21.75" x14ac:dyDescent="0.2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</row>
    <row r="107" spans="1:23" ht="21.75" x14ac:dyDescent="0.2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</row>
    <row r="108" spans="1:23" ht="21.75" x14ac:dyDescent="0.2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</row>
    <row r="109" spans="1:23" ht="21.75" x14ac:dyDescent="0.2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</row>
    <row r="110" spans="1:23" ht="21.75" x14ac:dyDescent="0.2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</row>
    <row r="111" spans="1:23" ht="21.75" x14ac:dyDescent="0.2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</row>
    <row r="112" spans="1:23" ht="21.75" x14ac:dyDescent="0.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</row>
    <row r="113" spans="1:23" ht="21.75" x14ac:dyDescent="0.2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</row>
    <row r="114" spans="1:23" ht="21.75" x14ac:dyDescent="0.2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</row>
    <row r="115" spans="1:23" ht="21.75" x14ac:dyDescent="0.2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</row>
    <row r="116" spans="1:23" ht="21.75" x14ac:dyDescent="0.2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</row>
    <row r="117" spans="1:23" ht="21.75" x14ac:dyDescent="0.2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</row>
    <row r="118" spans="1:23" ht="21.75" x14ac:dyDescent="0.2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</row>
    <row r="119" spans="1:23" ht="21.75" x14ac:dyDescent="0.2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</row>
    <row r="120" spans="1:23" ht="21.75" x14ac:dyDescent="0.2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</row>
    <row r="121" spans="1:23" ht="21.75" x14ac:dyDescent="0.2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</row>
    <row r="122" spans="1:23" ht="21.75" x14ac:dyDescent="0.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</row>
    <row r="123" spans="1:23" ht="21.75" x14ac:dyDescent="0.2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</row>
    <row r="124" spans="1:23" ht="21.75" x14ac:dyDescent="0.2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</row>
    <row r="125" spans="1:23" ht="21.75" x14ac:dyDescent="0.2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</row>
    <row r="126" spans="1:23" ht="21.75" x14ac:dyDescent="0.2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</row>
    <row r="127" spans="1:23" ht="21.75" x14ac:dyDescent="0.2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</row>
    <row r="128" spans="1:23" ht="21.75" x14ac:dyDescent="0.2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</row>
    <row r="129" spans="1:23" ht="21.75" x14ac:dyDescent="0.2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</row>
    <row r="130" spans="1:23" ht="21.75" x14ac:dyDescent="0.2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</row>
    <row r="131" spans="1:23" ht="21.75" x14ac:dyDescent="0.2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</row>
    <row r="132" spans="1:23" ht="21.75" x14ac:dyDescent="0.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</row>
    <row r="133" spans="1:23" ht="21.75" x14ac:dyDescent="0.2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</row>
    <row r="134" spans="1:23" ht="21.75" x14ac:dyDescent="0.2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</row>
    <row r="135" spans="1:23" ht="21.75" x14ac:dyDescent="0.2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</row>
    <row r="136" spans="1:23" ht="21.75" x14ac:dyDescent="0.2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</row>
    <row r="137" spans="1:23" ht="21.75" x14ac:dyDescent="0.2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</row>
    <row r="138" spans="1:23" ht="21.75" x14ac:dyDescent="0.2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</row>
    <row r="139" spans="1:23" ht="21.75" x14ac:dyDescent="0.2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</row>
    <row r="140" spans="1:23" ht="21.75" x14ac:dyDescent="0.2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</row>
    <row r="141" spans="1:23" ht="21.75" x14ac:dyDescent="0.2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</row>
    <row r="142" spans="1:23" ht="21.75" x14ac:dyDescent="0.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</row>
    <row r="143" spans="1:23" ht="21.75" x14ac:dyDescent="0.2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</row>
    <row r="144" spans="1:23" ht="21.75" x14ac:dyDescent="0.2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</row>
    <row r="145" spans="1:23" ht="21.75" x14ac:dyDescent="0.2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</row>
    <row r="146" spans="1:23" ht="21.75" x14ac:dyDescent="0.2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</row>
    <row r="147" spans="1:23" ht="21.75" x14ac:dyDescent="0.2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</row>
    <row r="148" spans="1:23" ht="21.75" x14ac:dyDescent="0.2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</row>
    <row r="149" spans="1:23" ht="21.75" x14ac:dyDescent="0.2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</row>
    <row r="150" spans="1:23" ht="21.75" x14ac:dyDescent="0.2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</row>
    <row r="151" spans="1:23" ht="21.75" x14ac:dyDescent="0.2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</row>
    <row r="152" spans="1:23" ht="21.75" x14ac:dyDescent="0.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</row>
    <row r="153" spans="1:23" ht="21.75" x14ac:dyDescent="0.2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</row>
    <row r="154" spans="1:23" ht="21.75" x14ac:dyDescent="0.2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</row>
    <row r="155" spans="1:23" ht="21.75" x14ac:dyDescent="0.2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</row>
    <row r="156" spans="1:23" ht="21.75" x14ac:dyDescent="0.2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</row>
    <row r="157" spans="1:23" ht="21.75" x14ac:dyDescent="0.2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</row>
    <row r="158" spans="1:23" ht="21.75" x14ac:dyDescent="0.2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</row>
    <row r="159" spans="1:23" ht="21.75" x14ac:dyDescent="0.2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</row>
    <row r="160" spans="1:23" ht="21.75" x14ac:dyDescent="0.2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</row>
    <row r="161" spans="1:23" ht="21.75" x14ac:dyDescent="0.2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</row>
    <row r="162" spans="1:23" ht="21.75" x14ac:dyDescent="0.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</row>
    <row r="163" spans="1:23" ht="21.75" x14ac:dyDescent="0.2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</row>
    <row r="164" spans="1:23" ht="21.75" x14ac:dyDescent="0.2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</row>
    <row r="165" spans="1:23" ht="21.75" x14ac:dyDescent="0.2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</row>
    <row r="166" spans="1:23" ht="21.75" x14ac:dyDescent="0.2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</row>
    <row r="167" spans="1:23" ht="21.75" x14ac:dyDescent="0.2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</row>
    <row r="168" spans="1:23" ht="21.75" x14ac:dyDescent="0.2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</row>
    <row r="169" spans="1:23" ht="21.75" x14ac:dyDescent="0.2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</row>
    <row r="170" spans="1:23" ht="21.75" x14ac:dyDescent="0.2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</row>
    <row r="171" spans="1:23" ht="21.75" x14ac:dyDescent="0.2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</row>
    <row r="172" spans="1:23" ht="21.75" x14ac:dyDescent="0.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</row>
    <row r="173" spans="1:23" ht="21.75" x14ac:dyDescent="0.2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</row>
    <row r="174" spans="1:23" ht="21.75" x14ac:dyDescent="0.2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</row>
    <row r="175" spans="1:23" ht="21.75" x14ac:dyDescent="0.2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</row>
    <row r="176" spans="1:23" ht="21.75" x14ac:dyDescent="0.2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</row>
    <row r="177" spans="1:23" ht="21.75" x14ac:dyDescent="0.2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</row>
    <row r="178" spans="1:23" ht="21.75" x14ac:dyDescent="0.2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</row>
    <row r="179" spans="1:23" ht="21.75" x14ac:dyDescent="0.2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</row>
    <row r="180" spans="1:23" ht="21.75" x14ac:dyDescent="0.2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</row>
    <row r="181" spans="1:23" ht="21.75" x14ac:dyDescent="0.2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</row>
    <row r="182" spans="1:23" ht="21.75" x14ac:dyDescent="0.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</row>
    <row r="183" spans="1:23" ht="21.75" x14ac:dyDescent="0.2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</row>
    <row r="184" spans="1:23" ht="21.75" x14ac:dyDescent="0.2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</row>
    <row r="185" spans="1:23" ht="21.75" x14ac:dyDescent="0.2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</row>
    <row r="186" spans="1:23" ht="21.75" x14ac:dyDescent="0.2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</row>
    <row r="187" spans="1:23" ht="21.75" x14ac:dyDescent="0.2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</row>
    <row r="188" spans="1:23" ht="21.75" x14ac:dyDescent="0.2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</row>
    <row r="189" spans="1:23" ht="21.75" x14ac:dyDescent="0.2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</row>
    <row r="190" spans="1:23" ht="21.75" x14ac:dyDescent="0.2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</row>
    <row r="191" spans="1:23" ht="21.75" x14ac:dyDescent="0.2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</row>
    <row r="192" spans="1:23" ht="21.75" x14ac:dyDescent="0.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</row>
    <row r="193" spans="1:23" ht="21.75" x14ac:dyDescent="0.2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</row>
    <row r="194" spans="1:23" ht="21.75" x14ac:dyDescent="0.2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</row>
    <row r="195" spans="1:23" ht="21.75" x14ac:dyDescent="0.2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</row>
    <row r="196" spans="1:23" ht="21.75" x14ac:dyDescent="0.2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</row>
    <row r="197" spans="1:23" ht="21.75" x14ac:dyDescent="0.2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</row>
    <row r="198" spans="1:23" ht="21.75" x14ac:dyDescent="0.2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</row>
    <row r="199" spans="1:23" ht="21.75" x14ac:dyDescent="0.2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</row>
    <row r="200" spans="1:23" ht="21.75" x14ac:dyDescent="0.2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</row>
    <row r="201" spans="1:23" ht="21.75" x14ac:dyDescent="0.2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</row>
    <row r="202" spans="1:23" ht="21.75" x14ac:dyDescent="0.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</row>
    <row r="203" spans="1:23" ht="21.75" x14ac:dyDescent="0.2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</row>
    <row r="204" spans="1:23" ht="21.75" x14ac:dyDescent="0.2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</row>
    <row r="205" spans="1:23" ht="21.75" x14ac:dyDescent="0.2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</row>
    <row r="206" spans="1:23" ht="21.75" x14ac:dyDescent="0.2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</row>
    <row r="207" spans="1:23" ht="21.75" x14ac:dyDescent="0.2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</row>
    <row r="208" spans="1:23" ht="21.75" x14ac:dyDescent="0.2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</row>
    <row r="209" spans="1:23" ht="21.75" x14ac:dyDescent="0.2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</row>
    <row r="210" spans="1:23" ht="21.75" x14ac:dyDescent="0.2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</row>
    <row r="211" spans="1:23" ht="21.75" x14ac:dyDescent="0.2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</row>
    <row r="212" spans="1:23" ht="21.75" x14ac:dyDescent="0.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</row>
    <row r="213" spans="1:23" ht="21.75" x14ac:dyDescent="0.2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</row>
    <row r="214" spans="1:23" ht="21.75" x14ac:dyDescent="0.2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</row>
    <row r="215" spans="1:23" ht="21.75" x14ac:dyDescent="0.2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</row>
    <row r="216" spans="1:23" ht="21.75" x14ac:dyDescent="0.2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</row>
    <row r="217" spans="1:23" ht="21.75" x14ac:dyDescent="0.2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</row>
    <row r="218" spans="1:23" ht="21.75" x14ac:dyDescent="0.2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</row>
    <row r="219" spans="1:23" ht="21.75" x14ac:dyDescent="0.2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</row>
    <row r="220" spans="1:23" ht="21.75" x14ac:dyDescent="0.2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</row>
    <row r="221" spans="1:23" ht="21.75" x14ac:dyDescent="0.2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</row>
    <row r="222" spans="1:23" ht="21.75" x14ac:dyDescent="0.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</row>
    <row r="223" spans="1:23" ht="21.75" x14ac:dyDescent="0.2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</row>
    <row r="224" spans="1:23" ht="21.75" x14ac:dyDescent="0.2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</row>
    <row r="225" spans="1:23" ht="21.75" x14ac:dyDescent="0.2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</row>
    <row r="226" spans="1:23" ht="21.75" x14ac:dyDescent="0.2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</row>
    <row r="227" spans="1:23" ht="21.75" x14ac:dyDescent="0.2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</row>
    <row r="228" spans="1:23" ht="21.75" x14ac:dyDescent="0.2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</row>
    <row r="229" spans="1:23" ht="21.75" x14ac:dyDescent="0.2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</row>
    <row r="230" spans="1:23" ht="21.75" x14ac:dyDescent="0.2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</row>
    <row r="231" spans="1:23" ht="21.75" x14ac:dyDescent="0.2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</row>
    <row r="232" spans="1:23" ht="21.75" x14ac:dyDescent="0.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</row>
    <row r="233" spans="1:23" ht="21.75" x14ac:dyDescent="0.2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</row>
    <row r="234" spans="1:23" ht="21.75" x14ac:dyDescent="0.2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</row>
    <row r="235" spans="1:23" ht="21.75" x14ac:dyDescent="0.2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</row>
    <row r="236" spans="1:23" ht="21.75" x14ac:dyDescent="0.2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</row>
    <row r="237" spans="1:23" ht="21.75" x14ac:dyDescent="0.2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</row>
    <row r="238" spans="1:23" ht="21.75" x14ac:dyDescent="0.2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</row>
    <row r="239" spans="1:23" ht="21.75" x14ac:dyDescent="0.2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</row>
    <row r="240" spans="1:23" ht="21.75" x14ac:dyDescent="0.2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</row>
    <row r="241" spans="1:23" ht="21.75" x14ac:dyDescent="0.2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</row>
    <row r="242" spans="1:23" ht="21.75" x14ac:dyDescent="0.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</row>
    <row r="243" spans="1:23" ht="21.75" x14ac:dyDescent="0.2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</row>
    <row r="244" spans="1:23" ht="21.75" x14ac:dyDescent="0.2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</row>
    <row r="245" spans="1:23" ht="21.75" x14ac:dyDescent="0.2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</row>
    <row r="246" spans="1:23" ht="21.75" x14ac:dyDescent="0.2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</row>
    <row r="247" spans="1:23" ht="21.75" x14ac:dyDescent="0.2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</row>
    <row r="248" spans="1:23" ht="21.75" x14ac:dyDescent="0.2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</row>
    <row r="249" spans="1:23" ht="21.75" x14ac:dyDescent="0.2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</row>
    <row r="250" spans="1:23" ht="21.75" x14ac:dyDescent="0.2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</row>
    <row r="251" spans="1:23" ht="21.75" x14ac:dyDescent="0.2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</row>
    <row r="252" spans="1:23" ht="21.75" x14ac:dyDescent="0.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</row>
    <row r="253" spans="1:23" ht="21.75" x14ac:dyDescent="0.2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</row>
    <row r="254" spans="1:23" ht="21.75" x14ac:dyDescent="0.2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</row>
    <row r="255" spans="1:23" ht="21.75" x14ac:dyDescent="0.2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</row>
    <row r="256" spans="1:23" ht="21.75" x14ac:dyDescent="0.2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</row>
    <row r="257" spans="1:23" ht="21.75" x14ac:dyDescent="0.2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</row>
    <row r="258" spans="1:23" ht="21.75" x14ac:dyDescent="0.2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</row>
    <row r="259" spans="1:23" ht="21.75" x14ac:dyDescent="0.2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</row>
    <row r="260" spans="1:23" ht="21.75" x14ac:dyDescent="0.2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</row>
    <row r="261" spans="1:23" ht="21.75" x14ac:dyDescent="0.2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</row>
    <row r="262" spans="1:23" ht="21.75" x14ac:dyDescent="0.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</row>
    <row r="263" spans="1:23" ht="21.75" x14ac:dyDescent="0.2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</row>
    <row r="264" spans="1:23" ht="21.75" x14ac:dyDescent="0.2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</row>
    <row r="265" spans="1:23" ht="21.75" x14ac:dyDescent="0.2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</row>
    <row r="266" spans="1:23" ht="21.75" x14ac:dyDescent="0.2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</row>
    <row r="267" spans="1:23" ht="21.75" x14ac:dyDescent="0.2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</row>
    <row r="268" spans="1:23" ht="21.75" x14ac:dyDescent="0.2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</row>
    <row r="269" spans="1:23" ht="21.75" x14ac:dyDescent="0.2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</row>
    <row r="270" spans="1:23" ht="21.75" x14ac:dyDescent="0.2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</row>
    <row r="271" spans="1:23" ht="21.75" x14ac:dyDescent="0.2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</row>
    <row r="272" spans="1:23" ht="21.75" x14ac:dyDescent="0.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</row>
    <row r="273" spans="1:23" ht="21.75" x14ac:dyDescent="0.2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</row>
    <row r="274" spans="1:23" ht="21.75" x14ac:dyDescent="0.2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</row>
    <row r="275" spans="1:23" ht="21.75" x14ac:dyDescent="0.2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</row>
    <row r="276" spans="1:23" ht="21.75" x14ac:dyDescent="0.2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</row>
    <row r="277" spans="1:23" ht="21.75" x14ac:dyDescent="0.2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</row>
    <row r="278" spans="1:23" ht="21.75" x14ac:dyDescent="0.2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</row>
    <row r="279" spans="1:23" ht="21.75" x14ac:dyDescent="0.2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</row>
    <row r="280" spans="1:23" ht="21.75" x14ac:dyDescent="0.2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</row>
    <row r="281" spans="1:23" ht="21.75" x14ac:dyDescent="0.2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</row>
    <row r="282" spans="1:23" ht="21.75" x14ac:dyDescent="0.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</row>
    <row r="283" spans="1:23" ht="21.75" x14ac:dyDescent="0.2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</row>
    <row r="284" spans="1:23" ht="21.75" x14ac:dyDescent="0.2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</row>
    <row r="285" spans="1:23" ht="21.75" x14ac:dyDescent="0.2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</row>
    <row r="286" spans="1:23" ht="21.75" x14ac:dyDescent="0.2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</row>
    <row r="287" spans="1:23" ht="21.75" x14ac:dyDescent="0.2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</row>
    <row r="288" spans="1:23" ht="21.75" x14ac:dyDescent="0.2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</row>
    <row r="289" spans="1:23" ht="21.75" x14ac:dyDescent="0.2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</row>
    <row r="290" spans="1:23" ht="21.75" x14ac:dyDescent="0.2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</row>
    <row r="291" spans="1:23" ht="21.75" x14ac:dyDescent="0.2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</row>
    <row r="292" spans="1:23" ht="21.75" x14ac:dyDescent="0.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</row>
    <row r="293" spans="1:23" ht="21.75" x14ac:dyDescent="0.2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</row>
    <row r="294" spans="1:23" ht="21.75" x14ac:dyDescent="0.2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</row>
    <row r="295" spans="1:23" ht="21.75" x14ac:dyDescent="0.2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</row>
    <row r="296" spans="1:23" ht="21.75" x14ac:dyDescent="0.2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</row>
    <row r="297" spans="1:23" ht="21.75" x14ac:dyDescent="0.2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</row>
    <row r="298" spans="1:23" ht="21.75" x14ac:dyDescent="0.2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</row>
    <row r="299" spans="1:23" ht="21.75" x14ac:dyDescent="0.2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</row>
    <row r="300" spans="1:23" ht="21.75" x14ac:dyDescent="0.2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</row>
    <row r="301" spans="1:23" ht="21.75" x14ac:dyDescent="0.2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</row>
    <row r="302" spans="1:23" ht="21.75" x14ac:dyDescent="0.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</row>
    <row r="303" spans="1:23" ht="21.75" x14ac:dyDescent="0.2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</row>
    <row r="304" spans="1:23" ht="21.75" x14ac:dyDescent="0.2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</row>
    <row r="305" spans="1:23" ht="21.75" x14ac:dyDescent="0.2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</row>
    <row r="306" spans="1:23" ht="21.75" x14ac:dyDescent="0.2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</row>
    <row r="307" spans="1:23" ht="21.75" x14ac:dyDescent="0.2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</row>
    <row r="308" spans="1:23" ht="21.75" x14ac:dyDescent="0.2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</row>
    <row r="309" spans="1:23" ht="21.75" x14ac:dyDescent="0.2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</row>
    <row r="310" spans="1:23" ht="21.75" x14ac:dyDescent="0.2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</row>
    <row r="311" spans="1:23" ht="21.75" x14ac:dyDescent="0.2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</row>
    <row r="312" spans="1:23" ht="21.75" x14ac:dyDescent="0.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</row>
    <row r="313" spans="1:23" ht="21.75" x14ac:dyDescent="0.2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</row>
    <row r="314" spans="1:23" ht="21.75" x14ac:dyDescent="0.2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</row>
    <row r="315" spans="1:23" ht="21.75" x14ac:dyDescent="0.2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</row>
    <row r="316" spans="1:23" ht="21.75" x14ac:dyDescent="0.2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</row>
    <row r="317" spans="1:23" ht="21.75" x14ac:dyDescent="0.2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</row>
    <row r="318" spans="1:23" ht="21.75" x14ac:dyDescent="0.2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</row>
    <row r="319" spans="1:23" ht="21.75" x14ac:dyDescent="0.2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</row>
    <row r="320" spans="1:23" ht="21.75" x14ac:dyDescent="0.2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</row>
    <row r="321" spans="1:23" ht="21.75" x14ac:dyDescent="0.2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</row>
    <row r="322" spans="1:23" ht="21.75" x14ac:dyDescent="0.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</row>
    <row r="323" spans="1:23" ht="21.75" x14ac:dyDescent="0.2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</row>
    <row r="324" spans="1:23" ht="21.75" x14ac:dyDescent="0.2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</row>
    <row r="325" spans="1:23" ht="21.75" x14ac:dyDescent="0.2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</row>
    <row r="326" spans="1:23" ht="21.75" x14ac:dyDescent="0.2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</row>
    <row r="327" spans="1:23" ht="21.75" x14ac:dyDescent="0.2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</row>
    <row r="328" spans="1:23" ht="21.75" x14ac:dyDescent="0.2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</row>
    <row r="329" spans="1:23" ht="21.75" x14ac:dyDescent="0.2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</row>
    <row r="330" spans="1:23" ht="21.75" x14ac:dyDescent="0.2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</row>
    <row r="331" spans="1:23" ht="21.75" x14ac:dyDescent="0.2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</row>
    <row r="332" spans="1:23" ht="21.75" x14ac:dyDescent="0.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</row>
    <row r="333" spans="1:23" ht="21.75" x14ac:dyDescent="0.2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</row>
    <row r="334" spans="1:23" ht="21.75" x14ac:dyDescent="0.2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</row>
    <row r="335" spans="1:23" ht="21.75" x14ac:dyDescent="0.2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</row>
    <row r="336" spans="1:23" ht="21.75" x14ac:dyDescent="0.2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</row>
    <row r="337" spans="1:23" ht="21.75" x14ac:dyDescent="0.2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</row>
    <row r="338" spans="1:23" ht="21.75" x14ac:dyDescent="0.2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</row>
    <row r="339" spans="1:23" ht="21.75" x14ac:dyDescent="0.2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</row>
    <row r="340" spans="1:23" ht="21.75" x14ac:dyDescent="0.2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</row>
    <row r="341" spans="1:23" ht="21.75" x14ac:dyDescent="0.2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</row>
    <row r="342" spans="1:23" ht="21.75" x14ac:dyDescent="0.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</row>
    <row r="343" spans="1:23" ht="21.75" x14ac:dyDescent="0.2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</row>
    <row r="344" spans="1:23" ht="21.75" x14ac:dyDescent="0.2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</row>
    <row r="345" spans="1:23" ht="21.75" x14ac:dyDescent="0.2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</row>
    <row r="346" spans="1:23" ht="21.75" x14ac:dyDescent="0.2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</row>
    <row r="347" spans="1:23" ht="21.75" x14ac:dyDescent="0.2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</row>
    <row r="348" spans="1:23" ht="21.75" x14ac:dyDescent="0.2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</row>
    <row r="349" spans="1:23" ht="21.75" x14ac:dyDescent="0.2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</row>
    <row r="350" spans="1:23" ht="21.75" x14ac:dyDescent="0.2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</row>
    <row r="351" spans="1:23" ht="21.75" x14ac:dyDescent="0.2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</row>
    <row r="352" spans="1:23" ht="21.75" x14ac:dyDescent="0.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</row>
    <row r="353" spans="1:23" ht="21.75" x14ac:dyDescent="0.2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</row>
    <row r="354" spans="1:23" ht="21.75" x14ac:dyDescent="0.2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</row>
    <row r="355" spans="1:23" ht="21.75" x14ac:dyDescent="0.2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</row>
    <row r="356" spans="1:23" ht="21.75" x14ac:dyDescent="0.2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</row>
    <row r="357" spans="1:23" ht="21.75" x14ac:dyDescent="0.2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</row>
    <row r="358" spans="1:23" ht="21.75" x14ac:dyDescent="0.2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</row>
    <row r="359" spans="1:23" ht="21.75" x14ac:dyDescent="0.2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</row>
    <row r="360" spans="1:23" ht="21.75" x14ac:dyDescent="0.2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</row>
    <row r="361" spans="1:23" ht="21.75" x14ac:dyDescent="0.2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</row>
    <row r="362" spans="1:23" ht="21.75" x14ac:dyDescent="0.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</row>
    <row r="363" spans="1:23" ht="21.75" x14ac:dyDescent="0.2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</row>
    <row r="364" spans="1:23" ht="21.75" x14ac:dyDescent="0.2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</row>
    <row r="365" spans="1:23" ht="21.75" x14ac:dyDescent="0.2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</row>
    <row r="366" spans="1:23" ht="21.75" x14ac:dyDescent="0.2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</row>
    <row r="367" spans="1:23" ht="21.75" x14ac:dyDescent="0.2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</row>
    <row r="368" spans="1:23" ht="21.75" x14ac:dyDescent="0.2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</row>
    <row r="369" spans="1:23" ht="21.75" x14ac:dyDescent="0.2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</row>
    <row r="370" spans="1:23" ht="21.75" x14ac:dyDescent="0.2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</row>
    <row r="371" spans="1:23" ht="21.75" x14ac:dyDescent="0.2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</row>
    <row r="372" spans="1:23" ht="21.75" x14ac:dyDescent="0.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</row>
    <row r="373" spans="1:23" ht="21.75" x14ac:dyDescent="0.2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</row>
    <row r="374" spans="1:23" ht="21.75" x14ac:dyDescent="0.2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</row>
    <row r="375" spans="1:23" ht="21.75" x14ac:dyDescent="0.2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</row>
    <row r="376" spans="1:23" ht="21.75" x14ac:dyDescent="0.2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</row>
    <row r="377" spans="1:23" ht="21.75" x14ac:dyDescent="0.2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</row>
    <row r="378" spans="1:23" ht="21.75" x14ac:dyDescent="0.2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</row>
    <row r="379" spans="1:23" ht="21.75" x14ac:dyDescent="0.2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</row>
    <row r="380" spans="1:23" ht="21.75" x14ac:dyDescent="0.2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</row>
    <row r="381" spans="1:23" ht="21.75" x14ac:dyDescent="0.2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</row>
    <row r="382" spans="1:23" ht="21.75" x14ac:dyDescent="0.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</row>
    <row r="383" spans="1:23" ht="21.75" x14ac:dyDescent="0.2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</row>
    <row r="384" spans="1:23" ht="21.75" x14ac:dyDescent="0.2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</row>
    <row r="385" spans="1:23" ht="21.75" x14ac:dyDescent="0.2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</row>
    <row r="386" spans="1:23" ht="21.75" x14ac:dyDescent="0.2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</row>
    <row r="387" spans="1:23" ht="21.75" x14ac:dyDescent="0.2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</row>
    <row r="388" spans="1:23" ht="21.75" x14ac:dyDescent="0.2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</row>
    <row r="389" spans="1:23" ht="21.75" x14ac:dyDescent="0.2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</row>
    <row r="390" spans="1:23" ht="21.75" x14ac:dyDescent="0.2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</row>
    <row r="391" spans="1:23" ht="21.75" x14ac:dyDescent="0.2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</row>
    <row r="392" spans="1:23" ht="21.75" x14ac:dyDescent="0.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</row>
    <row r="393" spans="1:23" ht="21.75" x14ac:dyDescent="0.2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</row>
    <row r="394" spans="1:23" ht="21.75" x14ac:dyDescent="0.2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</row>
    <row r="395" spans="1:23" ht="21.75" x14ac:dyDescent="0.2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</row>
    <row r="396" spans="1:23" ht="21.75" x14ac:dyDescent="0.2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</row>
    <row r="397" spans="1:23" ht="21.75" x14ac:dyDescent="0.2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</row>
    <row r="398" spans="1:23" ht="21.75" x14ac:dyDescent="0.2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</row>
    <row r="399" spans="1:23" ht="21.75" x14ac:dyDescent="0.2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</row>
    <row r="400" spans="1:23" ht="21.75" x14ac:dyDescent="0.2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</row>
    <row r="401" spans="1:23" ht="21.75" x14ac:dyDescent="0.2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</row>
    <row r="402" spans="1:23" ht="21.75" x14ac:dyDescent="0.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</row>
    <row r="403" spans="1:23" ht="21.75" x14ac:dyDescent="0.2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</row>
    <row r="404" spans="1:23" ht="21.75" x14ac:dyDescent="0.2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</row>
    <row r="405" spans="1:23" ht="21.75" x14ac:dyDescent="0.2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</row>
    <row r="406" spans="1:23" ht="21.75" x14ac:dyDescent="0.2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</row>
    <row r="407" spans="1:23" ht="21.75" x14ac:dyDescent="0.2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</row>
    <row r="408" spans="1:23" ht="21.75" x14ac:dyDescent="0.2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</row>
    <row r="409" spans="1:23" ht="21.75" x14ac:dyDescent="0.2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</row>
    <row r="410" spans="1:23" ht="21.75" x14ac:dyDescent="0.2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</row>
    <row r="411" spans="1:23" ht="21.75" x14ac:dyDescent="0.2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</row>
    <row r="412" spans="1:23" ht="21.75" x14ac:dyDescent="0.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</row>
    <row r="413" spans="1:23" ht="21.75" x14ac:dyDescent="0.2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</row>
    <row r="414" spans="1:23" ht="21.75" x14ac:dyDescent="0.2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</row>
    <row r="415" spans="1:23" ht="21.75" x14ac:dyDescent="0.2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</row>
    <row r="416" spans="1:23" ht="21.75" x14ac:dyDescent="0.2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</row>
    <row r="417" spans="1:23" ht="21.75" x14ac:dyDescent="0.2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</row>
    <row r="418" spans="1:23" ht="21.75" x14ac:dyDescent="0.2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</row>
    <row r="419" spans="1:23" ht="21.75" x14ac:dyDescent="0.2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</row>
    <row r="420" spans="1:23" ht="21.75" x14ac:dyDescent="0.2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</row>
    <row r="421" spans="1:23" ht="21.75" x14ac:dyDescent="0.2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</row>
    <row r="422" spans="1:23" ht="21.75" x14ac:dyDescent="0.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</row>
    <row r="423" spans="1:23" ht="21.75" x14ac:dyDescent="0.2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</row>
    <row r="424" spans="1:23" ht="21.75" x14ac:dyDescent="0.2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</row>
    <row r="425" spans="1:23" ht="21.75" x14ac:dyDescent="0.2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</row>
    <row r="426" spans="1:23" ht="21.75" x14ac:dyDescent="0.2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</row>
    <row r="427" spans="1:23" ht="21.75" x14ac:dyDescent="0.2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</row>
    <row r="428" spans="1:23" ht="21.75" x14ac:dyDescent="0.2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</row>
    <row r="429" spans="1:23" ht="21.75" x14ac:dyDescent="0.2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</row>
    <row r="430" spans="1:23" ht="21.75" x14ac:dyDescent="0.2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</row>
    <row r="431" spans="1:23" ht="21.75" x14ac:dyDescent="0.2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</row>
    <row r="432" spans="1:23" ht="21.75" x14ac:dyDescent="0.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</row>
    <row r="433" spans="1:23" ht="21.75" x14ac:dyDescent="0.2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</row>
    <row r="434" spans="1:23" ht="21.75" x14ac:dyDescent="0.2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</row>
    <row r="435" spans="1:23" ht="21.75" x14ac:dyDescent="0.2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</row>
    <row r="436" spans="1:23" ht="21.75" x14ac:dyDescent="0.2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</row>
    <row r="437" spans="1:23" ht="21.75" x14ac:dyDescent="0.2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</row>
    <row r="438" spans="1:23" ht="21.75" x14ac:dyDescent="0.2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</row>
    <row r="439" spans="1:23" ht="21.75" x14ac:dyDescent="0.2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</row>
    <row r="440" spans="1:23" ht="21.75" x14ac:dyDescent="0.2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</row>
    <row r="441" spans="1:23" ht="21.75" x14ac:dyDescent="0.2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</row>
    <row r="442" spans="1:23" ht="21.75" x14ac:dyDescent="0.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</row>
    <row r="443" spans="1:23" ht="21.75" x14ac:dyDescent="0.2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</row>
    <row r="444" spans="1:23" ht="21.75" x14ac:dyDescent="0.2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</row>
    <row r="445" spans="1:23" ht="21.75" x14ac:dyDescent="0.2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</row>
    <row r="446" spans="1:23" ht="21.75" x14ac:dyDescent="0.2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</row>
    <row r="447" spans="1:23" ht="21.75" x14ac:dyDescent="0.2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</row>
    <row r="448" spans="1:23" ht="21.75" x14ac:dyDescent="0.2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</row>
    <row r="449" spans="1:23" ht="21.75" x14ac:dyDescent="0.2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</row>
    <row r="450" spans="1:23" ht="21.75" x14ac:dyDescent="0.2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</row>
    <row r="451" spans="1:23" ht="21.75" x14ac:dyDescent="0.2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</row>
    <row r="452" spans="1:23" ht="21.75" x14ac:dyDescent="0.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</row>
    <row r="453" spans="1:23" ht="21.75" x14ac:dyDescent="0.2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</row>
    <row r="454" spans="1:23" ht="21.75" x14ac:dyDescent="0.2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</row>
    <row r="455" spans="1:23" ht="21.75" x14ac:dyDescent="0.2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</row>
    <row r="456" spans="1:23" ht="21.75" x14ac:dyDescent="0.2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</row>
    <row r="457" spans="1:23" ht="21.75" x14ac:dyDescent="0.2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</row>
    <row r="458" spans="1:23" ht="21.75" x14ac:dyDescent="0.2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</row>
    <row r="459" spans="1:23" ht="21.75" x14ac:dyDescent="0.2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</row>
    <row r="460" spans="1:23" ht="21.75" x14ac:dyDescent="0.2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</row>
    <row r="461" spans="1:23" ht="21.75" x14ac:dyDescent="0.2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</row>
    <row r="462" spans="1:23" ht="21.75" x14ac:dyDescent="0.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</row>
    <row r="463" spans="1:23" ht="21.75" x14ac:dyDescent="0.2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</row>
    <row r="464" spans="1:23" ht="21.75" x14ac:dyDescent="0.2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</row>
    <row r="465" spans="1:23" ht="21.75" x14ac:dyDescent="0.2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</row>
    <row r="466" spans="1:23" ht="21.75" x14ac:dyDescent="0.2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</row>
    <row r="467" spans="1:23" ht="21.75" x14ac:dyDescent="0.2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</row>
    <row r="468" spans="1:23" ht="21.75" x14ac:dyDescent="0.2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</row>
    <row r="469" spans="1:23" ht="21.75" x14ac:dyDescent="0.2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</row>
    <row r="470" spans="1:23" ht="21.75" x14ac:dyDescent="0.2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</row>
    <row r="471" spans="1:23" ht="21.75" x14ac:dyDescent="0.2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</row>
    <row r="472" spans="1:23" ht="21.75" x14ac:dyDescent="0.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</row>
    <row r="473" spans="1:23" ht="21.75" x14ac:dyDescent="0.2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</row>
    <row r="474" spans="1:23" ht="21.75" x14ac:dyDescent="0.2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</row>
    <row r="475" spans="1:23" ht="21.75" x14ac:dyDescent="0.2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</row>
    <row r="476" spans="1:23" ht="21.75" x14ac:dyDescent="0.2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</row>
    <row r="477" spans="1:23" ht="21.75" x14ac:dyDescent="0.2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</row>
    <row r="478" spans="1:23" ht="21.75" x14ac:dyDescent="0.2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</row>
    <row r="479" spans="1:23" ht="21.75" x14ac:dyDescent="0.2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</row>
    <row r="480" spans="1:23" ht="21.75" x14ac:dyDescent="0.2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</row>
    <row r="481" spans="1:23" ht="21.75" x14ac:dyDescent="0.2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</row>
    <row r="482" spans="1:23" ht="21.75" x14ac:dyDescent="0.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</row>
    <row r="483" spans="1:23" ht="21.75" x14ac:dyDescent="0.2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</row>
    <row r="484" spans="1:23" ht="21.75" x14ac:dyDescent="0.2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</row>
    <row r="485" spans="1:23" ht="21.75" x14ac:dyDescent="0.2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</row>
    <row r="486" spans="1:23" ht="21.75" x14ac:dyDescent="0.2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</row>
    <row r="487" spans="1:23" ht="21.75" x14ac:dyDescent="0.2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</row>
    <row r="488" spans="1:23" ht="21.75" x14ac:dyDescent="0.2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</row>
    <row r="489" spans="1:23" ht="21.75" x14ac:dyDescent="0.2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</row>
    <row r="490" spans="1:23" ht="21.75" x14ac:dyDescent="0.2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</row>
    <row r="491" spans="1:23" ht="21.75" x14ac:dyDescent="0.2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</row>
    <row r="492" spans="1:23" ht="21.75" x14ac:dyDescent="0.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</row>
    <row r="493" spans="1:23" ht="21.75" x14ac:dyDescent="0.2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</row>
    <row r="494" spans="1:23" ht="21.75" x14ac:dyDescent="0.2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</row>
    <row r="495" spans="1:23" ht="21.75" x14ac:dyDescent="0.2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</row>
    <row r="496" spans="1:23" ht="21.75" x14ac:dyDescent="0.2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</row>
    <row r="497" spans="1:23" ht="21.75" x14ac:dyDescent="0.2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</row>
    <row r="498" spans="1:23" ht="21.75" x14ac:dyDescent="0.2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</row>
    <row r="499" spans="1:23" ht="21.75" x14ac:dyDescent="0.2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</row>
    <row r="500" spans="1:23" ht="21.75" x14ac:dyDescent="0.2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</row>
    <row r="501" spans="1:23" ht="21.75" x14ac:dyDescent="0.2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</row>
    <row r="502" spans="1:23" ht="21.75" x14ac:dyDescent="0.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</row>
    <row r="503" spans="1:23" ht="21.75" x14ac:dyDescent="0.2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</row>
    <row r="504" spans="1:23" ht="21.75" x14ac:dyDescent="0.2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</row>
    <row r="505" spans="1:23" ht="21.75" x14ac:dyDescent="0.2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</row>
    <row r="506" spans="1:23" ht="21.75" x14ac:dyDescent="0.2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</row>
    <row r="507" spans="1:23" ht="21.75" x14ac:dyDescent="0.2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</row>
    <row r="508" spans="1:23" ht="21.75" x14ac:dyDescent="0.2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</row>
    <row r="509" spans="1:23" ht="21.75" x14ac:dyDescent="0.2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</row>
    <row r="510" spans="1:23" ht="21.75" x14ac:dyDescent="0.2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</row>
    <row r="511" spans="1:23" ht="21.75" x14ac:dyDescent="0.2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</row>
    <row r="512" spans="1:23" ht="21.75" x14ac:dyDescent="0.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</row>
    <row r="513" spans="1:23" ht="21.75" x14ac:dyDescent="0.2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</row>
    <row r="514" spans="1:23" ht="21.75" x14ac:dyDescent="0.2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</row>
    <row r="515" spans="1:23" ht="21.75" x14ac:dyDescent="0.2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</row>
    <row r="516" spans="1:23" ht="21.75" x14ac:dyDescent="0.2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</row>
    <row r="517" spans="1:23" ht="21.75" x14ac:dyDescent="0.2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</row>
    <row r="518" spans="1:23" ht="21.75" x14ac:dyDescent="0.2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</row>
    <row r="519" spans="1:23" ht="21.75" x14ac:dyDescent="0.2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</row>
    <row r="520" spans="1:23" ht="21.75" x14ac:dyDescent="0.2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</row>
    <row r="521" spans="1:23" ht="21.75" x14ac:dyDescent="0.2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</row>
    <row r="522" spans="1:23" ht="21.75" x14ac:dyDescent="0.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</row>
    <row r="523" spans="1:23" ht="21.75" x14ac:dyDescent="0.2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</row>
    <row r="524" spans="1:23" ht="21.75" x14ac:dyDescent="0.2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</row>
    <row r="525" spans="1:23" ht="21.75" x14ac:dyDescent="0.2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</row>
    <row r="526" spans="1:23" ht="21.75" x14ac:dyDescent="0.2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</row>
    <row r="527" spans="1:23" ht="21.75" x14ac:dyDescent="0.2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</row>
    <row r="528" spans="1:23" ht="21.75" x14ac:dyDescent="0.2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</row>
    <row r="529" spans="1:23" ht="21.75" x14ac:dyDescent="0.2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</row>
    <row r="530" spans="1:23" ht="21.75" x14ac:dyDescent="0.2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</row>
    <row r="531" spans="1:23" ht="21.75" x14ac:dyDescent="0.2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</row>
    <row r="532" spans="1:23" ht="21.75" x14ac:dyDescent="0.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</row>
    <row r="533" spans="1:23" ht="21.75" x14ac:dyDescent="0.2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</row>
    <row r="534" spans="1:23" ht="21.75" x14ac:dyDescent="0.2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</row>
    <row r="535" spans="1:23" ht="21.75" x14ac:dyDescent="0.2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</row>
    <row r="536" spans="1:23" ht="21.75" x14ac:dyDescent="0.2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</row>
    <row r="537" spans="1:23" ht="21.75" x14ac:dyDescent="0.2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</row>
    <row r="538" spans="1:23" ht="21.75" x14ac:dyDescent="0.2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</row>
    <row r="539" spans="1:23" ht="21.75" x14ac:dyDescent="0.2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</row>
    <row r="540" spans="1:23" ht="21.75" x14ac:dyDescent="0.2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</row>
    <row r="541" spans="1:23" ht="21.75" x14ac:dyDescent="0.2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</row>
    <row r="542" spans="1:23" ht="21.75" x14ac:dyDescent="0.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</row>
    <row r="543" spans="1:23" ht="21.75" x14ac:dyDescent="0.2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</row>
    <row r="544" spans="1:23" ht="21.75" x14ac:dyDescent="0.2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</row>
    <row r="545" spans="1:23" ht="21.75" x14ac:dyDescent="0.2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</row>
    <row r="546" spans="1:23" ht="21.75" x14ac:dyDescent="0.2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</row>
    <row r="547" spans="1:23" ht="21.75" x14ac:dyDescent="0.2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</row>
    <row r="548" spans="1:23" ht="21.75" x14ac:dyDescent="0.2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</row>
    <row r="549" spans="1:23" ht="21.75" x14ac:dyDescent="0.2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</row>
    <row r="550" spans="1:23" ht="21.75" x14ac:dyDescent="0.2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</row>
    <row r="551" spans="1:23" ht="21.75" x14ac:dyDescent="0.2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</row>
    <row r="552" spans="1:23" ht="21.75" x14ac:dyDescent="0.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</row>
    <row r="553" spans="1:23" ht="21.75" x14ac:dyDescent="0.2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</row>
    <row r="554" spans="1:23" ht="21.75" x14ac:dyDescent="0.2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</row>
    <row r="555" spans="1:23" ht="21.75" x14ac:dyDescent="0.2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</row>
    <row r="556" spans="1:23" ht="21.75" x14ac:dyDescent="0.2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</row>
    <row r="557" spans="1:23" ht="21.75" x14ac:dyDescent="0.2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</row>
    <row r="558" spans="1:23" ht="21.75" x14ac:dyDescent="0.2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</row>
    <row r="559" spans="1:23" ht="21.75" x14ac:dyDescent="0.2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</row>
    <row r="560" spans="1:23" ht="21.75" x14ac:dyDescent="0.2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</row>
    <row r="561" spans="1:23" ht="21.75" x14ac:dyDescent="0.2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</row>
    <row r="562" spans="1:23" ht="21.75" x14ac:dyDescent="0.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</row>
    <row r="563" spans="1:23" ht="21.75" x14ac:dyDescent="0.2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</row>
    <row r="564" spans="1:23" ht="21.75" x14ac:dyDescent="0.2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</row>
    <row r="565" spans="1:23" ht="21.75" x14ac:dyDescent="0.2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</row>
    <row r="566" spans="1:23" ht="21.75" x14ac:dyDescent="0.2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</row>
    <row r="567" spans="1:23" ht="21.75" x14ac:dyDescent="0.2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</row>
    <row r="568" spans="1:23" ht="21.75" x14ac:dyDescent="0.2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</row>
    <row r="569" spans="1:23" ht="21.75" x14ac:dyDescent="0.2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</row>
    <row r="570" spans="1:23" ht="21.75" x14ac:dyDescent="0.2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</row>
    <row r="571" spans="1:23" ht="21.75" x14ac:dyDescent="0.2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</row>
    <row r="572" spans="1:23" ht="21.75" x14ac:dyDescent="0.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</row>
    <row r="573" spans="1:23" ht="21.75" x14ac:dyDescent="0.2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</row>
    <row r="574" spans="1:23" ht="21.75" x14ac:dyDescent="0.2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</row>
    <row r="575" spans="1:23" ht="21.75" x14ac:dyDescent="0.2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</row>
    <row r="576" spans="1:23" ht="21.75" x14ac:dyDescent="0.2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</row>
    <row r="577" spans="1:23" ht="21.75" x14ac:dyDescent="0.2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</row>
    <row r="578" spans="1:23" ht="21.75" x14ac:dyDescent="0.2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</row>
    <row r="579" spans="1:23" ht="21.75" x14ac:dyDescent="0.2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</row>
    <row r="580" spans="1:23" ht="21.75" x14ac:dyDescent="0.2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</row>
    <row r="581" spans="1:23" ht="21.75" x14ac:dyDescent="0.2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</row>
    <row r="582" spans="1:23" ht="21.75" x14ac:dyDescent="0.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</row>
    <row r="583" spans="1:23" ht="21.75" x14ac:dyDescent="0.2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</row>
    <row r="584" spans="1:23" ht="21.75" x14ac:dyDescent="0.2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</row>
    <row r="585" spans="1:23" ht="21.75" x14ac:dyDescent="0.2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</row>
    <row r="586" spans="1:23" ht="21.75" x14ac:dyDescent="0.2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</row>
    <row r="587" spans="1:23" ht="21.75" x14ac:dyDescent="0.2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</row>
    <row r="588" spans="1:23" ht="21.75" x14ac:dyDescent="0.2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</row>
    <row r="589" spans="1:23" ht="21.75" x14ac:dyDescent="0.2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</row>
    <row r="590" spans="1:23" ht="21.75" x14ac:dyDescent="0.2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</row>
    <row r="591" spans="1:23" ht="21.75" x14ac:dyDescent="0.2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</row>
    <row r="592" spans="1:23" ht="21.75" x14ac:dyDescent="0.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</row>
    <row r="593" spans="1:23" ht="21.75" x14ac:dyDescent="0.2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</row>
    <row r="594" spans="1:23" ht="21.75" x14ac:dyDescent="0.2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</row>
    <row r="595" spans="1:23" ht="21.75" x14ac:dyDescent="0.2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</row>
    <row r="596" spans="1:23" ht="21.75" x14ac:dyDescent="0.2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</row>
    <row r="597" spans="1:23" ht="21.75" x14ac:dyDescent="0.2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</row>
    <row r="598" spans="1:23" ht="21.75" x14ac:dyDescent="0.2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</row>
    <row r="599" spans="1:23" ht="21.75" x14ac:dyDescent="0.2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</row>
    <row r="600" spans="1:23" ht="21.75" x14ac:dyDescent="0.2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</row>
    <row r="601" spans="1:23" ht="21.75" x14ac:dyDescent="0.2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</row>
    <row r="602" spans="1:23" ht="21.75" x14ac:dyDescent="0.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</row>
    <row r="603" spans="1:23" ht="21.75" x14ac:dyDescent="0.2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</row>
    <row r="604" spans="1:23" ht="21.75" x14ac:dyDescent="0.2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</row>
    <row r="605" spans="1:23" ht="21.75" x14ac:dyDescent="0.2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</row>
    <row r="606" spans="1:23" ht="21.75" x14ac:dyDescent="0.2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</row>
    <row r="607" spans="1:23" ht="21.75" x14ac:dyDescent="0.2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</row>
    <row r="608" spans="1:23" ht="21.75" x14ac:dyDescent="0.2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</row>
    <row r="609" spans="1:23" ht="21.75" x14ac:dyDescent="0.2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</row>
    <row r="610" spans="1:23" ht="21.75" x14ac:dyDescent="0.2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</row>
    <row r="611" spans="1:23" ht="21.75" x14ac:dyDescent="0.2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</row>
    <row r="612" spans="1:23" ht="21.75" x14ac:dyDescent="0.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</row>
    <row r="613" spans="1:23" ht="21.75" x14ac:dyDescent="0.2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</row>
    <row r="614" spans="1:23" ht="21.75" x14ac:dyDescent="0.2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</row>
    <row r="615" spans="1:23" ht="21.75" x14ac:dyDescent="0.2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</row>
    <row r="616" spans="1:23" ht="21.75" x14ac:dyDescent="0.2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</row>
    <row r="617" spans="1:23" ht="21.75" x14ac:dyDescent="0.2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</row>
    <row r="618" spans="1:23" ht="21.75" x14ac:dyDescent="0.2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</row>
    <row r="619" spans="1:23" ht="21.75" x14ac:dyDescent="0.2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</row>
    <row r="620" spans="1:23" ht="21.75" x14ac:dyDescent="0.2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</row>
    <row r="621" spans="1:23" ht="21.75" x14ac:dyDescent="0.2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</row>
    <row r="622" spans="1:23" ht="21.75" x14ac:dyDescent="0.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</row>
    <row r="623" spans="1:23" ht="21.75" x14ac:dyDescent="0.2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</row>
    <row r="624" spans="1:23" ht="21.75" x14ac:dyDescent="0.2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</row>
    <row r="625" spans="1:23" ht="21.75" x14ac:dyDescent="0.2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</row>
    <row r="626" spans="1:23" ht="21.75" x14ac:dyDescent="0.2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</row>
    <row r="627" spans="1:23" ht="21.75" x14ac:dyDescent="0.2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</row>
    <row r="628" spans="1:23" ht="21.75" x14ac:dyDescent="0.2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</row>
    <row r="629" spans="1:23" ht="21.75" x14ac:dyDescent="0.2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</row>
    <row r="630" spans="1:23" ht="21.75" x14ac:dyDescent="0.2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</row>
    <row r="631" spans="1:23" ht="21.75" x14ac:dyDescent="0.2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</row>
    <row r="632" spans="1:23" ht="21.75" x14ac:dyDescent="0.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</row>
    <row r="633" spans="1:23" ht="21.75" x14ac:dyDescent="0.2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</row>
    <row r="634" spans="1:23" ht="21.75" x14ac:dyDescent="0.2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</row>
    <row r="635" spans="1:23" ht="21.75" x14ac:dyDescent="0.2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</row>
    <row r="636" spans="1:23" ht="21.75" x14ac:dyDescent="0.2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</row>
    <row r="637" spans="1:23" ht="21.75" x14ac:dyDescent="0.2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</row>
    <row r="638" spans="1:23" ht="21.75" x14ac:dyDescent="0.2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</row>
    <row r="639" spans="1:23" ht="21.75" x14ac:dyDescent="0.2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</row>
    <row r="640" spans="1:23" ht="21.75" x14ac:dyDescent="0.2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</row>
    <row r="641" spans="1:23" ht="21.75" x14ac:dyDescent="0.2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</row>
    <row r="642" spans="1:23" ht="21.75" x14ac:dyDescent="0.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</row>
    <row r="643" spans="1:23" ht="21.75" x14ac:dyDescent="0.2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</row>
    <row r="644" spans="1:23" ht="21.75" x14ac:dyDescent="0.2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</row>
    <row r="645" spans="1:23" ht="21.75" x14ac:dyDescent="0.2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</row>
    <row r="646" spans="1:23" ht="21.75" x14ac:dyDescent="0.2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</row>
    <row r="647" spans="1:23" ht="21.75" x14ac:dyDescent="0.2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</row>
    <row r="648" spans="1:23" ht="21.75" x14ac:dyDescent="0.2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</row>
    <row r="649" spans="1:23" ht="21.75" x14ac:dyDescent="0.2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</row>
    <row r="650" spans="1:23" ht="21.75" x14ac:dyDescent="0.2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</row>
    <row r="651" spans="1:23" ht="21.75" x14ac:dyDescent="0.2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</row>
    <row r="652" spans="1:23" ht="21.75" x14ac:dyDescent="0.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</row>
    <row r="653" spans="1:23" ht="21.75" x14ac:dyDescent="0.2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</row>
    <row r="654" spans="1:23" ht="21.75" x14ac:dyDescent="0.2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</row>
    <row r="655" spans="1:23" ht="21.75" x14ac:dyDescent="0.2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</row>
    <row r="656" spans="1:23" ht="21.75" x14ac:dyDescent="0.2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</row>
    <row r="657" spans="1:23" ht="21.75" x14ac:dyDescent="0.2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</row>
    <row r="658" spans="1:23" ht="21.75" x14ac:dyDescent="0.2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</row>
    <row r="659" spans="1:23" ht="21.75" x14ac:dyDescent="0.2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</row>
    <row r="660" spans="1:23" ht="21.75" x14ac:dyDescent="0.2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</row>
    <row r="661" spans="1:23" ht="21.75" x14ac:dyDescent="0.2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</row>
    <row r="662" spans="1:23" ht="21.75" x14ac:dyDescent="0.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</row>
    <row r="663" spans="1:23" ht="21.75" x14ac:dyDescent="0.2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</row>
    <row r="664" spans="1:23" ht="21.75" x14ac:dyDescent="0.2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</row>
    <row r="665" spans="1:23" ht="21.75" x14ac:dyDescent="0.2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</row>
    <row r="666" spans="1:23" ht="21.75" x14ac:dyDescent="0.2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</row>
    <row r="667" spans="1:23" ht="21.75" x14ac:dyDescent="0.2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</row>
    <row r="668" spans="1:23" ht="21.75" x14ac:dyDescent="0.2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</row>
    <row r="669" spans="1:23" ht="21.75" x14ac:dyDescent="0.2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</row>
    <row r="670" spans="1:23" ht="21.75" x14ac:dyDescent="0.2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</row>
    <row r="671" spans="1:23" ht="21.75" x14ac:dyDescent="0.2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</row>
    <row r="672" spans="1:23" ht="21.75" x14ac:dyDescent="0.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</row>
    <row r="673" spans="1:23" ht="21.75" x14ac:dyDescent="0.2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</row>
    <row r="674" spans="1:23" ht="21.75" x14ac:dyDescent="0.2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</row>
    <row r="675" spans="1:23" ht="21.75" x14ac:dyDescent="0.2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</row>
    <row r="676" spans="1:23" ht="21.75" x14ac:dyDescent="0.2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</row>
    <row r="677" spans="1:23" ht="21.75" x14ac:dyDescent="0.2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</row>
    <row r="678" spans="1:23" ht="21.75" x14ac:dyDescent="0.2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</row>
    <row r="679" spans="1:23" ht="21.75" x14ac:dyDescent="0.2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</row>
    <row r="680" spans="1:23" ht="21.75" x14ac:dyDescent="0.2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</row>
    <row r="681" spans="1:23" ht="21.75" x14ac:dyDescent="0.2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</row>
    <row r="682" spans="1:23" ht="21.75" x14ac:dyDescent="0.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</row>
    <row r="683" spans="1:23" ht="21.75" x14ac:dyDescent="0.2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</row>
    <row r="684" spans="1:23" ht="21.75" x14ac:dyDescent="0.2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</row>
    <row r="685" spans="1:23" ht="21.75" x14ac:dyDescent="0.2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</row>
    <row r="686" spans="1:23" ht="21.75" x14ac:dyDescent="0.2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</row>
    <row r="687" spans="1:23" ht="21.75" x14ac:dyDescent="0.2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</row>
    <row r="688" spans="1:23" ht="21.75" x14ac:dyDescent="0.2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</row>
    <row r="689" spans="1:23" ht="21.75" x14ac:dyDescent="0.2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</row>
    <row r="690" spans="1:23" ht="21.75" x14ac:dyDescent="0.2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</row>
    <row r="691" spans="1:23" ht="21.75" x14ac:dyDescent="0.2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</row>
    <row r="692" spans="1:23" ht="21.75" x14ac:dyDescent="0.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</row>
    <row r="693" spans="1:23" ht="21.75" x14ac:dyDescent="0.2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</row>
    <row r="694" spans="1:23" ht="21.75" x14ac:dyDescent="0.2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</row>
    <row r="695" spans="1:23" ht="21.75" x14ac:dyDescent="0.2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</row>
    <row r="696" spans="1:23" ht="21.75" x14ac:dyDescent="0.2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</row>
    <row r="697" spans="1:23" ht="21.75" x14ac:dyDescent="0.2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</row>
    <row r="698" spans="1:23" ht="21.75" x14ac:dyDescent="0.2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</row>
    <row r="699" spans="1:23" ht="21.75" x14ac:dyDescent="0.2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</row>
    <row r="700" spans="1:23" ht="21.75" x14ac:dyDescent="0.2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</row>
    <row r="701" spans="1:23" ht="21.75" x14ac:dyDescent="0.2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</row>
    <row r="702" spans="1:23" ht="21.75" x14ac:dyDescent="0.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</row>
    <row r="703" spans="1:23" ht="21.75" x14ac:dyDescent="0.2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</row>
    <row r="704" spans="1:23" ht="21.75" x14ac:dyDescent="0.2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</row>
    <row r="705" spans="1:23" ht="21.75" x14ac:dyDescent="0.2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</row>
    <row r="706" spans="1:23" ht="21.75" x14ac:dyDescent="0.2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</row>
    <row r="707" spans="1:23" ht="21.75" x14ac:dyDescent="0.2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</row>
    <row r="708" spans="1:23" ht="21.75" x14ac:dyDescent="0.2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</row>
    <row r="709" spans="1:23" ht="21.75" x14ac:dyDescent="0.2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</row>
    <row r="710" spans="1:23" ht="21.75" x14ac:dyDescent="0.2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</row>
    <row r="711" spans="1:23" ht="21.75" x14ac:dyDescent="0.2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</row>
    <row r="712" spans="1:23" ht="21.75" x14ac:dyDescent="0.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</row>
    <row r="713" spans="1:23" ht="21.75" x14ac:dyDescent="0.2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</row>
    <row r="714" spans="1:23" ht="21.75" x14ac:dyDescent="0.2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</row>
    <row r="715" spans="1:23" ht="21.75" x14ac:dyDescent="0.2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</row>
    <row r="716" spans="1:23" ht="21.75" x14ac:dyDescent="0.2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</row>
    <row r="717" spans="1:23" ht="21.75" x14ac:dyDescent="0.2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</row>
    <row r="718" spans="1:23" ht="21.75" x14ac:dyDescent="0.2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</row>
    <row r="719" spans="1:23" ht="21.75" x14ac:dyDescent="0.2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</row>
    <row r="720" spans="1:23" ht="21.75" x14ac:dyDescent="0.2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</row>
    <row r="721" spans="1:23" ht="21.75" x14ac:dyDescent="0.2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</row>
    <row r="722" spans="1:23" ht="21.75" x14ac:dyDescent="0.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</row>
    <row r="723" spans="1:23" ht="21.75" x14ac:dyDescent="0.2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</row>
    <row r="724" spans="1:23" ht="21.75" x14ac:dyDescent="0.2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</row>
    <row r="725" spans="1:23" ht="21.75" x14ac:dyDescent="0.2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</row>
    <row r="726" spans="1:23" ht="21.75" x14ac:dyDescent="0.2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</row>
    <row r="727" spans="1:23" ht="21.75" x14ac:dyDescent="0.2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</row>
    <row r="728" spans="1:23" ht="21.75" x14ac:dyDescent="0.2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</row>
    <row r="729" spans="1:23" ht="21.75" x14ac:dyDescent="0.2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</row>
    <row r="730" spans="1:23" ht="21.75" x14ac:dyDescent="0.2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</row>
    <row r="731" spans="1:23" ht="21.75" x14ac:dyDescent="0.2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</row>
    <row r="732" spans="1:23" ht="21.75" x14ac:dyDescent="0.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</row>
    <row r="733" spans="1:23" ht="21.75" x14ac:dyDescent="0.2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</row>
    <row r="734" spans="1:23" ht="21.75" x14ac:dyDescent="0.2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</row>
    <row r="735" spans="1:23" ht="21.75" x14ac:dyDescent="0.2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</row>
    <row r="736" spans="1:23" ht="21.75" x14ac:dyDescent="0.2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</row>
    <row r="737" spans="1:23" ht="21.75" x14ac:dyDescent="0.2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</row>
    <row r="738" spans="1:23" ht="21.75" x14ac:dyDescent="0.2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</row>
    <row r="739" spans="1:23" ht="21.75" x14ac:dyDescent="0.2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</row>
    <row r="740" spans="1:23" ht="21.75" x14ac:dyDescent="0.2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</row>
    <row r="741" spans="1:23" ht="21.75" x14ac:dyDescent="0.2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</row>
    <row r="742" spans="1:23" ht="21.75" x14ac:dyDescent="0.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</row>
    <row r="743" spans="1:23" ht="21.75" x14ac:dyDescent="0.2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</row>
    <row r="744" spans="1:23" ht="21.75" x14ac:dyDescent="0.2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</row>
    <row r="745" spans="1:23" ht="21.75" x14ac:dyDescent="0.2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</row>
    <row r="746" spans="1:23" ht="21.75" x14ac:dyDescent="0.2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</row>
    <row r="747" spans="1:23" ht="21.75" x14ac:dyDescent="0.2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</row>
    <row r="748" spans="1:23" ht="21.75" x14ac:dyDescent="0.2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</row>
    <row r="749" spans="1:23" ht="21.75" x14ac:dyDescent="0.2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</row>
    <row r="750" spans="1:23" ht="21.75" x14ac:dyDescent="0.2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</row>
    <row r="751" spans="1:23" ht="21.75" x14ac:dyDescent="0.2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</row>
    <row r="752" spans="1:23" ht="21.75" x14ac:dyDescent="0.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</row>
    <row r="753" spans="1:23" ht="21.75" x14ac:dyDescent="0.2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</row>
    <row r="754" spans="1:23" ht="21.75" x14ac:dyDescent="0.2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</row>
    <row r="755" spans="1:23" ht="21.75" x14ac:dyDescent="0.2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</row>
    <row r="756" spans="1:23" ht="21.75" x14ac:dyDescent="0.2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</row>
    <row r="757" spans="1:23" ht="21.75" x14ac:dyDescent="0.2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</row>
    <row r="758" spans="1:23" ht="21.75" x14ac:dyDescent="0.2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</row>
    <row r="759" spans="1:23" ht="21.75" x14ac:dyDescent="0.2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</row>
    <row r="760" spans="1:23" ht="21.75" x14ac:dyDescent="0.2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</row>
    <row r="761" spans="1:23" ht="21.75" x14ac:dyDescent="0.2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</row>
    <row r="762" spans="1:23" ht="21.75" x14ac:dyDescent="0.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</row>
    <row r="763" spans="1:23" ht="21.75" x14ac:dyDescent="0.2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</row>
    <row r="764" spans="1:23" ht="21.75" x14ac:dyDescent="0.2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</row>
    <row r="765" spans="1:23" ht="21.75" x14ac:dyDescent="0.2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</row>
    <row r="766" spans="1:23" ht="21.75" x14ac:dyDescent="0.2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</row>
    <row r="767" spans="1:23" ht="21.75" x14ac:dyDescent="0.2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</row>
    <row r="768" spans="1:23" ht="21.75" x14ac:dyDescent="0.2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</row>
    <row r="769" spans="1:23" ht="21.75" x14ac:dyDescent="0.2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</row>
    <row r="770" spans="1:23" ht="21.75" x14ac:dyDescent="0.2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</row>
    <row r="771" spans="1:23" ht="21.75" x14ac:dyDescent="0.2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</row>
    <row r="772" spans="1:23" ht="21.75" x14ac:dyDescent="0.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</row>
    <row r="773" spans="1:23" ht="21.75" x14ac:dyDescent="0.2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</row>
    <row r="774" spans="1:23" ht="21.75" x14ac:dyDescent="0.2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</row>
    <row r="775" spans="1:23" ht="21.75" x14ac:dyDescent="0.2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</row>
    <row r="776" spans="1:23" ht="21.75" x14ac:dyDescent="0.2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</row>
    <row r="777" spans="1:23" ht="21.75" x14ac:dyDescent="0.2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</row>
    <row r="778" spans="1:23" ht="21.75" x14ac:dyDescent="0.2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</row>
    <row r="779" spans="1:23" ht="21.75" x14ac:dyDescent="0.2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</row>
    <row r="780" spans="1:23" ht="21.75" x14ac:dyDescent="0.2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</row>
    <row r="781" spans="1:23" ht="21.75" x14ac:dyDescent="0.2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</row>
    <row r="782" spans="1:23" ht="21.75" x14ac:dyDescent="0.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</row>
    <row r="783" spans="1:23" ht="21.75" x14ac:dyDescent="0.2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</row>
    <row r="784" spans="1:23" ht="21.75" x14ac:dyDescent="0.2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</row>
    <row r="785" spans="1:23" ht="21.75" x14ac:dyDescent="0.2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</row>
    <row r="786" spans="1:23" ht="21.75" x14ac:dyDescent="0.2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</row>
    <row r="787" spans="1:23" ht="21.75" x14ac:dyDescent="0.2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</row>
    <row r="788" spans="1:23" ht="21.75" x14ac:dyDescent="0.2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</row>
    <row r="789" spans="1:23" ht="21.75" x14ac:dyDescent="0.2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</row>
    <row r="790" spans="1:23" ht="21.75" x14ac:dyDescent="0.2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</row>
    <row r="791" spans="1:23" ht="21.75" x14ac:dyDescent="0.2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</row>
    <row r="792" spans="1:23" ht="21.75" x14ac:dyDescent="0.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</row>
    <row r="793" spans="1:23" ht="21.75" x14ac:dyDescent="0.2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</row>
    <row r="794" spans="1:23" ht="21.75" x14ac:dyDescent="0.2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</row>
    <row r="795" spans="1:23" ht="21.75" x14ac:dyDescent="0.2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</row>
    <row r="796" spans="1:23" ht="21.75" x14ac:dyDescent="0.2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</row>
    <row r="797" spans="1:23" ht="21.75" x14ac:dyDescent="0.2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</row>
    <row r="798" spans="1:23" ht="21.75" x14ac:dyDescent="0.2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</row>
    <row r="799" spans="1:23" ht="21.75" x14ac:dyDescent="0.2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</row>
    <row r="800" spans="1:23" ht="21.75" x14ac:dyDescent="0.2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</row>
    <row r="801" spans="1:23" ht="21.75" x14ac:dyDescent="0.2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</row>
    <row r="802" spans="1:23" ht="21.75" x14ac:dyDescent="0.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</row>
    <row r="803" spans="1:23" ht="21.75" x14ac:dyDescent="0.2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</row>
    <row r="804" spans="1:23" ht="21.75" x14ac:dyDescent="0.2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</row>
    <row r="805" spans="1:23" ht="21.75" x14ac:dyDescent="0.2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</row>
    <row r="806" spans="1:23" ht="21.75" x14ac:dyDescent="0.2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</row>
    <row r="807" spans="1:23" ht="21.75" x14ac:dyDescent="0.2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</row>
    <row r="808" spans="1:23" ht="21.75" x14ac:dyDescent="0.2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</row>
    <row r="809" spans="1:23" ht="21.75" x14ac:dyDescent="0.2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</row>
    <row r="810" spans="1:23" ht="21.75" x14ac:dyDescent="0.2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</row>
    <row r="811" spans="1:23" ht="21.75" x14ac:dyDescent="0.2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</row>
    <row r="812" spans="1:23" ht="21.75" x14ac:dyDescent="0.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</row>
    <row r="813" spans="1:23" ht="21.75" x14ac:dyDescent="0.2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</row>
    <row r="814" spans="1:23" ht="21.75" x14ac:dyDescent="0.2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</row>
    <row r="815" spans="1:23" ht="21.75" x14ac:dyDescent="0.2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</row>
    <row r="816" spans="1:23" ht="21.75" x14ac:dyDescent="0.2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</row>
    <row r="817" spans="1:23" ht="21.75" x14ac:dyDescent="0.2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</row>
    <row r="818" spans="1:23" ht="21.75" x14ac:dyDescent="0.2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</row>
    <row r="819" spans="1:23" ht="21.75" x14ac:dyDescent="0.2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</row>
    <row r="820" spans="1:23" ht="21.75" x14ac:dyDescent="0.2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</row>
    <row r="821" spans="1:23" ht="21.75" x14ac:dyDescent="0.2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</row>
    <row r="822" spans="1:23" ht="21.75" x14ac:dyDescent="0.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</row>
    <row r="823" spans="1:23" ht="21.75" x14ac:dyDescent="0.2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</row>
    <row r="824" spans="1:23" ht="21.75" x14ac:dyDescent="0.2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</row>
    <row r="825" spans="1:23" ht="21.75" x14ac:dyDescent="0.2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</row>
    <row r="826" spans="1:23" ht="21.75" x14ac:dyDescent="0.2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</row>
    <row r="827" spans="1:23" ht="21.75" x14ac:dyDescent="0.2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</row>
    <row r="828" spans="1:23" ht="21.75" x14ac:dyDescent="0.2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</row>
    <row r="829" spans="1:23" ht="21.75" x14ac:dyDescent="0.2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</row>
    <row r="830" spans="1:23" ht="21.75" x14ac:dyDescent="0.2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</row>
    <row r="831" spans="1:23" ht="21.75" x14ac:dyDescent="0.2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</row>
    <row r="832" spans="1:23" ht="21.75" x14ac:dyDescent="0.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</row>
    <row r="833" spans="1:23" ht="21.75" x14ac:dyDescent="0.2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</row>
    <row r="834" spans="1:23" ht="21.75" x14ac:dyDescent="0.2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</row>
    <row r="835" spans="1:23" ht="21.75" x14ac:dyDescent="0.2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</row>
    <row r="836" spans="1:23" ht="21.75" x14ac:dyDescent="0.2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</row>
    <row r="837" spans="1:23" ht="21.75" x14ac:dyDescent="0.2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</row>
    <row r="838" spans="1:23" ht="21.75" x14ac:dyDescent="0.2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</row>
    <row r="839" spans="1:23" ht="21.75" x14ac:dyDescent="0.2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</row>
    <row r="840" spans="1:23" ht="21.75" x14ac:dyDescent="0.2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</row>
    <row r="841" spans="1:23" ht="21.75" x14ac:dyDescent="0.2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</row>
    <row r="842" spans="1:23" ht="21.75" x14ac:dyDescent="0.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</row>
    <row r="843" spans="1:23" ht="21.75" x14ac:dyDescent="0.2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</row>
    <row r="844" spans="1:23" ht="21.75" x14ac:dyDescent="0.2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</row>
    <row r="845" spans="1:23" ht="21.75" x14ac:dyDescent="0.2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</row>
    <row r="846" spans="1:23" ht="21.75" x14ac:dyDescent="0.2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</row>
    <row r="847" spans="1:23" ht="21.75" x14ac:dyDescent="0.2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</row>
    <row r="848" spans="1:23" ht="21.75" x14ac:dyDescent="0.2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</row>
    <row r="849" spans="1:23" ht="21.75" x14ac:dyDescent="0.2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</row>
    <row r="850" spans="1:23" ht="21.75" x14ac:dyDescent="0.2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</row>
    <row r="851" spans="1:23" ht="21.75" x14ac:dyDescent="0.2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</row>
    <row r="852" spans="1:23" ht="21.75" x14ac:dyDescent="0.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</row>
    <row r="853" spans="1:23" ht="21.75" x14ac:dyDescent="0.2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</row>
    <row r="854" spans="1:23" ht="21.75" x14ac:dyDescent="0.2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</row>
    <row r="855" spans="1:23" ht="21.75" x14ac:dyDescent="0.2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</row>
    <row r="856" spans="1:23" ht="21.75" x14ac:dyDescent="0.2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</row>
    <row r="857" spans="1:23" ht="21.75" x14ac:dyDescent="0.2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</row>
    <row r="858" spans="1:23" ht="21.75" x14ac:dyDescent="0.2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</row>
    <row r="859" spans="1:23" ht="21.75" x14ac:dyDescent="0.2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</row>
    <row r="860" spans="1:23" ht="21.75" x14ac:dyDescent="0.2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</row>
    <row r="861" spans="1:23" ht="21.75" x14ac:dyDescent="0.2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</row>
    <row r="862" spans="1:23" ht="21.75" x14ac:dyDescent="0.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</row>
    <row r="863" spans="1:23" ht="21.75" x14ac:dyDescent="0.2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</row>
    <row r="864" spans="1:23" ht="21.75" x14ac:dyDescent="0.2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</row>
    <row r="865" spans="1:23" ht="21.75" x14ac:dyDescent="0.2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</row>
    <row r="866" spans="1:23" ht="21.75" x14ac:dyDescent="0.2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</row>
    <row r="867" spans="1:23" ht="21.75" x14ac:dyDescent="0.2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</row>
    <row r="868" spans="1:23" ht="21.75" x14ac:dyDescent="0.2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</row>
    <row r="869" spans="1:23" ht="21.75" x14ac:dyDescent="0.2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</row>
    <row r="870" spans="1:23" ht="21.75" x14ac:dyDescent="0.2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</row>
    <row r="871" spans="1:23" ht="21.75" x14ac:dyDescent="0.2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</row>
    <row r="872" spans="1:23" ht="21.75" x14ac:dyDescent="0.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</row>
    <row r="873" spans="1:23" ht="21.75" x14ac:dyDescent="0.2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</row>
    <row r="874" spans="1:23" ht="21.75" x14ac:dyDescent="0.2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</row>
    <row r="875" spans="1:23" ht="21.75" x14ac:dyDescent="0.2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</row>
    <row r="876" spans="1:23" ht="21.75" x14ac:dyDescent="0.2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</row>
    <row r="877" spans="1:23" ht="21.75" x14ac:dyDescent="0.2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</row>
    <row r="878" spans="1:23" ht="21.75" x14ac:dyDescent="0.2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</row>
    <row r="879" spans="1:23" ht="21.75" x14ac:dyDescent="0.2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</row>
    <row r="880" spans="1:23" ht="21.75" x14ac:dyDescent="0.2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</row>
    <row r="881" spans="1:23" ht="21.75" x14ac:dyDescent="0.2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</row>
    <row r="882" spans="1:23" ht="21.75" x14ac:dyDescent="0.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</row>
    <row r="883" spans="1:23" ht="21.75" x14ac:dyDescent="0.2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</row>
    <row r="884" spans="1:23" ht="21.75" x14ac:dyDescent="0.2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</row>
    <row r="885" spans="1:23" ht="21.75" x14ac:dyDescent="0.2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</row>
    <row r="886" spans="1:23" ht="21.75" x14ac:dyDescent="0.2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</row>
    <row r="887" spans="1:23" ht="21.75" x14ac:dyDescent="0.2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</row>
    <row r="888" spans="1:23" ht="21.75" x14ac:dyDescent="0.2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</row>
    <row r="889" spans="1:23" ht="21.75" x14ac:dyDescent="0.2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</row>
    <row r="890" spans="1:23" ht="21.75" x14ac:dyDescent="0.2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</row>
    <row r="891" spans="1:23" ht="21.75" x14ac:dyDescent="0.2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</row>
    <row r="892" spans="1:23" ht="21.75" x14ac:dyDescent="0.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</row>
    <row r="893" spans="1:23" ht="21.75" x14ac:dyDescent="0.2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</row>
    <row r="894" spans="1:23" ht="21.75" x14ac:dyDescent="0.2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</row>
    <row r="895" spans="1:23" ht="21.75" x14ac:dyDescent="0.2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</row>
    <row r="896" spans="1:23" ht="21.75" x14ac:dyDescent="0.2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</row>
    <row r="897" spans="1:23" ht="21.75" x14ac:dyDescent="0.2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</row>
    <row r="898" spans="1:23" ht="21.75" x14ac:dyDescent="0.2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</row>
    <row r="899" spans="1:23" ht="21.75" x14ac:dyDescent="0.2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</row>
    <row r="900" spans="1:23" ht="21.75" x14ac:dyDescent="0.2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</row>
    <row r="901" spans="1:23" ht="21.75" x14ac:dyDescent="0.2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</row>
    <row r="902" spans="1:23" ht="21.75" x14ac:dyDescent="0.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</row>
    <row r="903" spans="1:23" ht="21.75" x14ac:dyDescent="0.2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</row>
    <row r="904" spans="1:23" ht="21.75" x14ac:dyDescent="0.2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</row>
    <row r="905" spans="1:23" ht="21.75" x14ac:dyDescent="0.2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</row>
    <row r="906" spans="1:23" ht="21.75" x14ac:dyDescent="0.2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</row>
    <row r="907" spans="1:23" ht="21.75" x14ac:dyDescent="0.2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</row>
    <row r="908" spans="1:23" ht="21.75" x14ac:dyDescent="0.2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</row>
    <row r="909" spans="1:23" ht="21.75" x14ac:dyDescent="0.2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</row>
    <row r="910" spans="1:23" ht="21.75" x14ac:dyDescent="0.2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</row>
    <row r="911" spans="1:23" ht="21.75" x14ac:dyDescent="0.2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</row>
    <row r="912" spans="1:23" ht="21.75" x14ac:dyDescent="0.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</row>
    <row r="913" spans="1:23" ht="21.75" x14ac:dyDescent="0.2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</row>
  </sheetData>
  <sortState xmlns:xlrd2="http://schemas.microsoft.com/office/spreadsheetml/2017/richdata2" ref="A1:E881">
    <sortCondition ref="A1:A881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E111-9AF7-45A2-80FE-2FA8B318CCB0}">
  <dimension ref="A1:V3"/>
  <sheetViews>
    <sheetView workbookViewId="0">
      <selection activeCell="S36" sqref="S36"/>
    </sheetView>
  </sheetViews>
  <sheetFormatPr defaultRowHeight="12.75" x14ac:dyDescent="0.2"/>
  <cols>
    <col min="1" max="1" width="25.85546875" bestFit="1" customWidth="1"/>
    <col min="2" max="2" width="7.42578125" bestFit="1" customWidth="1"/>
    <col min="3" max="3" width="10.5703125" bestFit="1" customWidth="1"/>
    <col min="4" max="4" width="7.7109375" bestFit="1" customWidth="1"/>
    <col min="5" max="5" width="9.5703125" bestFit="1" customWidth="1"/>
    <col min="6" max="6" width="8.85546875" bestFit="1" customWidth="1"/>
    <col min="7" max="7" width="8" bestFit="1" customWidth="1"/>
    <col min="8" max="8" width="8.140625" bestFit="1" customWidth="1"/>
    <col min="9" max="9" width="11.140625" bestFit="1" customWidth="1"/>
    <col min="10" max="10" width="7.42578125" bestFit="1" customWidth="1"/>
    <col min="11" max="11" width="6.140625" bestFit="1" customWidth="1"/>
    <col min="12" max="12" width="5.85546875" bestFit="1" customWidth="1"/>
    <col min="13" max="13" width="6.42578125" bestFit="1" customWidth="1"/>
    <col min="14" max="14" width="6.140625" bestFit="1" customWidth="1"/>
    <col min="15" max="15" width="7.85546875" bestFit="1" customWidth="1"/>
    <col min="16" max="16" width="8.42578125" bestFit="1" customWidth="1"/>
    <col min="17" max="17" width="8.5703125" bestFit="1" customWidth="1"/>
    <col min="18" max="19" width="8.42578125" bestFit="1" customWidth="1"/>
    <col min="20" max="20" width="7.7109375" bestFit="1" customWidth="1"/>
    <col min="21" max="21" width="8.28515625" bestFit="1" customWidth="1"/>
    <col min="22" max="22" width="11.5703125" bestFit="1" customWidth="1"/>
  </cols>
  <sheetData>
    <row r="1" spans="1:22" x14ac:dyDescent="0.2">
      <c r="A1" s="236" t="s">
        <v>67</v>
      </c>
      <c r="B1" s="237" t="s">
        <v>68</v>
      </c>
      <c r="C1" s="237" t="s">
        <v>65</v>
      </c>
      <c r="D1" s="237" t="s">
        <v>69</v>
      </c>
      <c r="E1" s="237" t="s">
        <v>70</v>
      </c>
      <c r="F1" s="237" t="s">
        <v>71</v>
      </c>
      <c r="G1" s="237" t="s">
        <v>72</v>
      </c>
      <c r="H1" s="237" t="s">
        <v>73</v>
      </c>
      <c r="I1" s="237" t="s">
        <v>74</v>
      </c>
      <c r="J1" s="237" t="s">
        <v>75</v>
      </c>
      <c r="K1" s="237" t="s">
        <v>76</v>
      </c>
      <c r="L1" s="237" t="s">
        <v>77</v>
      </c>
      <c r="M1" s="237" t="s">
        <v>78</v>
      </c>
      <c r="N1" s="237" t="s">
        <v>79</v>
      </c>
      <c r="O1" s="237" t="s">
        <v>80</v>
      </c>
      <c r="P1" s="237" t="s">
        <v>81</v>
      </c>
      <c r="Q1" s="237" t="s">
        <v>82</v>
      </c>
      <c r="R1" s="237" t="s">
        <v>83</v>
      </c>
      <c r="S1" s="237" t="s">
        <v>84</v>
      </c>
      <c r="T1" s="237" t="s">
        <v>85</v>
      </c>
      <c r="U1" s="237" t="s">
        <v>86</v>
      </c>
      <c r="V1" s="241" t="s">
        <v>87</v>
      </c>
    </row>
    <row r="2" spans="1:22" x14ac:dyDescent="0.2">
      <c r="A2" s="235" t="s">
        <v>107</v>
      </c>
      <c r="B2" s="218"/>
      <c r="C2" s="218"/>
      <c r="D2" s="218">
        <v>1</v>
      </c>
      <c r="E2" s="218"/>
      <c r="F2" s="218"/>
      <c r="G2" s="218"/>
      <c r="H2" s="234" t="s">
        <v>90</v>
      </c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>
        <v>336</v>
      </c>
      <c r="V2" s="242"/>
    </row>
    <row r="3" spans="1:22" ht="13.5" thickBot="1" x14ac:dyDescent="0.25">
      <c r="A3" s="238" t="s">
        <v>93</v>
      </c>
      <c r="B3" s="239"/>
      <c r="C3" s="239"/>
      <c r="D3" s="239">
        <v>1</v>
      </c>
      <c r="E3" s="239"/>
      <c r="F3" s="239"/>
      <c r="G3" s="239"/>
      <c r="H3" s="240" t="s">
        <v>92</v>
      </c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>
        <v>11.59</v>
      </c>
      <c r="V3" s="2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11</vt:i4>
      </vt:variant>
      <vt:variant>
        <vt:lpstr>Intervalos com Nome</vt:lpstr>
      </vt:variant>
      <vt:variant>
        <vt:i4>38</vt:i4>
      </vt:variant>
    </vt:vector>
  </HeadingPairs>
  <TitlesOfParts>
    <vt:vector size="49" baseType="lpstr">
      <vt:lpstr>ROSTO</vt:lpstr>
      <vt:lpstr>LC - Paineis</vt:lpstr>
      <vt:lpstr>LC - Maciços</vt:lpstr>
      <vt:lpstr>Acessórios</vt:lpstr>
      <vt:lpstr>ETIQ_PAINEIS</vt:lpstr>
      <vt:lpstr>ETIQ_CONJUNTO</vt:lpstr>
      <vt:lpstr>DATA - Paineis</vt:lpstr>
      <vt:lpstr>DATA - Acessorios</vt:lpstr>
      <vt:lpstr>DATA - ASM</vt:lpstr>
      <vt:lpstr>DATA - Macicos</vt:lpstr>
      <vt:lpstr>DATA - FALTA TIPO PEÇA</vt:lpstr>
      <vt:lpstr>Acessórios!Área_de_Impressão</vt:lpstr>
      <vt:lpstr>'LC - Maciços'!Área_de_Impressão</vt:lpstr>
      <vt:lpstr>'LC - Paineis'!Área_de_Impressão</vt:lpstr>
      <vt:lpstr>Acessórios!BCL_DescRef</vt:lpstr>
      <vt:lpstr>Acessórios!BCL_DescSwFiles</vt:lpstr>
      <vt:lpstr>ROSTO!BCL_DescSwFiles</vt:lpstr>
      <vt:lpstr>Acessórios!BCL_GMLength</vt:lpstr>
      <vt:lpstr>ROSTO!BCL_GMLength</vt:lpstr>
      <vt:lpstr>ROSTO!BCL_GMThick</vt:lpstr>
      <vt:lpstr>ROSTO!BCL_GMWidth</vt:lpstr>
      <vt:lpstr>Acessórios!BCL_Mat</vt:lpstr>
      <vt:lpstr>ROSTO!BCL_Mat</vt:lpstr>
      <vt:lpstr>Acessórios!BCL_MatRef</vt:lpstr>
      <vt:lpstr>ROSTO!BCL_MatRef</vt:lpstr>
      <vt:lpstr>ROSTO!BCL_Product</vt:lpstr>
      <vt:lpstr>BCL_Product</vt:lpstr>
      <vt:lpstr>Acessórios!BCL_QtySeries</vt:lpstr>
      <vt:lpstr>ROSTO!BCL_QtySeries</vt:lpstr>
      <vt:lpstr>Acessórios!BCL_Units</vt:lpstr>
      <vt:lpstr>ROSTO!BCL_Units</vt:lpstr>
      <vt:lpstr>BCL_Units</vt:lpstr>
      <vt:lpstr>SWCL_DescSwFiles</vt:lpstr>
      <vt:lpstr>SWCL_GMLength</vt:lpstr>
      <vt:lpstr>SWCL_GMThick</vt:lpstr>
      <vt:lpstr>SWCL_GMWidth</vt:lpstr>
      <vt:lpstr>SWCL_Mat</vt:lpstr>
      <vt:lpstr>SWCL_MatRef</vt:lpstr>
      <vt:lpstr>SWCL_Product</vt:lpstr>
      <vt:lpstr>SWCL_QtySeries</vt:lpstr>
      <vt:lpstr>SWCL_TotBType</vt:lpstr>
      <vt:lpstr>SWCL_TotM3</vt:lpstr>
      <vt:lpstr>SWCL_TotVol</vt:lpstr>
      <vt:lpstr>SWCL_Units</vt:lpstr>
      <vt:lpstr>SWCL_Volume</vt:lpstr>
      <vt:lpstr>Acessórios!Títulos_de_Impressão</vt:lpstr>
      <vt:lpstr>'LC - Maciços'!Títulos_de_Impressão</vt:lpstr>
      <vt:lpstr>'LC - Paineis'!Títulos_de_Impressão</vt:lpstr>
      <vt:lpstr>ROSTO!Títulos_de_Impressão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Talves</dc:creator>
  <cp:lastModifiedBy>cliente</cp:lastModifiedBy>
  <cp:lastPrinted>2022-11-07T09:45:10Z</cp:lastPrinted>
  <dcterms:created xsi:type="dcterms:W3CDTF">2005-01-13T13:29:53Z</dcterms:created>
  <dcterms:modified xsi:type="dcterms:W3CDTF">2022-11-07T09:45:14Z</dcterms:modified>
</cp:coreProperties>
</file>