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2"/>
  </bookViews>
  <sheets>
    <sheet name="AEP" sheetId="1" r:id="rId1"/>
    <sheet name="base" sheetId="2" r:id="rId2"/>
    <sheet name="tune" sheetId="6" r:id="rId3"/>
    <sheet name="input" sheetId="3" r:id="rId4"/>
    <sheet name="info" sheetId="5" r:id="rId5"/>
  </sheets>
  <definedNames>
    <definedName name="_xlnm._FilterDatabase" localSheetId="1" hidden="1">base!$A$1:$AB$393</definedName>
    <definedName name="_xlnm._FilterDatabase" localSheetId="2" hidden="1">tune!$A$1:$AA$23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" i="6" l="1"/>
  <c r="Z49" i="6" s="1"/>
  <c r="X49" i="6"/>
  <c r="W49" i="6"/>
  <c r="Y48" i="6"/>
  <c r="X48" i="6"/>
  <c r="Z48" i="6" s="1"/>
  <c r="W48" i="6"/>
  <c r="Y47" i="6"/>
  <c r="Z47" i="6" s="1"/>
  <c r="X47" i="6"/>
  <c r="W47" i="6"/>
  <c r="Y46" i="6"/>
  <c r="X46" i="6"/>
  <c r="W46" i="6"/>
  <c r="Y45" i="6"/>
  <c r="Z45" i="6" s="1"/>
  <c r="X45" i="6"/>
  <c r="W45" i="6"/>
  <c r="Y44" i="6"/>
  <c r="X44" i="6"/>
  <c r="Z44" i="6" s="1"/>
  <c r="W44" i="6"/>
  <c r="Y43" i="6"/>
  <c r="Z43" i="6" s="1"/>
  <c r="X43" i="6"/>
  <c r="W43" i="6"/>
  <c r="Y42" i="6"/>
  <c r="X42" i="6"/>
  <c r="W42" i="6"/>
  <c r="Y41" i="6"/>
  <c r="Z41" i="6" s="1"/>
  <c r="X41" i="6"/>
  <c r="W41" i="6"/>
  <c r="Y40" i="6"/>
  <c r="X40" i="6"/>
  <c r="Z40" i="6" s="1"/>
  <c r="W40" i="6"/>
  <c r="Y39" i="6"/>
  <c r="Z39" i="6" s="1"/>
  <c r="X39" i="6"/>
  <c r="W39" i="6"/>
  <c r="Y38" i="6"/>
  <c r="X38" i="6"/>
  <c r="Z38" i="6" s="1"/>
  <c r="W38" i="6"/>
  <c r="Y37" i="6"/>
  <c r="Z37" i="6" s="1"/>
  <c r="X37" i="6"/>
  <c r="W37" i="6"/>
  <c r="Y36" i="6"/>
  <c r="X36" i="6"/>
  <c r="Z36" i="6" s="1"/>
  <c r="W36" i="6"/>
  <c r="Y35" i="6"/>
  <c r="Z35" i="6" s="1"/>
  <c r="X35" i="6"/>
  <c r="W35" i="6"/>
  <c r="Y34" i="6"/>
  <c r="X34" i="6"/>
  <c r="W34" i="6"/>
  <c r="Y33" i="6"/>
  <c r="Z33" i="6" s="1"/>
  <c r="X33" i="6"/>
  <c r="W33" i="6"/>
  <c r="Y32" i="6"/>
  <c r="Z32" i="6" s="1"/>
  <c r="X32" i="6"/>
  <c r="W32" i="6"/>
  <c r="Y31" i="6"/>
  <c r="Z31" i="6" s="1"/>
  <c r="X31" i="6"/>
  <c r="W31" i="6"/>
  <c r="Y30" i="6"/>
  <c r="Z30" i="6" s="1"/>
  <c r="X30" i="6"/>
  <c r="W30" i="6"/>
  <c r="Y29" i="6"/>
  <c r="Z29" i="6" s="1"/>
  <c r="X29" i="6"/>
  <c r="W29" i="6"/>
  <c r="Y28" i="6"/>
  <c r="Z28" i="6" s="1"/>
  <c r="X28" i="6"/>
  <c r="W28" i="6"/>
  <c r="Y27" i="6"/>
  <c r="Z27" i="6" s="1"/>
  <c r="X27" i="6"/>
  <c r="W27" i="6"/>
  <c r="Y26" i="6"/>
  <c r="Z26" i="6" s="1"/>
  <c r="X26" i="6"/>
  <c r="W26" i="6"/>
  <c r="Z34" i="6" l="1"/>
  <c r="Z42" i="6"/>
  <c r="Z46" i="6"/>
  <c r="W19" i="6"/>
  <c r="W20" i="6"/>
  <c r="W21" i="6"/>
  <c r="W22" i="6"/>
  <c r="W23" i="6"/>
  <c r="W24" i="6"/>
  <c r="W25" i="6"/>
  <c r="W18" i="6"/>
  <c r="W13" i="6"/>
  <c r="W14" i="6"/>
  <c r="W15" i="6"/>
  <c r="W16" i="6"/>
  <c r="W17" i="6"/>
  <c r="Z17" i="6" s="1"/>
  <c r="W12" i="6"/>
  <c r="Z12" i="6" s="1"/>
  <c r="W7" i="6"/>
  <c r="W8" i="6"/>
  <c r="W9" i="6"/>
  <c r="W10" i="6"/>
  <c r="W11" i="6"/>
  <c r="W5" i="6"/>
  <c r="Z5" i="6" s="1"/>
  <c r="W4" i="6"/>
  <c r="Z4" i="6" s="1"/>
  <c r="W3" i="6"/>
  <c r="Z3" i="6" s="1"/>
  <c r="W2" i="6"/>
  <c r="W6" i="6"/>
  <c r="Z6" i="6"/>
  <c r="X3" i="6"/>
  <c r="X4" i="6"/>
  <c r="X5" i="6"/>
  <c r="X6" i="6"/>
  <c r="X7" i="6"/>
  <c r="X8" i="6"/>
  <c r="X9" i="6"/>
  <c r="X10" i="6"/>
  <c r="Z10" i="6" s="1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Z7" i="6"/>
  <c r="Z8" i="6"/>
  <c r="Z9" i="6"/>
  <c r="Z11" i="6"/>
  <c r="Z13" i="6"/>
  <c r="Z14" i="6"/>
  <c r="Z15" i="6"/>
  <c r="Z16" i="6"/>
  <c r="Z19" i="6"/>
  <c r="Z20" i="6"/>
  <c r="Z21" i="6"/>
  <c r="Z22" i="6"/>
  <c r="Z23" i="6"/>
  <c r="Z24" i="6"/>
  <c r="Z25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" i="6"/>
  <c r="Z18" i="6" l="1"/>
  <c r="Z2" i="6"/>
  <c r="W387" i="2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Z390" i="2" l="1"/>
  <c r="Z391" i="2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<sst xmlns="http://schemas.openxmlformats.org/spreadsheetml/2006/main" count="1943" uniqueCount="475">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</sst>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zoomScale="90" zoomScaleNormal="90" workbookViewId="0">
      <pane ySplit="1" topLeftCell="A377" activePane="bottomLeft" state="frozen"/>
      <selection pane="bottomLeft" activeCell="K391" sqref="K391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</sheetData>
  <autoFilter ref="A1:AB39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C1" zoomScale="90" zoomScaleNormal="90" workbookViewId="0">
      <pane ySplit="1" topLeftCell="A2" activePane="bottomLeft" state="frozen"/>
      <selection pane="bottomLeft" activeCell="AA25" sqref="AA2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12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 customWidth="1"/>
    <col min="12" max="12" width="7.85546875" style="3" customWidth="1"/>
    <col min="13" max="13" width="6.28515625" style="3" customWidth="1"/>
    <col min="14" max="14" width="8.140625" style="3" customWidth="1"/>
    <col min="15" max="15" width="9.85546875" style="3" customWidth="1"/>
    <col min="16" max="16" width="9.5703125" style="3" customWidth="1"/>
    <col min="17" max="17" width="9.28515625" style="3" customWidth="1"/>
    <col min="18" max="18" width="6.7109375" style="3" customWidth="1"/>
    <col min="19" max="19" width="7.7109375" style="3" customWidth="1"/>
    <col min="20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0.5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tr">
        <f>AEP!$A$17</f>
        <v>T2</v>
      </c>
      <c r="X2" s="3" t="str">
        <f>CONCATENATE(LOOKUP(D2,info!$C$11:$D$19), F2*100)</f>
        <v>R1</v>
      </c>
      <c r="Y2" s="3" t="str">
        <f t="shared" ref="Y2:Y25" si="0">IF(AND(B2=0,E2=1),"F1",IF(AND(B2=0,E2=2),"F2",IF(AND(B2=1,E2=1),"M1",IF(AND(B2=1,E2=2),"M2","?"))))</f>
        <v>F1</v>
      </c>
      <c r="Z2" s="3" t="str">
        <f t="shared" ref="Z2:Z49" si="1">CONCATENATE($Y2,"-",$W2,"-",$X2)</f>
        <v>F1-T2-R1</v>
      </c>
    </row>
    <row r="3" spans="1:27" x14ac:dyDescent="0.25">
      <c r="A3" s="3">
        <v>300</v>
      </c>
      <c r="B3" s="3">
        <v>0</v>
      </c>
      <c r="C3" s="3">
        <v>400</v>
      </c>
      <c r="D3" s="4">
        <v>0.99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0.5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tr">
        <f>AEP!$A$17</f>
        <v>T2</v>
      </c>
      <c r="X3" s="3" t="str">
        <f>CONCATENATE(LOOKUP(D3,info!$C$11:$D$19), F3*100)</f>
        <v>D1</v>
      </c>
      <c r="Y3" s="3" t="str">
        <f t="shared" si="0"/>
        <v>F1</v>
      </c>
      <c r="Z3" s="3" t="str">
        <f t="shared" si="1"/>
        <v>F1-T2-D1</v>
      </c>
    </row>
    <row r="4" spans="1:27" x14ac:dyDescent="0.25">
      <c r="A4" s="3">
        <v>300</v>
      </c>
      <c r="B4" s="3">
        <v>0</v>
      </c>
      <c r="C4" s="3">
        <v>400</v>
      </c>
      <c r="D4" s="4">
        <v>0.3</v>
      </c>
      <c r="E4" s="3">
        <v>2</v>
      </c>
      <c r="F4" s="3">
        <v>0.01</v>
      </c>
      <c r="G4" s="3">
        <v>0.6</v>
      </c>
      <c r="H4" s="3">
        <v>5</v>
      </c>
      <c r="I4" s="4">
        <v>7</v>
      </c>
      <c r="J4" s="4">
        <v>0.5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tr">
        <f>AEP!$A$17</f>
        <v>T2</v>
      </c>
      <c r="X4" s="3" t="str">
        <f>CONCATENATE(LOOKUP(D4,info!$C$11:$D$19), F4*100)</f>
        <v>R1</v>
      </c>
      <c r="Y4" s="3" t="str">
        <f t="shared" si="0"/>
        <v>F2</v>
      </c>
      <c r="Z4" s="3" t="str">
        <f t="shared" si="1"/>
        <v>F2-T2-R1</v>
      </c>
    </row>
    <row r="5" spans="1:27" x14ac:dyDescent="0.25">
      <c r="A5" s="3">
        <v>300</v>
      </c>
      <c r="B5" s="3">
        <v>0</v>
      </c>
      <c r="C5" s="3">
        <v>400</v>
      </c>
      <c r="D5" s="4">
        <v>0.99</v>
      </c>
      <c r="E5" s="3">
        <v>2</v>
      </c>
      <c r="F5" s="3">
        <v>0.01</v>
      </c>
      <c r="G5" s="3">
        <v>0.6</v>
      </c>
      <c r="H5" s="3">
        <v>5</v>
      </c>
      <c r="I5" s="4">
        <v>7</v>
      </c>
      <c r="J5" s="4">
        <v>0.5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tr">
        <f>AEP!$A$17</f>
        <v>T2</v>
      </c>
      <c r="X5" s="3" t="str">
        <f>CONCATENATE(LOOKUP(D5,info!$C$11:$D$19), F5*100)</f>
        <v>D1</v>
      </c>
      <c r="Y5" s="3" t="str">
        <f t="shared" si="0"/>
        <v>F2</v>
      </c>
      <c r="Z5" s="3" t="str">
        <f t="shared" si="1"/>
        <v>F2-T2-D1</v>
      </c>
    </row>
    <row r="6" spans="1:27" x14ac:dyDescent="0.25">
      <c r="A6" s="3">
        <v>300</v>
      </c>
      <c r="B6" s="3">
        <v>0</v>
      </c>
      <c r="C6" s="3">
        <v>400</v>
      </c>
      <c r="D6" s="4">
        <v>0.3</v>
      </c>
      <c r="E6" s="3">
        <v>1</v>
      </c>
      <c r="F6" s="3">
        <v>0.01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tr">
        <f>AEP!$A$16</f>
        <v>T1</v>
      </c>
      <c r="X6" s="3" t="str">
        <f>CONCATENATE(LOOKUP(D6,info!$C$11:$D$19), F6*100)</f>
        <v>R1</v>
      </c>
      <c r="Y6" s="3" t="str">
        <f t="shared" si="0"/>
        <v>F1</v>
      </c>
      <c r="Z6" s="3" t="str">
        <f t="shared" si="1"/>
        <v>F1-T1-R1</v>
      </c>
    </row>
    <row r="7" spans="1:27" x14ac:dyDescent="0.25">
      <c r="A7" s="3">
        <v>300</v>
      </c>
      <c r="B7" s="3">
        <v>0</v>
      </c>
      <c r="C7" s="3">
        <v>400</v>
      </c>
      <c r="D7" s="4">
        <v>0.6</v>
      </c>
      <c r="E7" s="3">
        <v>1</v>
      </c>
      <c r="F7" s="3">
        <v>0.01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tr">
        <f>AEP!$A$16</f>
        <v>T1</v>
      </c>
      <c r="X7" s="3" t="str">
        <f>CONCATENATE(LOOKUP(D7,info!$C$11:$D$19), F7*100)</f>
        <v>S1</v>
      </c>
      <c r="Y7" s="3" t="str">
        <f t="shared" si="0"/>
        <v>F1</v>
      </c>
      <c r="Z7" s="3" t="str">
        <f t="shared" si="1"/>
        <v>F1-T1-S1</v>
      </c>
    </row>
    <row r="8" spans="1:27" x14ac:dyDescent="0.25">
      <c r="A8" s="3">
        <v>300</v>
      </c>
      <c r="B8" s="3">
        <v>0</v>
      </c>
      <c r="C8" s="3">
        <v>400</v>
      </c>
      <c r="D8" s="4">
        <v>0.99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tr">
        <f>AEP!$A$16</f>
        <v>T1</v>
      </c>
      <c r="X8" s="3" t="str">
        <f>CONCATENATE(LOOKUP(D8,info!$C$11:$D$19), F8*100)</f>
        <v>D1</v>
      </c>
      <c r="Y8" s="3" t="str">
        <f t="shared" si="0"/>
        <v>F1</v>
      </c>
      <c r="Z8" s="3" t="str">
        <f t="shared" si="1"/>
        <v>F1-T1-D1</v>
      </c>
    </row>
    <row r="9" spans="1:27" x14ac:dyDescent="0.25">
      <c r="A9" s="3">
        <v>300</v>
      </c>
      <c r="B9" s="3">
        <v>0</v>
      </c>
      <c r="C9" s="3">
        <v>400</v>
      </c>
      <c r="D9" s="4">
        <v>0.3</v>
      </c>
      <c r="E9" s="3">
        <v>2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tr">
        <f>AEP!$A$16</f>
        <v>T1</v>
      </c>
      <c r="X9" s="3" t="str">
        <f>CONCATENATE(LOOKUP(D9,info!$C$11:$D$19), F9*100)</f>
        <v>R1</v>
      </c>
      <c r="Y9" s="3" t="str">
        <f t="shared" si="0"/>
        <v>F2</v>
      </c>
      <c r="Z9" s="3" t="str">
        <f t="shared" si="1"/>
        <v>F2-T1-R1</v>
      </c>
    </row>
    <row r="10" spans="1:27" x14ac:dyDescent="0.25">
      <c r="A10" s="3">
        <v>300</v>
      </c>
      <c r="B10" s="3">
        <v>0</v>
      </c>
      <c r="C10" s="3">
        <v>400</v>
      </c>
      <c r="D10" s="4">
        <v>0.6</v>
      </c>
      <c r="E10" s="3">
        <v>2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tr">
        <f>AEP!$A$16</f>
        <v>T1</v>
      </c>
      <c r="X10" s="3" t="str">
        <f>CONCATENATE(LOOKUP(D10,info!$C$11:$D$19), F10*100)</f>
        <v>S1</v>
      </c>
      <c r="Y10" s="3" t="str">
        <f t="shared" si="0"/>
        <v>F2</v>
      </c>
      <c r="Z10" s="3" t="str">
        <f t="shared" si="1"/>
        <v>F2-T1-S1</v>
      </c>
    </row>
    <row r="11" spans="1:27" x14ac:dyDescent="0.25">
      <c r="A11" s="3">
        <v>300</v>
      </c>
      <c r="B11" s="3">
        <v>0</v>
      </c>
      <c r="C11" s="3">
        <v>400</v>
      </c>
      <c r="D11" s="4">
        <v>0.99</v>
      </c>
      <c r="E11" s="3">
        <v>2</v>
      </c>
      <c r="F11" s="3">
        <v>0.01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tr">
        <f>AEP!$A$16</f>
        <v>T1</v>
      </c>
      <c r="X11" s="3" t="str">
        <f>CONCATENATE(LOOKUP(D11,info!$C$11:$D$19), F11*100)</f>
        <v>D1</v>
      </c>
      <c r="Y11" s="3" t="str">
        <f t="shared" si="0"/>
        <v>F2</v>
      </c>
      <c r="Z11" s="3" t="str">
        <f t="shared" si="1"/>
        <v>F2-T1-D1</v>
      </c>
    </row>
    <row r="12" spans="1:27" x14ac:dyDescent="0.25">
      <c r="A12" s="3">
        <v>300</v>
      </c>
      <c r="B12" s="3">
        <v>0</v>
      </c>
      <c r="C12" s="3">
        <v>400</v>
      </c>
      <c r="D12" s="4">
        <v>0.3</v>
      </c>
      <c r="E12" s="3">
        <v>1</v>
      </c>
      <c r="F12" s="3">
        <v>0.01</v>
      </c>
      <c r="G12" s="3">
        <v>0.6</v>
      </c>
      <c r="H12" s="3">
        <v>5</v>
      </c>
      <c r="I12" s="4">
        <v>7</v>
      </c>
      <c r="J12" s="4">
        <v>1.5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tr">
        <f>AEP!$A$18</f>
        <v>T3</v>
      </c>
      <c r="X12" s="3" t="str">
        <f>CONCATENATE(LOOKUP(D12,info!$C$11:$D$19), F12*100)</f>
        <v>R1</v>
      </c>
      <c r="Y12" s="3" t="str">
        <f t="shared" si="0"/>
        <v>F1</v>
      </c>
      <c r="Z12" s="3" t="str">
        <f t="shared" si="1"/>
        <v>F1-T3-R1</v>
      </c>
    </row>
    <row r="13" spans="1:27" x14ac:dyDescent="0.25">
      <c r="A13" s="3">
        <v>300</v>
      </c>
      <c r="B13" s="3">
        <v>0</v>
      </c>
      <c r="C13" s="3">
        <v>400</v>
      </c>
      <c r="D13" s="4">
        <v>0.6</v>
      </c>
      <c r="E13" s="3">
        <v>1</v>
      </c>
      <c r="F13" s="3">
        <v>0.01</v>
      </c>
      <c r="G13" s="3">
        <v>0.6</v>
      </c>
      <c r="H13" s="3">
        <v>5</v>
      </c>
      <c r="I13" s="4">
        <v>7</v>
      </c>
      <c r="J13" s="4">
        <v>1.5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tr">
        <f>AEP!$A$18</f>
        <v>T3</v>
      </c>
      <c r="X13" s="3" t="str">
        <f>CONCATENATE(LOOKUP(D13,info!$C$11:$D$19), F13*100)</f>
        <v>S1</v>
      </c>
      <c r="Y13" s="3" t="str">
        <f t="shared" si="0"/>
        <v>F1</v>
      </c>
      <c r="Z13" s="3" t="str">
        <f t="shared" si="1"/>
        <v>F1-T3-S1</v>
      </c>
    </row>
    <row r="14" spans="1:27" x14ac:dyDescent="0.25">
      <c r="A14" s="3">
        <v>300</v>
      </c>
      <c r="B14" s="3">
        <v>0</v>
      </c>
      <c r="C14" s="3">
        <v>400</v>
      </c>
      <c r="D14" s="4">
        <v>0.99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1.5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tr">
        <f>AEP!$A$18</f>
        <v>T3</v>
      </c>
      <c r="X14" s="3" t="str">
        <f>CONCATENATE(LOOKUP(D14,info!$C$11:$D$19), F14*100)</f>
        <v>D1</v>
      </c>
      <c r="Y14" s="3" t="str">
        <f t="shared" si="0"/>
        <v>F1</v>
      </c>
      <c r="Z14" s="3" t="str">
        <f t="shared" si="1"/>
        <v>F1-T3-D1</v>
      </c>
    </row>
    <row r="15" spans="1:27" x14ac:dyDescent="0.25">
      <c r="A15" s="3">
        <v>300</v>
      </c>
      <c r="B15" s="3">
        <v>0</v>
      </c>
      <c r="C15" s="3">
        <v>400</v>
      </c>
      <c r="D15" s="4">
        <v>0.3</v>
      </c>
      <c r="E15" s="3">
        <v>2</v>
      </c>
      <c r="F15" s="3">
        <v>0.01</v>
      </c>
      <c r="G15" s="3">
        <v>0.6</v>
      </c>
      <c r="H15" s="3">
        <v>5</v>
      </c>
      <c r="I15" s="4">
        <v>7</v>
      </c>
      <c r="J15" s="4">
        <v>1.5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tr">
        <f>AEP!$A$18</f>
        <v>T3</v>
      </c>
      <c r="X15" s="3" t="str">
        <f>CONCATENATE(LOOKUP(D15,info!$C$11:$D$19), F15*100)</f>
        <v>R1</v>
      </c>
      <c r="Y15" s="3" t="str">
        <f t="shared" si="0"/>
        <v>F2</v>
      </c>
      <c r="Z15" s="3" t="str">
        <f t="shared" si="1"/>
        <v>F2-T3-R1</v>
      </c>
    </row>
    <row r="16" spans="1:27" x14ac:dyDescent="0.25">
      <c r="A16" s="3">
        <v>300</v>
      </c>
      <c r="B16" s="3">
        <v>0</v>
      </c>
      <c r="C16" s="3">
        <v>400</v>
      </c>
      <c r="D16" s="4">
        <v>0.6</v>
      </c>
      <c r="E16" s="3">
        <v>2</v>
      </c>
      <c r="F16" s="3">
        <v>0.01</v>
      </c>
      <c r="G16" s="3">
        <v>0.6</v>
      </c>
      <c r="H16" s="3">
        <v>5</v>
      </c>
      <c r="I16" s="4">
        <v>7</v>
      </c>
      <c r="J16" s="4">
        <v>1.5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tr">
        <f>AEP!$A$18</f>
        <v>T3</v>
      </c>
      <c r="X16" s="3" t="str">
        <f>CONCATENATE(LOOKUP(D16,info!$C$11:$D$19), F16*100)</f>
        <v>S1</v>
      </c>
      <c r="Y16" s="3" t="str">
        <f t="shared" si="0"/>
        <v>F2</v>
      </c>
      <c r="Z16" s="3" t="str">
        <f t="shared" si="1"/>
        <v>F2-T3-S1</v>
      </c>
    </row>
    <row r="17" spans="1:26" x14ac:dyDescent="0.25">
      <c r="A17" s="3">
        <v>300</v>
      </c>
      <c r="B17" s="3">
        <v>0</v>
      </c>
      <c r="C17" s="3">
        <v>400</v>
      </c>
      <c r="D17" s="4">
        <v>0.99</v>
      </c>
      <c r="E17" s="3">
        <v>2</v>
      </c>
      <c r="F17" s="3">
        <v>0.01</v>
      </c>
      <c r="G17" s="3">
        <v>0.6</v>
      </c>
      <c r="H17" s="3">
        <v>5</v>
      </c>
      <c r="I17" s="4">
        <v>7</v>
      </c>
      <c r="J17" s="4">
        <v>1.5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tr">
        <f>AEP!$A$18</f>
        <v>T3</v>
      </c>
      <c r="X17" s="3" t="str">
        <f>CONCATENATE(LOOKUP(D17,info!$C$11:$D$19), F17*100)</f>
        <v>D1</v>
      </c>
      <c r="Y17" s="3" t="str">
        <f t="shared" si="0"/>
        <v>F2</v>
      </c>
      <c r="Z17" s="3" t="str">
        <f t="shared" si="1"/>
        <v>F2-T3-D1</v>
      </c>
    </row>
    <row r="18" spans="1:26" x14ac:dyDescent="0.25">
      <c r="A18" s="3">
        <v>300</v>
      </c>
      <c r="B18" s="3">
        <v>0</v>
      </c>
      <c r="C18" s="3">
        <v>400</v>
      </c>
      <c r="D18" s="4">
        <v>0.3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tr">
        <f>AEP!$A$16</f>
        <v>T1</v>
      </c>
      <c r="X18" s="3" t="str">
        <f>CONCATENATE(LOOKUP(D18,info!$C$11:$D$19), F18*100)</f>
        <v>R4</v>
      </c>
      <c r="Y18" s="3" t="str">
        <f t="shared" si="0"/>
        <v>F1</v>
      </c>
      <c r="Z18" s="3" t="str">
        <f t="shared" si="1"/>
        <v>F1-T1-R4</v>
      </c>
    </row>
    <row r="19" spans="1:26" x14ac:dyDescent="0.25">
      <c r="A19" s="3">
        <v>300</v>
      </c>
      <c r="B19" s="3">
        <v>0</v>
      </c>
      <c r="C19" s="3">
        <v>400</v>
      </c>
      <c r="D19" s="4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tr">
        <f>AEP!$A$16</f>
        <v>T1</v>
      </c>
      <c r="X19" s="3" t="str">
        <f>CONCATENATE(LOOKUP(D19,info!$C$11:$D$19), F19*100)</f>
        <v>D4</v>
      </c>
      <c r="Y19" s="3" t="str">
        <f t="shared" si="0"/>
        <v>F1</v>
      </c>
      <c r="Z19" s="3" t="str">
        <f t="shared" si="1"/>
        <v>F1-T1-D4</v>
      </c>
    </row>
    <row r="20" spans="1:26" x14ac:dyDescent="0.25">
      <c r="A20" s="3">
        <v>300</v>
      </c>
      <c r="B20" s="3">
        <v>0</v>
      </c>
      <c r="C20" s="3">
        <v>400</v>
      </c>
      <c r="D20" s="4">
        <v>0.3</v>
      </c>
      <c r="E20" s="3">
        <v>2</v>
      </c>
      <c r="F20" s="3">
        <v>0.04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tr">
        <f>AEP!$A$16</f>
        <v>T1</v>
      </c>
      <c r="X20" s="3" t="str">
        <f>CONCATENATE(LOOKUP(D20,info!$C$11:$D$19), F20*100)</f>
        <v>R4</v>
      </c>
      <c r="Y20" s="3" t="str">
        <f t="shared" si="0"/>
        <v>F2</v>
      </c>
      <c r="Z20" s="3" t="str">
        <f t="shared" si="1"/>
        <v>F2-T1-R4</v>
      </c>
    </row>
    <row r="21" spans="1:26" x14ac:dyDescent="0.25">
      <c r="A21" s="3">
        <v>300</v>
      </c>
      <c r="B21" s="3">
        <v>0</v>
      </c>
      <c r="C21" s="3">
        <v>400</v>
      </c>
      <c r="D21" s="4">
        <v>0.99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tr">
        <f>AEP!$A$16</f>
        <v>T1</v>
      </c>
      <c r="X21" s="3" t="str">
        <f>CONCATENATE(LOOKUP(D21,info!$C$11:$D$19), F21*100)</f>
        <v>D4</v>
      </c>
      <c r="Y21" s="3" t="str">
        <f t="shared" si="0"/>
        <v>F2</v>
      </c>
      <c r="Z21" s="3" t="str">
        <f t="shared" si="1"/>
        <v>F2-T1-D4</v>
      </c>
    </row>
    <row r="22" spans="1:26" x14ac:dyDescent="0.25">
      <c r="A22" s="3">
        <v>300</v>
      </c>
      <c r="B22" s="3">
        <v>0</v>
      </c>
      <c r="C22" s="3">
        <v>400</v>
      </c>
      <c r="D22" s="4">
        <v>0.3</v>
      </c>
      <c r="E22" s="3">
        <v>1</v>
      </c>
      <c r="F22" s="3">
        <v>7.0000000000000007E-2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tr">
        <f>AEP!$A$16</f>
        <v>T1</v>
      </c>
      <c r="X22" s="3" t="str">
        <f>CONCATENATE(LOOKUP(D22,info!$C$11:$D$19), F22*100)</f>
        <v>R7</v>
      </c>
      <c r="Y22" s="3" t="str">
        <f t="shared" si="0"/>
        <v>F1</v>
      </c>
      <c r="Z22" s="3" t="str">
        <f t="shared" si="1"/>
        <v>F1-T1-R7</v>
      </c>
    </row>
    <row r="23" spans="1:26" x14ac:dyDescent="0.25">
      <c r="A23" s="3">
        <v>300</v>
      </c>
      <c r="B23" s="3">
        <v>0</v>
      </c>
      <c r="C23" s="3">
        <v>400</v>
      </c>
      <c r="D23" s="4">
        <v>0.99</v>
      </c>
      <c r="E23" s="3">
        <v>1</v>
      </c>
      <c r="F23" s="3">
        <v>7.0000000000000007E-2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tr">
        <f>AEP!$A$16</f>
        <v>T1</v>
      </c>
      <c r="X23" s="3" t="str">
        <f>CONCATENATE(LOOKUP(D23,info!$C$11:$D$19), F23*100)</f>
        <v>D7</v>
      </c>
      <c r="Y23" s="3" t="str">
        <f t="shared" si="0"/>
        <v>F1</v>
      </c>
      <c r="Z23" s="3" t="str">
        <f t="shared" si="1"/>
        <v>F1-T1-D7</v>
      </c>
    </row>
    <row r="24" spans="1:26" x14ac:dyDescent="0.25">
      <c r="A24" s="3">
        <v>300</v>
      </c>
      <c r="B24" s="3">
        <v>0</v>
      </c>
      <c r="C24" s="3">
        <v>400</v>
      </c>
      <c r="D24" s="4">
        <v>0.3</v>
      </c>
      <c r="E24" s="3">
        <v>2</v>
      </c>
      <c r="F24" s="3">
        <v>7.0000000000000007E-2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tr">
        <f>AEP!$A$16</f>
        <v>T1</v>
      </c>
      <c r="X24" s="3" t="str">
        <f>CONCATENATE(LOOKUP(D24,info!$C$11:$D$19), F24*100)</f>
        <v>R7</v>
      </c>
      <c r="Y24" s="3" t="str">
        <f t="shared" si="0"/>
        <v>F2</v>
      </c>
      <c r="Z24" s="3" t="str">
        <f t="shared" si="1"/>
        <v>F2-T1-R7</v>
      </c>
    </row>
    <row r="25" spans="1:26" x14ac:dyDescent="0.25">
      <c r="A25" s="3">
        <v>300</v>
      </c>
      <c r="B25" s="3">
        <v>0</v>
      </c>
      <c r="C25" s="3">
        <v>400</v>
      </c>
      <c r="D25" s="4">
        <v>0.99</v>
      </c>
      <c r="E25" s="3">
        <v>2</v>
      </c>
      <c r="F25" s="3">
        <v>7.0000000000000007E-2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tr">
        <f>AEP!$A$16</f>
        <v>T1</v>
      </c>
      <c r="X25" s="3" t="str">
        <f>CONCATENATE(LOOKUP(D25,info!$C$11:$D$19), F25*100)</f>
        <v>D7</v>
      </c>
      <c r="Y25" s="3" t="str">
        <f t="shared" si="0"/>
        <v>F2</v>
      </c>
      <c r="Z25" s="3" t="str">
        <f t="shared" si="1"/>
        <v>F2-T1-D7</v>
      </c>
    </row>
    <row r="26" spans="1:26" x14ac:dyDescent="0.25">
      <c r="A26" s="3">
        <v>300</v>
      </c>
      <c r="B26" s="3">
        <v>1</v>
      </c>
      <c r="C26" s="3">
        <v>400</v>
      </c>
      <c r="D26" s="4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tr">
        <f>AEP!$A$17</f>
        <v>T2</v>
      </c>
      <c r="X26" s="3" t="str">
        <f>CONCATENATE(LOOKUP(D26,info!$C$11:$D$19), F26*100)</f>
        <v>R1</v>
      </c>
      <c r="Y26" s="3" t="str">
        <f t="shared" ref="Y26:Y49" si="2">IF(AND(B26=0,E26=1),"F1",IF(AND(B26=0,E26=2),"F2",IF(AND(B26=1,E26=1),"M1",IF(AND(B26=1,E26=2),"M2","?"))))</f>
        <v>M1</v>
      </c>
      <c r="Z26" s="3" t="str">
        <f t="shared" si="1"/>
        <v>M1-T2-R1</v>
      </c>
    </row>
    <row r="27" spans="1:26" x14ac:dyDescent="0.25">
      <c r="A27" s="3">
        <v>300</v>
      </c>
      <c r="B27" s="3">
        <v>1</v>
      </c>
      <c r="C27" s="3">
        <v>400</v>
      </c>
      <c r="D27" s="4">
        <v>0.99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tr">
        <f>AEP!$A$17</f>
        <v>T2</v>
      </c>
      <c r="X27" s="3" t="str">
        <f>CONCATENATE(LOOKUP(D27,info!$C$11:$D$19), F27*100)</f>
        <v>D1</v>
      </c>
      <c r="Y27" s="3" t="str">
        <f t="shared" si="2"/>
        <v>M1</v>
      </c>
      <c r="Z27" s="3" t="str">
        <f t="shared" si="1"/>
        <v>M1-T2-D1</v>
      </c>
    </row>
    <row r="28" spans="1:26" x14ac:dyDescent="0.25">
      <c r="A28" s="3">
        <v>300</v>
      </c>
      <c r="B28" s="3">
        <v>1</v>
      </c>
      <c r="C28" s="3">
        <v>400</v>
      </c>
      <c r="D28" s="4">
        <v>0.3</v>
      </c>
      <c r="E28" s="3">
        <v>2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tr">
        <f>AEP!$A$17</f>
        <v>T2</v>
      </c>
      <c r="X28" s="3" t="str">
        <f>CONCATENATE(LOOKUP(D28,info!$C$11:$D$19), F28*100)</f>
        <v>R1</v>
      </c>
      <c r="Y28" s="3" t="str">
        <f t="shared" si="2"/>
        <v>M2</v>
      </c>
      <c r="Z28" s="3" t="str">
        <f t="shared" si="1"/>
        <v>M2-T2-R1</v>
      </c>
    </row>
    <row r="29" spans="1:26" x14ac:dyDescent="0.25">
      <c r="A29" s="3">
        <v>300</v>
      </c>
      <c r="B29" s="3">
        <v>1</v>
      </c>
      <c r="C29" s="3">
        <v>400</v>
      </c>
      <c r="D29" s="4">
        <v>0.99</v>
      </c>
      <c r="E29" s="3">
        <v>2</v>
      </c>
      <c r="F29" s="3">
        <v>0.01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tr">
        <f>AEP!$A$17</f>
        <v>T2</v>
      </c>
      <c r="X29" s="3" t="str">
        <f>CONCATENATE(LOOKUP(D29,info!$C$11:$D$19), F29*100)</f>
        <v>D1</v>
      </c>
      <c r="Y29" s="3" t="str">
        <f t="shared" si="2"/>
        <v>M2</v>
      </c>
      <c r="Z29" s="3" t="str">
        <f t="shared" si="1"/>
        <v>M2-T2-D1</v>
      </c>
    </row>
    <row r="30" spans="1:26" x14ac:dyDescent="0.25">
      <c r="A30" s="3">
        <v>300</v>
      </c>
      <c r="B30" s="3">
        <v>1</v>
      </c>
      <c r="C30" s="3">
        <v>400</v>
      </c>
      <c r="D30" s="4">
        <v>0.3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tr">
        <f>AEP!$A$16</f>
        <v>T1</v>
      </c>
      <c r="X30" s="3" t="str">
        <f>CONCATENATE(LOOKUP(D30,info!$C$11:$D$19), F30*100)</f>
        <v>R1</v>
      </c>
      <c r="Y30" s="3" t="str">
        <f t="shared" si="2"/>
        <v>M1</v>
      </c>
      <c r="Z30" s="3" t="str">
        <f t="shared" si="1"/>
        <v>M1-T1-R1</v>
      </c>
    </row>
    <row r="31" spans="1:26" x14ac:dyDescent="0.25">
      <c r="A31" s="3">
        <v>300</v>
      </c>
      <c r="B31" s="3">
        <v>1</v>
      </c>
      <c r="C31" s="3">
        <v>400</v>
      </c>
      <c r="D31" s="4">
        <v>0.6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tr">
        <f>AEP!$A$16</f>
        <v>T1</v>
      </c>
      <c r="X31" s="3" t="str">
        <f>CONCATENATE(LOOKUP(D31,info!$C$11:$D$19), F31*100)</f>
        <v>S1</v>
      </c>
      <c r="Y31" s="3" t="str">
        <f t="shared" si="2"/>
        <v>M1</v>
      </c>
      <c r="Z31" s="3" t="str">
        <f t="shared" si="1"/>
        <v>M1-T1-S1</v>
      </c>
    </row>
    <row r="32" spans="1:26" x14ac:dyDescent="0.25">
      <c r="A32" s="3">
        <v>300</v>
      </c>
      <c r="B32" s="3">
        <v>1</v>
      </c>
      <c r="C32" s="3">
        <v>400</v>
      </c>
      <c r="D32" s="4">
        <v>0.99</v>
      </c>
      <c r="E32" s="3">
        <v>1</v>
      </c>
      <c r="F32" s="3">
        <v>0.01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tr">
        <f>AEP!$A$16</f>
        <v>T1</v>
      </c>
      <c r="X32" s="3" t="str">
        <f>CONCATENATE(LOOKUP(D32,info!$C$11:$D$19), F32*100)</f>
        <v>D1</v>
      </c>
      <c r="Y32" s="3" t="str">
        <f t="shared" si="2"/>
        <v>M1</v>
      </c>
      <c r="Z32" s="3" t="str">
        <f t="shared" si="1"/>
        <v>M1-T1-D1</v>
      </c>
    </row>
    <row r="33" spans="1:26" x14ac:dyDescent="0.25">
      <c r="A33" s="3">
        <v>300</v>
      </c>
      <c r="B33" s="3">
        <v>1</v>
      </c>
      <c r="C33" s="3">
        <v>400</v>
      </c>
      <c r="D33" s="4">
        <v>0.3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tr">
        <f>AEP!$A$16</f>
        <v>T1</v>
      </c>
      <c r="X33" s="3" t="str">
        <f>CONCATENATE(LOOKUP(D33,info!$C$11:$D$19), F33*100)</f>
        <v>R1</v>
      </c>
      <c r="Y33" s="3" t="str">
        <f t="shared" si="2"/>
        <v>M2</v>
      </c>
      <c r="Z33" s="3" t="str">
        <f t="shared" si="1"/>
        <v>M2-T1-R1</v>
      </c>
    </row>
    <row r="34" spans="1:26" x14ac:dyDescent="0.25">
      <c r="A34" s="3">
        <v>300</v>
      </c>
      <c r="B34" s="3">
        <v>1</v>
      </c>
      <c r="C34" s="3">
        <v>400</v>
      </c>
      <c r="D34" s="4">
        <v>0.6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tr">
        <f>AEP!$A$16</f>
        <v>T1</v>
      </c>
      <c r="X34" s="3" t="str">
        <f>CONCATENATE(LOOKUP(D34,info!$C$11:$D$19), F34*100)</f>
        <v>S1</v>
      </c>
      <c r="Y34" s="3" t="str">
        <f t="shared" si="2"/>
        <v>M2</v>
      </c>
      <c r="Z34" s="3" t="str">
        <f t="shared" si="1"/>
        <v>M2-T1-S1</v>
      </c>
    </row>
    <row r="35" spans="1:26" x14ac:dyDescent="0.25">
      <c r="A35" s="3">
        <v>300</v>
      </c>
      <c r="B35" s="3">
        <v>1</v>
      </c>
      <c r="C35" s="3">
        <v>400</v>
      </c>
      <c r="D35" s="4">
        <v>0.99</v>
      </c>
      <c r="E35" s="3">
        <v>2</v>
      </c>
      <c r="F35" s="3">
        <v>0.01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tr">
        <f>AEP!$A$16</f>
        <v>T1</v>
      </c>
      <c r="X35" s="3" t="str">
        <f>CONCATENATE(LOOKUP(D35,info!$C$11:$D$19), F35*100)</f>
        <v>D1</v>
      </c>
      <c r="Y35" s="3" t="str">
        <f t="shared" si="2"/>
        <v>M2</v>
      </c>
      <c r="Z35" s="3" t="str">
        <f t="shared" si="1"/>
        <v>M2-T1-D1</v>
      </c>
    </row>
    <row r="36" spans="1:26" x14ac:dyDescent="0.25">
      <c r="A36" s="3">
        <v>300</v>
      </c>
      <c r="B36" s="3">
        <v>1</v>
      </c>
      <c r="C36" s="3">
        <v>400</v>
      </c>
      <c r="D36" s="4">
        <v>0.3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1.5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tr">
        <f>AEP!$A$18</f>
        <v>T3</v>
      </c>
      <c r="X36" s="3" t="str">
        <f>CONCATENATE(LOOKUP(D36,info!$C$11:$D$19), F36*100)</f>
        <v>R1</v>
      </c>
      <c r="Y36" s="3" t="str">
        <f t="shared" si="2"/>
        <v>M1</v>
      </c>
      <c r="Z36" s="3" t="str">
        <f t="shared" si="1"/>
        <v>M1-T3-R1</v>
      </c>
    </row>
    <row r="37" spans="1:26" x14ac:dyDescent="0.25">
      <c r="A37" s="3">
        <v>300</v>
      </c>
      <c r="B37" s="3">
        <v>1</v>
      </c>
      <c r="C37" s="3">
        <v>400</v>
      </c>
      <c r="D37" s="4">
        <v>0.6</v>
      </c>
      <c r="E37" s="3">
        <v>1</v>
      </c>
      <c r="F37" s="3">
        <v>0.01</v>
      </c>
      <c r="G37" s="3">
        <v>0.6</v>
      </c>
      <c r="H37" s="3">
        <v>5</v>
      </c>
      <c r="I37" s="4">
        <v>7</v>
      </c>
      <c r="J37" s="4">
        <v>1.5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tr">
        <f>AEP!$A$18</f>
        <v>T3</v>
      </c>
      <c r="X37" s="3" t="str">
        <f>CONCATENATE(LOOKUP(D37,info!$C$11:$D$19), F37*100)</f>
        <v>S1</v>
      </c>
      <c r="Y37" s="3" t="str">
        <f t="shared" si="2"/>
        <v>M1</v>
      </c>
      <c r="Z37" s="3" t="str">
        <f t="shared" si="1"/>
        <v>M1-T3-S1</v>
      </c>
    </row>
    <row r="38" spans="1:26" x14ac:dyDescent="0.25">
      <c r="A38" s="3">
        <v>300</v>
      </c>
      <c r="B38" s="3">
        <v>1</v>
      </c>
      <c r="C38" s="3">
        <v>400</v>
      </c>
      <c r="D38" s="4">
        <v>0.99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1.5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</v>
      </c>
      <c r="U38" s="3">
        <v>0.2</v>
      </c>
      <c r="V38" s="3">
        <v>0.2</v>
      </c>
      <c r="W38" s="3" t="str">
        <f>AEP!$A$18</f>
        <v>T3</v>
      </c>
      <c r="X38" s="3" t="str">
        <f>CONCATENATE(LOOKUP(D38,info!$C$11:$D$19), F38*100)</f>
        <v>D1</v>
      </c>
      <c r="Y38" s="3" t="str">
        <f t="shared" si="2"/>
        <v>M1</v>
      </c>
      <c r="Z38" s="3" t="str">
        <f t="shared" si="1"/>
        <v>M1-T3-D1</v>
      </c>
    </row>
    <row r="39" spans="1:26" x14ac:dyDescent="0.25">
      <c r="A39" s="3">
        <v>300</v>
      </c>
      <c r="B39" s="3">
        <v>1</v>
      </c>
      <c r="C39" s="3">
        <v>400</v>
      </c>
      <c r="D39" s="4">
        <v>0.3</v>
      </c>
      <c r="E39" s="3">
        <v>2</v>
      </c>
      <c r="F39" s="3">
        <v>0.01</v>
      </c>
      <c r="G39" s="3">
        <v>0.6</v>
      </c>
      <c r="H39" s="3">
        <v>5</v>
      </c>
      <c r="I39" s="4">
        <v>7</v>
      </c>
      <c r="J39" s="4">
        <v>1.5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</v>
      </c>
      <c r="U39" s="3">
        <v>0.2</v>
      </c>
      <c r="V39" s="3">
        <v>0.2</v>
      </c>
      <c r="W39" s="3" t="str">
        <f>AEP!$A$18</f>
        <v>T3</v>
      </c>
      <c r="X39" s="3" t="str">
        <f>CONCATENATE(LOOKUP(D39,info!$C$11:$D$19), F39*100)</f>
        <v>R1</v>
      </c>
      <c r="Y39" s="3" t="str">
        <f t="shared" si="2"/>
        <v>M2</v>
      </c>
      <c r="Z39" s="3" t="str">
        <f t="shared" si="1"/>
        <v>M2-T3-R1</v>
      </c>
    </row>
    <row r="40" spans="1:26" x14ac:dyDescent="0.25">
      <c r="A40" s="3">
        <v>300</v>
      </c>
      <c r="B40" s="3">
        <v>1</v>
      </c>
      <c r="C40" s="3">
        <v>400</v>
      </c>
      <c r="D40" s="4">
        <v>0.6</v>
      </c>
      <c r="E40" s="3">
        <v>2</v>
      </c>
      <c r="F40" s="3">
        <v>0.01</v>
      </c>
      <c r="G40" s="3">
        <v>0.6</v>
      </c>
      <c r="H40" s="3">
        <v>5</v>
      </c>
      <c r="I40" s="4">
        <v>7</v>
      </c>
      <c r="J40" s="4">
        <v>1.5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</v>
      </c>
      <c r="U40" s="3">
        <v>0.2</v>
      </c>
      <c r="V40" s="3">
        <v>0.2</v>
      </c>
      <c r="W40" s="3" t="str">
        <f>AEP!$A$18</f>
        <v>T3</v>
      </c>
      <c r="X40" s="3" t="str">
        <f>CONCATENATE(LOOKUP(D40,info!$C$11:$D$19), F40*100)</f>
        <v>S1</v>
      </c>
      <c r="Y40" s="3" t="str">
        <f t="shared" si="2"/>
        <v>M2</v>
      </c>
      <c r="Z40" s="3" t="str">
        <f t="shared" si="1"/>
        <v>M2-T3-S1</v>
      </c>
    </row>
    <row r="41" spans="1:26" x14ac:dyDescent="0.25">
      <c r="A41" s="3">
        <v>300</v>
      </c>
      <c r="B41" s="3">
        <v>1</v>
      </c>
      <c r="C41" s="3">
        <v>400</v>
      </c>
      <c r="D41" s="4">
        <v>0.99</v>
      </c>
      <c r="E41" s="3">
        <v>2</v>
      </c>
      <c r="F41" s="3">
        <v>0.01</v>
      </c>
      <c r="G41" s="3">
        <v>0.6</v>
      </c>
      <c r="H41" s="3">
        <v>5</v>
      </c>
      <c r="I41" s="4">
        <v>7</v>
      </c>
      <c r="J41" s="4">
        <v>1.5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</v>
      </c>
      <c r="U41" s="3">
        <v>0.2</v>
      </c>
      <c r="V41" s="3">
        <v>0.2</v>
      </c>
      <c r="W41" s="3" t="str">
        <f>AEP!$A$18</f>
        <v>T3</v>
      </c>
      <c r="X41" s="3" t="str">
        <f>CONCATENATE(LOOKUP(D41,info!$C$11:$D$19), F41*100)</f>
        <v>D1</v>
      </c>
      <c r="Y41" s="3" t="str">
        <f t="shared" si="2"/>
        <v>M2</v>
      </c>
      <c r="Z41" s="3" t="str">
        <f t="shared" si="1"/>
        <v>M2-T3-D1</v>
      </c>
    </row>
    <row r="42" spans="1:26" x14ac:dyDescent="0.25">
      <c r="A42" s="3">
        <v>300</v>
      </c>
      <c r="B42" s="3">
        <v>1</v>
      </c>
      <c r="C42" s="3">
        <v>400</v>
      </c>
      <c r="D42" s="4">
        <v>0.3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</v>
      </c>
      <c r="U42" s="3">
        <v>0.2</v>
      </c>
      <c r="V42" s="3">
        <v>0.2</v>
      </c>
      <c r="W42" s="3" t="str">
        <f>AEP!$A$16</f>
        <v>T1</v>
      </c>
      <c r="X42" s="3" t="str">
        <f>CONCATENATE(LOOKUP(D42,info!$C$11:$D$19), F42*100)</f>
        <v>R4</v>
      </c>
      <c r="Y42" s="3" t="str">
        <f t="shared" si="2"/>
        <v>M1</v>
      </c>
      <c r="Z42" s="3" t="str">
        <f t="shared" si="1"/>
        <v>M1-T1-R4</v>
      </c>
    </row>
    <row r="43" spans="1:26" x14ac:dyDescent="0.25">
      <c r="A43" s="3">
        <v>300</v>
      </c>
      <c r="B43" s="3">
        <v>1</v>
      </c>
      <c r="C43" s="3">
        <v>400</v>
      </c>
      <c r="D43" s="4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</v>
      </c>
      <c r="U43" s="3">
        <v>0.2</v>
      </c>
      <c r="V43" s="3">
        <v>0.2</v>
      </c>
      <c r="W43" s="3" t="str">
        <f>AEP!$A$16</f>
        <v>T1</v>
      </c>
      <c r="X43" s="3" t="str">
        <f>CONCATENATE(LOOKUP(D43,info!$C$11:$D$19), F43*100)</f>
        <v>D4</v>
      </c>
      <c r="Y43" s="3" t="str">
        <f t="shared" si="2"/>
        <v>M1</v>
      </c>
      <c r="Z43" s="3" t="str">
        <f t="shared" si="1"/>
        <v>M1-T1-D4</v>
      </c>
    </row>
    <row r="44" spans="1:26" x14ac:dyDescent="0.25">
      <c r="A44" s="3">
        <v>300</v>
      </c>
      <c r="B44" s="3">
        <v>1</v>
      </c>
      <c r="C44" s="3">
        <v>400</v>
      </c>
      <c r="D44" s="4">
        <v>0.3</v>
      </c>
      <c r="E44" s="3">
        <v>2</v>
      </c>
      <c r="F44" s="3">
        <v>0.04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</v>
      </c>
      <c r="U44" s="3">
        <v>0.2</v>
      </c>
      <c r="V44" s="3">
        <v>0.2</v>
      </c>
      <c r="W44" s="3" t="str">
        <f>AEP!$A$16</f>
        <v>T1</v>
      </c>
      <c r="X44" s="3" t="str">
        <f>CONCATENATE(LOOKUP(D44,info!$C$11:$D$19), F44*100)</f>
        <v>R4</v>
      </c>
      <c r="Y44" s="3" t="str">
        <f t="shared" si="2"/>
        <v>M2</v>
      </c>
      <c r="Z44" s="3" t="str">
        <f t="shared" si="1"/>
        <v>M2-T1-R4</v>
      </c>
    </row>
    <row r="45" spans="1:26" x14ac:dyDescent="0.25">
      <c r="A45" s="3">
        <v>300</v>
      </c>
      <c r="B45" s="3">
        <v>1</v>
      </c>
      <c r="C45" s="3">
        <v>400</v>
      </c>
      <c r="D45" s="4">
        <v>0.99</v>
      </c>
      <c r="E45" s="3">
        <v>2</v>
      </c>
      <c r="F45" s="3">
        <v>0.04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</v>
      </c>
      <c r="U45" s="3">
        <v>0.2</v>
      </c>
      <c r="V45" s="3">
        <v>0.2</v>
      </c>
      <c r="W45" s="3" t="str">
        <f>AEP!$A$16</f>
        <v>T1</v>
      </c>
      <c r="X45" s="3" t="str">
        <f>CONCATENATE(LOOKUP(D45,info!$C$11:$D$19), F45*100)</f>
        <v>D4</v>
      </c>
      <c r="Y45" s="3" t="str">
        <f t="shared" si="2"/>
        <v>M2</v>
      </c>
      <c r="Z45" s="3" t="str">
        <f t="shared" si="1"/>
        <v>M2-T1-D4</v>
      </c>
    </row>
    <row r="46" spans="1:26" x14ac:dyDescent="0.25">
      <c r="A46" s="3">
        <v>300</v>
      </c>
      <c r="B46" s="3">
        <v>1</v>
      </c>
      <c r="C46" s="3">
        <v>400</v>
      </c>
      <c r="D46" s="4">
        <v>0.3</v>
      </c>
      <c r="E46" s="3">
        <v>1</v>
      </c>
      <c r="F46" s="3">
        <v>7.0000000000000007E-2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</v>
      </c>
      <c r="U46" s="3">
        <v>0.2</v>
      </c>
      <c r="V46" s="3">
        <v>0.2</v>
      </c>
      <c r="W46" s="3" t="str">
        <f>AEP!$A$16</f>
        <v>T1</v>
      </c>
      <c r="X46" s="3" t="str">
        <f>CONCATENATE(LOOKUP(D46,info!$C$11:$D$19), F46*100)</f>
        <v>R7</v>
      </c>
      <c r="Y46" s="3" t="str">
        <f t="shared" si="2"/>
        <v>M1</v>
      </c>
      <c r="Z46" s="3" t="str">
        <f t="shared" si="1"/>
        <v>M1-T1-R7</v>
      </c>
    </row>
    <row r="47" spans="1:26" x14ac:dyDescent="0.25">
      <c r="A47" s="3">
        <v>300</v>
      </c>
      <c r="B47" s="3">
        <v>1</v>
      </c>
      <c r="C47" s="3">
        <v>400</v>
      </c>
      <c r="D47" s="4">
        <v>0.99</v>
      </c>
      <c r="E47" s="3">
        <v>1</v>
      </c>
      <c r="F47" s="3">
        <v>7.0000000000000007E-2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</v>
      </c>
      <c r="U47" s="3">
        <v>0.2</v>
      </c>
      <c r="V47" s="3">
        <v>0.2</v>
      </c>
      <c r="W47" s="3" t="str">
        <f>AEP!$A$16</f>
        <v>T1</v>
      </c>
      <c r="X47" s="3" t="str">
        <f>CONCATENATE(LOOKUP(D47,info!$C$11:$D$19), F47*100)</f>
        <v>D7</v>
      </c>
      <c r="Y47" s="3" t="str">
        <f t="shared" si="2"/>
        <v>M1</v>
      </c>
      <c r="Z47" s="3" t="str">
        <f t="shared" si="1"/>
        <v>M1-T1-D7</v>
      </c>
    </row>
    <row r="48" spans="1:26" x14ac:dyDescent="0.25">
      <c r="A48" s="3">
        <v>300</v>
      </c>
      <c r="B48" s="3">
        <v>1</v>
      </c>
      <c r="C48" s="3">
        <v>400</v>
      </c>
      <c r="D48" s="4">
        <v>0.3</v>
      </c>
      <c r="E48" s="3">
        <v>2</v>
      </c>
      <c r="F48" s="3">
        <v>7.0000000000000007E-2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</v>
      </c>
      <c r="U48" s="3">
        <v>0.2</v>
      </c>
      <c r="V48" s="3">
        <v>0.2</v>
      </c>
      <c r="W48" s="3" t="str">
        <f>AEP!$A$16</f>
        <v>T1</v>
      </c>
      <c r="X48" s="3" t="str">
        <f>CONCATENATE(LOOKUP(D48,info!$C$11:$D$19), F48*100)</f>
        <v>R7</v>
      </c>
      <c r="Y48" s="3" t="str">
        <f t="shared" si="2"/>
        <v>M2</v>
      </c>
      <c r="Z48" s="3" t="str">
        <f t="shared" si="1"/>
        <v>M2-T1-R7</v>
      </c>
    </row>
    <row r="49" spans="1:26" x14ac:dyDescent="0.25">
      <c r="A49" s="3">
        <v>300</v>
      </c>
      <c r="B49" s="3">
        <v>1</v>
      </c>
      <c r="C49" s="3">
        <v>400</v>
      </c>
      <c r="D49" s="4">
        <v>0.99</v>
      </c>
      <c r="E49" s="3">
        <v>2</v>
      </c>
      <c r="F49" s="3">
        <v>7.0000000000000007E-2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</v>
      </c>
      <c r="U49" s="3">
        <v>0.2</v>
      </c>
      <c r="V49" s="3">
        <v>0.2</v>
      </c>
      <c r="W49" s="3" t="str">
        <f>AEP!$A$16</f>
        <v>T1</v>
      </c>
      <c r="X49" s="3" t="str">
        <f>CONCATENATE(LOOKUP(D49,info!$C$11:$D$19), F49*100)</f>
        <v>D7</v>
      </c>
      <c r="Y49" s="3" t="str">
        <f t="shared" si="2"/>
        <v>M2</v>
      </c>
      <c r="Z49" s="3" t="str">
        <f t="shared" si="1"/>
        <v>M2-T1-D7</v>
      </c>
    </row>
  </sheetData>
  <autoFilter ref="A1:AA2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</vt:lpstr>
      <vt:lpstr>base</vt:lpstr>
      <vt:lpstr>tune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2015-05-26T22:31:55Z</dcterms:modified>
</cp:coreProperties>
</file>