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1"/>
  </bookViews>
  <sheets>
    <sheet name="AEP" sheetId="1" r:id="rId1"/>
    <sheet name="base" sheetId="2" r:id="rId2"/>
    <sheet name="tune" sheetId="6" r:id="rId3"/>
    <sheet name="input" sheetId="3" r:id="rId4"/>
    <sheet name="info" sheetId="5" r:id="rId5"/>
  </sheets>
  <definedNames>
    <definedName name="_xlnm._FilterDatabase" localSheetId="1" hidden="1">base!$A$1:$AB$393</definedName>
    <definedName name="_xlnm._FilterDatabase" localSheetId="2" hidden="1">tune!$A$1:$AA$23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6" l="1"/>
  <c r="W20" i="6"/>
  <c r="W21" i="6"/>
  <c r="W22" i="6"/>
  <c r="W23" i="6"/>
  <c r="W24" i="6"/>
  <c r="W25" i="6"/>
  <c r="W18" i="6"/>
  <c r="W13" i="6"/>
  <c r="W14" i="6"/>
  <c r="W15" i="6"/>
  <c r="W16" i="6"/>
  <c r="W17" i="6"/>
  <c r="Z17" i="6" s="1"/>
  <c r="W12" i="6"/>
  <c r="Z12" i="6" s="1"/>
  <c r="W7" i="6"/>
  <c r="W8" i="6"/>
  <c r="W9" i="6"/>
  <c r="W10" i="6"/>
  <c r="W11" i="6"/>
  <c r="W5" i="6"/>
  <c r="Z5" i="6" s="1"/>
  <c r="W4" i="6"/>
  <c r="Z4" i="6" s="1"/>
  <c r="W3" i="6"/>
  <c r="Z3" i="6" s="1"/>
  <c r="W2" i="6"/>
  <c r="W6" i="6"/>
  <c r="Z6" i="6"/>
  <c r="X3" i="6"/>
  <c r="X4" i="6"/>
  <c r="X5" i="6"/>
  <c r="X6" i="6"/>
  <c r="X7" i="6"/>
  <c r="X8" i="6"/>
  <c r="X9" i="6"/>
  <c r="X10" i="6"/>
  <c r="Z10" i="6" s="1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Z7" i="6"/>
  <c r="Z8" i="6"/>
  <c r="Z9" i="6"/>
  <c r="Z11" i="6"/>
  <c r="Z13" i="6"/>
  <c r="Z14" i="6"/>
  <c r="Z15" i="6"/>
  <c r="Z16" i="6"/>
  <c r="Z19" i="6"/>
  <c r="Z20" i="6"/>
  <c r="Z21" i="6"/>
  <c r="Z22" i="6"/>
  <c r="Z23" i="6"/>
  <c r="Z24" i="6"/>
  <c r="Z25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" i="6"/>
  <c r="Z18" i="6" l="1"/>
  <c r="Z2" i="6"/>
  <c r="W387" i="2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Z390" i="2" l="1"/>
  <c r="Z391" i="2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<sst xmlns="http://schemas.openxmlformats.org/spreadsheetml/2006/main" count="1919" uniqueCount="475">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</sst>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tabSelected="1" zoomScale="90" zoomScaleNormal="90" workbookViewId="0">
      <pane ySplit="1" topLeftCell="A2" activePane="bottomLeft" state="frozen"/>
      <selection pane="bottomLeft" activeCell="L6" sqref="L6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</sheetData>
  <autoFilter ref="A1:AB39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B1" zoomScale="90" zoomScaleNormal="90" workbookViewId="0">
      <pane ySplit="1" topLeftCell="A2" activePane="bottomLeft" state="frozen"/>
      <selection pane="bottomLeft" activeCell="B1" sqref="A1:XFD1048576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12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 customWidth="1"/>
    <col min="12" max="12" width="7.85546875" style="3" customWidth="1"/>
    <col min="13" max="13" width="6.28515625" style="3" customWidth="1"/>
    <col min="14" max="14" width="8.140625" style="3" customWidth="1"/>
    <col min="15" max="15" width="9.85546875" style="3" customWidth="1"/>
    <col min="16" max="16" width="9.5703125" style="3" customWidth="1"/>
    <col min="17" max="17" width="9.28515625" style="3" customWidth="1"/>
    <col min="18" max="18" width="6.7109375" style="3" customWidth="1"/>
    <col min="19" max="19" width="7.7109375" style="3" customWidth="1"/>
    <col min="20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0.5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tr">
        <f>AEP!$A$17</f>
        <v>T2</v>
      </c>
      <c r="X2" s="3" t="str">
        <f>CONCATENATE(LOOKUP(D2,info!$C$11:$D$19), F2*100)</f>
        <v>R1</v>
      </c>
      <c r="Y2" s="3" t="str">
        <f t="shared" ref="Y2:Y25" si="0">IF(AND(B2=0,E2=1),"F1",IF(AND(B2=0,E2=2),"F2",IF(AND(B2=1,E2=1),"M1",IF(AND(B2=1,E2=2),"M2","?"))))</f>
        <v>F1</v>
      </c>
      <c r="Z2" s="3" t="str">
        <f t="shared" ref="Z2:Z25" si="1">CONCATENATE($Y2,"-",$W2,"-",$X2)</f>
        <v>F1-T2-R1</v>
      </c>
      <c r="AA2" s="3" t="s">
        <v>437</v>
      </c>
    </row>
    <row r="3" spans="1:27" x14ac:dyDescent="0.25">
      <c r="A3" s="3">
        <v>300</v>
      </c>
      <c r="B3" s="3">
        <v>0</v>
      </c>
      <c r="C3" s="3">
        <v>400</v>
      </c>
      <c r="D3" s="4">
        <v>0.99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0.5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tr">
        <f>AEP!$A$17</f>
        <v>T2</v>
      </c>
      <c r="X3" s="3" t="str">
        <f>CONCATENATE(LOOKUP(D3,info!$C$11:$D$19), F3*100)</f>
        <v>D1</v>
      </c>
      <c r="Y3" s="3" t="str">
        <f t="shared" si="0"/>
        <v>F1</v>
      </c>
      <c r="Z3" s="3" t="str">
        <f t="shared" si="1"/>
        <v>F1-T2-D1</v>
      </c>
      <c r="AA3" s="3" t="s">
        <v>437</v>
      </c>
    </row>
    <row r="4" spans="1:27" x14ac:dyDescent="0.25">
      <c r="A4" s="3">
        <v>300</v>
      </c>
      <c r="B4" s="3">
        <v>0</v>
      </c>
      <c r="C4" s="3">
        <v>400</v>
      </c>
      <c r="D4" s="4">
        <v>0.3</v>
      </c>
      <c r="E4" s="3">
        <v>2</v>
      </c>
      <c r="F4" s="3">
        <v>0.01</v>
      </c>
      <c r="G4" s="3">
        <v>0.6</v>
      </c>
      <c r="H4" s="3">
        <v>5</v>
      </c>
      <c r="I4" s="4">
        <v>7</v>
      </c>
      <c r="J4" s="4">
        <v>0.5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tr">
        <f>AEP!$A$17</f>
        <v>T2</v>
      </c>
      <c r="X4" s="3" t="str">
        <f>CONCATENATE(LOOKUP(D4,info!$C$11:$D$19), F4*100)</f>
        <v>R1</v>
      </c>
      <c r="Y4" s="3" t="str">
        <f t="shared" si="0"/>
        <v>F2</v>
      </c>
      <c r="Z4" s="3" t="str">
        <f t="shared" si="1"/>
        <v>F2-T2-R1</v>
      </c>
      <c r="AA4" s="3" t="s">
        <v>437</v>
      </c>
    </row>
    <row r="5" spans="1:27" x14ac:dyDescent="0.25">
      <c r="A5" s="3">
        <v>300</v>
      </c>
      <c r="B5" s="3">
        <v>0</v>
      </c>
      <c r="C5" s="3">
        <v>400</v>
      </c>
      <c r="D5" s="4">
        <v>0.99</v>
      </c>
      <c r="E5" s="3">
        <v>2</v>
      </c>
      <c r="F5" s="3">
        <v>0.01</v>
      </c>
      <c r="G5" s="3">
        <v>0.6</v>
      </c>
      <c r="H5" s="3">
        <v>5</v>
      </c>
      <c r="I5" s="4">
        <v>7</v>
      </c>
      <c r="J5" s="4">
        <v>0.5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tr">
        <f>AEP!$A$17</f>
        <v>T2</v>
      </c>
      <c r="X5" s="3" t="str">
        <f>CONCATENATE(LOOKUP(D5,info!$C$11:$D$19), F5*100)</f>
        <v>D1</v>
      </c>
      <c r="Y5" s="3" t="str">
        <f t="shared" si="0"/>
        <v>F2</v>
      </c>
      <c r="Z5" s="3" t="str">
        <f t="shared" si="1"/>
        <v>F2-T2-D1</v>
      </c>
      <c r="AA5" s="3" t="s">
        <v>437</v>
      </c>
    </row>
    <row r="6" spans="1:27" x14ac:dyDescent="0.25">
      <c r="A6" s="3">
        <v>300</v>
      </c>
      <c r="B6" s="3">
        <v>0</v>
      </c>
      <c r="C6" s="3">
        <v>400</v>
      </c>
      <c r="D6" s="4">
        <v>0.3</v>
      </c>
      <c r="E6" s="3">
        <v>1</v>
      </c>
      <c r="F6" s="3">
        <v>0.01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tr">
        <f>AEP!$A$16</f>
        <v>T1</v>
      </c>
      <c r="X6" s="3" t="str">
        <f>CONCATENATE(LOOKUP(D6,info!$C$11:$D$19), F6*100)</f>
        <v>R1</v>
      </c>
      <c r="Y6" s="3" t="str">
        <f t="shared" si="0"/>
        <v>F1</v>
      </c>
      <c r="Z6" s="3" t="str">
        <f t="shared" si="1"/>
        <v>F1-T1-R1</v>
      </c>
      <c r="AA6" s="3" t="s">
        <v>437</v>
      </c>
    </row>
    <row r="7" spans="1:27" x14ac:dyDescent="0.25">
      <c r="A7" s="3">
        <v>300</v>
      </c>
      <c r="B7" s="3">
        <v>0</v>
      </c>
      <c r="C7" s="3">
        <v>400</v>
      </c>
      <c r="D7" s="4">
        <v>0.6</v>
      </c>
      <c r="E7" s="3">
        <v>1</v>
      </c>
      <c r="F7" s="3">
        <v>0.01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tr">
        <f>AEP!$A$16</f>
        <v>T1</v>
      </c>
      <c r="X7" s="3" t="str">
        <f>CONCATENATE(LOOKUP(D7,info!$C$11:$D$19), F7*100)</f>
        <v>S1</v>
      </c>
      <c r="Y7" s="3" t="str">
        <f t="shared" si="0"/>
        <v>F1</v>
      </c>
      <c r="Z7" s="3" t="str">
        <f t="shared" si="1"/>
        <v>F1-T1-S1</v>
      </c>
      <c r="AA7" s="3" t="s">
        <v>437</v>
      </c>
    </row>
    <row r="8" spans="1:27" x14ac:dyDescent="0.25">
      <c r="A8" s="3">
        <v>300</v>
      </c>
      <c r="B8" s="3">
        <v>0</v>
      </c>
      <c r="C8" s="3">
        <v>400</v>
      </c>
      <c r="D8" s="4">
        <v>0.99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tr">
        <f>AEP!$A$16</f>
        <v>T1</v>
      </c>
      <c r="X8" s="3" t="str">
        <f>CONCATENATE(LOOKUP(D8,info!$C$11:$D$19), F8*100)</f>
        <v>D1</v>
      </c>
      <c r="Y8" s="3" t="str">
        <f t="shared" si="0"/>
        <v>F1</v>
      </c>
      <c r="Z8" s="3" t="str">
        <f t="shared" si="1"/>
        <v>F1-T1-D1</v>
      </c>
      <c r="AA8" s="3" t="s">
        <v>437</v>
      </c>
    </row>
    <row r="9" spans="1:27" x14ac:dyDescent="0.25">
      <c r="A9" s="3">
        <v>300</v>
      </c>
      <c r="B9" s="3">
        <v>0</v>
      </c>
      <c r="C9" s="3">
        <v>400</v>
      </c>
      <c r="D9" s="4">
        <v>0.3</v>
      </c>
      <c r="E9" s="3">
        <v>2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tr">
        <f>AEP!$A$16</f>
        <v>T1</v>
      </c>
      <c r="X9" s="3" t="str">
        <f>CONCATENATE(LOOKUP(D9,info!$C$11:$D$19), F9*100)</f>
        <v>R1</v>
      </c>
      <c r="Y9" s="3" t="str">
        <f t="shared" si="0"/>
        <v>F2</v>
      </c>
      <c r="Z9" s="3" t="str">
        <f t="shared" si="1"/>
        <v>F2-T1-R1</v>
      </c>
      <c r="AA9" s="3" t="s">
        <v>437</v>
      </c>
    </row>
    <row r="10" spans="1:27" x14ac:dyDescent="0.25">
      <c r="A10" s="3">
        <v>300</v>
      </c>
      <c r="B10" s="3">
        <v>0</v>
      </c>
      <c r="C10" s="3">
        <v>400</v>
      </c>
      <c r="D10" s="4">
        <v>0.6</v>
      </c>
      <c r="E10" s="3">
        <v>2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tr">
        <f>AEP!$A$16</f>
        <v>T1</v>
      </c>
      <c r="X10" s="3" t="str">
        <f>CONCATENATE(LOOKUP(D10,info!$C$11:$D$19), F10*100)</f>
        <v>S1</v>
      </c>
      <c r="Y10" s="3" t="str">
        <f t="shared" si="0"/>
        <v>F2</v>
      </c>
      <c r="Z10" s="3" t="str">
        <f t="shared" si="1"/>
        <v>F2-T1-S1</v>
      </c>
      <c r="AA10" s="3" t="s">
        <v>437</v>
      </c>
    </row>
    <row r="11" spans="1:27" x14ac:dyDescent="0.25">
      <c r="A11" s="3">
        <v>300</v>
      </c>
      <c r="B11" s="3">
        <v>0</v>
      </c>
      <c r="C11" s="3">
        <v>400</v>
      </c>
      <c r="D11" s="4">
        <v>0.99</v>
      </c>
      <c r="E11" s="3">
        <v>2</v>
      </c>
      <c r="F11" s="3">
        <v>0.01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tr">
        <f>AEP!$A$16</f>
        <v>T1</v>
      </c>
      <c r="X11" s="3" t="str">
        <f>CONCATENATE(LOOKUP(D11,info!$C$11:$D$19), F11*100)</f>
        <v>D1</v>
      </c>
      <c r="Y11" s="3" t="str">
        <f t="shared" si="0"/>
        <v>F2</v>
      </c>
      <c r="Z11" s="3" t="str">
        <f t="shared" si="1"/>
        <v>F2-T1-D1</v>
      </c>
      <c r="AA11" s="3" t="s">
        <v>437</v>
      </c>
    </row>
    <row r="12" spans="1:27" x14ac:dyDescent="0.25">
      <c r="A12" s="3">
        <v>300</v>
      </c>
      <c r="B12" s="3">
        <v>0</v>
      </c>
      <c r="C12" s="3">
        <v>400</v>
      </c>
      <c r="D12" s="4">
        <v>0.3</v>
      </c>
      <c r="E12" s="3">
        <v>1</v>
      </c>
      <c r="F12" s="3">
        <v>0.01</v>
      </c>
      <c r="G12" s="3">
        <v>0.6</v>
      </c>
      <c r="H12" s="3">
        <v>5</v>
      </c>
      <c r="I12" s="4">
        <v>7</v>
      </c>
      <c r="J12" s="4">
        <v>1.5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tr">
        <f>AEP!$A$18</f>
        <v>T3</v>
      </c>
      <c r="X12" s="3" t="str">
        <f>CONCATENATE(LOOKUP(D12,info!$C$11:$D$19), F12*100)</f>
        <v>R1</v>
      </c>
      <c r="Y12" s="3" t="str">
        <f t="shared" si="0"/>
        <v>F1</v>
      </c>
      <c r="Z12" s="3" t="str">
        <f t="shared" si="1"/>
        <v>F1-T3-R1</v>
      </c>
      <c r="AA12" s="3" t="s">
        <v>437</v>
      </c>
    </row>
    <row r="13" spans="1:27" x14ac:dyDescent="0.25">
      <c r="A13" s="3">
        <v>300</v>
      </c>
      <c r="B13" s="3">
        <v>0</v>
      </c>
      <c r="C13" s="3">
        <v>400</v>
      </c>
      <c r="D13" s="4">
        <v>0.6</v>
      </c>
      <c r="E13" s="3">
        <v>1</v>
      </c>
      <c r="F13" s="3">
        <v>0.01</v>
      </c>
      <c r="G13" s="3">
        <v>0.6</v>
      </c>
      <c r="H13" s="3">
        <v>5</v>
      </c>
      <c r="I13" s="4">
        <v>7</v>
      </c>
      <c r="J13" s="4">
        <v>1.5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tr">
        <f>AEP!$A$18</f>
        <v>T3</v>
      </c>
      <c r="X13" s="3" t="str">
        <f>CONCATENATE(LOOKUP(D13,info!$C$11:$D$19), F13*100)</f>
        <v>S1</v>
      </c>
      <c r="Y13" s="3" t="str">
        <f t="shared" si="0"/>
        <v>F1</v>
      </c>
      <c r="Z13" s="3" t="str">
        <f t="shared" si="1"/>
        <v>F1-T3-S1</v>
      </c>
      <c r="AA13" s="3" t="s">
        <v>437</v>
      </c>
    </row>
    <row r="14" spans="1:27" x14ac:dyDescent="0.25">
      <c r="A14" s="3">
        <v>300</v>
      </c>
      <c r="B14" s="3">
        <v>0</v>
      </c>
      <c r="C14" s="3">
        <v>400</v>
      </c>
      <c r="D14" s="4">
        <v>0.99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1.5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tr">
        <f>AEP!$A$18</f>
        <v>T3</v>
      </c>
      <c r="X14" s="3" t="str">
        <f>CONCATENATE(LOOKUP(D14,info!$C$11:$D$19), F14*100)</f>
        <v>D1</v>
      </c>
      <c r="Y14" s="3" t="str">
        <f t="shared" si="0"/>
        <v>F1</v>
      </c>
      <c r="Z14" s="3" t="str">
        <f t="shared" si="1"/>
        <v>F1-T3-D1</v>
      </c>
      <c r="AA14" s="3" t="s">
        <v>437</v>
      </c>
    </row>
    <row r="15" spans="1:27" x14ac:dyDescent="0.25">
      <c r="A15" s="3">
        <v>300</v>
      </c>
      <c r="B15" s="3">
        <v>0</v>
      </c>
      <c r="C15" s="3">
        <v>400</v>
      </c>
      <c r="D15" s="4">
        <v>0.3</v>
      </c>
      <c r="E15" s="3">
        <v>2</v>
      </c>
      <c r="F15" s="3">
        <v>0.01</v>
      </c>
      <c r="G15" s="3">
        <v>0.6</v>
      </c>
      <c r="H15" s="3">
        <v>5</v>
      </c>
      <c r="I15" s="4">
        <v>7</v>
      </c>
      <c r="J15" s="4">
        <v>1.5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tr">
        <f>AEP!$A$18</f>
        <v>T3</v>
      </c>
      <c r="X15" s="3" t="str">
        <f>CONCATENATE(LOOKUP(D15,info!$C$11:$D$19), F15*100)</f>
        <v>R1</v>
      </c>
      <c r="Y15" s="3" t="str">
        <f t="shared" si="0"/>
        <v>F2</v>
      </c>
      <c r="Z15" s="3" t="str">
        <f t="shared" si="1"/>
        <v>F2-T3-R1</v>
      </c>
      <c r="AA15" s="3" t="s">
        <v>437</v>
      </c>
    </row>
    <row r="16" spans="1:27" x14ac:dyDescent="0.25">
      <c r="A16" s="3">
        <v>300</v>
      </c>
      <c r="B16" s="3">
        <v>0</v>
      </c>
      <c r="C16" s="3">
        <v>400</v>
      </c>
      <c r="D16" s="4">
        <v>0.6</v>
      </c>
      <c r="E16" s="3">
        <v>2</v>
      </c>
      <c r="F16" s="3">
        <v>0.01</v>
      </c>
      <c r="G16" s="3">
        <v>0.6</v>
      </c>
      <c r="H16" s="3">
        <v>5</v>
      </c>
      <c r="I16" s="4">
        <v>7</v>
      </c>
      <c r="J16" s="4">
        <v>1.5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tr">
        <f>AEP!$A$18</f>
        <v>T3</v>
      </c>
      <c r="X16" s="3" t="str">
        <f>CONCATENATE(LOOKUP(D16,info!$C$11:$D$19), F16*100)</f>
        <v>S1</v>
      </c>
      <c r="Y16" s="3" t="str">
        <f t="shared" si="0"/>
        <v>F2</v>
      </c>
      <c r="Z16" s="3" t="str">
        <f t="shared" si="1"/>
        <v>F2-T3-S1</v>
      </c>
      <c r="AA16" s="3" t="s">
        <v>437</v>
      </c>
    </row>
    <row r="17" spans="1:27" x14ac:dyDescent="0.25">
      <c r="A17" s="3">
        <v>300</v>
      </c>
      <c r="B17" s="3">
        <v>0</v>
      </c>
      <c r="C17" s="3">
        <v>400</v>
      </c>
      <c r="D17" s="4">
        <v>0.99</v>
      </c>
      <c r="E17" s="3">
        <v>2</v>
      </c>
      <c r="F17" s="3">
        <v>0.01</v>
      </c>
      <c r="G17" s="3">
        <v>0.6</v>
      </c>
      <c r="H17" s="3">
        <v>5</v>
      </c>
      <c r="I17" s="4">
        <v>7</v>
      </c>
      <c r="J17" s="4">
        <v>1.5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tr">
        <f>AEP!$A$18</f>
        <v>T3</v>
      </c>
      <c r="X17" s="3" t="str">
        <f>CONCATENATE(LOOKUP(D17,info!$C$11:$D$19), F17*100)</f>
        <v>D1</v>
      </c>
      <c r="Y17" s="3" t="str">
        <f t="shared" si="0"/>
        <v>F2</v>
      </c>
      <c r="Z17" s="3" t="str">
        <f t="shared" si="1"/>
        <v>F2-T3-D1</v>
      </c>
      <c r="AA17" s="3" t="s">
        <v>437</v>
      </c>
    </row>
    <row r="18" spans="1:27" x14ac:dyDescent="0.25">
      <c r="A18" s="3">
        <v>300</v>
      </c>
      <c r="B18" s="3">
        <v>0</v>
      </c>
      <c r="C18" s="3">
        <v>400</v>
      </c>
      <c r="D18" s="4">
        <v>0.3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tr">
        <f>AEP!$A$16</f>
        <v>T1</v>
      </c>
      <c r="X18" s="3" t="str">
        <f>CONCATENATE(LOOKUP(D18,info!$C$11:$D$19), F18*100)</f>
        <v>R4</v>
      </c>
      <c r="Y18" s="3" t="str">
        <f t="shared" si="0"/>
        <v>F1</v>
      </c>
      <c r="Z18" s="3" t="str">
        <f t="shared" si="1"/>
        <v>F1-T1-R4</v>
      </c>
      <c r="AA18" s="3" t="s">
        <v>437</v>
      </c>
    </row>
    <row r="19" spans="1:27" x14ac:dyDescent="0.25">
      <c r="A19" s="3">
        <v>300</v>
      </c>
      <c r="B19" s="3">
        <v>0</v>
      </c>
      <c r="C19" s="3">
        <v>400</v>
      </c>
      <c r="D19" s="4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tr">
        <f>AEP!$A$16</f>
        <v>T1</v>
      </c>
      <c r="X19" s="3" t="str">
        <f>CONCATENATE(LOOKUP(D19,info!$C$11:$D$19), F19*100)</f>
        <v>D4</v>
      </c>
      <c r="Y19" s="3" t="str">
        <f t="shared" si="0"/>
        <v>F1</v>
      </c>
      <c r="Z19" s="3" t="str">
        <f t="shared" si="1"/>
        <v>F1-T1-D4</v>
      </c>
      <c r="AA19" s="3" t="s">
        <v>437</v>
      </c>
    </row>
    <row r="20" spans="1:27" x14ac:dyDescent="0.25">
      <c r="A20" s="3">
        <v>300</v>
      </c>
      <c r="B20" s="3">
        <v>0</v>
      </c>
      <c r="C20" s="3">
        <v>400</v>
      </c>
      <c r="D20" s="4">
        <v>0.3</v>
      </c>
      <c r="E20" s="3">
        <v>2</v>
      </c>
      <c r="F20" s="3">
        <v>0.04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tr">
        <f>AEP!$A$16</f>
        <v>T1</v>
      </c>
      <c r="X20" s="3" t="str">
        <f>CONCATENATE(LOOKUP(D20,info!$C$11:$D$19), F20*100)</f>
        <v>R4</v>
      </c>
      <c r="Y20" s="3" t="str">
        <f t="shared" si="0"/>
        <v>F2</v>
      </c>
      <c r="Z20" s="3" t="str">
        <f t="shared" si="1"/>
        <v>F2-T1-R4</v>
      </c>
      <c r="AA20" s="3" t="s">
        <v>437</v>
      </c>
    </row>
    <row r="21" spans="1:27" x14ac:dyDescent="0.25">
      <c r="A21" s="3">
        <v>300</v>
      </c>
      <c r="B21" s="3">
        <v>0</v>
      </c>
      <c r="C21" s="3">
        <v>400</v>
      </c>
      <c r="D21" s="4">
        <v>0.99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tr">
        <f>AEP!$A$16</f>
        <v>T1</v>
      </c>
      <c r="X21" s="3" t="str">
        <f>CONCATENATE(LOOKUP(D21,info!$C$11:$D$19), F21*100)</f>
        <v>D4</v>
      </c>
      <c r="Y21" s="3" t="str">
        <f t="shared" si="0"/>
        <v>F2</v>
      </c>
      <c r="Z21" s="3" t="str">
        <f t="shared" si="1"/>
        <v>F2-T1-D4</v>
      </c>
      <c r="AA21" s="3" t="s">
        <v>437</v>
      </c>
    </row>
    <row r="22" spans="1:27" x14ac:dyDescent="0.25">
      <c r="A22" s="3">
        <v>300</v>
      </c>
      <c r="B22" s="3">
        <v>0</v>
      </c>
      <c r="C22" s="3">
        <v>400</v>
      </c>
      <c r="D22" s="4">
        <v>0.3</v>
      </c>
      <c r="E22" s="3">
        <v>1</v>
      </c>
      <c r="F22" s="3">
        <v>7.0000000000000007E-2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tr">
        <f>AEP!$A$16</f>
        <v>T1</v>
      </c>
      <c r="X22" s="3" t="str">
        <f>CONCATENATE(LOOKUP(D22,info!$C$11:$D$19), F22*100)</f>
        <v>R7</v>
      </c>
      <c r="Y22" s="3" t="str">
        <f t="shared" si="0"/>
        <v>F1</v>
      </c>
      <c r="Z22" s="3" t="str">
        <f t="shared" si="1"/>
        <v>F1-T1-R7</v>
      </c>
      <c r="AA22" s="3" t="s">
        <v>437</v>
      </c>
    </row>
    <row r="23" spans="1:27" x14ac:dyDescent="0.25">
      <c r="A23" s="3">
        <v>300</v>
      </c>
      <c r="B23" s="3">
        <v>0</v>
      </c>
      <c r="C23" s="3">
        <v>400</v>
      </c>
      <c r="D23" s="4">
        <v>0.99</v>
      </c>
      <c r="E23" s="3">
        <v>1</v>
      </c>
      <c r="F23" s="3">
        <v>7.0000000000000007E-2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tr">
        <f>AEP!$A$16</f>
        <v>T1</v>
      </c>
      <c r="X23" s="3" t="str">
        <f>CONCATENATE(LOOKUP(D23,info!$C$11:$D$19), F23*100)</f>
        <v>D7</v>
      </c>
      <c r="Y23" s="3" t="str">
        <f t="shared" si="0"/>
        <v>F1</v>
      </c>
      <c r="Z23" s="3" t="str">
        <f t="shared" si="1"/>
        <v>F1-T1-D7</v>
      </c>
      <c r="AA23" s="3" t="s">
        <v>437</v>
      </c>
    </row>
    <row r="24" spans="1:27" x14ac:dyDescent="0.25">
      <c r="A24" s="3">
        <v>300</v>
      </c>
      <c r="B24" s="3">
        <v>0</v>
      </c>
      <c r="C24" s="3">
        <v>400</v>
      </c>
      <c r="D24" s="4">
        <v>0.3</v>
      </c>
      <c r="E24" s="3">
        <v>2</v>
      </c>
      <c r="F24" s="3">
        <v>7.0000000000000007E-2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tr">
        <f>AEP!$A$16</f>
        <v>T1</v>
      </c>
      <c r="X24" s="3" t="str">
        <f>CONCATENATE(LOOKUP(D24,info!$C$11:$D$19), F24*100)</f>
        <v>R7</v>
      </c>
      <c r="Y24" s="3" t="str">
        <f t="shared" si="0"/>
        <v>F2</v>
      </c>
      <c r="Z24" s="3" t="str">
        <f t="shared" si="1"/>
        <v>F2-T1-R7</v>
      </c>
      <c r="AA24" s="3" t="s">
        <v>437</v>
      </c>
    </row>
    <row r="25" spans="1:27" x14ac:dyDescent="0.25">
      <c r="A25" s="3">
        <v>300</v>
      </c>
      <c r="B25" s="3">
        <v>0</v>
      </c>
      <c r="C25" s="3">
        <v>400</v>
      </c>
      <c r="D25" s="4">
        <v>0.99</v>
      </c>
      <c r="E25" s="3">
        <v>2</v>
      </c>
      <c r="F25" s="3">
        <v>7.0000000000000007E-2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tr">
        <f>AEP!$A$16</f>
        <v>T1</v>
      </c>
      <c r="X25" s="3" t="str">
        <f>CONCATENATE(LOOKUP(D25,info!$C$11:$D$19), F25*100)</f>
        <v>D7</v>
      </c>
      <c r="Y25" s="3" t="str">
        <f t="shared" si="0"/>
        <v>F2</v>
      </c>
      <c r="Z25" s="3" t="str">
        <f t="shared" si="1"/>
        <v>F2-T1-D7</v>
      </c>
      <c r="AA25" s="3" t="s">
        <v>437</v>
      </c>
    </row>
  </sheetData>
  <autoFilter ref="A1:AA2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</vt:lpstr>
      <vt:lpstr>base</vt:lpstr>
      <vt:lpstr>tune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2015-05-26T00:35:24Z</dcterms:modified>
</cp:coreProperties>
</file>