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wccla\"/>
    </mc:Choice>
  </mc:AlternateContent>
  <bookViews>
    <workbookView xWindow="0" yWindow="60" windowWidth="18210" windowHeight="10215" activeTab="1"/>
  </bookViews>
  <sheets>
    <sheet name="AEP" sheetId="1" r:id="rId1"/>
    <sheet name="base" sheetId="2" r:id="rId2"/>
    <sheet name="input" sheetId="3" r:id="rId3"/>
    <sheet name="info" sheetId="5" r:id="rId4"/>
  </sheets>
  <definedNames>
    <definedName name="_xlnm._FilterDatabase" localSheetId="1" hidden="1">base!$A$1:$AB$373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63" i="2" l="1"/>
  <c r="W364" i="2"/>
  <c r="W365" i="2"/>
  <c r="W366" i="2"/>
  <c r="W367" i="2"/>
  <c r="W368" i="2"/>
  <c r="W369" i="2"/>
  <c r="W370" i="2"/>
  <c r="W371" i="2"/>
  <c r="W372" i="2"/>
  <c r="W373" i="2"/>
  <c r="W362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Z372" i="2" l="1"/>
  <c r="Z369" i="2"/>
  <c r="Z363" i="2"/>
  <c r="Z371" i="2"/>
  <c r="Z373" i="2"/>
  <c r="Z366" i="2"/>
  <c r="Z367" i="2"/>
  <c r="Z364" i="2"/>
  <c r="Z368" i="2"/>
  <c r="Z365" i="2"/>
  <c r="Z370" i="2"/>
  <c r="Z362" i="2"/>
  <c r="W350" i="2"/>
  <c r="W351" i="2"/>
  <c r="W352" i="2"/>
  <c r="W358" i="2"/>
  <c r="W357" i="2"/>
  <c r="W356" i="2"/>
  <c r="W361" i="2"/>
  <c r="W360" i="2"/>
  <c r="W359" i="2"/>
  <c r="W355" i="2"/>
  <c r="W354" i="2"/>
  <c r="W353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W346" i="2"/>
  <c r="W345" i="2"/>
  <c r="W344" i="2"/>
  <c r="W340" i="2"/>
  <c r="W339" i="2"/>
  <c r="W338" i="2"/>
  <c r="W349" i="2"/>
  <c r="W348" i="2"/>
  <c r="W347" i="2"/>
  <c r="W343" i="2"/>
  <c r="W342" i="2"/>
  <c r="W341" i="2"/>
  <c r="A21" i="3"/>
  <c r="Y349" i="2"/>
  <c r="X349" i="2"/>
  <c r="Y348" i="2"/>
  <c r="Z348" i="2" s="1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8" i="2"/>
  <c r="D28" i="5"/>
  <c r="D32" i="5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2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98" i="2"/>
  <c r="D24" i="5"/>
  <c r="D21" i="5"/>
  <c r="D20" i="5"/>
  <c r="X3" i="2"/>
  <c r="X4" i="2"/>
  <c r="X5" i="2"/>
  <c r="X6" i="2"/>
  <c r="X7" i="2"/>
  <c r="X8" i="2"/>
  <c r="X9" i="2"/>
  <c r="X10" i="2"/>
  <c r="X11" i="2"/>
  <c r="X12" i="2"/>
  <c r="X13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2" i="2"/>
  <c r="X23" i="2"/>
  <c r="X24" i="2"/>
  <c r="X25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14" i="2"/>
  <c r="X26" i="2"/>
  <c r="X27" i="2"/>
  <c r="X15" i="2"/>
  <c r="X28" i="2"/>
  <c r="X29" i="2"/>
  <c r="X16" i="2"/>
  <c r="X34" i="2"/>
  <c r="X17" i="2"/>
  <c r="X35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18" i="2"/>
  <c r="X30" i="2"/>
  <c r="X31" i="2"/>
  <c r="X19" i="2"/>
  <c r="X32" i="2"/>
  <c r="X33" i="2"/>
  <c r="X20" i="2"/>
  <c r="X36" i="2"/>
  <c r="X21" i="2"/>
  <c r="X3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2" i="2"/>
  <c r="Z342" i="2" l="1"/>
  <c r="Z347" i="2"/>
  <c r="Z344" i="2"/>
  <c r="Z360" i="2"/>
  <c r="Z361" i="2"/>
  <c r="Z341" i="2"/>
  <c r="Z354" i="2"/>
  <c r="Z358" i="2"/>
  <c r="Z343" i="2"/>
  <c r="Z351" i="2"/>
  <c r="Z355" i="2"/>
  <c r="Z350" i="2"/>
  <c r="Z352" i="2"/>
  <c r="Z357" i="2"/>
  <c r="Z356" i="2"/>
  <c r="Z359" i="2"/>
  <c r="Z353" i="2"/>
  <c r="Z346" i="2"/>
  <c r="Z339" i="2"/>
  <c r="Z349" i="2"/>
  <c r="Z345" i="2"/>
  <c r="Z340" i="2"/>
  <c r="Z338" i="2"/>
  <c r="Z330" i="2"/>
  <c r="Z326" i="2"/>
  <c r="Z327" i="2"/>
  <c r="Z331" i="2"/>
  <c r="Z335" i="2"/>
  <c r="Z328" i="2"/>
  <c r="Z332" i="2"/>
  <c r="Z336" i="2"/>
  <c r="Z333" i="2"/>
  <c r="Z334" i="2"/>
  <c r="Z329" i="2"/>
  <c r="Z337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37" i="2"/>
  <c r="Y21" i="2"/>
  <c r="Y36" i="2"/>
  <c r="Y20" i="2"/>
  <c r="Y33" i="2"/>
  <c r="Y32" i="2"/>
  <c r="Y19" i="2"/>
  <c r="Y31" i="2"/>
  <c r="Y30" i="2"/>
  <c r="Y18" i="2"/>
  <c r="Y14" i="2"/>
  <c r="Y26" i="2"/>
  <c r="Y27" i="2"/>
  <c r="Y15" i="2"/>
  <c r="Y28" i="2"/>
  <c r="Y29" i="2"/>
  <c r="Y16" i="2"/>
  <c r="Y34" i="2"/>
  <c r="Y17" i="2"/>
  <c r="Y35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Z97" i="2" l="1"/>
  <c r="Z100" i="2"/>
  <c r="Z98" i="2"/>
  <c r="Z62" i="2"/>
  <c r="Z60" i="2"/>
  <c r="Z58" i="2"/>
  <c r="Z56" i="2"/>
  <c r="Z54" i="2"/>
  <c r="Z52" i="2"/>
  <c r="Z50" i="2"/>
  <c r="Z48" i="2"/>
  <c r="Z46" i="2"/>
  <c r="Z44" i="2"/>
  <c r="Z42" i="2"/>
  <c r="Z40" i="2"/>
  <c r="Z38" i="2"/>
  <c r="Z126" i="2"/>
  <c r="Z124" i="2"/>
  <c r="Z122" i="2"/>
  <c r="Z120" i="2"/>
  <c r="Z118" i="2"/>
  <c r="Z116" i="2"/>
  <c r="Z114" i="2"/>
  <c r="Z112" i="2"/>
  <c r="Z110" i="2"/>
  <c r="Z108" i="2"/>
  <c r="Z106" i="2"/>
  <c r="Z104" i="2"/>
  <c r="Z102" i="2"/>
  <c r="Z17" i="2"/>
  <c r="Z16" i="2"/>
  <c r="Z28" i="2"/>
  <c r="Z27" i="2"/>
  <c r="Z14" i="2"/>
  <c r="Z64" i="2"/>
  <c r="Z18" i="2"/>
  <c r="Z31" i="2"/>
  <c r="Z144" i="2"/>
  <c r="Z96" i="2"/>
  <c r="Z30" i="2"/>
  <c r="Z143" i="2"/>
  <c r="Z95" i="2"/>
  <c r="Z32" i="2"/>
  <c r="Z20" i="2"/>
  <c r="Z21" i="2"/>
  <c r="Z128" i="2"/>
  <c r="Z130" i="2"/>
  <c r="Z132" i="2"/>
  <c r="Z134" i="2"/>
  <c r="Z136" i="2"/>
  <c r="Z138" i="2"/>
  <c r="Z140" i="2"/>
  <c r="Z142" i="2"/>
  <c r="Z19" i="2"/>
  <c r="Z33" i="2"/>
  <c r="Z36" i="2"/>
  <c r="Z37" i="2"/>
  <c r="Z129" i="2"/>
  <c r="Z131" i="2"/>
  <c r="Z133" i="2"/>
  <c r="Z135" i="2"/>
  <c r="Z137" i="2"/>
  <c r="Z139" i="2"/>
  <c r="Z141" i="2"/>
  <c r="Z146" i="2"/>
  <c r="Z148" i="2"/>
  <c r="Z150" i="2"/>
  <c r="Z152" i="2"/>
  <c r="Z154" i="2"/>
  <c r="Z156" i="2"/>
  <c r="Z68" i="2"/>
  <c r="Z70" i="2"/>
  <c r="Z72" i="2"/>
  <c r="Z74" i="2"/>
  <c r="Z76" i="2"/>
  <c r="Z78" i="2"/>
  <c r="Z80" i="2"/>
  <c r="Z82" i="2"/>
  <c r="Z84" i="2"/>
  <c r="Z86" i="2"/>
  <c r="Z88" i="2"/>
  <c r="Z90" i="2"/>
  <c r="Z92" i="2"/>
  <c r="Z94" i="2"/>
  <c r="Z145" i="2"/>
  <c r="Z147" i="2"/>
  <c r="Z149" i="2"/>
  <c r="Z151" i="2"/>
  <c r="Z153" i="2"/>
  <c r="Z155" i="2"/>
  <c r="Z157" i="2"/>
  <c r="Z69" i="2"/>
  <c r="Z71" i="2"/>
  <c r="Z73" i="2"/>
  <c r="Z75" i="2"/>
  <c r="Z77" i="2"/>
  <c r="Z79" i="2"/>
  <c r="Z81" i="2"/>
  <c r="Z83" i="2"/>
  <c r="Z85" i="2"/>
  <c r="Z87" i="2"/>
  <c r="Z89" i="2"/>
  <c r="Z91" i="2"/>
  <c r="Z93" i="2"/>
  <c r="Z66" i="2"/>
  <c r="Z67" i="2"/>
  <c r="Z65" i="2"/>
  <c r="Z63" i="2"/>
  <c r="Z61" i="2"/>
  <c r="Z59" i="2"/>
  <c r="Z57" i="2"/>
  <c r="Z55" i="2"/>
  <c r="Z53" i="2"/>
  <c r="Z51" i="2"/>
  <c r="Z49" i="2"/>
  <c r="Z47" i="2"/>
  <c r="Z45" i="2"/>
  <c r="Z43" i="2"/>
  <c r="Z41" i="2"/>
  <c r="Z39" i="2"/>
  <c r="Z127" i="2"/>
  <c r="Z125" i="2"/>
  <c r="Z123" i="2"/>
  <c r="Z121" i="2"/>
  <c r="Z119" i="2"/>
  <c r="Z117" i="2"/>
  <c r="Z115" i="2"/>
  <c r="Z113" i="2"/>
  <c r="Z111" i="2"/>
  <c r="Z109" i="2"/>
  <c r="Z107" i="2"/>
  <c r="Z105" i="2"/>
  <c r="Z103" i="2"/>
  <c r="Z101" i="2"/>
  <c r="Z99" i="2"/>
  <c r="Z35" i="2"/>
  <c r="Z34" i="2"/>
  <c r="Z29" i="2"/>
  <c r="Z15" i="2"/>
  <c r="Z26" i="2"/>
  <c r="Y3" i="2"/>
  <c r="Y4" i="2"/>
  <c r="Y5" i="2"/>
  <c r="Y6" i="2"/>
  <c r="Y7" i="2"/>
  <c r="Y8" i="2"/>
  <c r="Y9" i="2"/>
  <c r="Y10" i="2"/>
  <c r="Y11" i="2"/>
  <c r="Y12" i="2"/>
  <c r="Y13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2" i="2"/>
  <c r="Z22" i="2" s="1"/>
  <c r="Y23" i="2"/>
  <c r="Z23" i="2" s="1"/>
  <c r="Y24" i="2"/>
  <c r="Z24" i="2" s="1"/>
  <c r="Y25" i="2"/>
  <c r="Z25" i="2" s="1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2" i="2"/>
  <c r="Z3" i="2" l="1"/>
  <c r="Z5" i="2"/>
  <c r="Z7" i="2"/>
  <c r="Z9" i="2"/>
  <c r="Z11" i="2"/>
  <c r="Z13" i="2"/>
  <c r="Z159" i="2"/>
  <c r="Z161" i="2"/>
  <c r="Z163" i="2"/>
  <c r="Z165" i="2"/>
  <c r="Z167" i="2"/>
  <c r="Z169" i="2"/>
  <c r="Z171" i="2"/>
  <c r="Z173" i="2"/>
  <c r="Z175" i="2"/>
  <c r="Z177" i="2"/>
  <c r="Z179" i="2"/>
  <c r="Z181" i="2"/>
  <c r="Z183" i="2"/>
  <c r="Z185" i="2"/>
  <c r="Z187" i="2"/>
  <c r="Z189" i="2"/>
  <c r="Z191" i="2"/>
  <c r="Z193" i="2"/>
  <c r="Z195" i="2"/>
  <c r="Z197" i="2"/>
  <c r="Z199" i="2"/>
  <c r="Z201" i="2"/>
  <c r="Z203" i="2"/>
  <c r="Z205" i="2"/>
  <c r="Z207" i="2"/>
  <c r="Z209" i="2"/>
  <c r="Z211" i="2"/>
  <c r="Z213" i="2"/>
  <c r="Z215" i="2"/>
  <c r="Z217" i="2"/>
  <c r="Z219" i="2"/>
  <c r="Z221" i="2"/>
  <c r="Z223" i="2"/>
  <c r="Z225" i="2"/>
  <c r="Z227" i="2"/>
  <c r="Z229" i="2"/>
  <c r="Z231" i="2"/>
  <c r="Z233" i="2"/>
  <c r="Z235" i="2"/>
  <c r="Z237" i="2"/>
  <c r="Z239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2" i="2"/>
  <c r="A6" i="3"/>
  <c r="A5" i="3"/>
  <c r="A2" i="5"/>
  <c r="Z240" i="2" l="1"/>
  <c r="Z238" i="2"/>
  <c r="Z236" i="2"/>
  <c r="Z234" i="2"/>
  <c r="Z232" i="2"/>
  <c r="Z230" i="2"/>
  <c r="Z228" i="2"/>
  <c r="Z226" i="2"/>
  <c r="Z224" i="2"/>
  <c r="Z222" i="2"/>
  <c r="Z220" i="2"/>
  <c r="Z218" i="2"/>
  <c r="Z216" i="2"/>
  <c r="Z214" i="2"/>
  <c r="Z212" i="2"/>
  <c r="Z210" i="2"/>
  <c r="Z208" i="2"/>
  <c r="Z206" i="2"/>
  <c r="Z204" i="2"/>
  <c r="Z202" i="2"/>
  <c r="Z200" i="2"/>
  <c r="Z198" i="2"/>
  <c r="Z196" i="2"/>
  <c r="Z194" i="2"/>
  <c r="Z192" i="2"/>
  <c r="Z190" i="2"/>
  <c r="Z188" i="2"/>
  <c r="Z186" i="2"/>
  <c r="Z184" i="2"/>
  <c r="Z182" i="2"/>
  <c r="Z180" i="2"/>
  <c r="Z178" i="2"/>
  <c r="Z176" i="2"/>
  <c r="Z174" i="2"/>
  <c r="Z172" i="2"/>
  <c r="Z170" i="2"/>
  <c r="Z168" i="2"/>
  <c r="Z166" i="2"/>
  <c r="Z164" i="2"/>
  <c r="Z162" i="2"/>
  <c r="Z160" i="2"/>
  <c r="Z158" i="2"/>
  <c r="Z12" i="2"/>
  <c r="Z10" i="2"/>
  <c r="Z8" i="2"/>
  <c r="Z6" i="2"/>
  <c r="Z4" i="2"/>
  <c r="A33" i="3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<sst xmlns="http://schemas.openxmlformats.org/spreadsheetml/2006/main" count="1771" uniqueCount="475">
  <si>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</si>
  <si>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</si>
  <si>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</si>
  <si>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</si>
  <si>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</si>
  <si>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</si>
  <si>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</si>
  <si>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</si>
  <si>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</si>
  <si>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</si>
  <si>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</si>
  <si>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</si>
  <si>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</si>
  <si>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</si>
  <si>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</si>
  <si>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</si>
  <si>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</si>
  <si>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</si>
  <si>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</si>
  <si>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</si>
  <si>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</si>
  <si>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</si>
  <si>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</si>
  <si>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</si>
  <si>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</si>
  <si>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</si>
  <si>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</si>
  <si>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</si>
  <si>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</si>
  <si>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</si>
  <si>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</si>
  <si>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</si>
  <si>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</si>
  <si>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</si>
  <si>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</si>
  <si>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</si>
  <si>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</si>
  <si>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</si>
  <si>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</si>
  <si>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</si>
  <si>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</si>
  <si>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</si>
  <si>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</si>
  <si>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</si>
  <si>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</si>
  <si>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</si>
  <si>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</si>
  <si>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</si>
  <si>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</si>
  <si>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</si>
  <si>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</si>
  <si>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</si>
  <si>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</si>
  <si>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</si>
  <si>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</si>
  <si>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</si>
  <si>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</si>
  <si>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</si>
  <si>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</si>
  <si>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</si>
  <si>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</si>
  <si>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</si>
  <si>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</si>
  <si>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</si>
  <si>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</si>
  <si>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</si>
  <si>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</si>
  <si>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</si>
  <si>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</si>
  <si>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</si>
  <si>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</si>
  <si>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</si>
  <si>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</si>
  <si>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</si>
  <si>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</si>
  <si>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</si>
  <si>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</si>
  <si>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</si>
  <si>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</si>
  <si>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</si>
  <si>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</si>
  <si>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</si>
  <si>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</si>
  <si>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</si>
  <si>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</si>
  <si>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</si>
  <si>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</si>
  <si>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</si>
  <si>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</si>
  <si>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</si>
  <si>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</si>
  <si>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</si>
  <si>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</si>
  <si>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</si>
  <si>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</si>
  <si>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</si>
  <si>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</si>
  <si>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</si>
  <si>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</si>
  <si>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</si>
  <si>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</si>
  <si>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</si>
  <si>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</si>
  <si>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</si>
  <si>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</si>
  <si>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</si>
  <si>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</si>
  <si>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</si>
  <si>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</si>
  <si>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</si>
  <si>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</si>
  <si>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</si>
  <si>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</si>
  <si>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</si>
  <si>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</si>
  <si>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</si>
  <si>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</si>
  <si>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</si>
  <si>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</si>
  <si>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</si>
  <si>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</si>
  <si>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</si>
  <si>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</si>
  <si>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</si>
  <si>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</si>
  <si>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</si>
  <si>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</si>
  <si>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</si>
  <si>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</si>
  <si>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</si>
  <si>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</si>
  <si>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</si>
  <si>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</si>
  <si>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</si>
  <si>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</si>
  <si>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</si>
  <si>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</si>
  <si>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</si>
  <si>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</si>
  <si>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</si>
  <si>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</si>
  <si>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</si>
  <si>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</si>
  <si>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</si>
  <si>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</si>
  <si>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</si>
  <si>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</si>
  <si>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</si>
  <si>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</si>
  <si>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</si>
  <si>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</si>
  <si>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</si>
  <si>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</si>
  <si>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</si>
  <si>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</si>
  <si>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</si>
  <si>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</si>
  <si>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</si>
  <si>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</si>
  <si>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</si>
  <si>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</si>
  <si>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</si>
  <si>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</si>
  <si>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</si>
  <si>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</si>
  <si>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</si>
  <si>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</si>
  <si>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</si>
  <si>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</si>
  <si>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</si>
  <si>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</si>
  <si>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</si>
  <si>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</si>
  <si>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</si>
  <si>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</si>
  <si>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</si>
  <si>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</si>
  <si>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</si>
  <si>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</si>
  <si>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</si>
  <si>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</si>
  <si>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</si>
  <si>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</si>
  <si>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</si>
  <si>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</si>
  <si>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</si>
  <si>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</si>
  <si>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</si>
  <si>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</si>
  <si>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</si>
  <si>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</si>
  <si>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</si>
  <si>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</si>
  <si>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</si>
  <si>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</si>
  <si>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Not currently in the trial list</t>
  </si>
  <si>
    <t>msyl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</si>
  <si>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</si>
  <si>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</si>
  <si>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</si>
  <si>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</si>
  <si>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</si>
  <si>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</si>
  <si>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</si>
  <si>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</si>
  <si>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</si>
  <si>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</si>
  <si>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</si>
  <si>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</si>
  <si>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</si>
  <si>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</si>
  <si>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</si>
  <si>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</si>
  <si>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</si>
  <si>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</si>
  <si>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</si>
  <si>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</si>
  <si>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</si>
  <si>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</si>
  <si>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</si>
  <si>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</si>
  <si>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</si>
  <si>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</si>
  <si>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</si>
  <si>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</si>
  <si>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</si>
  <si>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</si>
  <si>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</si>
  <si>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</si>
  <si>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</si>
  <si>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sure by what CV = 0.2 refers to, as all other trials I have CV of CV Estimates (1st) set to 0.2, is this wrong?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</si>
  <si>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</si>
  <si>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</si>
  <si>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</si>
  <si>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</si>
  <si>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</si>
  <si>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</si>
  <si>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</si>
  <si>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</si>
  <si>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</si>
  <si>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AEP suggested we not do 7% as it is not in line with the current focus</t>
  </si>
  <si>
    <t>Important but not yet included in trials</t>
  </si>
  <si>
    <t>NULL</t>
  </si>
  <si>
    <t>Not sure how to implement this, probably need to add code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</si>
  <si>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</si>
  <si>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</si>
  <si>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</si>
  <si>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</si>
  <si>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</si>
  <si>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</si>
  <si>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D</t>
  </si>
  <si>
    <t>R</t>
  </si>
  <si>
    <t>S</t>
  </si>
  <si>
    <t>Basecase trials</t>
  </si>
  <si>
    <t>cerror</t>
  </si>
  <si>
    <t>DRS</t>
  </si>
  <si>
    <t>curve</t>
  </si>
  <si>
    <t>a</t>
  </si>
  <si>
    <t>ab</t>
  </si>
  <si>
    <t>b</t>
  </si>
  <si>
    <t>Reported catch, where a value of 0 means no error in reporting, if this value is greater than zero then the switch is set to 2 and the value is the error in catch rate</t>
  </si>
  <si>
    <t>c</t>
  </si>
  <si>
    <t>d</t>
  </si>
  <si>
    <t>#Response curves</t>
  </si>
  <si>
    <t>Low depletion (0.05K; 0.1K; 0.2K, 0.3K, 0.4K, 0.5K)</t>
  </si>
  <si>
    <t>Full depletion (0.05K; 0.2K, 0.4K, 0.6K, 0.8K, 0.9K)</t>
  </si>
  <si>
    <t>Unreported catch level (100%C, 80%C, 60%C, 40%C, 20%C, 1%C)</t>
  </si>
  <si>
    <t>Positive bias (1.0, 1.2, 1.4, 1.6, 1.8, 2.0)</t>
  </si>
  <si>
    <t>F1-T1-R1</t>
  </si>
  <si>
    <t>F1-T1-S1</t>
  </si>
  <si>
    <t>F1-T1-D1</t>
  </si>
  <si>
    <t>F2-T1-R4</t>
  </si>
  <si>
    <t>F2-T1-S4</t>
  </si>
  <si>
    <t>F2-T1-D4</t>
  </si>
  <si>
    <t>M1-T1-R1</t>
  </si>
  <si>
    <t>M1-T1-S1</t>
  </si>
  <si>
    <t>M1-T1-D1</t>
  </si>
  <si>
    <t>M2-T1-R4</t>
  </si>
  <si>
    <t>M2-T1-S4</t>
  </si>
  <si>
    <t>M2-T1-D4</t>
  </si>
  <si>
    <t>F1-T2-R1</t>
  </si>
  <si>
    <t>F1-T2-S1</t>
  </si>
  <si>
    <t>F1-T2-D1</t>
  </si>
  <si>
    <t>F2-T2-R4</t>
  </si>
  <si>
    <t>F2-T2-S4</t>
  </si>
  <si>
    <t>F2-T2-D4</t>
  </si>
  <si>
    <t>M1-T2-R1</t>
  </si>
  <si>
    <t>M1-T2-S1</t>
  </si>
  <si>
    <t>M1-T2-D1</t>
  </si>
  <si>
    <t>M2-T2-R4</t>
  </si>
  <si>
    <t>M2-T2-S4</t>
  </si>
  <si>
    <t>M2-T2-D4</t>
  </si>
  <si>
    <t>F1-T3-R1</t>
  </si>
  <si>
    <t>F1-T3-S1</t>
  </si>
  <si>
    <t>F1-T3-D1</t>
  </si>
  <si>
    <t>F2-T3-R4</t>
  </si>
  <si>
    <t>F2-T3-S4</t>
  </si>
  <si>
    <t>F2-T3-D4</t>
  </si>
  <si>
    <t>M1-T3-R1</t>
  </si>
  <si>
    <t>M1-T3-S1</t>
  </si>
  <si>
    <t>M1-T3-D1</t>
  </si>
  <si>
    <t>M2-T3-R4</t>
  </si>
  <si>
    <t>M2-T3-S4</t>
  </si>
  <si>
    <t>M2-T3-D4</t>
  </si>
  <si>
    <t>F1-T5-R1</t>
  </si>
  <si>
    <t>F1-T5-S1</t>
  </si>
  <si>
    <t>F1-T5-D1</t>
  </si>
  <si>
    <t>F2-T5-R4</t>
  </si>
  <si>
    <t>F2-T5-S4</t>
  </si>
  <si>
    <t>F2-T5-D4</t>
  </si>
  <si>
    <t>M1-T5-R1</t>
  </si>
  <si>
    <t>M1-T5-S1</t>
  </si>
  <si>
    <t>M1-T5-D1</t>
  </si>
  <si>
    <t>M2-T5-R4</t>
  </si>
  <si>
    <t>M2-T5-S4</t>
  </si>
  <si>
    <t>M2-T5-D4</t>
  </si>
  <si>
    <t>F1-T10A-R1</t>
  </si>
  <si>
    <t>F1-T10A-S1</t>
  </si>
  <si>
    <t>F1-T10A-D1</t>
  </si>
  <si>
    <t>F2-T10A-R4</t>
  </si>
  <si>
    <t>F2-T10A-S4</t>
  </si>
  <si>
    <t>F2-T10A-D4</t>
  </si>
  <si>
    <t>M1-T10A-R1</t>
  </si>
  <si>
    <t>M1-T10A-S1</t>
  </si>
  <si>
    <t>M1-T10A-D1</t>
  </si>
  <si>
    <t>M2-T10A-R4</t>
  </si>
  <si>
    <t>M2-T10A-S4</t>
  </si>
  <si>
    <t>M2-T10A-D4</t>
  </si>
  <si>
    <t>F1-T11A-R1</t>
  </si>
  <si>
    <t>F1-T11A-S1</t>
  </si>
  <si>
    <t>F1-T11A-D1</t>
  </si>
  <si>
    <t>F2-T11A-R4</t>
  </si>
  <si>
    <t>F2-T11A-S4</t>
  </si>
  <si>
    <t>F2-T11A-D4</t>
  </si>
  <si>
    <t>M1-T11A-R1</t>
  </si>
  <si>
    <t>M1-T11A-S1</t>
  </si>
  <si>
    <t>M1-T11A-D1</t>
  </si>
  <si>
    <t>M2-T11A-R4</t>
  </si>
  <si>
    <t>M2-T11A-S4</t>
  </si>
  <si>
    <t>M2-T11A-D4</t>
  </si>
  <si>
    <t>F1-T12B-R1</t>
  </si>
  <si>
    <t>F1-T12B-S1</t>
  </si>
  <si>
    <t>F1-T12B-D1</t>
  </si>
  <si>
    <t>F2-T12B-R4</t>
  </si>
  <si>
    <t>F2-T12B-S4</t>
  </si>
  <si>
    <t>F2-T12B-D4</t>
  </si>
  <si>
    <t>M1-T12B-R1</t>
  </si>
  <si>
    <t>M1-T12B-S1</t>
  </si>
  <si>
    <t>M1-T12B-D1</t>
  </si>
  <si>
    <t>M2-T12B-R4</t>
  </si>
  <si>
    <t>M2-T12B-S4</t>
  </si>
  <si>
    <t>M2-T12B-D4</t>
  </si>
  <si>
    <t>F1-T12A-R1</t>
  </si>
  <si>
    <t>F1-T12A-S1</t>
  </si>
  <si>
    <t>F1-T12A-D1</t>
  </si>
  <si>
    <t>F2-T12A-R4</t>
  </si>
  <si>
    <t>F2-T12A-S4</t>
  </si>
  <si>
    <t>F2-T12A-D4</t>
  </si>
  <si>
    <t>M1-T12A-R1</t>
  </si>
  <si>
    <t>M1-T12A-S1</t>
  </si>
  <si>
    <t>M1-T12A-D1</t>
  </si>
  <si>
    <t>M2-T12A-R4</t>
  </si>
  <si>
    <t>M2-T12A-S4</t>
  </si>
  <si>
    <t>M2-T12A-D4</t>
  </si>
  <si>
    <t>F1-T4-?</t>
  </si>
  <si>
    <t>F2-T4-?</t>
  </si>
  <si>
    <t>M1-T4-?</t>
  </si>
  <si>
    <t>M2-T4-?</t>
  </si>
  <si>
    <t>F1-T7-R1</t>
  </si>
  <si>
    <t>F1-T7-S1</t>
  </si>
  <si>
    <t>F1-T7-D1</t>
  </si>
  <si>
    <t>F2-T7-R4</t>
  </si>
  <si>
    <t>F2-T7-S4</t>
  </si>
  <si>
    <t>F2-T7-D4</t>
  </si>
  <si>
    <t>M1-T7-R1</t>
  </si>
  <si>
    <t>M1-T7-S1</t>
  </si>
  <si>
    <t>M1-T7-D1</t>
  </si>
  <si>
    <t>M2-T7-R4</t>
  </si>
  <si>
    <t>M2-T7-S4</t>
  </si>
  <si>
    <t>M2-T7-D4</t>
  </si>
  <si>
    <t>F1-T14B-R1</t>
  </si>
  <si>
    <t>F1-T14B-S1</t>
  </si>
  <si>
    <t>F1-T14B-D1</t>
  </si>
  <si>
    <t>F2-T14B-R4</t>
  </si>
  <si>
    <t>F2-T14B-S4</t>
  </si>
  <si>
    <t>F2-T14B-D4</t>
  </si>
  <si>
    <t>M1-T14B-R1</t>
  </si>
  <si>
    <t>M1-T14B-S1</t>
  </si>
  <si>
    <t>M1-T14B-D1</t>
  </si>
  <si>
    <t>M2-T14B-R4</t>
  </si>
  <si>
    <t>M2-T14B-S4</t>
  </si>
  <si>
    <t>M2-T14B-D4</t>
  </si>
  <si>
    <t>F1--R1</t>
  </si>
  <si>
    <t>F1--S1</t>
  </si>
  <si>
    <t>F1--D1</t>
  </si>
  <si>
    <t>F2--R4</t>
  </si>
  <si>
    <t>F2--S4</t>
  </si>
  <si>
    <t>F2--D4</t>
  </si>
  <si>
    <t>M1--R1</t>
  </si>
  <si>
    <t>M1--S1</t>
  </si>
  <si>
    <t>M1--D1</t>
  </si>
  <si>
    <t>M2--R4</t>
  </si>
  <si>
    <t>M2--S4</t>
  </si>
  <si>
    <t>M2--D4</t>
  </si>
  <si>
    <t>F1-T18-R1</t>
  </si>
  <si>
    <t>F1-T18-S1</t>
  </si>
  <si>
    <t>F1-T18-D1</t>
  </si>
  <si>
    <t>F2-T18-R4</t>
  </si>
  <si>
    <t>F2-T18-S4</t>
  </si>
  <si>
    <t>F2-T18-D4</t>
  </si>
  <si>
    <t>M1-T18-R1</t>
  </si>
  <si>
    <t>M1-T18-S1</t>
  </si>
  <si>
    <t>M1-T18-D1</t>
  </si>
  <si>
    <t>M2-T18-R4</t>
  </si>
  <si>
    <t>M2-T18-S4</t>
  </si>
  <si>
    <t>M2-T18-D4</t>
  </si>
  <si>
    <t>F1-T17-R1</t>
  </si>
  <si>
    <t>F1-T17-S1</t>
  </si>
  <si>
    <t>F1-T17-D1</t>
  </si>
  <si>
    <t>F2-T17-R4</t>
  </si>
  <si>
    <t>F2-T17-S4</t>
  </si>
  <si>
    <t>F2-T17-D4</t>
  </si>
  <si>
    <t>M1-T17-R1</t>
  </si>
  <si>
    <t>M1-T17-S1</t>
  </si>
  <si>
    <t>M1-T17-D1</t>
  </si>
  <si>
    <t>M2-T17-R4</t>
  </si>
  <si>
    <t>M2-T17-S4</t>
  </si>
  <si>
    <t>M2-T17-D4</t>
  </si>
  <si>
    <t>F1-T19-R1</t>
  </si>
  <si>
    <t>F1-T19-S1</t>
  </si>
  <si>
    <t>F1-T19-D1</t>
  </si>
  <si>
    <t>F2-T19-R4</t>
  </si>
  <si>
    <t>F2-T19-S4</t>
  </si>
  <si>
    <t>F2-T19-D4</t>
  </si>
  <si>
    <t>M1-T19-R1</t>
  </si>
  <si>
    <t>M1-T19-S1</t>
  </si>
  <si>
    <t>M1-T19-D1</t>
  </si>
  <si>
    <t>M2-T19-R4</t>
  </si>
  <si>
    <t>M2-T19-S4</t>
  </si>
  <si>
    <t>M2-T19-D4</t>
  </si>
  <si>
    <t>oldname</t>
  </si>
  <si>
    <t>all</t>
  </si>
  <si>
    <t>NA</t>
  </si>
  <si>
    <t>parameter</t>
  </si>
  <si>
    <t>K</t>
  </si>
  <si>
    <t>value</t>
  </si>
  <si>
    <t>"Development"</t>
  </si>
  <si>
    <t>"Rehabilitation"</t>
  </si>
  <si>
    <t>"Sustainable"</t>
  </si>
  <si>
    <t>cA</t>
  </si>
  <si>
    <t>cB</t>
  </si>
  <si>
    <t>cC</t>
  </si>
  <si>
    <t>cD</t>
  </si>
  <si>
    <t>cE</t>
  </si>
  <si>
    <t>cF</t>
  </si>
  <si>
    <t>Low and Full depletion</t>
  </si>
  <si>
    <t>Low depletion</t>
  </si>
  <si>
    <t>Full depletion</t>
  </si>
  <si>
    <t>optc</t>
  </si>
  <si>
    <t>T2cB</t>
  </si>
  <si>
    <t>T2cC</t>
  </si>
  <si>
    <t>T2cD</t>
  </si>
  <si>
    <t>T2cE</t>
  </si>
  <si>
    <t>T2cF</t>
  </si>
  <si>
    <t>bias0</t>
  </si>
  <si>
    <t>T6cA</t>
  </si>
  <si>
    <t>T6cB</t>
  </si>
  <si>
    <t>T6cC</t>
  </si>
  <si>
    <t>T6cD</t>
  </si>
  <si>
    <t>T6cE</t>
  </si>
  <si>
    <t>Historical catch in error 0.5</t>
  </si>
  <si>
    <t>KFJ (2015-05-12): I delted these as trials b/c they are part of the response curves</t>
  </si>
  <si>
    <t>Implemented as OPTB 3, AEP should check this though</t>
  </si>
  <si>
    <t>inita</t>
  </si>
  <si>
    <t>initz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</si>
</sst>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2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7" workbookViewId="0">
      <selection activeCell="D31" sqref="D31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18</v>
      </c>
      <c r="C1" t="s">
        <v>201</v>
      </c>
      <c r="D1" t="s">
        <v>190</v>
      </c>
      <c r="E1" t="s">
        <v>200</v>
      </c>
      <c r="F1" t="s">
        <v>239</v>
      </c>
      <c r="G1" t="s">
        <v>194</v>
      </c>
    </row>
    <row r="2" spans="1:7" x14ac:dyDescent="0.25">
      <c r="A2" t="s">
        <v>208</v>
      </c>
    </row>
    <row r="4" spans="1:7" x14ac:dyDescent="0.25">
      <c r="A4" t="s">
        <v>209</v>
      </c>
      <c r="E4" s="2" t="s">
        <v>213</v>
      </c>
      <c r="F4" t="s">
        <v>240</v>
      </c>
    </row>
    <row r="5" spans="1:7" x14ac:dyDescent="0.25">
      <c r="A5" t="s">
        <v>1</v>
      </c>
      <c r="B5" s="1"/>
      <c r="C5">
        <v>4</v>
      </c>
      <c r="D5" t="s">
        <v>202</v>
      </c>
      <c r="G5" s="3"/>
    </row>
    <row r="6" spans="1:7" x14ac:dyDescent="0.25">
      <c r="A6" t="s">
        <v>2</v>
      </c>
      <c r="B6" s="1"/>
      <c r="C6">
        <v>4</v>
      </c>
      <c r="D6" t="s">
        <v>203</v>
      </c>
      <c r="G6" s="3"/>
    </row>
    <row r="7" spans="1:7" x14ac:dyDescent="0.25">
      <c r="A7" t="s">
        <v>2</v>
      </c>
      <c r="B7" s="1"/>
      <c r="C7">
        <v>4</v>
      </c>
      <c r="D7" t="s">
        <v>204</v>
      </c>
      <c r="G7" s="3"/>
    </row>
    <row r="8" spans="1:7" x14ac:dyDescent="0.25">
      <c r="A8" t="s">
        <v>3</v>
      </c>
      <c r="B8" s="1"/>
      <c r="C8">
        <v>4</v>
      </c>
      <c r="D8" t="s">
        <v>205</v>
      </c>
      <c r="G8" s="3"/>
    </row>
    <row r="9" spans="1:7" x14ac:dyDescent="0.25">
      <c r="A9" t="s">
        <v>4</v>
      </c>
      <c r="B9" s="1"/>
      <c r="C9">
        <v>4</v>
      </c>
      <c r="D9" t="s">
        <v>206</v>
      </c>
      <c r="G9" s="3"/>
    </row>
    <row r="10" spans="1:7" x14ac:dyDescent="0.25">
      <c r="A10" t="s">
        <v>4</v>
      </c>
      <c r="B10" s="1"/>
      <c r="C10">
        <v>4</v>
      </c>
      <c r="D10" t="s">
        <v>207</v>
      </c>
      <c r="G10" s="3"/>
    </row>
    <row r="12" spans="1:7" x14ac:dyDescent="0.25">
      <c r="A12" t="s">
        <v>210</v>
      </c>
    </row>
    <row r="14" spans="1:7" x14ac:dyDescent="0.25">
      <c r="A14" t="s">
        <v>211</v>
      </c>
    </row>
    <row r="15" spans="1:7" x14ac:dyDescent="0.25">
      <c r="A15" s="12" t="s">
        <v>248</v>
      </c>
      <c r="C15">
        <v>12</v>
      </c>
      <c r="D15" t="s">
        <v>253</v>
      </c>
    </row>
    <row r="16" spans="1:7" x14ac:dyDescent="0.25">
      <c r="A16" s="12" t="s">
        <v>5</v>
      </c>
      <c r="B16" s="3">
        <v>2</v>
      </c>
      <c r="C16" s="3">
        <v>12</v>
      </c>
      <c r="D16" t="s">
        <v>6</v>
      </c>
    </row>
    <row r="17" spans="1:18" x14ac:dyDescent="0.25">
      <c r="A17" s="12" t="s">
        <v>7</v>
      </c>
      <c r="B17" s="3">
        <v>1</v>
      </c>
      <c r="C17" s="3">
        <v>12</v>
      </c>
      <c r="D17" t="s">
        <v>8</v>
      </c>
    </row>
    <row r="18" spans="1:18" x14ac:dyDescent="0.25">
      <c r="A18" s="12" t="s">
        <v>9</v>
      </c>
      <c r="B18" s="3">
        <v>1</v>
      </c>
      <c r="C18" s="3">
        <v>4</v>
      </c>
      <c r="D18" t="s">
        <v>10</v>
      </c>
    </row>
    <row r="19" spans="1:18" x14ac:dyDescent="0.25">
      <c r="A19" s="12" t="s">
        <v>11</v>
      </c>
      <c r="B19" s="3">
        <v>2</v>
      </c>
      <c r="C19" s="3">
        <v>12</v>
      </c>
      <c r="D19" t="s">
        <v>12</v>
      </c>
    </row>
    <row r="20" spans="1:18" s="3" customFormat="1" x14ac:dyDescent="0.25">
      <c r="A20" s="12" t="s">
        <v>13</v>
      </c>
      <c r="B20" s="3">
        <v>1</v>
      </c>
      <c r="C20" s="3">
        <v>12</v>
      </c>
      <c r="D20" s="3" t="s">
        <v>470</v>
      </c>
      <c r="G20" s="3" t="s">
        <v>193</v>
      </c>
      <c r="O20" s="3" t="s">
        <v>236</v>
      </c>
    </row>
    <row r="21" spans="1:18" x14ac:dyDescent="0.25">
      <c r="A21" s="12" t="s">
        <v>14</v>
      </c>
      <c r="B21" s="3">
        <v>2</v>
      </c>
      <c r="C21" s="3">
        <v>12</v>
      </c>
      <c r="D21" t="s">
        <v>15</v>
      </c>
    </row>
    <row r="22" spans="1:18" x14ac:dyDescent="0.25">
      <c r="A22" s="5" t="s">
        <v>16</v>
      </c>
      <c r="B22" s="5" t="s">
        <v>22</v>
      </c>
      <c r="C22" s="5">
        <v>0</v>
      </c>
      <c r="D22" s="5" t="s">
        <v>17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s="2" customFormat="1" x14ac:dyDescent="0.25">
      <c r="A23" s="2" t="s">
        <v>19</v>
      </c>
      <c r="B23" s="2">
        <v>1</v>
      </c>
      <c r="C23" s="2">
        <v>12</v>
      </c>
      <c r="D23" s="2" t="s">
        <v>20</v>
      </c>
      <c r="E23" s="2" t="s">
        <v>241</v>
      </c>
      <c r="F23" s="2" t="s">
        <v>195</v>
      </c>
    </row>
    <row r="24" spans="1:18" x14ac:dyDescent="0.25">
      <c r="A24" s="5" t="s">
        <v>21</v>
      </c>
      <c r="B24" s="5" t="s">
        <v>22</v>
      </c>
      <c r="C24" s="5">
        <v>0</v>
      </c>
      <c r="D24" s="5" t="s">
        <v>23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s="5" customFormat="1" x14ac:dyDescent="0.25">
      <c r="A25" s="12" t="s">
        <v>26</v>
      </c>
      <c r="B25" s="3">
        <v>1</v>
      </c>
      <c r="C25" s="3">
        <v>12</v>
      </c>
      <c r="D25" t="s">
        <v>27</v>
      </c>
      <c r="E25"/>
      <c r="F25" s="3"/>
      <c r="G25" s="3"/>
      <c r="H25" s="3"/>
      <c r="I25" s="3"/>
      <c r="J25"/>
      <c r="K25"/>
      <c r="L25"/>
      <c r="M25"/>
      <c r="N25"/>
      <c r="O25"/>
      <c r="P25"/>
      <c r="Q25"/>
      <c r="R25"/>
    </row>
    <row r="26" spans="1:18" x14ac:dyDescent="0.25">
      <c r="A26" s="5" t="s">
        <v>24</v>
      </c>
      <c r="B26" s="5" t="s">
        <v>22</v>
      </c>
      <c r="C26" s="5">
        <v>0</v>
      </c>
      <c r="D26" s="5" t="s">
        <v>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s="5" customFormat="1" x14ac:dyDescent="0.25">
      <c r="A27" s="12" t="s">
        <v>29</v>
      </c>
      <c r="B27" s="3">
        <v>1</v>
      </c>
      <c r="C27" s="3">
        <v>12</v>
      </c>
      <c r="D27" t="s">
        <v>28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A28" s="12" t="s">
        <v>30</v>
      </c>
      <c r="B28" s="3">
        <v>1</v>
      </c>
      <c r="C28" s="3">
        <v>12</v>
      </c>
      <c r="D28" t="s">
        <v>31</v>
      </c>
      <c r="G28" t="s">
        <v>244</v>
      </c>
    </row>
    <row r="29" spans="1:18" x14ac:dyDescent="0.25">
      <c r="A29" s="12" t="s">
        <v>33</v>
      </c>
      <c r="B29" s="3">
        <v>1</v>
      </c>
      <c r="C29" s="3">
        <v>12</v>
      </c>
      <c r="D29" t="s">
        <v>32</v>
      </c>
      <c r="G29" t="s">
        <v>244</v>
      </c>
    </row>
    <row r="30" spans="1:18" s="3" customFormat="1" x14ac:dyDescent="0.25">
      <c r="A30" s="12" t="s">
        <v>34</v>
      </c>
      <c r="B30" s="3">
        <v>1</v>
      </c>
      <c r="C30" s="3">
        <v>6</v>
      </c>
      <c r="D30" s="3" t="s">
        <v>35</v>
      </c>
      <c r="E30" s="3" t="s">
        <v>237</v>
      </c>
      <c r="G30" s="3" t="s">
        <v>243</v>
      </c>
    </row>
    <row r="31" spans="1:18" s="3" customFormat="1" x14ac:dyDescent="0.25">
      <c r="A31" s="12" t="s">
        <v>36</v>
      </c>
      <c r="B31" s="3">
        <v>1</v>
      </c>
      <c r="C31" s="3">
        <v>6</v>
      </c>
      <c r="D31" s="3" t="s">
        <v>37</v>
      </c>
      <c r="G31" s="3" t="s">
        <v>243</v>
      </c>
    </row>
    <row r="32" spans="1:18" s="3" customFormat="1" x14ac:dyDescent="0.25">
      <c r="A32" s="12" t="s">
        <v>38</v>
      </c>
      <c r="B32" s="3">
        <v>1</v>
      </c>
      <c r="C32" s="3">
        <v>6</v>
      </c>
      <c r="D32" s="3" t="s">
        <v>40</v>
      </c>
      <c r="G32" s="3" t="s">
        <v>243</v>
      </c>
    </row>
    <row r="33" spans="1:18" s="3" customFormat="1" x14ac:dyDescent="0.25">
      <c r="A33" s="12" t="s">
        <v>39</v>
      </c>
      <c r="B33" s="3">
        <v>1</v>
      </c>
      <c r="C33" s="3">
        <v>6</v>
      </c>
      <c r="D33" s="3" t="s">
        <v>41</v>
      </c>
      <c r="G33" s="3" t="s">
        <v>243</v>
      </c>
    </row>
    <row r="34" spans="1:18" x14ac:dyDescent="0.25">
      <c r="A34" s="5" t="s">
        <v>44</v>
      </c>
      <c r="B34" s="5" t="s">
        <v>22</v>
      </c>
      <c r="C34" s="5">
        <v>0</v>
      </c>
      <c r="D34" s="5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s="3" customFormat="1" x14ac:dyDescent="0.25">
      <c r="A35" s="12" t="s">
        <v>43</v>
      </c>
      <c r="B35" s="3">
        <v>1</v>
      </c>
      <c r="C35" s="3">
        <v>12</v>
      </c>
      <c r="D35" s="3" t="s">
        <v>45</v>
      </c>
    </row>
    <row r="36" spans="1:18" s="3" customFormat="1" x14ac:dyDescent="0.25">
      <c r="A36" s="12" t="s">
        <v>46</v>
      </c>
      <c r="B36" s="3">
        <v>1</v>
      </c>
      <c r="C36" s="3">
        <v>12</v>
      </c>
      <c r="D36" s="3" t="s">
        <v>47</v>
      </c>
    </row>
    <row r="37" spans="1:18" s="2" customFormat="1" x14ac:dyDescent="0.25">
      <c r="A37" s="12" t="s">
        <v>48</v>
      </c>
      <c r="B37" s="2">
        <v>1</v>
      </c>
      <c r="C37" s="2">
        <v>12</v>
      </c>
      <c r="D37" s="2" t="s">
        <v>49</v>
      </c>
      <c r="F37" s="2" t="s">
        <v>472</v>
      </c>
    </row>
    <row r="38" spans="1:18" s="3" customFormat="1" x14ac:dyDescent="0.25">
      <c r="A38" s="12" t="s">
        <v>50</v>
      </c>
      <c r="B38" s="3">
        <v>1</v>
      </c>
      <c r="C38" s="3">
        <v>12</v>
      </c>
      <c r="D38" s="3" t="s">
        <v>51</v>
      </c>
      <c r="G38" t="s">
        <v>245</v>
      </c>
    </row>
    <row r="39" spans="1:18" s="3" customFormat="1" x14ac:dyDescent="0.25">
      <c r="A39" s="12" t="s">
        <v>52</v>
      </c>
      <c r="B39" s="3">
        <v>1</v>
      </c>
      <c r="C39" s="3">
        <v>12</v>
      </c>
      <c r="D39" s="3" t="s">
        <v>53</v>
      </c>
      <c r="G39" t="s">
        <v>245</v>
      </c>
    </row>
    <row r="40" spans="1:18" x14ac:dyDescent="0.25">
      <c r="A40" s="12" t="s">
        <v>54</v>
      </c>
      <c r="B40" s="3">
        <v>1</v>
      </c>
      <c r="C40" s="3">
        <v>12</v>
      </c>
      <c r="D40" t="s">
        <v>55</v>
      </c>
      <c r="G40" t="s">
        <v>245</v>
      </c>
    </row>
    <row r="41" spans="1:18" s="3" customFormat="1" x14ac:dyDescent="0.25">
      <c r="A41" s="12" t="s">
        <v>56</v>
      </c>
      <c r="B41" s="3">
        <v>1</v>
      </c>
      <c r="C41" s="3">
        <v>12</v>
      </c>
      <c r="D41" s="3" t="s">
        <v>228</v>
      </c>
    </row>
    <row r="42" spans="1:18" s="2" customFormat="1" x14ac:dyDescent="0.25">
      <c r="A42" s="2" t="s">
        <v>57</v>
      </c>
      <c r="B42" s="2">
        <v>1</v>
      </c>
      <c r="C42" s="2">
        <v>12</v>
      </c>
      <c r="D42" s="2" t="s">
        <v>229</v>
      </c>
      <c r="E42" s="2" t="s">
        <v>238</v>
      </c>
      <c r="G42" s="2" t="s">
        <v>230</v>
      </c>
    </row>
    <row r="43" spans="1:18" s="5" customFormat="1" x14ac:dyDescent="0.25">
      <c r="A43" s="5" t="s">
        <v>61</v>
      </c>
      <c r="B43" s="5">
        <v>1</v>
      </c>
      <c r="C43" s="5">
        <v>4</v>
      </c>
      <c r="D43" s="5" t="s">
        <v>62</v>
      </c>
      <c r="F43" s="5" t="s">
        <v>471</v>
      </c>
    </row>
    <row r="44" spans="1:18" s="5" customFormat="1" x14ac:dyDescent="0.25">
      <c r="A44" s="5" t="s">
        <v>63</v>
      </c>
      <c r="B44" s="5">
        <v>1</v>
      </c>
      <c r="C44" s="5">
        <v>4</v>
      </c>
      <c r="D44" s="5" t="s">
        <v>64</v>
      </c>
      <c r="F44" s="5" t="s">
        <v>471</v>
      </c>
    </row>
    <row r="45" spans="1:18" s="3" customFormat="1" x14ac:dyDescent="0.25">
      <c r="G45"/>
      <c r="H45"/>
      <c r="I45"/>
      <c r="J45"/>
      <c r="K45"/>
      <c r="L45"/>
      <c r="M45"/>
      <c r="N45"/>
      <c r="O45"/>
      <c r="P45"/>
      <c r="Q45"/>
      <c r="R45"/>
    </row>
    <row r="46" spans="1:18" s="3" customFormat="1" x14ac:dyDescent="0.25">
      <c r="A46" s="3" t="s">
        <v>263</v>
      </c>
      <c r="G46"/>
      <c r="H46"/>
      <c r="I46"/>
      <c r="J46"/>
      <c r="K46"/>
      <c r="L46"/>
      <c r="M46"/>
      <c r="N46"/>
      <c r="O46"/>
      <c r="P46"/>
      <c r="Q46"/>
      <c r="R46"/>
    </row>
    <row r="47" spans="1:18" s="3" customFormat="1" x14ac:dyDescent="0.25">
      <c r="A47" s="3" t="s">
        <v>248</v>
      </c>
      <c r="B47" s="3" t="s">
        <v>257</v>
      </c>
      <c r="D47" s="3" t="s">
        <v>264</v>
      </c>
      <c r="G47"/>
      <c r="H47"/>
      <c r="I47"/>
      <c r="J47"/>
      <c r="K47"/>
      <c r="L47"/>
      <c r="M47"/>
      <c r="N47"/>
      <c r="O47"/>
      <c r="P47"/>
      <c r="Q47"/>
      <c r="R47"/>
    </row>
    <row r="48" spans="1:18" s="3" customFormat="1" x14ac:dyDescent="0.25">
      <c r="A48" s="3" t="s">
        <v>248</v>
      </c>
      <c r="B48" s="3" t="s">
        <v>259</v>
      </c>
      <c r="D48" s="3" t="s">
        <v>265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s="3" customFormat="1" x14ac:dyDescent="0.25">
      <c r="A49" s="3" t="s">
        <v>13</v>
      </c>
      <c r="B49" s="3" t="s">
        <v>261</v>
      </c>
      <c r="D49" s="3" t="s">
        <v>266</v>
      </c>
      <c r="G49"/>
      <c r="H49"/>
      <c r="I49"/>
      <c r="J49"/>
      <c r="K49"/>
      <c r="L49"/>
      <c r="M49"/>
      <c r="N49"/>
      <c r="O49"/>
      <c r="P49"/>
      <c r="Q49"/>
      <c r="R49"/>
    </row>
    <row r="50" spans="1:18" s="3" customFormat="1" x14ac:dyDescent="0.25">
      <c r="A50" s="3" t="s">
        <v>5</v>
      </c>
      <c r="B50" s="3" t="s">
        <v>262</v>
      </c>
      <c r="D50" s="3" t="s">
        <v>267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s="3" customFormat="1" x14ac:dyDescent="0.25">
      <c r="G51"/>
      <c r="H51"/>
      <c r="I51"/>
      <c r="J51"/>
      <c r="K51"/>
      <c r="L51"/>
      <c r="M51"/>
      <c r="N51"/>
      <c r="O51"/>
      <c r="P51"/>
      <c r="Q51"/>
      <c r="R51"/>
    </row>
    <row r="52" spans="1:18" x14ac:dyDescent="0.25">
      <c r="A52" t="s">
        <v>218</v>
      </c>
      <c r="E52" t="s">
        <v>60</v>
      </c>
    </row>
    <row r="54" spans="1:18" x14ac:dyDescent="0.25">
      <c r="A54" t="s">
        <v>217</v>
      </c>
    </row>
    <row r="55" spans="1:18" x14ac:dyDescent="0.25">
      <c r="A55" t="s">
        <v>216</v>
      </c>
      <c r="D55" t="s">
        <v>212</v>
      </c>
      <c r="E55" t="s">
        <v>215</v>
      </c>
    </row>
    <row r="56" spans="1:18" x14ac:dyDescent="0.25">
      <c r="A56" t="s">
        <v>58</v>
      </c>
    </row>
    <row r="57" spans="1:18" x14ac:dyDescent="0.25">
      <c r="A57" t="s">
        <v>214</v>
      </c>
      <c r="E57" t="s">
        <v>219</v>
      </c>
    </row>
    <row r="58" spans="1:18" x14ac:dyDescent="0.25">
      <c r="A58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3"/>
  <sheetViews>
    <sheetView tabSelected="1" topLeftCell="J1" zoomScale="110" zoomScaleNormal="110" workbookViewId="0">
      <pane ySplit="1" topLeftCell="A137" activePane="bottomLeft" state="frozen"/>
      <selection pane="bottomLeft" activeCell="V161" sqref="V161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6.140625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/>
    <col min="12" max="12" width="7.85546875" style="3" bestFit="1" customWidth="1"/>
    <col min="13" max="13" width="6.28515625" style="3" bestFit="1" customWidth="1"/>
    <col min="14" max="14" width="8.140625" style="3"/>
    <col min="15" max="15" width="9.85546875" style="3" bestFit="1" customWidth="1"/>
    <col min="16" max="16" width="9.5703125" style="3" bestFit="1" customWidth="1"/>
    <col min="17" max="17" width="9.28515625" style="3" bestFit="1" customWidth="1"/>
    <col min="18" max="18" width="6.7109375" style="3" bestFit="1" customWidth="1"/>
    <col min="19" max="19" width="7.7109375" style="3" customWidth="1"/>
    <col min="20" max="20" width="8.5703125" style="3" bestFit="1" customWidth="1"/>
    <col min="21" max="22" width="8.5703125" style="3" customWidth="1"/>
    <col min="23" max="23" width="5.28515625" style="3" customWidth="1"/>
    <col min="24" max="24" width="6.7109375" style="3" customWidth="1"/>
    <col min="25" max="25" width="4.5703125" style="3" customWidth="1"/>
    <col min="26" max="26" width="11.7109375" style="3" bestFit="1" customWidth="1"/>
    <col min="27" max="27" width="8.140625" style="3"/>
    <col min="28" max="28" width="11.7109375" style="3" bestFit="1" customWidth="1"/>
    <col min="29" max="16384" width="8.140625" style="3"/>
  </cols>
  <sheetData>
    <row r="1" spans="1:28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196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224</v>
      </c>
      <c r="N1" s="3" t="s">
        <v>197</v>
      </c>
      <c r="O1" s="3" t="s">
        <v>220</v>
      </c>
      <c r="P1" s="3" t="s">
        <v>222</v>
      </c>
      <c r="Q1" s="3" t="s">
        <v>223</v>
      </c>
      <c r="R1" s="3" t="s">
        <v>227</v>
      </c>
      <c r="S1" s="3" t="s">
        <v>235</v>
      </c>
      <c r="T1" s="3" t="s">
        <v>254</v>
      </c>
      <c r="U1" s="3" t="s">
        <v>473</v>
      </c>
      <c r="V1" s="3" t="s">
        <v>474</v>
      </c>
      <c r="W1" s="3" t="s">
        <v>249</v>
      </c>
      <c r="X1" s="3" t="s">
        <v>255</v>
      </c>
      <c r="Y1" s="3" t="s">
        <v>250</v>
      </c>
      <c r="Z1" s="3" t="s">
        <v>246</v>
      </c>
      <c r="AA1" s="3" t="s">
        <v>256</v>
      </c>
      <c r="AB1" s="3" t="s">
        <v>440</v>
      </c>
    </row>
    <row r="2" spans="1:28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1</v>
      </c>
      <c r="K2" s="3">
        <v>0</v>
      </c>
      <c r="L2" s="3">
        <v>30</v>
      </c>
      <c r="M2" s="3">
        <v>0</v>
      </c>
      <c r="N2" s="3" t="s">
        <v>242</v>
      </c>
      <c r="O2" s="3">
        <v>0</v>
      </c>
      <c r="P2" s="3">
        <v>0</v>
      </c>
      <c r="Q2" s="3" t="s">
        <v>242</v>
      </c>
      <c r="R2" s="3">
        <v>0</v>
      </c>
      <c r="S2" s="3">
        <v>0</v>
      </c>
      <c r="T2" s="3">
        <v>0</v>
      </c>
      <c r="U2" s="3">
        <v>0.2</v>
      </c>
      <c r="V2" s="3">
        <v>0.2</v>
      </c>
      <c r="W2" s="3" t="s">
        <v>248</v>
      </c>
      <c r="X2" s="3" t="str">
        <f>CONCATENATE(LOOKUP(D2,info!$C$11:$D$19), F2*100)</f>
        <v>R1</v>
      </c>
      <c r="Y2" s="3" t="str">
        <f t="shared" ref="Y2:Y65" si="0">IF(AND(B2=0,E2=1),"F1",IF(AND(B2=0,E2=2),"F2",IF(AND(B2=1,E2=1),"M1",IF(AND(B2=1,E2=2),"M2","?"))))</f>
        <v>F1</v>
      </c>
      <c r="Z2" s="3" t="str">
        <f t="shared" ref="Z2:Z21" si="1">CONCATENATE($Y2,"-",$W2,"-",$X2)</f>
        <v>F1-T1-R1</v>
      </c>
      <c r="AA2" s="3" t="s">
        <v>441</v>
      </c>
      <c r="AB2" s="3" t="s">
        <v>268</v>
      </c>
    </row>
    <row r="3" spans="1:28" x14ac:dyDescent="0.25">
      <c r="A3" s="3">
        <v>300</v>
      </c>
      <c r="B3" s="3">
        <v>0</v>
      </c>
      <c r="C3" s="3">
        <v>400</v>
      </c>
      <c r="D3" s="4">
        <v>0.6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1</v>
      </c>
      <c r="K3" s="3">
        <v>0</v>
      </c>
      <c r="L3" s="3">
        <v>30</v>
      </c>
      <c r="M3" s="3">
        <v>0</v>
      </c>
      <c r="N3" s="3" t="s">
        <v>242</v>
      </c>
      <c r="O3" s="3">
        <v>0</v>
      </c>
      <c r="P3" s="3">
        <v>0</v>
      </c>
      <c r="Q3" s="3" t="s">
        <v>242</v>
      </c>
      <c r="R3" s="3">
        <v>0</v>
      </c>
      <c r="S3" s="3">
        <v>0</v>
      </c>
      <c r="T3" s="3">
        <v>0</v>
      </c>
      <c r="U3" s="3">
        <v>0.2</v>
      </c>
      <c r="V3" s="3">
        <v>0.2</v>
      </c>
      <c r="W3" s="3" t="s">
        <v>248</v>
      </c>
      <c r="X3" s="3" t="str">
        <f>CONCATENATE(LOOKUP(D3,info!$C$11:$D$19), F3*100)</f>
        <v>S1</v>
      </c>
      <c r="Y3" s="3" t="str">
        <f t="shared" si="0"/>
        <v>F1</v>
      </c>
      <c r="Z3" s="3" t="str">
        <f t="shared" si="1"/>
        <v>F1-T1-S1</v>
      </c>
      <c r="AA3" s="3" t="s">
        <v>441</v>
      </c>
      <c r="AB3" s="3" t="s">
        <v>269</v>
      </c>
    </row>
    <row r="4" spans="1:28" x14ac:dyDescent="0.25">
      <c r="A4" s="3">
        <v>300</v>
      </c>
      <c r="B4" s="3">
        <v>0</v>
      </c>
      <c r="C4" s="3">
        <v>400</v>
      </c>
      <c r="D4" s="4">
        <v>0.99</v>
      </c>
      <c r="E4" s="3">
        <v>1</v>
      </c>
      <c r="F4" s="3">
        <v>0.01</v>
      </c>
      <c r="G4" s="3">
        <v>0.6</v>
      </c>
      <c r="H4" s="3">
        <v>5</v>
      </c>
      <c r="I4" s="4">
        <v>7</v>
      </c>
      <c r="J4" s="4">
        <v>1</v>
      </c>
      <c r="K4" s="3">
        <v>0</v>
      </c>
      <c r="L4" s="3">
        <v>30</v>
      </c>
      <c r="M4" s="3">
        <v>0</v>
      </c>
      <c r="N4" s="3" t="s">
        <v>242</v>
      </c>
      <c r="O4" s="3">
        <v>0</v>
      </c>
      <c r="P4" s="3">
        <v>0</v>
      </c>
      <c r="Q4" s="3" t="s">
        <v>242</v>
      </c>
      <c r="R4" s="3">
        <v>0</v>
      </c>
      <c r="S4" s="3">
        <v>0</v>
      </c>
      <c r="T4" s="3">
        <v>0</v>
      </c>
      <c r="U4" s="3">
        <v>0.2</v>
      </c>
      <c r="V4" s="3">
        <v>0.2</v>
      </c>
      <c r="W4" s="3" t="s">
        <v>248</v>
      </c>
      <c r="X4" s="3" t="str">
        <f>CONCATENATE(LOOKUP(D4,info!$C$11:$D$19), F4*100)</f>
        <v>D1</v>
      </c>
      <c r="Y4" s="3" t="str">
        <f t="shared" si="0"/>
        <v>F1</v>
      </c>
      <c r="Z4" s="3" t="str">
        <f t="shared" si="1"/>
        <v>F1-T1-D1</v>
      </c>
      <c r="AA4" s="3" t="s">
        <v>441</v>
      </c>
      <c r="AB4" s="3" t="s">
        <v>270</v>
      </c>
    </row>
    <row r="5" spans="1:28" x14ac:dyDescent="0.25">
      <c r="A5" s="3">
        <v>300</v>
      </c>
      <c r="B5" s="3">
        <v>0</v>
      </c>
      <c r="C5" s="3">
        <v>400</v>
      </c>
      <c r="D5" s="4">
        <v>0.3</v>
      </c>
      <c r="E5" s="3">
        <v>2</v>
      </c>
      <c r="F5" s="3">
        <v>0.04</v>
      </c>
      <c r="G5" s="3">
        <v>0.6</v>
      </c>
      <c r="H5" s="3">
        <v>5</v>
      </c>
      <c r="I5" s="4">
        <v>7</v>
      </c>
      <c r="J5" s="4">
        <v>1</v>
      </c>
      <c r="K5" s="3">
        <v>0</v>
      </c>
      <c r="L5" s="3">
        <v>30</v>
      </c>
      <c r="M5" s="3">
        <v>0</v>
      </c>
      <c r="N5" s="3" t="s">
        <v>242</v>
      </c>
      <c r="O5" s="3">
        <v>0</v>
      </c>
      <c r="P5" s="3">
        <v>0</v>
      </c>
      <c r="Q5" s="3" t="s">
        <v>242</v>
      </c>
      <c r="R5" s="3">
        <v>0</v>
      </c>
      <c r="S5" s="3">
        <v>0</v>
      </c>
      <c r="T5" s="3">
        <v>0</v>
      </c>
      <c r="U5" s="3">
        <v>0.2</v>
      </c>
      <c r="V5" s="3">
        <v>0.2</v>
      </c>
      <c r="W5" s="3" t="s">
        <v>248</v>
      </c>
      <c r="X5" s="3" t="str">
        <f>CONCATENATE(LOOKUP(D5,info!$C$11:$D$19), F5*100)</f>
        <v>R4</v>
      </c>
      <c r="Y5" s="3" t="str">
        <f t="shared" si="0"/>
        <v>F2</v>
      </c>
      <c r="Z5" s="3" t="str">
        <f t="shared" si="1"/>
        <v>F2-T1-R4</v>
      </c>
      <c r="AA5" s="3" t="s">
        <v>441</v>
      </c>
      <c r="AB5" s="3" t="s">
        <v>271</v>
      </c>
    </row>
    <row r="6" spans="1:28" x14ac:dyDescent="0.25">
      <c r="A6" s="3">
        <v>300</v>
      </c>
      <c r="B6" s="3">
        <v>0</v>
      </c>
      <c r="C6" s="3">
        <v>400</v>
      </c>
      <c r="D6" s="4">
        <v>0.6</v>
      </c>
      <c r="E6" s="3">
        <v>2</v>
      </c>
      <c r="F6" s="3">
        <v>0.04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242</v>
      </c>
      <c r="O6" s="3">
        <v>0</v>
      </c>
      <c r="P6" s="3">
        <v>0</v>
      </c>
      <c r="Q6" s="3" t="s">
        <v>242</v>
      </c>
      <c r="R6" s="3">
        <v>0</v>
      </c>
      <c r="S6" s="3">
        <v>0</v>
      </c>
      <c r="T6" s="3">
        <v>0</v>
      </c>
      <c r="U6" s="3">
        <v>0.2</v>
      </c>
      <c r="V6" s="3">
        <v>0.2</v>
      </c>
      <c r="W6" s="3" t="s">
        <v>248</v>
      </c>
      <c r="X6" s="3" t="str">
        <f>CONCATENATE(LOOKUP(D6,info!$C$11:$D$19), F6*100)</f>
        <v>S4</v>
      </c>
      <c r="Y6" s="3" t="str">
        <f t="shared" si="0"/>
        <v>F2</v>
      </c>
      <c r="Z6" s="3" t="str">
        <f t="shared" si="1"/>
        <v>F2-T1-S4</v>
      </c>
      <c r="AA6" s="3" t="s">
        <v>441</v>
      </c>
      <c r="AB6" s="3" t="s">
        <v>272</v>
      </c>
    </row>
    <row r="7" spans="1:28" x14ac:dyDescent="0.25">
      <c r="A7" s="3">
        <v>300</v>
      </c>
      <c r="B7" s="3">
        <v>0</v>
      </c>
      <c r="C7" s="3">
        <v>400</v>
      </c>
      <c r="D7" s="4">
        <v>0.99</v>
      </c>
      <c r="E7" s="3">
        <v>2</v>
      </c>
      <c r="F7" s="3">
        <v>0.04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242</v>
      </c>
      <c r="O7" s="3">
        <v>0</v>
      </c>
      <c r="P7" s="3">
        <v>0</v>
      </c>
      <c r="Q7" s="3" t="s">
        <v>242</v>
      </c>
      <c r="R7" s="3">
        <v>0</v>
      </c>
      <c r="S7" s="3">
        <v>0</v>
      </c>
      <c r="T7" s="3">
        <v>0</v>
      </c>
      <c r="U7" s="3">
        <v>0.2</v>
      </c>
      <c r="V7" s="3">
        <v>0.2</v>
      </c>
      <c r="W7" s="3" t="s">
        <v>248</v>
      </c>
      <c r="X7" s="3" t="str">
        <f>CONCATENATE(LOOKUP(D7,info!$C$11:$D$19), F7*100)</f>
        <v>D4</v>
      </c>
      <c r="Y7" s="3" t="str">
        <f t="shared" si="0"/>
        <v>F2</v>
      </c>
      <c r="Z7" s="3" t="str">
        <f t="shared" si="1"/>
        <v>F2-T1-D4</v>
      </c>
      <c r="AA7" s="3" t="s">
        <v>441</v>
      </c>
      <c r="AB7" s="3" t="s">
        <v>273</v>
      </c>
    </row>
    <row r="8" spans="1:28" x14ac:dyDescent="0.25">
      <c r="A8" s="3">
        <v>300</v>
      </c>
      <c r="B8" s="3">
        <v>1</v>
      </c>
      <c r="C8" s="3">
        <v>400</v>
      </c>
      <c r="D8" s="4">
        <v>0.3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242</v>
      </c>
      <c r="O8" s="3">
        <v>0</v>
      </c>
      <c r="P8" s="3">
        <v>0</v>
      </c>
      <c r="Q8" s="3" t="s">
        <v>242</v>
      </c>
      <c r="R8" s="3">
        <v>0</v>
      </c>
      <c r="S8" s="3">
        <v>0</v>
      </c>
      <c r="T8" s="3">
        <v>0</v>
      </c>
      <c r="U8" s="3">
        <v>0.2</v>
      </c>
      <c r="V8" s="3">
        <v>0.2</v>
      </c>
      <c r="W8" s="3" t="s">
        <v>248</v>
      </c>
      <c r="X8" s="3" t="str">
        <f>CONCATENATE(LOOKUP(D8,info!$C$11:$D$19), F8*100)</f>
        <v>R1</v>
      </c>
      <c r="Y8" s="3" t="str">
        <f t="shared" si="0"/>
        <v>M1</v>
      </c>
      <c r="Z8" s="3" t="str">
        <f t="shared" si="1"/>
        <v>M1-T1-R1</v>
      </c>
      <c r="AA8" s="3" t="s">
        <v>441</v>
      </c>
      <c r="AB8" s="3" t="s">
        <v>274</v>
      </c>
    </row>
    <row r="9" spans="1:28" x14ac:dyDescent="0.25">
      <c r="A9" s="3">
        <v>300</v>
      </c>
      <c r="B9" s="3">
        <v>1</v>
      </c>
      <c r="C9" s="3">
        <v>400</v>
      </c>
      <c r="D9" s="4">
        <v>0.6</v>
      </c>
      <c r="E9" s="3">
        <v>1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242</v>
      </c>
      <c r="O9" s="3">
        <v>0</v>
      </c>
      <c r="P9" s="3">
        <v>0</v>
      </c>
      <c r="Q9" s="3" t="s">
        <v>242</v>
      </c>
      <c r="R9" s="3">
        <v>0</v>
      </c>
      <c r="S9" s="3">
        <v>0</v>
      </c>
      <c r="T9" s="3">
        <v>0</v>
      </c>
      <c r="U9" s="3">
        <v>0.2</v>
      </c>
      <c r="V9" s="3">
        <v>0.2</v>
      </c>
      <c r="W9" s="3" t="s">
        <v>248</v>
      </c>
      <c r="X9" s="3" t="str">
        <f>CONCATENATE(LOOKUP(D9,info!$C$11:$D$19), F9*100)</f>
        <v>S1</v>
      </c>
      <c r="Y9" s="3" t="str">
        <f t="shared" si="0"/>
        <v>M1</v>
      </c>
      <c r="Z9" s="3" t="str">
        <f t="shared" si="1"/>
        <v>M1-T1-S1</v>
      </c>
      <c r="AA9" s="3" t="s">
        <v>441</v>
      </c>
      <c r="AB9" s="3" t="s">
        <v>275</v>
      </c>
    </row>
    <row r="10" spans="1:28" x14ac:dyDescent="0.25">
      <c r="A10" s="3">
        <v>300</v>
      </c>
      <c r="B10" s="3">
        <v>1</v>
      </c>
      <c r="C10" s="3">
        <v>400</v>
      </c>
      <c r="D10" s="4">
        <v>0.99</v>
      </c>
      <c r="E10" s="3">
        <v>1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242</v>
      </c>
      <c r="O10" s="3">
        <v>0</v>
      </c>
      <c r="P10" s="3">
        <v>0</v>
      </c>
      <c r="Q10" s="3" t="s">
        <v>242</v>
      </c>
      <c r="R10" s="3">
        <v>0</v>
      </c>
      <c r="S10" s="3">
        <v>0</v>
      </c>
      <c r="T10" s="3">
        <v>0</v>
      </c>
      <c r="U10" s="3">
        <v>0.2</v>
      </c>
      <c r="V10" s="3">
        <v>0.2</v>
      </c>
      <c r="W10" s="3" t="s">
        <v>248</v>
      </c>
      <c r="X10" s="3" t="str">
        <f>CONCATENATE(LOOKUP(D10,info!$C$11:$D$19), F10*100)</f>
        <v>D1</v>
      </c>
      <c r="Y10" s="3" t="str">
        <f t="shared" si="0"/>
        <v>M1</v>
      </c>
      <c r="Z10" s="3" t="str">
        <f t="shared" si="1"/>
        <v>M1-T1-D1</v>
      </c>
      <c r="AA10" s="3" t="s">
        <v>441</v>
      </c>
      <c r="AB10" s="3" t="s">
        <v>276</v>
      </c>
    </row>
    <row r="11" spans="1:28" x14ac:dyDescent="0.25">
      <c r="A11" s="3">
        <v>300</v>
      </c>
      <c r="B11" s="3">
        <v>1</v>
      </c>
      <c r="C11" s="3">
        <v>400</v>
      </c>
      <c r="D11" s="4">
        <v>0.3</v>
      </c>
      <c r="E11" s="3">
        <v>2</v>
      </c>
      <c r="F11" s="3">
        <v>0.04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242</v>
      </c>
      <c r="O11" s="3">
        <v>0</v>
      </c>
      <c r="P11" s="3">
        <v>0</v>
      </c>
      <c r="Q11" s="3" t="s">
        <v>242</v>
      </c>
      <c r="R11" s="3">
        <v>0</v>
      </c>
      <c r="S11" s="3">
        <v>0</v>
      </c>
      <c r="T11" s="3">
        <v>0</v>
      </c>
      <c r="U11" s="3">
        <v>0.2</v>
      </c>
      <c r="V11" s="3">
        <v>0.2</v>
      </c>
      <c r="W11" s="3" t="s">
        <v>248</v>
      </c>
      <c r="X11" s="3" t="str">
        <f>CONCATENATE(LOOKUP(D11,info!$C$11:$D$19), F11*100)</f>
        <v>R4</v>
      </c>
      <c r="Y11" s="3" t="str">
        <f t="shared" si="0"/>
        <v>M2</v>
      </c>
      <c r="Z11" s="3" t="str">
        <f t="shared" si="1"/>
        <v>M2-T1-R4</v>
      </c>
      <c r="AA11" s="3" t="s">
        <v>441</v>
      </c>
      <c r="AB11" s="3" t="s">
        <v>277</v>
      </c>
    </row>
    <row r="12" spans="1:28" x14ac:dyDescent="0.25">
      <c r="A12" s="3">
        <v>300</v>
      </c>
      <c r="B12" s="3">
        <v>1</v>
      </c>
      <c r="C12" s="3">
        <v>400</v>
      </c>
      <c r="D12" s="4">
        <v>0.6</v>
      </c>
      <c r="E12" s="3">
        <v>2</v>
      </c>
      <c r="F12" s="3">
        <v>0.04</v>
      </c>
      <c r="G12" s="3">
        <v>0.6</v>
      </c>
      <c r="H12" s="3">
        <v>5</v>
      </c>
      <c r="I12" s="4">
        <v>7</v>
      </c>
      <c r="J12" s="4">
        <v>1</v>
      </c>
      <c r="K12" s="3">
        <v>0</v>
      </c>
      <c r="L12" s="3">
        <v>30</v>
      </c>
      <c r="M12" s="3">
        <v>0</v>
      </c>
      <c r="N12" s="3" t="s">
        <v>242</v>
      </c>
      <c r="O12" s="3">
        <v>0</v>
      </c>
      <c r="P12" s="3">
        <v>0</v>
      </c>
      <c r="Q12" s="3" t="s">
        <v>242</v>
      </c>
      <c r="R12" s="3">
        <v>0</v>
      </c>
      <c r="S12" s="3">
        <v>0</v>
      </c>
      <c r="T12" s="3">
        <v>0</v>
      </c>
      <c r="U12" s="3">
        <v>0.2</v>
      </c>
      <c r="V12" s="3">
        <v>0.2</v>
      </c>
      <c r="W12" s="3" t="s">
        <v>248</v>
      </c>
      <c r="X12" s="3" t="str">
        <f>CONCATENATE(LOOKUP(D12,info!$C$11:$D$19), F12*100)</f>
        <v>S4</v>
      </c>
      <c r="Y12" s="3" t="str">
        <f t="shared" si="0"/>
        <v>M2</v>
      </c>
      <c r="Z12" s="3" t="str">
        <f t="shared" si="1"/>
        <v>M2-T1-S4</v>
      </c>
      <c r="AA12" s="3" t="s">
        <v>441</v>
      </c>
      <c r="AB12" s="3" t="s">
        <v>278</v>
      </c>
    </row>
    <row r="13" spans="1:28" x14ac:dyDescent="0.25">
      <c r="A13" s="3">
        <v>300</v>
      </c>
      <c r="B13" s="3">
        <v>1</v>
      </c>
      <c r="C13" s="3">
        <v>400</v>
      </c>
      <c r="D13" s="4">
        <v>0.99</v>
      </c>
      <c r="E13" s="3">
        <v>2</v>
      </c>
      <c r="F13" s="3">
        <v>0.04</v>
      </c>
      <c r="G13" s="3">
        <v>0.6</v>
      </c>
      <c r="H13" s="3">
        <v>5</v>
      </c>
      <c r="I13" s="4">
        <v>7</v>
      </c>
      <c r="J13" s="4">
        <v>1</v>
      </c>
      <c r="K13" s="3">
        <v>0</v>
      </c>
      <c r="L13" s="3">
        <v>30</v>
      </c>
      <c r="M13" s="3">
        <v>0</v>
      </c>
      <c r="N13" s="3" t="s">
        <v>242</v>
      </c>
      <c r="O13" s="3">
        <v>0</v>
      </c>
      <c r="P13" s="3">
        <v>0</v>
      </c>
      <c r="Q13" s="3" t="s">
        <v>242</v>
      </c>
      <c r="R13" s="3">
        <v>0</v>
      </c>
      <c r="S13" s="3">
        <v>0</v>
      </c>
      <c r="T13" s="3">
        <v>0</v>
      </c>
      <c r="U13" s="3">
        <v>0.2</v>
      </c>
      <c r="V13" s="3">
        <v>0.2</v>
      </c>
      <c r="W13" s="3" t="s">
        <v>248</v>
      </c>
      <c r="X13" s="3" t="str">
        <f>CONCATENATE(LOOKUP(D13,info!$C$11:$D$19), F13*100)</f>
        <v>D4</v>
      </c>
      <c r="Y13" s="3" t="str">
        <f t="shared" si="0"/>
        <v>M2</v>
      </c>
      <c r="Z13" s="3" t="str">
        <f t="shared" si="1"/>
        <v>M2-T1-D4</v>
      </c>
      <c r="AA13" s="3" t="s">
        <v>441</v>
      </c>
      <c r="AB13" s="3" t="s">
        <v>279</v>
      </c>
    </row>
    <row r="14" spans="1:28" x14ac:dyDescent="0.25">
      <c r="A14" s="3">
        <v>300</v>
      </c>
      <c r="B14" s="3">
        <v>0</v>
      </c>
      <c r="C14" s="3">
        <v>400</v>
      </c>
      <c r="D14" s="4">
        <v>0.1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</v>
      </c>
      <c r="K14" s="3">
        <v>0</v>
      </c>
      <c r="L14" s="3">
        <v>30</v>
      </c>
      <c r="M14" s="3">
        <v>0</v>
      </c>
      <c r="N14" s="3" t="s">
        <v>242</v>
      </c>
      <c r="O14" s="3">
        <v>0</v>
      </c>
      <c r="P14" s="3">
        <v>0</v>
      </c>
      <c r="Q14" s="3" t="s">
        <v>242</v>
      </c>
      <c r="R14" s="3">
        <v>0</v>
      </c>
      <c r="S14" s="3">
        <v>0</v>
      </c>
      <c r="T14" s="3">
        <v>0</v>
      </c>
      <c r="U14" s="3">
        <v>0.2</v>
      </c>
      <c r="V14" s="3">
        <v>0.2</v>
      </c>
      <c r="W14" s="3" t="s">
        <v>248</v>
      </c>
      <c r="X14" s="3" t="str">
        <f>CONCATENATE(LOOKUP(D14,info!$C$11:$D$19), F14*100)</f>
        <v>cB1</v>
      </c>
      <c r="Y14" s="3" t="str">
        <f t="shared" si="0"/>
        <v>F1</v>
      </c>
      <c r="Z14" s="3" t="str">
        <f t="shared" si="1"/>
        <v>F1-T1-cB1</v>
      </c>
      <c r="AA14" s="3" t="s">
        <v>257</v>
      </c>
      <c r="AB14" s="3" t="s">
        <v>442</v>
      </c>
    </row>
    <row r="15" spans="1:28" x14ac:dyDescent="0.25">
      <c r="A15" s="3">
        <v>300</v>
      </c>
      <c r="B15" s="3">
        <v>0</v>
      </c>
      <c r="C15" s="3">
        <v>400</v>
      </c>
      <c r="D15" s="4">
        <v>0.1</v>
      </c>
      <c r="E15" s="3">
        <v>2</v>
      </c>
      <c r="F15" s="3">
        <v>0.04</v>
      </c>
      <c r="G15" s="3">
        <v>0.6</v>
      </c>
      <c r="H15" s="3">
        <v>5</v>
      </c>
      <c r="I15" s="4">
        <v>7</v>
      </c>
      <c r="J15" s="4">
        <v>1</v>
      </c>
      <c r="K15" s="3">
        <v>0</v>
      </c>
      <c r="L15" s="3">
        <v>30</v>
      </c>
      <c r="M15" s="3">
        <v>0</v>
      </c>
      <c r="N15" s="3" t="s">
        <v>242</v>
      </c>
      <c r="O15" s="3">
        <v>0</v>
      </c>
      <c r="P15" s="3">
        <v>0</v>
      </c>
      <c r="Q15" s="3" t="s">
        <v>242</v>
      </c>
      <c r="R15" s="3">
        <v>0</v>
      </c>
      <c r="S15" s="3">
        <v>0</v>
      </c>
      <c r="T15" s="3">
        <v>0</v>
      </c>
      <c r="U15" s="3">
        <v>0.2</v>
      </c>
      <c r="V15" s="3">
        <v>0.2</v>
      </c>
      <c r="W15" s="3" t="s">
        <v>248</v>
      </c>
      <c r="X15" s="3" t="str">
        <f>CONCATENATE(LOOKUP(D15,info!$C$11:$D$19), F15*100)</f>
        <v>cB4</v>
      </c>
      <c r="Y15" s="3" t="str">
        <f t="shared" si="0"/>
        <v>F2</v>
      </c>
      <c r="Z15" s="3" t="str">
        <f t="shared" si="1"/>
        <v>F2-T1-cB4</v>
      </c>
      <c r="AA15" s="3" t="s">
        <v>257</v>
      </c>
      <c r="AB15" s="3" t="s">
        <v>442</v>
      </c>
    </row>
    <row r="16" spans="1:28" x14ac:dyDescent="0.25">
      <c r="A16" s="3">
        <v>300</v>
      </c>
      <c r="B16" s="3">
        <v>0</v>
      </c>
      <c r="C16" s="3">
        <v>400</v>
      </c>
      <c r="D16" s="4">
        <v>0.5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1</v>
      </c>
      <c r="K16" s="3">
        <v>0</v>
      </c>
      <c r="L16" s="3">
        <v>30</v>
      </c>
      <c r="M16" s="3">
        <v>0</v>
      </c>
      <c r="N16" s="3" t="s">
        <v>242</v>
      </c>
      <c r="O16" s="3">
        <v>0</v>
      </c>
      <c r="P16" s="3">
        <v>0</v>
      </c>
      <c r="Q16" s="3" t="s">
        <v>242</v>
      </c>
      <c r="R16" s="3">
        <v>0</v>
      </c>
      <c r="S16" s="3">
        <v>0</v>
      </c>
      <c r="T16" s="3">
        <v>0</v>
      </c>
      <c r="U16" s="3">
        <v>0.2</v>
      </c>
      <c r="V16" s="3">
        <v>0.2</v>
      </c>
      <c r="W16" s="3" t="s">
        <v>248</v>
      </c>
      <c r="X16" s="3" t="str">
        <f>CONCATENATE(LOOKUP(D16,info!$C$11:$D$19), F16*100)</f>
        <v>cE1</v>
      </c>
      <c r="Y16" s="3" t="str">
        <f t="shared" si="0"/>
        <v>F1</v>
      </c>
      <c r="Z16" s="3" t="str">
        <f t="shared" si="1"/>
        <v>F1-T1-cE1</v>
      </c>
      <c r="AA16" s="3" t="s">
        <v>257</v>
      </c>
      <c r="AB16" s="3" t="s">
        <v>442</v>
      </c>
    </row>
    <row r="17" spans="1:28" x14ac:dyDescent="0.25">
      <c r="A17" s="3">
        <v>300</v>
      </c>
      <c r="B17" s="3">
        <v>0</v>
      </c>
      <c r="C17" s="3">
        <v>400</v>
      </c>
      <c r="D17" s="4">
        <v>0.5</v>
      </c>
      <c r="E17" s="3">
        <v>2</v>
      </c>
      <c r="F17" s="3">
        <v>0.04</v>
      </c>
      <c r="G17" s="3">
        <v>0.6</v>
      </c>
      <c r="H17" s="3">
        <v>5</v>
      </c>
      <c r="I17" s="4">
        <v>7</v>
      </c>
      <c r="J17" s="4">
        <v>1</v>
      </c>
      <c r="K17" s="3">
        <v>0</v>
      </c>
      <c r="L17" s="3">
        <v>30</v>
      </c>
      <c r="M17" s="3">
        <v>0</v>
      </c>
      <c r="N17" s="3" t="s">
        <v>242</v>
      </c>
      <c r="O17" s="3">
        <v>0</v>
      </c>
      <c r="P17" s="3">
        <v>0</v>
      </c>
      <c r="Q17" s="3" t="s">
        <v>242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 t="s">
        <v>248</v>
      </c>
      <c r="X17" s="3" t="str">
        <f>CONCATENATE(LOOKUP(D17,info!$C$11:$D$19), F17*100)</f>
        <v>cE4</v>
      </c>
      <c r="Y17" s="3" t="str">
        <f t="shared" si="0"/>
        <v>F2</v>
      </c>
      <c r="Z17" s="3" t="str">
        <f t="shared" si="1"/>
        <v>F2-T1-cE4</v>
      </c>
      <c r="AA17" s="3" t="s">
        <v>257</v>
      </c>
      <c r="AB17" s="3" t="s">
        <v>442</v>
      </c>
    </row>
    <row r="18" spans="1:28" x14ac:dyDescent="0.25">
      <c r="A18" s="3">
        <v>300</v>
      </c>
      <c r="B18" s="3">
        <v>1</v>
      </c>
      <c r="C18" s="3">
        <v>400</v>
      </c>
      <c r="D18" s="4">
        <v>0.1</v>
      </c>
      <c r="E18" s="3">
        <v>1</v>
      </c>
      <c r="F18" s="3">
        <v>0.01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242</v>
      </c>
      <c r="O18" s="3">
        <v>0</v>
      </c>
      <c r="P18" s="3">
        <v>0</v>
      </c>
      <c r="Q18" s="3" t="s">
        <v>242</v>
      </c>
      <c r="R18" s="3">
        <v>0</v>
      </c>
      <c r="S18" s="3">
        <v>0</v>
      </c>
      <c r="T18" s="3">
        <v>0</v>
      </c>
      <c r="U18" s="3">
        <v>0.2</v>
      </c>
      <c r="V18" s="3">
        <v>0.2</v>
      </c>
      <c r="W18" s="3" t="s">
        <v>248</v>
      </c>
      <c r="X18" s="3" t="str">
        <f>CONCATENATE(LOOKUP(D18,info!$C$11:$D$19), F18*100)</f>
        <v>cB1</v>
      </c>
      <c r="Y18" s="3" t="str">
        <f t="shared" si="0"/>
        <v>M1</v>
      </c>
      <c r="Z18" s="3" t="str">
        <f t="shared" si="1"/>
        <v>M1-T1-cB1</v>
      </c>
      <c r="AA18" s="3" t="s">
        <v>257</v>
      </c>
      <c r="AB18" s="3" t="s">
        <v>442</v>
      </c>
    </row>
    <row r="19" spans="1:28" x14ac:dyDescent="0.25">
      <c r="A19" s="3">
        <v>300</v>
      </c>
      <c r="B19" s="3">
        <v>1</v>
      </c>
      <c r="C19" s="3">
        <v>400</v>
      </c>
      <c r="D19" s="4">
        <v>0.1</v>
      </c>
      <c r="E19" s="3">
        <v>2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242</v>
      </c>
      <c r="O19" s="3">
        <v>0</v>
      </c>
      <c r="P19" s="3">
        <v>0</v>
      </c>
      <c r="Q19" s="3" t="s">
        <v>242</v>
      </c>
      <c r="R19" s="3">
        <v>0</v>
      </c>
      <c r="S19" s="3">
        <v>0</v>
      </c>
      <c r="T19" s="3">
        <v>0</v>
      </c>
      <c r="U19" s="3">
        <v>0.2</v>
      </c>
      <c r="V19" s="3">
        <v>0.2</v>
      </c>
      <c r="W19" s="3" t="s">
        <v>248</v>
      </c>
      <c r="X19" s="3" t="str">
        <f>CONCATENATE(LOOKUP(D19,info!$C$11:$D$19), F19*100)</f>
        <v>cB4</v>
      </c>
      <c r="Y19" s="3" t="str">
        <f t="shared" si="0"/>
        <v>M2</v>
      </c>
      <c r="Z19" s="3" t="str">
        <f t="shared" si="1"/>
        <v>M2-T1-cB4</v>
      </c>
      <c r="AA19" s="3" t="s">
        <v>257</v>
      </c>
      <c r="AB19" s="3" t="s">
        <v>442</v>
      </c>
    </row>
    <row r="20" spans="1:28" x14ac:dyDescent="0.25">
      <c r="A20" s="3">
        <v>300</v>
      </c>
      <c r="B20" s="3">
        <v>1</v>
      </c>
      <c r="C20" s="3">
        <v>400</v>
      </c>
      <c r="D20" s="4">
        <v>0.5</v>
      </c>
      <c r="E20" s="3">
        <v>1</v>
      </c>
      <c r="F20" s="3">
        <v>0.01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242</v>
      </c>
      <c r="O20" s="3">
        <v>0</v>
      </c>
      <c r="P20" s="3">
        <v>0</v>
      </c>
      <c r="Q20" s="3" t="s">
        <v>242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 t="s">
        <v>248</v>
      </c>
      <c r="X20" s="3" t="str">
        <f>CONCATENATE(LOOKUP(D20,info!$C$11:$D$19), F20*100)</f>
        <v>cE1</v>
      </c>
      <c r="Y20" s="3" t="str">
        <f t="shared" si="0"/>
        <v>M1</v>
      </c>
      <c r="Z20" s="3" t="str">
        <f t="shared" si="1"/>
        <v>M1-T1-cE1</v>
      </c>
      <c r="AA20" s="3" t="s">
        <v>257</v>
      </c>
      <c r="AB20" s="3" t="s">
        <v>442</v>
      </c>
    </row>
    <row r="21" spans="1:28" x14ac:dyDescent="0.25">
      <c r="A21" s="3">
        <v>300</v>
      </c>
      <c r="B21" s="3">
        <v>1</v>
      </c>
      <c r="C21" s="3">
        <v>400</v>
      </c>
      <c r="D21" s="4">
        <v>0.5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242</v>
      </c>
      <c r="O21" s="3">
        <v>0</v>
      </c>
      <c r="P21" s="3">
        <v>0</v>
      </c>
      <c r="Q21" s="3" t="s">
        <v>242</v>
      </c>
      <c r="R21" s="3">
        <v>0</v>
      </c>
      <c r="S21" s="3">
        <v>0</v>
      </c>
      <c r="T21" s="3">
        <v>0</v>
      </c>
      <c r="U21" s="3">
        <v>0.2</v>
      </c>
      <c r="V21" s="3">
        <v>0.2</v>
      </c>
      <c r="W21" s="3" t="s">
        <v>248</v>
      </c>
      <c r="X21" s="3" t="str">
        <f>CONCATENATE(LOOKUP(D21,info!$C$11:$D$19), F21*100)</f>
        <v>cE4</v>
      </c>
      <c r="Y21" s="3" t="str">
        <f t="shared" si="0"/>
        <v>M2</v>
      </c>
      <c r="Z21" s="3" t="str">
        <f t="shared" si="1"/>
        <v>M2-T1-cE4</v>
      </c>
      <c r="AA21" s="3" t="s">
        <v>257</v>
      </c>
      <c r="AB21" s="3" t="s">
        <v>442</v>
      </c>
    </row>
    <row r="22" spans="1:28" x14ac:dyDescent="0.25">
      <c r="A22" s="3">
        <v>300</v>
      </c>
      <c r="B22" s="3">
        <v>0</v>
      </c>
      <c r="C22" s="3">
        <v>400</v>
      </c>
      <c r="D22" s="4">
        <v>0.05</v>
      </c>
      <c r="E22" s="3">
        <v>1</v>
      </c>
      <c r="F22" s="3">
        <v>0.01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242</v>
      </c>
      <c r="O22" s="3">
        <v>0</v>
      </c>
      <c r="P22" s="3">
        <v>0</v>
      </c>
      <c r="Q22" s="3" t="s">
        <v>242</v>
      </c>
      <c r="R22" s="3">
        <v>0</v>
      </c>
      <c r="S22" s="3">
        <v>0</v>
      </c>
      <c r="T22" s="3">
        <v>0</v>
      </c>
      <c r="U22" s="3">
        <v>0.2</v>
      </c>
      <c r="V22" s="3">
        <v>0.2</v>
      </c>
      <c r="W22" s="3" t="s">
        <v>9</v>
      </c>
      <c r="X22" s="3" t="str">
        <f>CONCATENATE(LOOKUP(D22,info!$C$11:$D$19), F22*100)</f>
        <v>cA1</v>
      </c>
      <c r="Y22" s="3" t="str">
        <f t="shared" si="0"/>
        <v>F1</v>
      </c>
      <c r="Z22" s="3" t="str">
        <f>CONCATENATE($Y22,"-",$W22,"-R",F22*100)</f>
        <v>F1-T4-R1</v>
      </c>
      <c r="AA22" s="3" t="s">
        <v>258</v>
      </c>
      <c r="AB22" s="3" t="s">
        <v>364</v>
      </c>
    </row>
    <row r="23" spans="1:28" x14ac:dyDescent="0.25">
      <c r="A23" s="3">
        <v>300</v>
      </c>
      <c r="B23" s="3">
        <v>0</v>
      </c>
      <c r="C23" s="3">
        <v>400</v>
      </c>
      <c r="D23" s="4">
        <v>0.05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242</v>
      </c>
      <c r="O23" s="3">
        <v>0</v>
      </c>
      <c r="P23" s="3">
        <v>0</v>
      </c>
      <c r="Q23" s="3" t="s">
        <v>242</v>
      </c>
      <c r="R23" s="3">
        <v>0</v>
      </c>
      <c r="S23" s="3">
        <v>0</v>
      </c>
      <c r="T23" s="3">
        <v>0</v>
      </c>
      <c r="U23" s="3">
        <v>0.2</v>
      </c>
      <c r="V23" s="3">
        <v>0.2</v>
      </c>
      <c r="W23" s="3" t="s">
        <v>9</v>
      </c>
      <c r="X23" s="3" t="str">
        <f>CONCATENATE(LOOKUP(D23,info!$C$11:$D$19), F23*100)</f>
        <v>cA4</v>
      </c>
      <c r="Y23" s="3" t="str">
        <f t="shared" si="0"/>
        <v>F2</v>
      </c>
      <c r="Z23" s="3" t="str">
        <f>CONCATENATE($Y23,"-",$W23,"-R",F23*100)</f>
        <v>F2-T4-R4</v>
      </c>
      <c r="AA23" s="3" t="s">
        <v>258</v>
      </c>
      <c r="AB23" s="3" t="s">
        <v>365</v>
      </c>
    </row>
    <row r="24" spans="1:28" x14ac:dyDescent="0.25">
      <c r="A24" s="3">
        <v>300</v>
      </c>
      <c r="B24" s="3">
        <v>1</v>
      </c>
      <c r="C24" s="3">
        <v>400</v>
      </c>
      <c r="D24" s="4">
        <v>0.05</v>
      </c>
      <c r="E24" s="3">
        <v>1</v>
      </c>
      <c r="F24" s="3">
        <v>0.01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242</v>
      </c>
      <c r="O24" s="3">
        <v>0</v>
      </c>
      <c r="P24" s="3">
        <v>0</v>
      </c>
      <c r="Q24" s="3" t="s">
        <v>242</v>
      </c>
      <c r="R24" s="3">
        <v>0</v>
      </c>
      <c r="S24" s="3">
        <v>0</v>
      </c>
      <c r="T24" s="3">
        <v>0</v>
      </c>
      <c r="U24" s="3">
        <v>0.2</v>
      </c>
      <c r="V24" s="3">
        <v>0.2</v>
      </c>
      <c r="W24" s="3" t="s">
        <v>9</v>
      </c>
      <c r="X24" s="3" t="str">
        <f>CONCATENATE(LOOKUP(D24,info!$C$11:$D$19), F24*100)</f>
        <v>cA1</v>
      </c>
      <c r="Y24" s="3" t="str">
        <f t="shared" si="0"/>
        <v>M1</v>
      </c>
      <c r="Z24" s="3" t="str">
        <f>CONCATENATE($Y24,"-",$W24,"-R",F24*100)</f>
        <v>M1-T4-R1</v>
      </c>
      <c r="AA24" s="3" t="s">
        <v>258</v>
      </c>
      <c r="AB24" s="3" t="s">
        <v>366</v>
      </c>
    </row>
    <row r="25" spans="1:28" x14ac:dyDescent="0.25">
      <c r="A25" s="3">
        <v>300</v>
      </c>
      <c r="B25" s="3">
        <v>1</v>
      </c>
      <c r="C25" s="3">
        <v>400</v>
      </c>
      <c r="D25" s="4">
        <v>0.05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242</v>
      </c>
      <c r="O25" s="3">
        <v>0</v>
      </c>
      <c r="P25" s="3">
        <v>0</v>
      </c>
      <c r="Q25" s="3" t="s">
        <v>242</v>
      </c>
      <c r="R25" s="3">
        <v>0</v>
      </c>
      <c r="S25" s="3">
        <v>0</v>
      </c>
      <c r="T25" s="3">
        <v>0</v>
      </c>
      <c r="U25" s="3">
        <v>0.2</v>
      </c>
      <c r="V25" s="3">
        <v>0.2</v>
      </c>
      <c r="W25" s="3" t="s">
        <v>9</v>
      </c>
      <c r="X25" s="3" t="str">
        <f>CONCATENATE(LOOKUP(D25,info!$C$11:$D$19), F25*100)</f>
        <v>cA4</v>
      </c>
      <c r="Y25" s="3" t="str">
        <f t="shared" si="0"/>
        <v>M2</v>
      </c>
      <c r="Z25" s="3" t="str">
        <f>CONCATENATE($Y25,"-",$W25,"-R",F25*100)</f>
        <v>M2-T4-R4</v>
      </c>
      <c r="AA25" s="3" t="s">
        <v>258</v>
      </c>
      <c r="AB25" s="3" t="s">
        <v>367</v>
      </c>
    </row>
    <row r="26" spans="1:28" x14ac:dyDescent="0.25">
      <c r="A26" s="3">
        <v>300</v>
      </c>
      <c r="B26" s="3">
        <v>0</v>
      </c>
      <c r="C26" s="3">
        <v>400</v>
      </c>
      <c r="D26" s="4">
        <v>0.2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1</v>
      </c>
      <c r="K26" s="3">
        <v>0</v>
      </c>
      <c r="L26" s="3">
        <v>30</v>
      </c>
      <c r="M26" s="3">
        <v>0</v>
      </c>
      <c r="N26" s="3" t="s">
        <v>242</v>
      </c>
      <c r="O26" s="3">
        <v>0</v>
      </c>
      <c r="P26" s="3">
        <v>0</v>
      </c>
      <c r="Q26" s="3" t="s">
        <v>242</v>
      </c>
      <c r="R26" s="3">
        <v>0</v>
      </c>
      <c r="S26" s="3">
        <v>0</v>
      </c>
      <c r="T26" s="3">
        <v>0</v>
      </c>
      <c r="U26" s="3">
        <v>0.2</v>
      </c>
      <c r="V26" s="3">
        <v>0.2</v>
      </c>
      <c r="W26" s="3" t="s">
        <v>248</v>
      </c>
      <c r="X26" s="3" t="str">
        <f>CONCATENATE(LOOKUP(D26,info!$C$11:$D$19), F26*100)</f>
        <v>cC1</v>
      </c>
      <c r="Y26" s="3" t="str">
        <f t="shared" si="0"/>
        <v>F1</v>
      </c>
      <c r="Z26" s="3" t="str">
        <f t="shared" ref="Z26:Z89" si="2">CONCATENATE($Y26,"-",$W26,"-",$X26)</f>
        <v>F1-T1-cC1</v>
      </c>
      <c r="AA26" s="3" t="s">
        <v>258</v>
      </c>
      <c r="AB26" s="3" t="s">
        <v>442</v>
      </c>
    </row>
    <row r="27" spans="1:28" x14ac:dyDescent="0.25">
      <c r="A27" s="3">
        <v>300</v>
      </c>
      <c r="B27" s="3">
        <v>0</v>
      </c>
      <c r="C27" s="3">
        <v>400</v>
      </c>
      <c r="D27" s="4">
        <v>0.4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1</v>
      </c>
      <c r="K27" s="3">
        <v>0</v>
      </c>
      <c r="L27" s="3">
        <v>30</v>
      </c>
      <c r="M27" s="3">
        <v>0</v>
      </c>
      <c r="N27" s="3" t="s">
        <v>242</v>
      </c>
      <c r="O27" s="3">
        <v>0</v>
      </c>
      <c r="P27" s="3">
        <v>0</v>
      </c>
      <c r="Q27" s="3" t="s">
        <v>242</v>
      </c>
      <c r="R27" s="3">
        <v>0</v>
      </c>
      <c r="S27" s="3">
        <v>0</v>
      </c>
      <c r="T27" s="3">
        <v>0</v>
      </c>
      <c r="U27" s="3">
        <v>0.2</v>
      </c>
      <c r="V27" s="3">
        <v>0.2</v>
      </c>
      <c r="W27" s="3" t="s">
        <v>248</v>
      </c>
      <c r="X27" s="3" t="str">
        <f>CONCATENATE(LOOKUP(D27,info!$C$11:$D$19), F27*100)</f>
        <v>cD1</v>
      </c>
      <c r="Y27" s="3" t="str">
        <f t="shared" si="0"/>
        <v>F1</v>
      </c>
      <c r="Z27" s="3" t="str">
        <f t="shared" si="2"/>
        <v>F1-T1-cD1</v>
      </c>
      <c r="AA27" s="3" t="s">
        <v>258</v>
      </c>
      <c r="AB27" s="3" t="s">
        <v>442</v>
      </c>
    </row>
    <row r="28" spans="1:28" x14ac:dyDescent="0.25">
      <c r="A28" s="3">
        <v>300</v>
      </c>
      <c r="B28" s="3">
        <v>0</v>
      </c>
      <c r="C28" s="3">
        <v>400</v>
      </c>
      <c r="D28" s="4">
        <v>0.2</v>
      </c>
      <c r="E28" s="3">
        <v>2</v>
      </c>
      <c r="F28" s="3">
        <v>0.04</v>
      </c>
      <c r="G28" s="3">
        <v>0.6</v>
      </c>
      <c r="H28" s="3">
        <v>5</v>
      </c>
      <c r="I28" s="4">
        <v>7</v>
      </c>
      <c r="J28" s="4">
        <v>1</v>
      </c>
      <c r="K28" s="3">
        <v>0</v>
      </c>
      <c r="L28" s="3">
        <v>30</v>
      </c>
      <c r="M28" s="3">
        <v>0</v>
      </c>
      <c r="N28" s="3" t="s">
        <v>242</v>
      </c>
      <c r="O28" s="3">
        <v>0</v>
      </c>
      <c r="P28" s="3">
        <v>0</v>
      </c>
      <c r="Q28" s="3" t="s">
        <v>242</v>
      </c>
      <c r="R28" s="3">
        <v>0</v>
      </c>
      <c r="S28" s="3">
        <v>0</v>
      </c>
      <c r="T28" s="3">
        <v>0</v>
      </c>
      <c r="U28" s="3">
        <v>0.2</v>
      </c>
      <c r="V28" s="3">
        <v>0.2</v>
      </c>
      <c r="W28" s="3" t="s">
        <v>248</v>
      </c>
      <c r="X28" s="3" t="str">
        <f>CONCATENATE(LOOKUP(D28,info!$C$11:$D$19), F28*100)</f>
        <v>cC4</v>
      </c>
      <c r="Y28" s="3" t="str">
        <f t="shared" si="0"/>
        <v>F2</v>
      </c>
      <c r="Z28" s="3" t="str">
        <f t="shared" si="2"/>
        <v>F2-T1-cC4</v>
      </c>
      <c r="AA28" s="3" t="s">
        <v>258</v>
      </c>
      <c r="AB28" s="3" t="s">
        <v>442</v>
      </c>
    </row>
    <row r="29" spans="1:28" x14ac:dyDescent="0.25">
      <c r="A29" s="3">
        <v>300</v>
      </c>
      <c r="B29" s="3">
        <v>0</v>
      </c>
      <c r="C29" s="3">
        <v>400</v>
      </c>
      <c r="D29" s="4">
        <v>0.4</v>
      </c>
      <c r="E29" s="3">
        <v>2</v>
      </c>
      <c r="F29" s="3">
        <v>0.04</v>
      </c>
      <c r="G29" s="3">
        <v>0.6</v>
      </c>
      <c r="H29" s="3">
        <v>5</v>
      </c>
      <c r="I29" s="4">
        <v>7</v>
      </c>
      <c r="J29" s="4">
        <v>1</v>
      </c>
      <c r="K29" s="3">
        <v>0</v>
      </c>
      <c r="L29" s="3">
        <v>30</v>
      </c>
      <c r="M29" s="3">
        <v>0</v>
      </c>
      <c r="N29" s="3" t="s">
        <v>242</v>
      </c>
      <c r="O29" s="3">
        <v>0</v>
      </c>
      <c r="P29" s="3">
        <v>0</v>
      </c>
      <c r="Q29" s="3" t="s">
        <v>242</v>
      </c>
      <c r="R29" s="3">
        <v>0</v>
      </c>
      <c r="S29" s="3">
        <v>0</v>
      </c>
      <c r="T29" s="3">
        <v>0</v>
      </c>
      <c r="U29" s="3">
        <v>0.2</v>
      </c>
      <c r="V29" s="3">
        <v>0.2</v>
      </c>
      <c r="W29" s="3" t="s">
        <v>248</v>
      </c>
      <c r="X29" s="3" t="str">
        <f>CONCATENATE(LOOKUP(D29,info!$C$11:$D$19), F29*100)</f>
        <v>cD4</v>
      </c>
      <c r="Y29" s="3" t="str">
        <f t="shared" si="0"/>
        <v>F2</v>
      </c>
      <c r="Z29" s="3" t="str">
        <f t="shared" si="2"/>
        <v>F2-T1-cD4</v>
      </c>
      <c r="AA29" s="3" t="s">
        <v>258</v>
      </c>
      <c r="AB29" s="3" t="s">
        <v>442</v>
      </c>
    </row>
    <row r="30" spans="1:28" x14ac:dyDescent="0.25">
      <c r="A30" s="3">
        <v>300</v>
      </c>
      <c r="B30" s="3">
        <v>1</v>
      </c>
      <c r="C30" s="3">
        <v>400</v>
      </c>
      <c r="D30" s="4">
        <v>0.2</v>
      </c>
      <c r="E30" s="3">
        <v>1</v>
      </c>
      <c r="F30" s="3">
        <v>0.01</v>
      </c>
      <c r="G30" s="3">
        <v>0.6</v>
      </c>
      <c r="H30" s="3">
        <v>5</v>
      </c>
      <c r="I30" s="4">
        <v>7</v>
      </c>
      <c r="J30" s="4">
        <v>1</v>
      </c>
      <c r="K30" s="3">
        <v>0</v>
      </c>
      <c r="L30" s="3">
        <v>30</v>
      </c>
      <c r="M30" s="3">
        <v>0</v>
      </c>
      <c r="N30" s="3" t="s">
        <v>242</v>
      </c>
      <c r="O30" s="3">
        <v>0</v>
      </c>
      <c r="P30" s="3">
        <v>0</v>
      </c>
      <c r="Q30" s="3" t="s">
        <v>242</v>
      </c>
      <c r="R30" s="3">
        <v>0</v>
      </c>
      <c r="S30" s="3">
        <v>0</v>
      </c>
      <c r="T30" s="3">
        <v>0</v>
      </c>
      <c r="U30" s="3">
        <v>0.2</v>
      </c>
      <c r="V30" s="3">
        <v>0.2</v>
      </c>
      <c r="W30" s="3" t="s">
        <v>248</v>
      </c>
      <c r="X30" s="3" t="str">
        <f>CONCATENATE(LOOKUP(D30,info!$C$11:$D$19), F30*100)</f>
        <v>cC1</v>
      </c>
      <c r="Y30" s="3" t="str">
        <f t="shared" si="0"/>
        <v>M1</v>
      </c>
      <c r="Z30" s="3" t="str">
        <f t="shared" si="2"/>
        <v>M1-T1-cC1</v>
      </c>
      <c r="AA30" s="3" t="s">
        <v>258</v>
      </c>
      <c r="AB30" s="3" t="s">
        <v>442</v>
      </c>
    </row>
    <row r="31" spans="1:28" x14ac:dyDescent="0.25">
      <c r="A31" s="3">
        <v>300</v>
      </c>
      <c r="B31" s="3">
        <v>1</v>
      </c>
      <c r="C31" s="3">
        <v>400</v>
      </c>
      <c r="D31" s="4">
        <v>0.4</v>
      </c>
      <c r="E31" s="3">
        <v>1</v>
      </c>
      <c r="F31" s="3">
        <v>0.01</v>
      </c>
      <c r="G31" s="3">
        <v>0.6</v>
      </c>
      <c r="H31" s="3">
        <v>5</v>
      </c>
      <c r="I31" s="4">
        <v>7</v>
      </c>
      <c r="J31" s="4">
        <v>1</v>
      </c>
      <c r="K31" s="3">
        <v>0</v>
      </c>
      <c r="L31" s="3">
        <v>30</v>
      </c>
      <c r="M31" s="3">
        <v>0</v>
      </c>
      <c r="N31" s="3" t="s">
        <v>242</v>
      </c>
      <c r="O31" s="3">
        <v>0</v>
      </c>
      <c r="P31" s="3">
        <v>0</v>
      </c>
      <c r="Q31" s="3" t="s">
        <v>242</v>
      </c>
      <c r="R31" s="3">
        <v>0</v>
      </c>
      <c r="S31" s="3">
        <v>0</v>
      </c>
      <c r="T31" s="3">
        <v>0</v>
      </c>
      <c r="U31" s="3">
        <v>0.2</v>
      </c>
      <c r="V31" s="3">
        <v>0.2</v>
      </c>
      <c r="W31" s="3" t="s">
        <v>248</v>
      </c>
      <c r="X31" s="3" t="str">
        <f>CONCATENATE(LOOKUP(D31,info!$C$11:$D$19), F31*100)</f>
        <v>cD1</v>
      </c>
      <c r="Y31" s="3" t="str">
        <f t="shared" si="0"/>
        <v>M1</v>
      </c>
      <c r="Z31" s="3" t="str">
        <f t="shared" si="2"/>
        <v>M1-T1-cD1</v>
      </c>
      <c r="AA31" s="3" t="s">
        <v>258</v>
      </c>
      <c r="AB31" s="3" t="s">
        <v>442</v>
      </c>
    </row>
    <row r="32" spans="1:28" x14ac:dyDescent="0.25">
      <c r="A32" s="3">
        <v>300</v>
      </c>
      <c r="B32" s="3">
        <v>1</v>
      </c>
      <c r="C32" s="3">
        <v>400</v>
      </c>
      <c r="D32" s="4">
        <v>0.2</v>
      </c>
      <c r="E32" s="3">
        <v>2</v>
      </c>
      <c r="F32" s="3">
        <v>0.04</v>
      </c>
      <c r="G32" s="3">
        <v>0.6</v>
      </c>
      <c r="H32" s="3">
        <v>5</v>
      </c>
      <c r="I32" s="4">
        <v>7</v>
      </c>
      <c r="J32" s="4">
        <v>1</v>
      </c>
      <c r="K32" s="3">
        <v>0</v>
      </c>
      <c r="L32" s="3">
        <v>30</v>
      </c>
      <c r="M32" s="3">
        <v>0</v>
      </c>
      <c r="N32" s="3" t="s">
        <v>242</v>
      </c>
      <c r="O32" s="3">
        <v>0</v>
      </c>
      <c r="P32" s="3">
        <v>0</v>
      </c>
      <c r="Q32" s="3" t="s">
        <v>242</v>
      </c>
      <c r="R32" s="3">
        <v>0</v>
      </c>
      <c r="S32" s="3">
        <v>0</v>
      </c>
      <c r="T32" s="3">
        <v>0</v>
      </c>
      <c r="U32" s="3">
        <v>0.2</v>
      </c>
      <c r="V32" s="3">
        <v>0.2</v>
      </c>
      <c r="W32" s="3" t="s">
        <v>248</v>
      </c>
      <c r="X32" s="3" t="str">
        <f>CONCATENATE(LOOKUP(D32,info!$C$11:$D$19), F32*100)</f>
        <v>cC4</v>
      </c>
      <c r="Y32" s="3" t="str">
        <f t="shared" si="0"/>
        <v>M2</v>
      </c>
      <c r="Z32" s="3" t="str">
        <f t="shared" si="2"/>
        <v>M2-T1-cC4</v>
      </c>
      <c r="AA32" s="3" t="s">
        <v>258</v>
      </c>
      <c r="AB32" s="3" t="s">
        <v>442</v>
      </c>
    </row>
    <row r="33" spans="1:28" x14ac:dyDescent="0.25">
      <c r="A33" s="3">
        <v>300</v>
      </c>
      <c r="B33" s="3">
        <v>1</v>
      </c>
      <c r="C33" s="3">
        <v>400</v>
      </c>
      <c r="D33" s="4">
        <v>0.4</v>
      </c>
      <c r="E33" s="3">
        <v>2</v>
      </c>
      <c r="F33" s="3">
        <v>0.04</v>
      </c>
      <c r="G33" s="3">
        <v>0.6</v>
      </c>
      <c r="H33" s="3">
        <v>5</v>
      </c>
      <c r="I33" s="4">
        <v>7</v>
      </c>
      <c r="J33" s="4">
        <v>1</v>
      </c>
      <c r="K33" s="3">
        <v>0</v>
      </c>
      <c r="L33" s="3">
        <v>30</v>
      </c>
      <c r="M33" s="3">
        <v>0</v>
      </c>
      <c r="N33" s="3" t="s">
        <v>242</v>
      </c>
      <c r="O33" s="3">
        <v>0</v>
      </c>
      <c r="P33" s="3">
        <v>0</v>
      </c>
      <c r="Q33" s="3" t="s">
        <v>242</v>
      </c>
      <c r="R33" s="3">
        <v>0</v>
      </c>
      <c r="S33" s="3">
        <v>0</v>
      </c>
      <c r="T33" s="3">
        <v>0</v>
      </c>
      <c r="U33" s="3">
        <v>0.2</v>
      </c>
      <c r="V33" s="3">
        <v>0.2</v>
      </c>
      <c r="W33" s="3" t="s">
        <v>248</v>
      </c>
      <c r="X33" s="3" t="str">
        <f>CONCATENATE(LOOKUP(D33,info!$C$11:$D$19), F33*100)</f>
        <v>cD4</v>
      </c>
      <c r="Y33" s="3" t="str">
        <f t="shared" si="0"/>
        <v>M2</v>
      </c>
      <c r="Z33" s="3" t="str">
        <f t="shared" si="2"/>
        <v>M2-T1-cD4</v>
      </c>
      <c r="AA33" s="3" t="s">
        <v>258</v>
      </c>
      <c r="AB33" s="3" t="s">
        <v>442</v>
      </c>
    </row>
    <row r="34" spans="1:28" x14ac:dyDescent="0.25">
      <c r="A34" s="3">
        <v>300</v>
      </c>
      <c r="B34" s="3">
        <v>0</v>
      </c>
      <c r="C34" s="3">
        <v>400</v>
      </c>
      <c r="D34" s="4">
        <v>0.8</v>
      </c>
      <c r="E34" s="3">
        <v>1</v>
      </c>
      <c r="F34" s="3">
        <v>0.01</v>
      </c>
      <c r="G34" s="3">
        <v>0.6</v>
      </c>
      <c r="H34" s="3">
        <v>5</v>
      </c>
      <c r="I34" s="4">
        <v>7</v>
      </c>
      <c r="J34" s="4">
        <v>1</v>
      </c>
      <c r="K34" s="3">
        <v>0</v>
      </c>
      <c r="L34" s="3">
        <v>30</v>
      </c>
      <c r="M34" s="3">
        <v>0</v>
      </c>
      <c r="N34" s="3" t="s">
        <v>242</v>
      </c>
      <c r="O34" s="3">
        <v>0</v>
      </c>
      <c r="P34" s="3">
        <v>0</v>
      </c>
      <c r="Q34" s="3" t="s">
        <v>242</v>
      </c>
      <c r="R34" s="3">
        <v>0</v>
      </c>
      <c r="S34" s="3">
        <v>0</v>
      </c>
      <c r="T34" s="3">
        <v>0</v>
      </c>
      <c r="U34" s="3">
        <v>0.2</v>
      </c>
      <c r="V34" s="3">
        <v>0.2</v>
      </c>
      <c r="W34" s="3" t="s">
        <v>248</v>
      </c>
      <c r="X34" s="3" t="str">
        <f>CONCATENATE(LOOKUP(D34,info!$C$11:$D$19), F34*100)</f>
        <v>cF1</v>
      </c>
      <c r="Y34" s="3" t="str">
        <f t="shared" si="0"/>
        <v>F1</v>
      </c>
      <c r="Z34" s="3" t="str">
        <f t="shared" si="2"/>
        <v>F1-T1-cF1</v>
      </c>
      <c r="AA34" s="3" t="s">
        <v>259</v>
      </c>
      <c r="AB34" s="3" t="s">
        <v>442</v>
      </c>
    </row>
    <row r="35" spans="1:28" x14ac:dyDescent="0.25">
      <c r="A35" s="3">
        <v>300</v>
      </c>
      <c r="B35" s="3">
        <v>0</v>
      </c>
      <c r="C35" s="3">
        <v>400</v>
      </c>
      <c r="D35" s="4">
        <v>0.8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1</v>
      </c>
      <c r="K35" s="3">
        <v>0</v>
      </c>
      <c r="L35" s="3">
        <v>30</v>
      </c>
      <c r="M35" s="3">
        <v>0</v>
      </c>
      <c r="N35" s="3" t="s">
        <v>242</v>
      </c>
      <c r="O35" s="3">
        <v>0</v>
      </c>
      <c r="P35" s="3">
        <v>0</v>
      </c>
      <c r="Q35" s="3" t="s">
        <v>242</v>
      </c>
      <c r="R35" s="3">
        <v>0</v>
      </c>
      <c r="S35" s="3">
        <v>0</v>
      </c>
      <c r="T35" s="3">
        <v>0</v>
      </c>
      <c r="U35" s="3">
        <v>0.2</v>
      </c>
      <c r="V35" s="3">
        <v>0.2</v>
      </c>
      <c r="W35" s="3" t="s">
        <v>248</v>
      </c>
      <c r="X35" s="3" t="str">
        <f>CONCATENATE(LOOKUP(D35,info!$C$11:$D$19), F35*100)</f>
        <v>cF4</v>
      </c>
      <c r="Y35" s="3" t="str">
        <f t="shared" si="0"/>
        <v>F2</v>
      </c>
      <c r="Z35" s="3" t="str">
        <f t="shared" si="2"/>
        <v>F2-T1-cF4</v>
      </c>
      <c r="AA35" s="3" t="s">
        <v>259</v>
      </c>
      <c r="AB35" s="3" t="s">
        <v>442</v>
      </c>
    </row>
    <row r="36" spans="1:28" x14ac:dyDescent="0.25">
      <c r="A36" s="3">
        <v>300</v>
      </c>
      <c r="B36" s="3">
        <v>1</v>
      </c>
      <c r="C36" s="3">
        <v>400</v>
      </c>
      <c r="D36" s="4">
        <v>0.8</v>
      </c>
      <c r="E36" s="3">
        <v>1</v>
      </c>
      <c r="F36" s="3">
        <v>0.01</v>
      </c>
      <c r="G36" s="3">
        <v>0.6</v>
      </c>
      <c r="H36" s="3">
        <v>5</v>
      </c>
      <c r="I36" s="4">
        <v>7</v>
      </c>
      <c r="J36" s="4">
        <v>1</v>
      </c>
      <c r="K36" s="3">
        <v>0</v>
      </c>
      <c r="L36" s="3">
        <v>30</v>
      </c>
      <c r="M36" s="3">
        <v>0</v>
      </c>
      <c r="N36" s="3" t="s">
        <v>242</v>
      </c>
      <c r="O36" s="3">
        <v>0</v>
      </c>
      <c r="P36" s="3">
        <v>0</v>
      </c>
      <c r="Q36" s="3" t="s">
        <v>242</v>
      </c>
      <c r="R36" s="3">
        <v>0</v>
      </c>
      <c r="S36" s="3">
        <v>0</v>
      </c>
      <c r="T36" s="3">
        <v>0</v>
      </c>
      <c r="U36" s="3">
        <v>0.2</v>
      </c>
      <c r="V36" s="3">
        <v>0.2</v>
      </c>
      <c r="W36" s="3" t="s">
        <v>248</v>
      </c>
      <c r="X36" s="3" t="str">
        <f>CONCATENATE(LOOKUP(D36,info!$C$11:$D$19), F36*100)</f>
        <v>cF1</v>
      </c>
      <c r="Y36" s="3" t="str">
        <f t="shared" si="0"/>
        <v>M1</v>
      </c>
      <c r="Z36" s="3" t="str">
        <f t="shared" si="2"/>
        <v>M1-T1-cF1</v>
      </c>
      <c r="AA36" s="3" t="s">
        <v>259</v>
      </c>
      <c r="AB36" s="3" t="s">
        <v>442</v>
      </c>
    </row>
    <row r="37" spans="1:28" x14ac:dyDescent="0.25">
      <c r="A37" s="3">
        <v>300</v>
      </c>
      <c r="B37" s="3">
        <v>1</v>
      </c>
      <c r="C37" s="3">
        <v>400</v>
      </c>
      <c r="D37" s="4">
        <v>0.8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1</v>
      </c>
      <c r="K37" s="3">
        <v>0</v>
      </c>
      <c r="L37" s="3">
        <v>30</v>
      </c>
      <c r="M37" s="3">
        <v>0</v>
      </c>
      <c r="N37" s="3" t="s">
        <v>242</v>
      </c>
      <c r="O37" s="3">
        <v>0</v>
      </c>
      <c r="P37" s="3">
        <v>0</v>
      </c>
      <c r="Q37" s="3" t="s">
        <v>242</v>
      </c>
      <c r="R37" s="3">
        <v>0</v>
      </c>
      <c r="S37" s="3">
        <v>0</v>
      </c>
      <c r="T37" s="3">
        <v>0</v>
      </c>
      <c r="U37" s="3">
        <v>0.2</v>
      </c>
      <c r="V37" s="3">
        <v>0.2</v>
      </c>
      <c r="W37" s="3" t="s">
        <v>248</v>
      </c>
      <c r="X37" s="3" t="str">
        <f>CONCATENATE(LOOKUP(D37,info!$C$11:$D$19), F37*100)</f>
        <v>cF4</v>
      </c>
      <c r="Y37" s="3" t="str">
        <f t="shared" si="0"/>
        <v>M2</v>
      </c>
      <c r="Z37" s="3" t="str">
        <f t="shared" si="2"/>
        <v>M2-T1-cF4</v>
      </c>
      <c r="AA37" s="3" t="s">
        <v>259</v>
      </c>
      <c r="AB37" s="3" t="s">
        <v>442</v>
      </c>
    </row>
    <row r="38" spans="1:28" x14ac:dyDescent="0.25">
      <c r="A38" s="3">
        <v>300</v>
      </c>
      <c r="B38" s="3">
        <v>0</v>
      </c>
      <c r="C38" s="3">
        <v>400</v>
      </c>
      <c r="D38" s="4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1</v>
      </c>
      <c r="K38" s="3">
        <v>0</v>
      </c>
      <c r="L38" s="3">
        <v>30</v>
      </c>
      <c r="M38" s="3">
        <v>0</v>
      </c>
      <c r="N38" s="3" t="s">
        <v>242</v>
      </c>
      <c r="O38" s="3">
        <v>0</v>
      </c>
      <c r="P38" s="3">
        <v>0</v>
      </c>
      <c r="Q38" s="3" t="s">
        <v>242</v>
      </c>
      <c r="R38" s="3">
        <v>0</v>
      </c>
      <c r="S38" s="3">
        <v>0</v>
      </c>
      <c r="T38" s="3">
        <v>0.8</v>
      </c>
      <c r="U38" s="3">
        <v>0.2</v>
      </c>
      <c r="V38" s="3">
        <v>0.2</v>
      </c>
      <c r="W38" s="3" t="str">
        <f>LOOKUP(T38,info!$C$28:$D$34)</f>
        <v>T6cE</v>
      </c>
      <c r="X38" s="3" t="str">
        <f>CONCATENATE(LOOKUP(D38,info!$C$11:$D$19), F38*100)</f>
        <v>R1</v>
      </c>
      <c r="Y38" s="3" t="str">
        <f t="shared" si="0"/>
        <v>F1</v>
      </c>
      <c r="Z38" s="3" t="str">
        <f t="shared" si="2"/>
        <v>F1-T6cE-R1</v>
      </c>
      <c r="AA38" s="3" t="s">
        <v>261</v>
      </c>
      <c r="AB38" s="3" t="s">
        <v>442</v>
      </c>
    </row>
    <row r="39" spans="1:28" x14ac:dyDescent="0.25">
      <c r="A39" s="3">
        <v>300</v>
      </c>
      <c r="B39" s="3">
        <v>0</v>
      </c>
      <c r="C39" s="3">
        <v>400</v>
      </c>
      <c r="D39" s="4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1</v>
      </c>
      <c r="K39" s="3">
        <v>0</v>
      </c>
      <c r="L39" s="3">
        <v>30</v>
      </c>
      <c r="M39" s="3">
        <v>0</v>
      </c>
      <c r="N39" s="3" t="s">
        <v>242</v>
      </c>
      <c r="O39" s="3">
        <v>0</v>
      </c>
      <c r="P39" s="3">
        <v>0</v>
      </c>
      <c r="Q39" s="3" t="s">
        <v>242</v>
      </c>
      <c r="R39" s="3">
        <v>0</v>
      </c>
      <c r="S39" s="3">
        <v>0</v>
      </c>
      <c r="T39" s="3">
        <v>0.8</v>
      </c>
      <c r="U39" s="3">
        <v>0.2</v>
      </c>
      <c r="V39" s="3">
        <v>0.2</v>
      </c>
      <c r="W39" s="3" t="str">
        <f>LOOKUP(T39,info!$C$28:$D$34)</f>
        <v>T6cE</v>
      </c>
      <c r="X39" s="3" t="str">
        <f>CONCATENATE(LOOKUP(D39,info!$C$11:$D$19), F39*100)</f>
        <v>S1</v>
      </c>
      <c r="Y39" s="3" t="str">
        <f t="shared" si="0"/>
        <v>F1</v>
      </c>
      <c r="Z39" s="3" t="str">
        <f t="shared" si="2"/>
        <v>F1-T6cE-S1</v>
      </c>
      <c r="AA39" s="3" t="s">
        <v>261</v>
      </c>
      <c r="AB39" s="3" t="s">
        <v>442</v>
      </c>
    </row>
    <row r="40" spans="1:28" x14ac:dyDescent="0.25">
      <c r="A40" s="3">
        <v>300</v>
      </c>
      <c r="B40" s="3">
        <v>0</v>
      </c>
      <c r="C40" s="3">
        <v>400</v>
      </c>
      <c r="D40" s="4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1</v>
      </c>
      <c r="K40" s="3">
        <v>0</v>
      </c>
      <c r="L40" s="3">
        <v>30</v>
      </c>
      <c r="M40" s="3">
        <v>0</v>
      </c>
      <c r="N40" s="3" t="s">
        <v>242</v>
      </c>
      <c r="O40" s="3">
        <v>0</v>
      </c>
      <c r="P40" s="3">
        <v>0</v>
      </c>
      <c r="Q40" s="3" t="s">
        <v>242</v>
      </c>
      <c r="R40" s="3">
        <v>0</v>
      </c>
      <c r="S40" s="3">
        <v>0</v>
      </c>
      <c r="T40" s="3">
        <v>0.8</v>
      </c>
      <c r="U40" s="3">
        <v>0.2</v>
      </c>
      <c r="V40" s="3">
        <v>0.2</v>
      </c>
      <c r="W40" s="3" t="str">
        <f>LOOKUP(T40,info!$C$28:$D$34)</f>
        <v>T6cE</v>
      </c>
      <c r="X40" s="3" t="str">
        <f>CONCATENATE(LOOKUP(D40,info!$C$11:$D$19), F40*100)</f>
        <v>D1</v>
      </c>
      <c r="Y40" s="3" t="str">
        <f t="shared" si="0"/>
        <v>F1</v>
      </c>
      <c r="Z40" s="3" t="str">
        <f t="shared" si="2"/>
        <v>F1-T6cE-D1</v>
      </c>
      <c r="AA40" s="3" t="s">
        <v>261</v>
      </c>
      <c r="AB40" s="3" t="s">
        <v>442</v>
      </c>
    </row>
    <row r="41" spans="1:28" x14ac:dyDescent="0.25">
      <c r="A41" s="3">
        <v>300</v>
      </c>
      <c r="B41" s="3">
        <v>0</v>
      </c>
      <c r="C41" s="3">
        <v>400</v>
      </c>
      <c r="D41" s="4">
        <v>0.3</v>
      </c>
      <c r="E41" s="3">
        <v>2</v>
      </c>
      <c r="F41" s="3">
        <v>0.04</v>
      </c>
      <c r="G41" s="3">
        <v>0.6</v>
      </c>
      <c r="H41" s="3">
        <v>5</v>
      </c>
      <c r="I41" s="4">
        <v>7</v>
      </c>
      <c r="J41" s="4">
        <v>1</v>
      </c>
      <c r="K41" s="3">
        <v>0</v>
      </c>
      <c r="L41" s="3">
        <v>30</v>
      </c>
      <c r="M41" s="3">
        <v>0</v>
      </c>
      <c r="N41" s="3" t="s">
        <v>242</v>
      </c>
      <c r="O41" s="3">
        <v>0</v>
      </c>
      <c r="P41" s="3">
        <v>0</v>
      </c>
      <c r="Q41" s="3" t="s">
        <v>242</v>
      </c>
      <c r="R41" s="3">
        <v>0</v>
      </c>
      <c r="S41" s="3">
        <v>0</v>
      </c>
      <c r="T41" s="3">
        <v>0.8</v>
      </c>
      <c r="U41" s="3">
        <v>0.2</v>
      </c>
      <c r="V41" s="3">
        <v>0.2</v>
      </c>
      <c r="W41" s="3" t="str">
        <f>LOOKUP(T41,info!$C$28:$D$34)</f>
        <v>T6cE</v>
      </c>
      <c r="X41" s="3" t="str">
        <f>CONCATENATE(LOOKUP(D41,info!$C$11:$D$19), F41*100)</f>
        <v>R4</v>
      </c>
      <c r="Y41" s="3" t="str">
        <f t="shared" si="0"/>
        <v>F2</v>
      </c>
      <c r="Z41" s="3" t="str">
        <f t="shared" si="2"/>
        <v>F2-T6cE-R4</v>
      </c>
      <c r="AA41" s="3" t="s">
        <v>261</v>
      </c>
      <c r="AB41" s="3" t="s">
        <v>442</v>
      </c>
    </row>
    <row r="42" spans="1:28" x14ac:dyDescent="0.25">
      <c r="A42" s="3">
        <v>300</v>
      </c>
      <c r="B42" s="3">
        <v>0</v>
      </c>
      <c r="C42" s="3">
        <v>400</v>
      </c>
      <c r="D42" s="4">
        <v>0.6</v>
      </c>
      <c r="E42" s="3">
        <v>2</v>
      </c>
      <c r="F42" s="3">
        <v>0.04</v>
      </c>
      <c r="G42" s="3">
        <v>0.6</v>
      </c>
      <c r="H42" s="3">
        <v>5</v>
      </c>
      <c r="I42" s="4">
        <v>7</v>
      </c>
      <c r="J42" s="4">
        <v>1</v>
      </c>
      <c r="K42" s="3">
        <v>0</v>
      </c>
      <c r="L42" s="3">
        <v>30</v>
      </c>
      <c r="M42" s="3">
        <v>0</v>
      </c>
      <c r="N42" s="3" t="s">
        <v>242</v>
      </c>
      <c r="O42" s="3">
        <v>0</v>
      </c>
      <c r="P42" s="3">
        <v>0</v>
      </c>
      <c r="Q42" s="3" t="s">
        <v>242</v>
      </c>
      <c r="R42" s="3">
        <v>0</v>
      </c>
      <c r="S42" s="3">
        <v>0</v>
      </c>
      <c r="T42" s="3">
        <v>0.8</v>
      </c>
      <c r="U42" s="3">
        <v>0.2</v>
      </c>
      <c r="V42" s="3">
        <v>0.2</v>
      </c>
      <c r="W42" s="3" t="str">
        <f>LOOKUP(T42,info!$C$28:$D$34)</f>
        <v>T6cE</v>
      </c>
      <c r="X42" s="3" t="str">
        <f>CONCATENATE(LOOKUP(D42,info!$C$11:$D$19), F42*100)</f>
        <v>S4</v>
      </c>
      <c r="Y42" s="3" t="str">
        <f t="shared" si="0"/>
        <v>F2</v>
      </c>
      <c r="Z42" s="3" t="str">
        <f t="shared" si="2"/>
        <v>F2-T6cE-S4</v>
      </c>
      <c r="AA42" s="3" t="s">
        <v>261</v>
      </c>
      <c r="AB42" s="3" t="s">
        <v>442</v>
      </c>
    </row>
    <row r="43" spans="1:28" x14ac:dyDescent="0.25">
      <c r="A43" s="3">
        <v>300</v>
      </c>
      <c r="B43" s="3">
        <v>0</v>
      </c>
      <c r="C43" s="3">
        <v>400</v>
      </c>
      <c r="D43" s="4">
        <v>0.99</v>
      </c>
      <c r="E43" s="3">
        <v>2</v>
      </c>
      <c r="F43" s="3">
        <v>0.04</v>
      </c>
      <c r="G43" s="3">
        <v>0.6</v>
      </c>
      <c r="H43" s="3">
        <v>5</v>
      </c>
      <c r="I43" s="4">
        <v>7</v>
      </c>
      <c r="J43" s="4">
        <v>1</v>
      </c>
      <c r="K43" s="3">
        <v>0</v>
      </c>
      <c r="L43" s="3">
        <v>30</v>
      </c>
      <c r="M43" s="3">
        <v>0</v>
      </c>
      <c r="N43" s="3" t="s">
        <v>242</v>
      </c>
      <c r="O43" s="3">
        <v>0</v>
      </c>
      <c r="P43" s="3">
        <v>0</v>
      </c>
      <c r="Q43" s="3" t="s">
        <v>242</v>
      </c>
      <c r="R43" s="3">
        <v>0</v>
      </c>
      <c r="S43" s="3">
        <v>0</v>
      </c>
      <c r="T43" s="3">
        <v>0.8</v>
      </c>
      <c r="U43" s="3">
        <v>0.2</v>
      </c>
      <c r="V43" s="3">
        <v>0.2</v>
      </c>
      <c r="W43" s="3" t="str">
        <f>LOOKUP(T43,info!$C$28:$D$34)</f>
        <v>T6cE</v>
      </c>
      <c r="X43" s="3" t="str">
        <f>CONCATENATE(LOOKUP(D43,info!$C$11:$D$19), F43*100)</f>
        <v>D4</v>
      </c>
      <c r="Y43" s="3" t="str">
        <f t="shared" si="0"/>
        <v>F2</v>
      </c>
      <c r="Z43" s="3" t="str">
        <f t="shared" si="2"/>
        <v>F2-T6cE-D4</v>
      </c>
      <c r="AA43" s="3" t="s">
        <v>261</v>
      </c>
      <c r="AB43" s="3" t="s">
        <v>442</v>
      </c>
    </row>
    <row r="44" spans="1:28" x14ac:dyDescent="0.25">
      <c r="A44" s="3">
        <v>300</v>
      </c>
      <c r="B44" s="3">
        <v>0</v>
      </c>
      <c r="C44" s="3">
        <v>400</v>
      </c>
      <c r="D44" s="4">
        <v>0.3</v>
      </c>
      <c r="E44" s="3">
        <v>1</v>
      </c>
      <c r="F44" s="3">
        <v>0.01</v>
      </c>
      <c r="G44" s="3">
        <v>0.6</v>
      </c>
      <c r="H44" s="3">
        <v>5</v>
      </c>
      <c r="I44" s="4">
        <v>7</v>
      </c>
      <c r="J44" s="4">
        <v>1</v>
      </c>
      <c r="K44" s="3">
        <v>0</v>
      </c>
      <c r="L44" s="3">
        <v>30</v>
      </c>
      <c r="M44" s="3">
        <v>0</v>
      </c>
      <c r="N44" s="3" t="s">
        <v>242</v>
      </c>
      <c r="O44" s="3">
        <v>0</v>
      </c>
      <c r="P44" s="3">
        <v>0</v>
      </c>
      <c r="Q44" s="3" t="s">
        <v>242</v>
      </c>
      <c r="R44" s="3">
        <v>0</v>
      </c>
      <c r="S44" s="3">
        <v>0</v>
      </c>
      <c r="T44" s="3">
        <v>0.6</v>
      </c>
      <c r="U44" s="3">
        <v>0.2</v>
      </c>
      <c r="V44" s="3">
        <v>0.2</v>
      </c>
      <c r="W44" s="3" t="str">
        <f>LOOKUP(T44,info!$C$28:$D$34)</f>
        <v>T6cD</v>
      </c>
      <c r="X44" s="3" t="str">
        <f>CONCATENATE(LOOKUP(D44,info!$C$11:$D$19), F44*100)</f>
        <v>R1</v>
      </c>
      <c r="Y44" s="3" t="str">
        <f t="shared" si="0"/>
        <v>F1</v>
      </c>
      <c r="Z44" s="3" t="str">
        <f t="shared" si="2"/>
        <v>F1-T6cD-R1</v>
      </c>
      <c r="AA44" s="3" t="s">
        <v>261</v>
      </c>
      <c r="AB44" s="3" t="s">
        <v>442</v>
      </c>
    </row>
    <row r="45" spans="1:28" x14ac:dyDescent="0.25">
      <c r="A45" s="3">
        <v>300</v>
      </c>
      <c r="B45" s="3">
        <v>0</v>
      </c>
      <c r="C45" s="3">
        <v>400</v>
      </c>
      <c r="D45" s="4">
        <v>0.6</v>
      </c>
      <c r="E45" s="3">
        <v>1</v>
      </c>
      <c r="F45" s="3">
        <v>0.01</v>
      </c>
      <c r="G45" s="3">
        <v>0.6</v>
      </c>
      <c r="H45" s="3">
        <v>5</v>
      </c>
      <c r="I45" s="4">
        <v>7</v>
      </c>
      <c r="J45" s="4">
        <v>1</v>
      </c>
      <c r="K45" s="3">
        <v>0</v>
      </c>
      <c r="L45" s="3">
        <v>30</v>
      </c>
      <c r="M45" s="3">
        <v>0</v>
      </c>
      <c r="N45" s="3" t="s">
        <v>242</v>
      </c>
      <c r="O45" s="3">
        <v>0</v>
      </c>
      <c r="P45" s="3">
        <v>0</v>
      </c>
      <c r="Q45" s="3" t="s">
        <v>242</v>
      </c>
      <c r="R45" s="3">
        <v>0</v>
      </c>
      <c r="S45" s="3">
        <v>0</v>
      </c>
      <c r="T45" s="3">
        <v>0.6</v>
      </c>
      <c r="U45" s="3">
        <v>0.2</v>
      </c>
      <c r="V45" s="3">
        <v>0.2</v>
      </c>
      <c r="W45" s="3" t="str">
        <f>LOOKUP(T45,info!$C$28:$D$34)</f>
        <v>T6cD</v>
      </c>
      <c r="X45" s="3" t="str">
        <f>CONCATENATE(LOOKUP(D45,info!$C$11:$D$19), F45*100)</f>
        <v>S1</v>
      </c>
      <c r="Y45" s="3" t="str">
        <f t="shared" si="0"/>
        <v>F1</v>
      </c>
      <c r="Z45" s="3" t="str">
        <f t="shared" si="2"/>
        <v>F1-T6cD-S1</v>
      </c>
      <c r="AA45" s="3" t="s">
        <v>261</v>
      </c>
      <c r="AB45" s="3" t="s">
        <v>442</v>
      </c>
    </row>
    <row r="46" spans="1:28" x14ac:dyDescent="0.25">
      <c r="A46" s="3">
        <v>300</v>
      </c>
      <c r="B46" s="3">
        <v>0</v>
      </c>
      <c r="C46" s="3">
        <v>400</v>
      </c>
      <c r="D46" s="4">
        <v>0.99</v>
      </c>
      <c r="E46" s="3">
        <v>1</v>
      </c>
      <c r="F46" s="3">
        <v>0.01</v>
      </c>
      <c r="G46" s="3">
        <v>0.6</v>
      </c>
      <c r="H46" s="3">
        <v>5</v>
      </c>
      <c r="I46" s="4">
        <v>7</v>
      </c>
      <c r="J46" s="4">
        <v>1</v>
      </c>
      <c r="K46" s="3">
        <v>0</v>
      </c>
      <c r="L46" s="3">
        <v>30</v>
      </c>
      <c r="M46" s="3">
        <v>0</v>
      </c>
      <c r="N46" s="3" t="s">
        <v>242</v>
      </c>
      <c r="O46" s="3">
        <v>0</v>
      </c>
      <c r="P46" s="3">
        <v>0</v>
      </c>
      <c r="Q46" s="3" t="s">
        <v>242</v>
      </c>
      <c r="R46" s="3">
        <v>0</v>
      </c>
      <c r="S46" s="3">
        <v>0</v>
      </c>
      <c r="T46" s="3">
        <v>0.6</v>
      </c>
      <c r="U46" s="3">
        <v>0.2</v>
      </c>
      <c r="V46" s="3">
        <v>0.2</v>
      </c>
      <c r="W46" s="3" t="str">
        <f>LOOKUP(T46,info!$C$28:$D$34)</f>
        <v>T6cD</v>
      </c>
      <c r="X46" s="3" t="str">
        <f>CONCATENATE(LOOKUP(D46,info!$C$11:$D$19), F46*100)</f>
        <v>D1</v>
      </c>
      <c r="Y46" s="3" t="str">
        <f t="shared" si="0"/>
        <v>F1</v>
      </c>
      <c r="Z46" s="3" t="str">
        <f t="shared" si="2"/>
        <v>F1-T6cD-D1</v>
      </c>
      <c r="AA46" s="3" t="s">
        <v>261</v>
      </c>
      <c r="AB46" s="3" t="s">
        <v>442</v>
      </c>
    </row>
    <row r="47" spans="1:28" x14ac:dyDescent="0.25">
      <c r="A47" s="3">
        <v>300</v>
      </c>
      <c r="B47" s="3">
        <v>0</v>
      </c>
      <c r="C47" s="3">
        <v>400</v>
      </c>
      <c r="D47" s="4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1</v>
      </c>
      <c r="K47" s="3">
        <v>0</v>
      </c>
      <c r="L47" s="3">
        <v>30</v>
      </c>
      <c r="M47" s="3">
        <v>0</v>
      </c>
      <c r="N47" s="3" t="s">
        <v>242</v>
      </c>
      <c r="O47" s="3">
        <v>0</v>
      </c>
      <c r="P47" s="3">
        <v>0</v>
      </c>
      <c r="Q47" s="3" t="s">
        <v>242</v>
      </c>
      <c r="R47" s="3">
        <v>0</v>
      </c>
      <c r="S47" s="3">
        <v>0</v>
      </c>
      <c r="T47" s="3">
        <v>0.6</v>
      </c>
      <c r="U47" s="3">
        <v>0.2</v>
      </c>
      <c r="V47" s="3">
        <v>0.2</v>
      </c>
      <c r="W47" s="3" t="str">
        <f>LOOKUP(T47,info!$C$28:$D$34)</f>
        <v>T6cD</v>
      </c>
      <c r="X47" s="3" t="str">
        <f>CONCATENATE(LOOKUP(D47,info!$C$11:$D$19), F47*100)</f>
        <v>R4</v>
      </c>
      <c r="Y47" s="3" t="str">
        <f t="shared" si="0"/>
        <v>F2</v>
      </c>
      <c r="Z47" s="3" t="str">
        <f t="shared" si="2"/>
        <v>F2-T6cD-R4</v>
      </c>
      <c r="AA47" s="3" t="s">
        <v>261</v>
      </c>
      <c r="AB47" s="3" t="s">
        <v>442</v>
      </c>
    </row>
    <row r="48" spans="1:28" x14ac:dyDescent="0.25">
      <c r="A48" s="3">
        <v>300</v>
      </c>
      <c r="B48" s="3">
        <v>0</v>
      </c>
      <c r="C48" s="3">
        <v>400</v>
      </c>
      <c r="D48" s="4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1</v>
      </c>
      <c r="K48" s="3">
        <v>0</v>
      </c>
      <c r="L48" s="3">
        <v>30</v>
      </c>
      <c r="M48" s="3">
        <v>0</v>
      </c>
      <c r="N48" s="3" t="s">
        <v>242</v>
      </c>
      <c r="O48" s="3">
        <v>0</v>
      </c>
      <c r="P48" s="3">
        <v>0</v>
      </c>
      <c r="Q48" s="3" t="s">
        <v>242</v>
      </c>
      <c r="R48" s="3">
        <v>0</v>
      </c>
      <c r="S48" s="3">
        <v>0</v>
      </c>
      <c r="T48" s="3">
        <v>0.6</v>
      </c>
      <c r="U48" s="3">
        <v>0.2</v>
      </c>
      <c r="V48" s="3">
        <v>0.2</v>
      </c>
      <c r="W48" s="3" t="str">
        <f>LOOKUP(T48,info!$C$28:$D$34)</f>
        <v>T6cD</v>
      </c>
      <c r="X48" s="3" t="str">
        <f>CONCATENATE(LOOKUP(D48,info!$C$11:$D$19), F48*100)</f>
        <v>S4</v>
      </c>
      <c r="Y48" s="3" t="str">
        <f t="shared" si="0"/>
        <v>F2</v>
      </c>
      <c r="Z48" s="3" t="str">
        <f t="shared" si="2"/>
        <v>F2-T6cD-S4</v>
      </c>
      <c r="AA48" s="3" t="s">
        <v>261</v>
      </c>
      <c r="AB48" s="3" t="s">
        <v>442</v>
      </c>
    </row>
    <row r="49" spans="1:28" x14ac:dyDescent="0.25">
      <c r="A49" s="3">
        <v>300</v>
      </c>
      <c r="B49" s="3">
        <v>0</v>
      </c>
      <c r="C49" s="3">
        <v>400</v>
      </c>
      <c r="D49" s="4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1</v>
      </c>
      <c r="K49" s="3">
        <v>0</v>
      </c>
      <c r="L49" s="3">
        <v>30</v>
      </c>
      <c r="M49" s="3">
        <v>0</v>
      </c>
      <c r="N49" s="3" t="s">
        <v>242</v>
      </c>
      <c r="O49" s="3">
        <v>0</v>
      </c>
      <c r="P49" s="3">
        <v>0</v>
      </c>
      <c r="Q49" s="3" t="s">
        <v>242</v>
      </c>
      <c r="R49" s="3">
        <v>0</v>
      </c>
      <c r="S49" s="3">
        <v>0</v>
      </c>
      <c r="T49" s="3">
        <v>0.6</v>
      </c>
      <c r="U49" s="3">
        <v>0.2</v>
      </c>
      <c r="V49" s="3">
        <v>0.2</v>
      </c>
      <c r="W49" s="3" t="str">
        <f>LOOKUP(T49,info!$C$28:$D$34)</f>
        <v>T6cD</v>
      </c>
      <c r="X49" s="3" t="str">
        <f>CONCATENATE(LOOKUP(D49,info!$C$11:$D$19), F49*100)</f>
        <v>D4</v>
      </c>
      <c r="Y49" s="3" t="str">
        <f t="shared" si="0"/>
        <v>F2</v>
      </c>
      <c r="Z49" s="3" t="str">
        <f t="shared" si="2"/>
        <v>F2-T6cD-D4</v>
      </c>
      <c r="AA49" s="3" t="s">
        <v>261</v>
      </c>
      <c r="AB49" s="3" t="s">
        <v>442</v>
      </c>
    </row>
    <row r="50" spans="1:28" x14ac:dyDescent="0.25">
      <c r="A50" s="3">
        <v>300</v>
      </c>
      <c r="B50" s="3">
        <v>0</v>
      </c>
      <c r="C50" s="3">
        <v>400</v>
      </c>
      <c r="D50" s="4">
        <v>0.3</v>
      </c>
      <c r="E50" s="3">
        <v>1</v>
      </c>
      <c r="F50" s="3">
        <v>0.01</v>
      </c>
      <c r="G50" s="3">
        <v>0.6</v>
      </c>
      <c r="H50" s="3">
        <v>5</v>
      </c>
      <c r="I50" s="4">
        <v>7</v>
      </c>
      <c r="J50" s="4">
        <v>1</v>
      </c>
      <c r="K50" s="3">
        <v>0</v>
      </c>
      <c r="L50" s="3">
        <v>30</v>
      </c>
      <c r="M50" s="3">
        <v>0</v>
      </c>
      <c r="N50" s="3" t="s">
        <v>242</v>
      </c>
      <c r="O50" s="3">
        <v>0</v>
      </c>
      <c r="P50" s="3">
        <v>0</v>
      </c>
      <c r="Q50" s="3" t="s">
        <v>242</v>
      </c>
      <c r="R50" s="3">
        <v>0</v>
      </c>
      <c r="S50" s="3">
        <v>0</v>
      </c>
      <c r="T50" s="3">
        <v>0.4</v>
      </c>
      <c r="U50" s="3">
        <v>0.2</v>
      </c>
      <c r="V50" s="3">
        <v>0.2</v>
      </c>
      <c r="W50" s="3" t="str">
        <f>LOOKUP(T50,info!$C$28:$D$34)</f>
        <v>T6cC</v>
      </c>
      <c r="X50" s="3" t="str">
        <f>CONCATENATE(LOOKUP(D50,info!$C$11:$D$19), F50*100)</f>
        <v>R1</v>
      </c>
      <c r="Y50" s="3" t="str">
        <f t="shared" si="0"/>
        <v>F1</v>
      </c>
      <c r="Z50" s="3" t="str">
        <f t="shared" si="2"/>
        <v>F1-T6cC-R1</v>
      </c>
      <c r="AA50" s="3" t="s">
        <v>261</v>
      </c>
      <c r="AB50" s="3" t="s">
        <v>442</v>
      </c>
    </row>
    <row r="51" spans="1:28" x14ac:dyDescent="0.25">
      <c r="A51" s="3">
        <v>300</v>
      </c>
      <c r="B51" s="3">
        <v>0</v>
      </c>
      <c r="C51" s="3">
        <v>400</v>
      </c>
      <c r="D51" s="4">
        <v>0.6</v>
      </c>
      <c r="E51" s="3">
        <v>1</v>
      </c>
      <c r="F51" s="3">
        <v>0.01</v>
      </c>
      <c r="G51" s="3">
        <v>0.6</v>
      </c>
      <c r="H51" s="3">
        <v>5</v>
      </c>
      <c r="I51" s="4">
        <v>7</v>
      </c>
      <c r="J51" s="4">
        <v>1</v>
      </c>
      <c r="K51" s="3">
        <v>0</v>
      </c>
      <c r="L51" s="3">
        <v>30</v>
      </c>
      <c r="M51" s="3">
        <v>0</v>
      </c>
      <c r="N51" s="3" t="s">
        <v>242</v>
      </c>
      <c r="O51" s="3">
        <v>0</v>
      </c>
      <c r="P51" s="3">
        <v>0</v>
      </c>
      <c r="Q51" s="3" t="s">
        <v>242</v>
      </c>
      <c r="R51" s="3">
        <v>0</v>
      </c>
      <c r="S51" s="3">
        <v>0</v>
      </c>
      <c r="T51" s="3">
        <v>0.4</v>
      </c>
      <c r="U51" s="3">
        <v>0.2</v>
      </c>
      <c r="V51" s="3">
        <v>0.2</v>
      </c>
      <c r="W51" s="3" t="str">
        <f>LOOKUP(T51,info!$C$28:$D$34)</f>
        <v>T6cC</v>
      </c>
      <c r="X51" s="3" t="str">
        <f>CONCATENATE(LOOKUP(D51,info!$C$11:$D$19), F51*100)</f>
        <v>S1</v>
      </c>
      <c r="Y51" s="3" t="str">
        <f t="shared" si="0"/>
        <v>F1</v>
      </c>
      <c r="Z51" s="3" t="str">
        <f t="shared" si="2"/>
        <v>F1-T6cC-S1</v>
      </c>
      <c r="AA51" s="3" t="s">
        <v>261</v>
      </c>
      <c r="AB51" s="3" t="s">
        <v>442</v>
      </c>
    </row>
    <row r="52" spans="1:28" x14ac:dyDescent="0.25">
      <c r="A52" s="3">
        <v>300</v>
      </c>
      <c r="B52" s="3">
        <v>0</v>
      </c>
      <c r="C52" s="3">
        <v>400</v>
      </c>
      <c r="D52" s="4">
        <v>0.99</v>
      </c>
      <c r="E52" s="3">
        <v>1</v>
      </c>
      <c r="F52" s="3">
        <v>0.01</v>
      </c>
      <c r="G52" s="3">
        <v>0.6</v>
      </c>
      <c r="H52" s="3">
        <v>5</v>
      </c>
      <c r="I52" s="4">
        <v>7</v>
      </c>
      <c r="J52" s="4">
        <v>1</v>
      </c>
      <c r="K52" s="3">
        <v>0</v>
      </c>
      <c r="L52" s="3">
        <v>30</v>
      </c>
      <c r="M52" s="3">
        <v>0</v>
      </c>
      <c r="N52" s="3" t="s">
        <v>242</v>
      </c>
      <c r="O52" s="3">
        <v>0</v>
      </c>
      <c r="P52" s="3">
        <v>0</v>
      </c>
      <c r="Q52" s="3" t="s">
        <v>242</v>
      </c>
      <c r="R52" s="3">
        <v>0</v>
      </c>
      <c r="S52" s="3">
        <v>0</v>
      </c>
      <c r="T52" s="3">
        <v>0.4</v>
      </c>
      <c r="U52" s="3">
        <v>0.2</v>
      </c>
      <c r="V52" s="3">
        <v>0.2</v>
      </c>
      <c r="W52" s="3" t="str">
        <f>LOOKUP(T52,info!$C$28:$D$34)</f>
        <v>T6cC</v>
      </c>
      <c r="X52" s="3" t="str">
        <f>CONCATENATE(LOOKUP(D52,info!$C$11:$D$19), F52*100)</f>
        <v>D1</v>
      </c>
      <c r="Y52" s="3" t="str">
        <f t="shared" si="0"/>
        <v>F1</v>
      </c>
      <c r="Z52" s="3" t="str">
        <f t="shared" si="2"/>
        <v>F1-T6cC-D1</v>
      </c>
      <c r="AA52" s="3" t="s">
        <v>261</v>
      </c>
      <c r="AB52" s="3" t="s">
        <v>442</v>
      </c>
    </row>
    <row r="53" spans="1:28" x14ac:dyDescent="0.25">
      <c r="A53" s="3">
        <v>300</v>
      </c>
      <c r="B53" s="3">
        <v>0</v>
      </c>
      <c r="C53" s="3">
        <v>400</v>
      </c>
      <c r="D53" s="4">
        <v>0.3</v>
      </c>
      <c r="E53" s="3">
        <v>2</v>
      </c>
      <c r="F53" s="3">
        <v>0.04</v>
      </c>
      <c r="G53" s="3">
        <v>0.6</v>
      </c>
      <c r="H53" s="3">
        <v>5</v>
      </c>
      <c r="I53" s="4">
        <v>7</v>
      </c>
      <c r="J53" s="4">
        <v>1</v>
      </c>
      <c r="K53" s="3">
        <v>0</v>
      </c>
      <c r="L53" s="3">
        <v>30</v>
      </c>
      <c r="M53" s="3">
        <v>0</v>
      </c>
      <c r="N53" s="3" t="s">
        <v>242</v>
      </c>
      <c r="O53" s="3">
        <v>0</v>
      </c>
      <c r="P53" s="3">
        <v>0</v>
      </c>
      <c r="Q53" s="3" t="s">
        <v>242</v>
      </c>
      <c r="R53" s="3">
        <v>0</v>
      </c>
      <c r="S53" s="3">
        <v>0</v>
      </c>
      <c r="T53" s="3">
        <v>0.4</v>
      </c>
      <c r="U53" s="3">
        <v>0.2</v>
      </c>
      <c r="V53" s="3">
        <v>0.2</v>
      </c>
      <c r="W53" s="3" t="str">
        <f>LOOKUP(T53,info!$C$28:$D$34)</f>
        <v>T6cC</v>
      </c>
      <c r="X53" s="3" t="str">
        <f>CONCATENATE(LOOKUP(D53,info!$C$11:$D$19), F53*100)</f>
        <v>R4</v>
      </c>
      <c r="Y53" s="3" t="str">
        <f t="shared" si="0"/>
        <v>F2</v>
      </c>
      <c r="Z53" s="3" t="str">
        <f t="shared" si="2"/>
        <v>F2-T6cC-R4</v>
      </c>
      <c r="AA53" s="3" t="s">
        <v>261</v>
      </c>
      <c r="AB53" s="3" t="s">
        <v>442</v>
      </c>
    </row>
    <row r="54" spans="1:28" x14ac:dyDescent="0.25">
      <c r="A54" s="3">
        <v>300</v>
      </c>
      <c r="B54" s="3">
        <v>0</v>
      </c>
      <c r="C54" s="3">
        <v>400</v>
      </c>
      <c r="D54" s="4">
        <v>0.6</v>
      </c>
      <c r="E54" s="3">
        <v>2</v>
      </c>
      <c r="F54" s="3">
        <v>0.04</v>
      </c>
      <c r="G54" s="3">
        <v>0.6</v>
      </c>
      <c r="H54" s="3">
        <v>5</v>
      </c>
      <c r="I54" s="4">
        <v>7</v>
      </c>
      <c r="J54" s="4">
        <v>1</v>
      </c>
      <c r="K54" s="3">
        <v>0</v>
      </c>
      <c r="L54" s="3">
        <v>30</v>
      </c>
      <c r="M54" s="3">
        <v>0</v>
      </c>
      <c r="N54" s="3" t="s">
        <v>242</v>
      </c>
      <c r="O54" s="3">
        <v>0</v>
      </c>
      <c r="P54" s="3">
        <v>0</v>
      </c>
      <c r="Q54" s="3" t="s">
        <v>242</v>
      </c>
      <c r="R54" s="3">
        <v>0</v>
      </c>
      <c r="S54" s="3">
        <v>0</v>
      </c>
      <c r="T54" s="3">
        <v>0.4</v>
      </c>
      <c r="U54" s="3">
        <v>0.2</v>
      </c>
      <c r="V54" s="3">
        <v>0.2</v>
      </c>
      <c r="W54" s="3" t="str">
        <f>LOOKUP(T54,info!$C$28:$D$34)</f>
        <v>T6cC</v>
      </c>
      <c r="X54" s="3" t="str">
        <f>CONCATENATE(LOOKUP(D54,info!$C$11:$D$19), F54*100)</f>
        <v>S4</v>
      </c>
      <c r="Y54" s="3" t="str">
        <f t="shared" si="0"/>
        <v>F2</v>
      </c>
      <c r="Z54" s="3" t="str">
        <f t="shared" si="2"/>
        <v>F2-T6cC-S4</v>
      </c>
      <c r="AA54" s="3" t="s">
        <v>261</v>
      </c>
      <c r="AB54" s="3" t="s">
        <v>442</v>
      </c>
    </row>
    <row r="55" spans="1:28" x14ac:dyDescent="0.25">
      <c r="A55" s="3">
        <v>300</v>
      </c>
      <c r="B55" s="3">
        <v>0</v>
      </c>
      <c r="C55" s="3">
        <v>400</v>
      </c>
      <c r="D55" s="4">
        <v>0.99</v>
      </c>
      <c r="E55" s="3">
        <v>2</v>
      </c>
      <c r="F55" s="3">
        <v>0.04</v>
      </c>
      <c r="G55" s="3">
        <v>0.6</v>
      </c>
      <c r="H55" s="3">
        <v>5</v>
      </c>
      <c r="I55" s="4">
        <v>7</v>
      </c>
      <c r="J55" s="4">
        <v>1</v>
      </c>
      <c r="K55" s="3">
        <v>0</v>
      </c>
      <c r="L55" s="3">
        <v>30</v>
      </c>
      <c r="M55" s="3">
        <v>0</v>
      </c>
      <c r="N55" s="3" t="s">
        <v>242</v>
      </c>
      <c r="O55" s="3">
        <v>0</v>
      </c>
      <c r="P55" s="3">
        <v>0</v>
      </c>
      <c r="Q55" s="3" t="s">
        <v>242</v>
      </c>
      <c r="R55" s="3">
        <v>0</v>
      </c>
      <c r="S55" s="3">
        <v>0</v>
      </c>
      <c r="T55" s="3">
        <v>0.4</v>
      </c>
      <c r="U55" s="3">
        <v>0.2</v>
      </c>
      <c r="V55" s="3">
        <v>0.2</v>
      </c>
      <c r="W55" s="3" t="str">
        <f>LOOKUP(T55,info!$C$28:$D$34)</f>
        <v>T6cC</v>
      </c>
      <c r="X55" s="3" t="str">
        <f>CONCATENATE(LOOKUP(D55,info!$C$11:$D$19), F55*100)</f>
        <v>D4</v>
      </c>
      <c r="Y55" s="3" t="str">
        <f t="shared" si="0"/>
        <v>F2</v>
      </c>
      <c r="Z55" s="3" t="str">
        <f t="shared" si="2"/>
        <v>F2-T6cC-D4</v>
      </c>
      <c r="AA55" s="3" t="s">
        <v>261</v>
      </c>
      <c r="AB55" s="3" t="s">
        <v>442</v>
      </c>
    </row>
    <row r="56" spans="1:28" x14ac:dyDescent="0.25">
      <c r="A56" s="3">
        <v>300</v>
      </c>
      <c r="B56" s="3">
        <v>0</v>
      </c>
      <c r="C56" s="3">
        <v>400</v>
      </c>
      <c r="D56" s="4">
        <v>0.3</v>
      </c>
      <c r="E56" s="3">
        <v>1</v>
      </c>
      <c r="F56" s="3">
        <v>0.01</v>
      </c>
      <c r="G56" s="3">
        <v>0.6</v>
      </c>
      <c r="H56" s="3">
        <v>5</v>
      </c>
      <c r="I56" s="4">
        <v>7</v>
      </c>
      <c r="J56" s="4">
        <v>1</v>
      </c>
      <c r="K56" s="3">
        <v>0</v>
      </c>
      <c r="L56" s="3">
        <v>30</v>
      </c>
      <c r="M56" s="3">
        <v>0</v>
      </c>
      <c r="N56" s="3" t="s">
        <v>242</v>
      </c>
      <c r="O56" s="3">
        <v>0</v>
      </c>
      <c r="P56" s="3">
        <v>0</v>
      </c>
      <c r="Q56" s="3" t="s">
        <v>242</v>
      </c>
      <c r="R56" s="3">
        <v>0</v>
      </c>
      <c r="S56" s="3">
        <v>0</v>
      </c>
      <c r="T56" s="3">
        <v>0.2</v>
      </c>
      <c r="U56" s="3">
        <v>0.2</v>
      </c>
      <c r="V56" s="3">
        <v>0.2</v>
      </c>
      <c r="W56" s="3" t="str">
        <f>LOOKUP(T56,info!$C$28:$D$34)</f>
        <v>T6cB</v>
      </c>
      <c r="X56" s="3" t="str">
        <f>CONCATENATE(LOOKUP(D56,info!$C$11:$D$19), F56*100)</f>
        <v>R1</v>
      </c>
      <c r="Y56" s="3" t="str">
        <f t="shared" si="0"/>
        <v>F1</v>
      </c>
      <c r="Z56" s="3" t="str">
        <f t="shared" si="2"/>
        <v>F1-T6cB-R1</v>
      </c>
      <c r="AA56" s="3" t="s">
        <v>261</v>
      </c>
      <c r="AB56" s="3" t="s">
        <v>442</v>
      </c>
    </row>
    <row r="57" spans="1:28" x14ac:dyDescent="0.25">
      <c r="A57" s="3">
        <v>300</v>
      </c>
      <c r="B57" s="3">
        <v>0</v>
      </c>
      <c r="C57" s="3">
        <v>400</v>
      </c>
      <c r="D57" s="4">
        <v>0.6</v>
      </c>
      <c r="E57" s="3">
        <v>1</v>
      </c>
      <c r="F57" s="3">
        <v>0.01</v>
      </c>
      <c r="G57" s="3">
        <v>0.6</v>
      </c>
      <c r="H57" s="3">
        <v>5</v>
      </c>
      <c r="I57" s="4">
        <v>7</v>
      </c>
      <c r="J57" s="4">
        <v>1</v>
      </c>
      <c r="K57" s="3">
        <v>0</v>
      </c>
      <c r="L57" s="3">
        <v>30</v>
      </c>
      <c r="M57" s="3">
        <v>0</v>
      </c>
      <c r="N57" s="3" t="s">
        <v>242</v>
      </c>
      <c r="O57" s="3">
        <v>0</v>
      </c>
      <c r="P57" s="3">
        <v>0</v>
      </c>
      <c r="Q57" s="3" t="s">
        <v>242</v>
      </c>
      <c r="R57" s="3">
        <v>0</v>
      </c>
      <c r="S57" s="3">
        <v>0</v>
      </c>
      <c r="T57" s="3">
        <v>0.2</v>
      </c>
      <c r="U57" s="3">
        <v>0.2</v>
      </c>
      <c r="V57" s="3">
        <v>0.2</v>
      </c>
      <c r="W57" s="3" t="str">
        <f>LOOKUP(T57,info!$C$28:$D$34)</f>
        <v>T6cB</v>
      </c>
      <c r="X57" s="3" t="str">
        <f>CONCATENATE(LOOKUP(D57,info!$C$11:$D$19), F57*100)</f>
        <v>S1</v>
      </c>
      <c r="Y57" s="3" t="str">
        <f t="shared" si="0"/>
        <v>F1</v>
      </c>
      <c r="Z57" s="3" t="str">
        <f t="shared" si="2"/>
        <v>F1-T6cB-S1</v>
      </c>
      <c r="AA57" s="3" t="s">
        <v>261</v>
      </c>
      <c r="AB57" s="3" t="s">
        <v>442</v>
      </c>
    </row>
    <row r="58" spans="1:28" x14ac:dyDescent="0.25">
      <c r="A58" s="3">
        <v>300</v>
      </c>
      <c r="B58" s="3">
        <v>0</v>
      </c>
      <c r="C58" s="3">
        <v>400</v>
      </c>
      <c r="D58" s="4">
        <v>0.99</v>
      </c>
      <c r="E58" s="3">
        <v>1</v>
      </c>
      <c r="F58" s="3">
        <v>0.01</v>
      </c>
      <c r="G58" s="3">
        <v>0.6</v>
      </c>
      <c r="H58" s="3">
        <v>5</v>
      </c>
      <c r="I58" s="4">
        <v>7</v>
      </c>
      <c r="J58" s="4">
        <v>1</v>
      </c>
      <c r="K58" s="3">
        <v>0</v>
      </c>
      <c r="L58" s="3">
        <v>30</v>
      </c>
      <c r="M58" s="3">
        <v>0</v>
      </c>
      <c r="N58" s="3" t="s">
        <v>242</v>
      </c>
      <c r="O58" s="3">
        <v>0</v>
      </c>
      <c r="P58" s="3">
        <v>0</v>
      </c>
      <c r="Q58" s="3" t="s">
        <v>242</v>
      </c>
      <c r="R58" s="3">
        <v>0</v>
      </c>
      <c r="S58" s="3">
        <v>0</v>
      </c>
      <c r="T58" s="3">
        <v>0.2</v>
      </c>
      <c r="U58" s="3">
        <v>0.2</v>
      </c>
      <c r="V58" s="3">
        <v>0.2</v>
      </c>
      <c r="W58" s="3" t="str">
        <f>LOOKUP(T58,info!$C$28:$D$34)</f>
        <v>T6cB</v>
      </c>
      <c r="X58" s="3" t="str">
        <f>CONCATENATE(LOOKUP(D58,info!$C$11:$D$19), F58*100)</f>
        <v>D1</v>
      </c>
      <c r="Y58" s="3" t="str">
        <f t="shared" si="0"/>
        <v>F1</v>
      </c>
      <c r="Z58" s="3" t="str">
        <f t="shared" si="2"/>
        <v>F1-T6cB-D1</v>
      </c>
      <c r="AA58" s="3" t="s">
        <v>261</v>
      </c>
      <c r="AB58" s="3" t="s">
        <v>442</v>
      </c>
    </row>
    <row r="59" spans="1:28" x14ac:dyDescent="0.25">
      <c r="A59" s="3">
        <v>300</v>
      </c>
      <c r="B59" s="3">
        <v>0</v>
      </c>
      <c r="C59" s="3">
        <v>400</v>
      </c>
      <c r="D59" s="4">
        <v>0.3</v>
      </c>
      <c r="E59" s="3">
        <v>2</v>
      </c>
      <c r="F59" s="3">
        <v>0.04</v>
      </c>
      <c r="G59" s="3">
        <v>0.6</v>
      </c>
      <c r="H59" s="3">
        <v>5</v>
      </c>
      <c r="I59" s="4">
        <v>7</v>
      </c>
      <c r="J59" s="4">
        <v>1</v>
      </c>
      <c r="K59" s="3">
        <v>0</v>
      </c>
      <c r="L59" s="3">
        <v>30</v>
      </c>
      <c r="M59" s="3">
        <v>0</v>
      </c>
      <c r="N59" s="3" t="s">
        <v>242</v>
      </c>
      <c r="O59" s="3">
        <v>0</v>
      </c>
      <c r="P59" s="3">
        <v>0</v>
      </c>
      <c r="Q59" s="3" t="s">
        <v>242</v>
      </c>
      <c r="R59" s="3">
        <v>0</v>
      </c>
      <c r="S59" s="3">
        <v>0</v>
      </c>
      <c r="T59" s="3">
        <v>0.2</v>
      </c>
      <c r="U59" s="3">
        <v>0.2</v>
      </c>
      <c r="V59" s="3">
        <v>0.2</v>
      </c>
      <c r="W59" s="3" t="str">
        <f>LOOKUP(T59,info!$C$28:$D$34)</f>
        <v>T6cB</v>
      </c>
      <c r="X59" s="3" t="str">
        <f>CONCATENATE(LOOKUP(D59,info!$C$11:$D$19), F59*100)</f>
        <v>R4</v>
      </c>
      <c r="Y59" s="3" t="str">
        <f t="shared" si="0"/>
        <v>F2</v>
      </c>
      <c r="Z59" s="3" t="str">
        <f t="shared" si="2"/>
        <v>F2-T6cB-R4</v>
      </c>
      <c r="AA59" s="3" t="s">
        <v>261</v>
      </c>
      <c r="AB59" s="3" t="s">
        <v>442</v>
      </c>
    </row>
    <row r="60" spans="1:28" x14ac:dyDescent="0.25">
      <c r="A60" s="3">
        <v>300</v>
      </c>
      <c r="B60" s="3">
        <v>0</v>
      </c>
      <c r="C60" s="3">
        <v>400</v>
      </c>
      <c r="D60" s="4">
        <v>0.6</v>
      </c>
      <c r="E60" s="3">
        <v>2</v>
      </c>
      <c r="F60" s="3">
        <v>0.04</v>
      </c>
      <c r="G60" s="3">
        <v>0.6</v>
      </c>
      <c r="H60" s="3">
        <v>5</v>
      </c>
      <c r="I60" s="4">
        <v>7</v>
      </c>
      <c r="J60" s="4">
        <v>1</v>
      </c>
      <c r="K60" s="3">
        <v>0</v>
      </c>
      <c r="L60" s="3">
        <v>30</v>
      </c>
      <c r="M60" s="3">
        <v>0</v>
      </c>
      <c r="N60" s="3" t="s">
        <v>242</v>
      </c>
      <c r="O60" s="3">
        <v>0</v>
      </c>
      <c r="P60" s="3">
        <v>0</v>
      </c>
      <c r="Q60" s="3" t="s">
        <v>242</v>
      </c>
      <c r="R60" s="3">
        <v>0</v>
      </c>
      <c r="S60" s="3">
        <v>0</v>
      </c>
      <c r="T60" s="3">
        <v>0.2</v>
      </c>
      <c r="U60" s="3">
        <v>0.2</v>
      </c>
      <c r="V60" s="3">
        <v>0.2</v>
      </c>
      <c r="W60" s="3" t="str">
        <f>LOOKUP(T60,info!$C$28:$D$34)</f>
        <v>T6cB</v>
      </c>
      <c r="X60" s="3" t="str">
        <f>CONCATENATE(LOOKUP(D60,info!$C$11:$D$19), F60*100)</f>
        <v>S4</v>
      </c>
      <c r="Y60" s="3" t="str">
        <f t="shared" si="0"/>
        <v>F2</v>
      </c>
      <c r="Z60" s="3" t="str">
        <f t="shared" si="2"/>
        <v>F2-T6cB-S4</v>
      </c>
      <c r="AA60" s="3" t="s">
        <v>261</v>
      </c>
      <c r="AB60" s="3" t="s">
        <v>442</v>
      </c>
    </row>
    <row r="61" spans="1:28" x14ac:dyDescent="0.25">
      <c r="A61" s="3">
        <v>300</v>
      </c>
      <c r="B61" s="3">
        <v>0</v>
      </c>
      <c r="C61" s="3">
        <v>400</v>
      </c>
      <c r="D61" s="4">
        <v>0.99</v>
      </c>
      <c r="E61" s="3">
        <v>2</v>
      </c>
      <c r="F61" s="3">
        <v>0.04</v>
      </c>
      <c r="G61" s="3">
        <v>0.6</v>
      </c>
      <c r="H61" s="3">
        <v>5</v>
      </c>
      <c r="I61" s="4">
        <v>7</v>
      </c>
      <c r="J61" s="4">
        <v>1</v>
      </c>
      <c r="K61" s="3">
        <v>0</v>
      </c>
      <c r="L61" s="3">
        <v>30</v>
      </c>
      <c r="M61" s="3">
        <v>0</v>
      </c>
      <c r="N61" s="3" t="s">
        <v>242</v>
      </c>
      <c r="O61" s="3">
        <v>0</v>
      </c>
      <c r="P61" s="3">
        <v>0</v>
      </c>
      <c r="Q61" s="3" t="s">
        <v>242</v>
      </c>
      <c r="R61" s="3">
        <v>0</v>
      </c>
      <c r="S61" s="3">
        <v>0</v>
      </c>
      <c r="T61" s="3">
        <v>0.2</v>
      </c>
      <c r="U61" s="3">
        <v>0.2</v>
      </c>
      <c r="V61" s="3">
        <v>0.2</v>
      </c>
      <c r="W61" s="3" t="str">
        <f>LOOKUP(T61,info!$C$28:$D$34)</f>
        <v>T6cB</v>
      </c>
      <c r="X61" s="3" t="str">
        <f>CONCATENATE(LOOKUP(D61,info!$C$11:$D$19), F61*100)</f>
        <v>D4</v>
      </c>
      <c r="Y61" s="3" t="str">
        <f t="shared" si="0"/>
        <v>F2</v>
      </c>
      <c r="Z61" s="3" t="str">
        <f t="shared" si="2"/>
        <v>F2-T6cB-D4</v>
      </c>
      <c r="AA61" s="3" t="s">
        <v>261</v>
      </c>
      <c r="AB61" s="3" t="s">
        <v>442</v>
      </c>
    </row>
    <row r="62" spans="1:28" x14ac:dyDescent="0.25">
      <c r="A62" s="3">
        <v>300</v>
      </c>
      <c r="B62" s="3">
        <v>0</v>
      </c>
      <c r="C62" s="3">
        <v>400</v>
      </c>
      <c r="D62" s="4">
        <v>0.3</v>
      </c>
      <c r="E62" s="3">
        <v>1</v>
      </c>
      <c r="F62" s="3">
        <v>0.01</v>
      </c>
      <c r="G62" s="3">
        <v>0.6</v>
      </c>
      <c r="H62" s="3">
        <v>5</v>
      </c>
      <c r="I62" s="4">
        <v>7</v>
      </c>
      <c r="J62" s="4">
        <v>1</v>
      </c>
      <c r="K62" s="3">
        <v>0</v>
      </c>
      <c r="L62" s="3">
        <v>30</v>
      </c>
      <c r="M62" s="3">
        <v>0</v>
      </c>
      <c r="N62" s="3" t="s">
        <v>242</v>
      </c>
      <c r="O62" s="3">
        <v>0</v>
      </c>
      <c r="P62" s="3">
        <v>0</v>
      </c>
      <c r="Q62" s="3" t="s">
        <v>242</v>
      </c>
      <c r="R62" s="3">
        <v>0</v>
      </c>
      <c r="S62" s="3">
        <v>0</v>
      </c>
      <c r="T62" s="3">
        <v>0.01</v>
      </c>
      <c r="U62" s="3">
        <v>0.2</v>
      </c>
      <c r="V62" s="3">
        <v>0.2</v>
      </c>
      <c r="W62" s="3" t="str">
        <f>LOOKUP(T62,info!$C$28:$D$34)</f>
        <v>T6cA</v>
      </c>
      <c r="X62" s="3" t="str">
        <f>CONCATENATE(LOOKUP(D62,info!$C$11:$D$19), F62*100)</f>
        <v>R1</v>
      </c>
      <c r="Y62" s="3" t="str">
        <f t="shared" si="0"/>
        <v>F1</v>
      </c>
      <c r="Z62" s="3" t="str">
        <f t="shared" si="2"/>
        <v>F1-T6cA-R1</v>
      </c>
      <c r="AA62" s="3" t="s">
        <v>261</v>
      </c>
      <c r="AB62" s="3" t="s">
        <v>442</v>
      </c>
    </row>
    <row r="63" spans="1:28" x14ac:dyDescent="0.25">
      <c r="A63" s="3">
        <v>300</v>
      </c>
      <c r="B63" s="3">
        <v>0</v>
      </c>
      <c r="C63" s="3">
        <v>400</v>
      </c>
      <c r="D63" s="4">
        <v>0.6</v>
      </c>
      <c r="E63" s="3">
        <v>1</v>
      </c>
      <c r="F63" s="3">
        <v>0.01</v>
      </c>
      <c r="G63" s="3">
        <v>0.6</v>
      </c>
      <c r="H63" s="3">
        <v>5</v>
      </c>
      <c r="I63" s="4">
        <v>7</v>
      </c>
      <c r="J63" s="4">
        <v>1</v>
      </c>
      <c r="K63" s="3">
        <v>0</v>
      </c>
      <c r="L63" s="3">
        <v>30</v>
      </c>
      <c r="M63" s="3">
        <v>0</v>
      </c>
      <c r="N63" s="3" t="s">
        <v>242</v>
      </c>
      <c r="O63" s="3">
        <v>0</v>
      </c>
      <c r="P63" s="3">
        <v>0</v>
      </c>
      <c r="Q63" s="3" t="s">
        <v>242</v>
      </c>
      <c r="R63" s="3">
        <v>0</v>
      </c>
      <c r="S63" s="3">
        <v>0</v>
      </c>
      <c r="T63" s="3">
        <v>0.01</v>
      </c>
      <c r="U63" s="3">
        <v>0.2</v>
      </c>
      <c r="V63" s="3">
        <v>0.2</v>
      </c>
      <c r="W63" s="3" t="str">
        <f>LOOKUP(T63,info!$C$28:$D$34)</f>
        <v>T6cA</v>
      </c>
      <c r="X63" s="3" t="str">
        <f>CONCATENATE(LOOKUP(D63,info!$C$11:$D$19), F63*100)</f>
        <v>S1</v>
      </c>
      <c r="Y63" s="3" t="str">
        <f t="shared" si="0"/>
        <v>F1</v>
      </c>
      <c r="Z63" s="3" t="str">
        <f t="shared" si="2"/>
        <v>F1-T6cA-S1</v>
      </c>
      <c r="AA63" s="3" t="s">
        <v>261</v>
      </c>
      <c r="AB63" s="3" t="s">
        <v>442</v>
      </c>
    </row>
    <row r="64" spans="1:28" x14ac:dyDescent="0.25">
      <c r="A64" s="3">
        <v>300</v>
      </c>
      <c r="B64" s="3">
        <v>0</v>
      </c>
      <c r="C64" s="3">
        <v>400</v>
      </c>
      <c r="D64" s="4">
        <v>0.99</v>
      </c>
      <c r="E64" s="3">
        <v>1</v>
      </c>
      <c r="F64" s="3">
        <v>0.01</v>
      </c>
      <c r="G64" s="3">
        <v>0.6</v>
      </c>
      <c r="H64" s="3">
        <v>5</v>
      </c>
      <c r="I64" s="4">
        <v>7</v>
      </c>
      <c r="J64" s="4">
        <v>1</v>
      </c>
      <c r="K64" s="3">
        <v>0</v>
      </c>
      <c r="L64" s="3">
        <v>30</v>
      </c>
      <c r="M64" s="3">
        <v>0</v>
      </c>
      <c r="N64" s="3" t="s">
        <v>242</v>
      </c>
      <c r="O64" s="3">
        <v>0</v>
      </c>
      <c r="P64" s="3">
        <v>0</v>
      </c>
      <c r="Q64" s="3" t="s">
        <v>242</v>
      </c>
      <c r="R64" s="3">
        <v>0</v>
      </c>
      <c r="S64" s="3">
        <v>0</v>
      </c>
      <c r="T64" s="3">
        <v>0.01</v>
      </c>
      <c r="U64" s="3">
        <v>0.2</v>
      </c>
      <c r="V64" s="3">
        <v>0.2</v>
      </c>
      <c r="W64" s="3" t="str">
        <f>LOOKUP(T64,info!$C$28:$D$34)</f>
        <v>T6cA</v>
      </c>
      <c r="X64" s="3" t="str">
        <f>CONCATENATE(LOOKUP(D64,info!$C$11:$D$19), F64*100)</f>
        <v>D1</v>
      </c>
      <c r="Y64" s="3" t="str">
        <f t="shared" si="0"/>
        <v>F1</v>
      </c>
      <c r="Z64" s="3" t="str">
        <f t="shared" si="2"/>
        <v>F1-T6cA-D1</v>
      </c>
      <c r="AA64" s="3" t="s">
        <v>261</v>
      </c>
      <c r="AB64" s="3" t="s">
        <v>442</v>
      </c>
    </row>
    <row r="65" spans="1:28" x14ac:dyDescent="0.25">
      <c r="A65" s="3">
        <v>300</v>
      </c>
      <c r="B65" s="3">
        <v>0</v>
      </c>
      <c r="C65" s="3">
        <v>400</v>
      </c>
      <c r="D65" s="4">
        <v>0.3</v>
      </c>
      <c r="E65" s="3">
        <v>2</v>
      </c>
      <c r="F65" s="3">
        <v>0.04</v>
      </c>
      <c r="G65" s="3">
        <v>0.6</v>
      </c>
      <c r="H65" s="3">
        <v>5</v>
      </c>
      <c r="I65" s="4">
        <v>7</v>
      </c>
      <c r="J65" s="4">
        <v>1</v>
      </c>
      <c r="K65" s="3">
        <v>0</v>
      </c>
      <c r="L65" s="3">
        <v>30</v>
      </c>
      <c r="M65" s="3">
        <v>0</v>
      </c>
      <c r="N65" s="3" t="s">
        <v>242</v>
      </c>
      <c r="O65" s="3">
        <v>0</v>
      </c>
      <c r="P65" s="3">
        <v>0</v>
      </c>
      <c r="Q65" s="3" t="s">
        <v>242</v>
      </c>
      <c r="R65" s="3">
        <v>0</v>
      </c>
      <c r="S65" s="3">
        <v>0</v>
      </c>
      <c r="T65" s="3">
        <v>0.01</v>
      </c>
      <c r="U65" s="3">
        <v>0.2</v>
      </c>
      <c r="V65" s="3">
        <v>0.2</v>
      </c>
      <c r="W65" s="3" t="str">
        <f>LOOKUP(T65,info!$C$28:$D$34)</f>
        <v>T6cA</v>
      </c>
      <c r="X65" s="3" t="str">
        <f>CONCATENATE(LOOKUP(D65,info!$C$11:$D$19), F65*100)</f>
        <v>R4</v>
      </c>
      <c r="Y65" s="3" t="str">
        <f t="shared" si="0"/>
        <v>F2</v>
      </c>
      <c r="Z65" s="3" t="str">
        <f t="shared" si="2"/>
        <v>F2-T6cA-R4</v>
      </c>
      <c r="AA65" s="3" t="s">
        <v>261</v>
      </c>
      <c r="AB65" s="3" t="s">
        <v>442</v>
      </c>
    </row>
    <row r="66" spans="1:28" x14ac:dyDescent="0.25">
      <c r="A66" s="3">
        <v>300</v>
      </c>
      <c r="B66" s="3">
        <v>0</v>
      </c>
      <c r="C66" s="3">
        <v>400</v>
      </c>
      <c r="D66" s="4">
        <v>0.6</v>
      </c>
      <c r="E66" s="3">
        <v>2</v>
      </c>
      <c r="F66" s="3">
        <v>0.04</v>
      </c>
      <c r="G66" s="3">
        <v>0.6</v>
      </c>
      <c r="H66" s="3">
        <v>5</v>
      </c>
      <c r="I66" s="4">
        <v>7</v>
      </c>
      <c r="J66" s="4">
        <v>1</v>
      </c>
      <c r="K66" s="3">
        <v>0</v>
      </c>
      <c r="L66" s="3">
        <v>30</v>
      </c>
      <c r="M66" s="3">
        <v>0</v>
      </c>
      <c r="N66" s="3" t="s">
        <v>242</v>
      </c>
      <c r="O66" s="3">
        <v>0</v>
      </c>
      <c r="P66" s="3">
        <v>0</v>
      </c>
      <c r="Q66" s="3" t="s">
        <v>242</v>
      </c>
      <c r="R66" s="3">
        <v>0</v>
      </c>
      <c r="S66" s="3">
        <v>0</v>
      </c>
      <c r="T66" s="3">
        <v>0.01</v>
      </c>
      <c r="U66" s="3">
        <v>0.2</v>
      </c>
      <c r="V66" s="3">
        <v>0.2</v>
      </c>
      <c r="W66" s="3" t="str">
        <f>LOOKUP(T66,info!$C$28:$D$34)</f>
        <v>T6cA</v>
      </c>
      <c r="X66" s="3" t="str">
        <f>CONCATENATE(LOOKUP(D66,info!$C$11:$D$19), F66*100)</f>
        <v>S4</v>
      </c>
      <c r="Y66" s="3" t="str">
        <f t="shared" ref="Y66:Y129" si="3">IF(AND(B66=0,E66=1),"F1",IF(AND(B66=0,E66=2),"F2",IF(AND(B66=1,E66=1),"M1",IF(AND(B66=1,E66=2),"M2","?"))))</f>
        <v>F2</v>
      </c>
      <c r="Z66" s="3" t="str">
        <f t="shared" si="2"/>
        <v>F2-T6cA-S4</v>
      </c>
      <c r="AA66" s="3" t="s">
        <v>261</v>
      </c>
      <c r="AB66" s="3" t="s">
        <v>442</v>
      </c>
    </row>
    <row r="67" spans="1:28" x14ac:dyDescent="0.25">
      <c r="A67" s="3">
        <v>300</v>
      </c>
      <c r="B67" s="3">
        <v>0</v>
      </c>
      <c r="C67" s="3">
        <v>400</v>
      </c>
      <c r="D67" s="4">
        <v>0.99</v>
      </c>
      <c r="E67" s="3">
        <v>2</v>
      </c>
      <c r="F67" s="3">
        <v>0.04</v>
      </c>
      <c r="G67" s="3">
        <v>0.6</v>
      </c>
      <c r="H67" s="3">
        <v>5</v>
      </c>
      <c r="I67" s="4">
        <v>7</v>
      </c>
      <c r="J67" s="4">
        <v>1</v>
      </c>
      <c r="K67" s="3">
        <v>0</v>
      </c>
      <c r="L67" s="3">
        <v>30</v>
      </c>
      <c r="M67" s="3">
        <v>0</v>
      </c>
      <c r="N67" s="3" t="s">
        <v>242</v>
      </c>
      <c r="O67" s="3">
        <v>0</v>
      </c>
      <c r="P67" s="3">
        <v>0</v>
      </c>
      <c r="Q67" s="3" t="s">
        <v>242</v>
      </c>
      <c r="R67" s="3">
        <v>0</v>
      </c>
      <c r="S67" s="3">
        <v>0</v>
      </c>
      <c r="T67" s="3">
        <v>0.01</v>
      </c>
      <c r="U67" s="3">
        <v>0.2</v>
      </c>
      <c r="V67" s="3">
        <v>0.2</v>
      </c>
      <c r="W67" s="3" t="str">
        <f>LOOKUP(T67,info!$C$28:$D$34)</f>
        <v>T6cA</v>
      </c>
      <c r="X67" s="3" t="str">
        <f>CONCATENATE(LOOKUP(D67,info!$C$11:$D$19), F67*100)</f>
        <v>D4</v>
      </c>
      <c r="Y67" s="3" t="str">
        <f t="shared" si="3"/>
        <v>F2</v>
      </c>
      <c r="Z67" s="3" t="str">
        <f t="shared" si="2"/>
        <v>F2-T6cA-D4</v>
      </c>
      <c r="AA67" s="3" t="s">
        <v>261</v>
      </c>
      <c r="AB67" s="3" t="s">
        <v>442</v>
      </c>
    </row>
    <row r="68" spans="1:28" x14ac:dyDescent="0.25">
      <c r="A68" s="3">
        <v>300</v>
      </c>
      <c r="B68" s="3">
        <v>1</v>
      </c>
      <c r="C68" s="3">
        <v>400</v>
      </c>
      <c r="D68" s="4">
        <v>0.3</v>
      </c>
      <c r="E68" s="3">
        <v>1</v>
      </c>
      <c r="F68" s="3">
        <v>0.01</v>
      </c>
      <c r="G68" s="3">
        <v>0.6</v>
      </c>
      <c r="H68" s="3">
        <v>5</v>
      </c>
      <c r="I68" s="4">
        <v>7</v>
      </c>
      <c r="J68" s="4">
        <v>1</v>
      </c>
      <c r="K68" s="3">
        <v>0</v>
      </c>
      <c r="L68" s="3">
        <v>30</v>
      </c>
      <c r="M68" s="3">
        <v>0</v>
      </c>
      <c r="N68" s="3" t="s">
        <v>242</v>
      </c>
      <c r="O68" s="3">
        <v>0</v>
      </c>
      <c r="P68" s="3">
        <v>0</v>
      </c>
      <c r="Q68" s="3" t="s">
        <v>242</v>
      </c>
      <c r="R68" s="3">
        <v>0</v>
      </c>
      <c r="S68" s="3">
        <v>0</v>
      </c>
      <c r="T68" s="3">
        <v>0.8</v>
      </c>
      <c r="U68" s="3">
        <v>0.2</v>
      </c>
      <c r="V68" s="3">
        <v>0.2</v>
      </c>
      <c r="W68" s="3" t="str">
        <f>LOOKUP(T68,info!$C$28:$D$34)</f>
        <v>T6cE</v>
      </c>
      <c r="X68" s="3" t="str">
        <f>CONCATENATE(LOOKUP(D68,info!$C$11:$D$19), F68*100)</f>
        <v>R1</v>
      </c>
      <c r="Y68" s="3" t="str">
        <f t="shared" si="3"/>
        <v>M1</v>
      </c>
      <c r="Z68" s="3" t="str">
        <f t="shared" si="2"/>
        <v>M1-T6cE-R1</v>
      </c>
      <c r="AA68" s="3" t="s">
        <v>261</v>
      </c>
      <c r="AB68" s="3" t="s">
        <v>442</v>
      </c>
    </row>
    <row r="69" spans="1:28" x14ac:dyDescent="0.25">
      <c r="A69" s="3">
        <v>300</v>
      </c>
      <c r="B69" s="3">
        <v>1</v>
      </c>
      <c r="C69" s="3">
        <v>400</v>
      </c>
      <c r="D69" s="4">
        <v>0.6</v>
      </c>
      <c r="E69" s="3">
        <v>1</v>
      </c>
      <c r="F69" s="3">
        <v>0.01</v>
      </c>
      <c r="G69" s="3">
        <v>0.6</v>
      </c>
      <c r="H69" s="3">
        <v>5</v>
      </c>
      <c r="I69" s="4">
        <v>7</v>
      </c>
      <c r="J69" s="4">
        <v>1</v>
      </c>
      <c r="K69" s="3">
        <v>0</v>
      </c>
      <c r="L69" s="3">
        <v>30</v>
      </c>
      <c r="M69" s="3">
        <v>0</v>
      </c>
      <c r="N69" s="3" t="s">
        <v>242</v>
      </c>
      <c r="O69" s="3">
        <v>0</v>
      </c>
      <c r="P69" s="3">
        <v>0</v>
      </c>
      <c r="Q69" s="3" t="s">
        <v>242</v>
      </c>
      <c r="R69" s="3">
        <v>0</v>
      </c>
      <c r="S69" s="3">
        <v>0</v>
      </c>
      <c r="T69" s="3">
        <v>0.8</v>
      </c>
      <c r="U69" s="3">
        <v>0.2</v>
      </c>
      <c r="V69" s="3">
        <v>0.2</v>
      </c>
      <c r="W69" s="3" t="str">
        <f>LOOKUP(T69,info!$C$28:$D$34)</f>
        <v>T6cE</v>
      </c>
      <c r="X69" s="3" t="str">
        <f>CONCATENATE(LOOKUP(D69,info!$C$11:$D$19), F69*100)</f>
        <v>S1</v>
      </c>
      <c r="Y69" s="3" t="str">
        <f t="shared" si="3"/>
        <v>M1</v>
      </c>
      <c r="Z69" s="3" t="str">
        <f t="shared" si="2"/>
        <v>M1-T6cE-S1</v>
      </c>
      <c r="AA69" s="3" t="s">
        <v>261</v>
      </c>
      <c r="AB69" s="3" t="s">
        <v>442</v>
      </c>
    </row>
    <row r="70" spans="1:28" x14ac:dyDescent="0.25">
      <c r="A70" s="3">
        <v>300</v>
      </c>
      <c r="B70" s="3">
        <v>1</v>
      </c>
      <c r="C70" s="3">
        <v>400</v>
      </c>
      <c r="D70" s="4">
        <v>0.99</v>
      </c>
      <c r="E70" s="3">
        <v>1</v>
      </c>
      <c r="F70" s="3">
        <v>0.01</v>
      </c>
      <c r="G70" s="3">
        <v>0.6</v>
      </c>
      <c r="H70" s="3">
        <v>5</v>
      </c>
      <c r="I70" s="4">
        <v>7</v>
      </c>
      <c r="J70" s="4">
        <v>1</v>
      </c>
      <c r="K70" s="3">
        <v>0</v>
      </c>
      <c r="L70" s="3">
        <v>30</v>
      </c>
      <c r="M70" s="3">
        <v>0</v>
      </c>
      <c r="N70" s="3" t="s">
        <v>242</v>
      </c>
      <c r="O70" s="3">
        <v>0</v>
      </c>
      <c r="P70" s="3">
        <v>0</v>
      </c>
      <c r="Q70" s="3" t="s">
        <v>242</v>
      </c>
      <c r="R70" s="3">
        <v>0</v>
      </c>
      <c r="S70" s="3">
        <v>0</v>
      </c>
      <c r="T70" s="3">
        <v>0.8</v>
      </c>
      <c r="U70" s="3">
        <v>0.2</v>
      </c>
      <c r="V70" s="3">
        <v>0.2</v>
      </c>
      <c r="W70" s="3" t="str">
        <f>LOOKUP(T70,info!$C$28:$D$34)</f>
        <v>T6cE</v>
      </c>
      <c r="X70" s="3" t="str">
        <f>CONCATENATE(LOOKUP(D70,info!$C$11:$D$19), F70*100)</f>
        <v>D1</v>
      </c>
      <c r="Y70" s="3" t="str">
        <f t="shared" si="3"/>
        <v>M1</v>
      </c>
      <c r="Z70" s="3" t="str">
        <f t="shared" si="2"/>
        <v>M1-T6cE-D1</v>
      </c>
      <c r="AA70" s="3" t="s">
        <v>261</v>
      </c>
      <c r="AB70" s="3" t="s">
        <v>442</v>
      </c>
    </row>
    <row r="71" spans="1:28" x14ac:dyDescent="0.25">
      <c r="A71" s="3">
        <v>300</v>
      </c>
      <c r="B71" s="3">
        <v>1</v>
      </c>
      <c r="C71" s="3">
        <v>400</v>
      </c>
      <c r="D71" s="4">
        <v>0.3</v>
      </c>
      <c r="E71" s="3">
        <v>2</v>
      </c>
      <c r="F71" s="3">
        <v>0.04</v>
      </c>
      <c r="G71" s="3">
        <v>0.6</v>
      </c>
      <c r="H71" s="3">
        <v>5</v>
      </c>
      <c r="I71" s="4">
        <v>7</v>
      </c>
      <c r="J71" s="4">
        <v>1</v>
      </c>
      <c r="K71" s="3">
        <v>0</v>
      </c>
      <c r="L71" s="3">
        <v>30</v>
      </c>
      <c r="M71" s="3">
        <v>0</v>
      </c>
      <c r="N71" s="3" t="s">
        <v>242</v>
      </c>
      <c r="O71" s="3">
        <v>0</v>
      </c>
      <c r="P71" s="3">
        <v>0</v>
      </c>
      <c r="Q71" s="3" t="s">
        <v>242</v>
      </c>
      <c r="R71" s="3">
        <v>0</v>
      </c>
      <c r="S71" s="3">
        <v>0</v>
      </c>
      <c r="T71" s="3">
        <v>0.8</v>
      </c>
      <c r="U71" s="3">
        <v>0.2</v>
      </c>
      <c r="V71" s="3">
        <v>0.2</v>
      </c>
      <c r="W71" s="3" t="str">
        <f>LOOKUP(T71,info!$C$28:$D$34)</f>
        <v>T6cE</v>
      </c>
      <c r="X71" s="3" t="str">
        <f>CONCATENATE(LOOKUP(D71,info!$C$11:$D$19), F71*100)</f>
        <v>R4</v>
      </c>
      <c r="Y71" s="3" t="str">
        <f t="shared" si="3"/>
        <v>M2</v>
      </c>
      <c r="Z71" s="3" t="str">
        <f t="shared" si="2"/>
        <v>M2-T6cE-R4</v>
      </c>
      <c r="AA71" s="3" t="s">
        <v>261</v>
      </c>
      <c r="AB71" s="3" t="s">
        <v>442</v>
      </c>
    </row>
    <row r="72" spans="1:28" x14ac:dyDescent="0.25">
      <c r="A72" s="3">
        <v>300</v>
      </c>
      <c r="B72" s="3">
        <v>1</v>
      </c>
      <c r="C72" s="3">
        <v>400</v>
      </c>
      <c r="D72" s="4">
        <v>0.6</v>
      </c>
      <c r="E72" s="3">
        <v>2</v>
      </c>
      <c r="F72" s="3">
        <v>0.04</v>
      </c>
      <c r="G72" s="3">
        <v>0.6</v>
      </c>
      <c r="H72" s="3">
        <v>5</v>
      </c>
      <c r="I72" s="4">
        <v>7</v>
      </c>
      <c r="J72" s="4">
        <v>1</v>
      </c>
      <c r="K72" s="3">
        <v>0</v>
      </c>
      <c r="L72" s="3">
        <v>30</v>
      </c>
      <c r="M72" s="3">
        <v>0</v>
      </c>
      <c r="N72" s="3" t="s">
        <v>242</v>
      </c>
      <c r="O72" s="3">
        <v>0</v>
      </c>
      <c r="P72" s="3">
        <v>0</v>
      </c>
      <c r="Q72" s="3" t="s">
        <v>242</v>
      </c>
      <c r="R72" s="3">
        <v>0</v>
      </c>
      <c r="S72" s="3">
        <v>0</v>
      </c>
      <c r="T72" s="3">
        <v>0.8</v>
      </c>
      <c r="U72" s="3">
        <v>0.2</v>
      </c>
      <c r="V72" s="3">
        <v>0.2</v>
      </c>
      <c r="W72" s="3" t="str">
        <f>LOOKUP(T72,info!$C$28:$D$34)</f>
        <v>T6cE</v>
      </c>
      <c r="X72" s="3" t="str">
        <f>CONCATENATE(LOOKUP(D72,info!$C$11:$D$19), F72*100)</f>
        <v>S4</v>
      </c>
      <c r="Y72" s="3" t="str">
        <f t="shared" si="3"/>
        <v>M2</v>
      </c>
      <c r="Z72" s="3" t="str">
        <f t="shared" si="2"/>
        <v>M2-T6cE-S4</v>
      </c>
      <c r="AA72" s="3" t="s">
        <v>261</v>
      </c>
      <c r="AB72" s="3" t="s">
        <v>442</v>
      </c>
    </row>
    <row r="73" spans="1:28" x14ac:dyDescent="0.25">
      <c r="A73" s="3">
        <v>300</v>
      </c>
      <c r="B73" s="3">
        <v>1</v>
      </c>
      <c r="C73" s="3">
        <v>400</v>
      </c>
      <c r="D73" s="4">
        <v>0.99</v>
      </c>
      <c r="E73" s="3">
        <v>2</v>
      </c>
      <c r="F73" s="3">
        <v>0.04</v>
      </c>
      <c r="G73" s="3">
        <v>0.6</v>
      </c>
      <c r="H73" s="3">
        <v>5</v>
      </c>
      <c r="I73" s="4">
        <v>7</v>
      </c>
      <c r="J73" s="4">
        <v>1</v>
      </c>
      <c r="K73" s="3">
        <v>0</v>
      </c>
      <c r="L73" s="3">
        <v>30</v>
      </c>
      <c r="M73" s="3">
        <v>0</v>
      </c>
      <c r="N73" s="3" t="s">
        <v>242</v>
      </c>
      <c r="O73" s="3">
        <v>0</v>
      </c>
      <c r="P73" s="3">
        <v>0</v>
      </c>
      <c r="Q73" s="3" t="s">
        <v>242</v>
      </c>
      <c r="R73" s="3">
        <v>0</v>
      </c>
      <c r="S73" s="3">
        <v>0</v>
      </c>
      <c r="T73" s="3">
        <v>0.8</v>
      </c>
      <c r="U73" s="3">
        <v>0.2</v>
      </c>
      <c r="V73" s="3">
        <v>0.2</v>
      </c>
      <c r="W73" s="3" t="str">
        <f>LOOKUP(T73,info!$C$28:$D$34)</f>
        <v>T6cE</v>
      </c>
      <c r="X73" s="3" t="str">
        <f>CONCATENATE(LOOKUP(D73,info!$C$11:$D$19), F73*100)</f>
        <v>D4</v>
      </c>
      <c r="Y73" s="3" t="str">
        <f t="shared" si="3"/>
        <v>M2</v>
      </c>
      <c r="Z73" s="3" t="str">
        <f t="shared" si="2"/>
        <v>M2-T6cE-D4</v>
      </c>
      <c r="AA73" s="3" t="s">
        <v>261</v>
      </c>
      <c r="AB73" s="3" t="s">
        <v>442</v>
      </c>
    </row>
    <row r="74" spans="1:28" x14ac:dyDescent="0.25">
      <c r="A74" s="3">
        <v>300</v>
      </c>
      <c r="B74" s="3">
        <v>1</v>
      </c>
      <c r="C74" s="3">
        <v>400</v>
      </c>
      <c r="D74" s="4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0</v>
      </c>
      <c r="L74" s="3">
        <v>30</v>
      </c>
      <c r="M74" s="3">
        <v>0</v>
      </c>
      <c r="N74" s="3" t="s">
        <v>242</v>
      </c>
      <c r="O74" s="3">
        <v>0</v>
      </c>
      <c r="P74" s="3">
        <v>0</v>
      </c>
      <c r="Q74" s="3" t="s">
        <v>242</v>
      </c>
      <c r="R74" s="3">
        <v>0</v>
      </c>
      <c r="S74" s="3">
        <v>0</v>
      </c>
      <c r="T74" s="3">
        <v>0.6</v>
      </c>
      <c r="U74" s="3">
        <v>0.2</v>
      </c>
      <c r="V74" s="3">
        <v>0.2</v>
      </c>
      <c r="W74" s="3" t="str">
        <f>LOOKUP(T74,info!$C$28:$D$34)</f>
        <v>T6cD</v>
      </c>
      <c r="X74" s="3" t="str">
        <f>CONCATENATE(LOOKUP(D74,info!$C$11:$D$19), F74*100)</f>
        <v>R1</v>
      </c>
      <c r="Y74" s="3" t="str">
        <f t="shared" si="3"/>
        <v>M1</v>
      </c>
      <c r="Z74" s="3" t="str">
        <f t="shared" si="2"/>
        <v>M1-T6cD-R1</v>
      </c>
      <c r="AA74" s="3" t="s">
        <v>261</v>
      </c>
      <c r="AB74" s="3" t="s">
        <v>442</v>
      </c>
    </row>
    <row r="75" spans="1:28" x14ac:dyDescent="0.25">
      <c r="A75" s="3">
        <v>300</v>
      </c>
      <c r="B75" s="3">
        <v>1</v>
      </c>
      <c r="C75" s="3">
        <v>400</v>
      </c>
      <c r="D75" s="4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0</v>
      </c>
      <c r="L75" s="3">
        <v>30</v>
      </c>
      <c r="M75" s="3">
        <v>0</v>
      </c>
      <c r="N75" s="3" t="s">
        <v>242</v>
      </c>
      <c r="O75" s="3">
        <v>0</v>
      </c>
      <c r="P75" s="3">
        <v>0</v>
      </c>
      <c r="Q75" s="3" t="s">
        <v>242</v>
      </c>
      <c r="R75" s="3">
        <v>0</v>
      </c>
      <c r="S75" s="3">
        <v>0</v>
      </c>
      <c r="T75" s="3">
        <v>0.6</v>
      </c>
      <c r="U75" s="3">
        <v>0.2</v>
      </c>
      <c r="V75" s="3">
        <v>0.2</v>
      </c>
      <c r="W75" s="3" t="str">
        <f>LOOKUP(T75,info!$C$28:$D$34)</f>
        <v>T6cD</v>
      </c>
      <c r="X75" s="3" t="str">
        <f>CONCATENATE(LOOKUP(D75,info!$C$11:$D$19), F75*100)</f>
        <v>S1</v>
      </c>
      <c r="Y75" s="3" t="str">
        <f t="shared" si="3"/>
        <v>M1</v>
      </c>
      <c r="Z75" s="3" t="str">
        <f t="shared" si="2"/>
        <v>M1-T6cD-S1</v>
      </c>
      <c r="AA75" s="3" t="s">
        <v>261</v>
      </c>
      <c r="AB75" s="3" t="s">
        <v>442</v>
      </c>
    </row>
    <row r="76" spans="1:28" x14ac:dyDescent="0.25">
      <c r="A76" s="3">
        <v>300</v>
      </c>
      <c r="B76" s="3">
        <v>1</v>
      </c>
      <c r="C76" s="3">
        <v>400</v>
      </c>
      <c r="D76" s="4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0</v>
      </c>
      <c r="L76" s="3">
        <v>30</v>
      </c>
      <c r="M76" s="3">
        <v>0</v>
      </c>
      <c r="N76" s="3" t="s">
        <v>242</v>
      </c>
      <c r="O76" s="3">
        <v>0</v>
      </c>
      <c r="P76" s="3">
        <v>0</v>
      </c>
      <c r="Q76" s="3" t="s">
        <v>242</v>
      </c>
      <c r="R76" s="3">
        <v>0</v>
      </c>
      <c r="S76" s="3">
        <v>0</v>
      </c>
      <c r="T76" s="3">
        <v>0.6</v>
      </c>
      <c r="U76" s="3">
        <v>0.2</v>
      </c>
      <c r="V76" s="3">
        <v>0.2</v>
      </c>
      <c r="W76" s="3" t="str">
        <f>LOOKUP(T76,info!$C$28:$D$34)</f>
        <v>T6cD</v>
      </c>
      <c r="X76" s="3" t="str">
        <f>CONCATENATE(LOOKUP(D76,info!$C$11:$D$19), F76*100)</f>
        <v>D1</v>
      </c>
      <c r="Y76" s="3" t="str">
        <f t="shared" si="3"/>
        <v>M1</v>
      </c>
      <c r="Z76" s="3" t="str">
        <f t="shared" si="2"/>
        <v>M1-T6cD-D1</v>
      </c>
      <c r="AA76" s="3" t="s">
        <v>261</v>
      </c>
      <c r="AB76" s="3" t="s">
        <v>442</v>
      </c>
    </row>
    <row r="77" spans="1:28" x14ac:dyDescent="0.25">
      <c r="A77" s="3">
        <v>300</v>
      </c>
      <c r="B77" s="3">
        <v>1</v>
      </c>
      <c r="C77" s="3">
        <v>400</v>
      </c>
      <c r="D77" s="4">
        <v>0.3</v>
      </c>
      <c r="E77" s="3">
        <v>2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0</v>
      </c>
      <c r="L77" s="3">
        <v>30</v>
      </c>
      <c r="M77" s="3">
        <v>0</v>
      </c>
      <c r="N77" s="3" t="s">
        <v>242</v>
      </c>
      <c r="O77" s="3">
        <v>0</v>
      </c>
      <c r="P77" s="3">
        <v>0</v>
      </c>
      <c r="Q77" s="3" t="s">
        <v>242</v>
      </c>
      <c r="R77" s="3">
        <v>0</v>
      </c>
      <c r="S77" s="3">
        <v>0</v>
      </c>
      <c r="T77" s="3">
        <v>0.6</v>
      </c>
      <c r="U77" s="3">
        <v>0.2</v>
      </c>
      <c r="V77" s="3">
        <v>0.2</v>
      </c>
      <c r="W77" s="3" t="str">
        <f>LOOKUP(T77,info!$C$28:$D$34)</f>
        <v>T6cD</v>
      </c>
      <c r="X77" s="3" t="str">
        <f>CONCATENATE(LOOKUP(D77,info!$C$11:$D$19), F77*100)</f>
        <v>R4</v>
      </c>
      <c r="Y77" s="3" t="str">
        <f t="shared" si="3"/>
        <v>M2</v>
      </c>
      <c r="Z77" s="3" t="str">
        <f t="shared" si="2"/>
        <v>M2-T6cD-R4</v>
      </c>
      <c r="AA77" s="3" t="s">
        <v>261</v>
      </c>
      <c r="AB77" s="3" t="s">
        <v>442</v>
      </c>
    </row>
    <row r="78" spans="1:28" x14ac:dyDescent="0.25">
      <c r="A78" s="3">
        <v>300</v>
      </c>
      <c r="B78" s="3">
        <v>1</v>
      </c>
      <c r="C78" s="3">
        <v>400</v>
      </c>
      <c r="D78" s="4">
        <v>0.6</v>
      </c>
      <c r="E78" s="3">
        <v>2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0</v>
      </c>
      <c r="L78" s="3">
        <v>30</v>
      </c>
      <c r="M78" s="3">
        <v>0</v>
      </c>
      <c r="N78" s="3" t="s">
        <v>242</v>
      </c>
      <c r="O78" s="3">
        <v>0</v>
      </c>
      <c r="P78" s="3">
        <v>0</v>
      </c>
      <c r="Q78" s="3" t="s">
        <v>242</v>
      </c>
      <c r="R78" s="3">
        <v>0</v>
      </c>
      <c r="S78" s="3">
        <v>0</v>
      </c>
      <c r="T78" s="3">
        <v>0.6</v>
      </c>
      <c r="U78" s="3">
        <v>0.2</v>
      </c>
      <c r="V78" s="3">
        <v>0.2</v>
      </c>
      <c r="W78" s="3" t="str">
        <f>LOOKUP(T78,info!$C$28:$D$34)</f>
        <v>T6cD</v>
      </c>
      <c r="X78" s="3" t="str">
        <f>CONCATENATE(LOOKUP(D78,info!$C$11:$D$19), F78*100)</f>
        <v>S4</v>
      </c>
      <c r="Y78" s="3" t="str">
        <f t="shared" si="3"/>
        <v>M2</v>
      </c>
      <c r="Z78" s="3" t="str">
        <f t="shared" si="2"/>
        <v>M2-T6cD-S4</v>
      </c>
      <c r="AA78" s="3" t="s">
        <v>261</v>
      </c>
      <c r="AB78" s="3" t="s">
        <v>442</v>
      </c>
    </row>
    <row r="79" spans="1:28" x14ac:dyDescent="0.25">
      <c r="A79" s="3">
        <v>300</v>
      </c>
      <c r="B79" s="3">
        <v>1</v>
      </c>
      <c r="C79" s="3">
        <v>400</v>
      </c>
      <c r="D79" s="4">
        <v>0.99</v>
      </c>
      <c r="E79" s="3">
        <v>2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0</v>
      </c>
      <c r="L79" s="3">
        <v>30</v>
      </c>
      <c r="M79" s="3">
        <v>0</v>
      </c>
      <c r="N79" s="3" t="s">
        <v>242</v>
      </c>
      <c r="O79" s="3">
        <v>0</v>
      </c>
      <c r="P79" s="3">
        <v>0</v>
      </c>
      <c r="Q79" s="3" t="s">
        <v>242</v>
      </c>
      <c r="R79" s="3">
        <v>0</v>
      </c>
      <c r="S79" s="3">
        <v>0</v>
      </c>
      <c r="T79" s="3">
        <v>0.6</v>
      </c>
      <c r="U79" s="3">
        <v>0.2</v>
      </c>
      <c r="V79" s="3">
        <v>0.2</v>
      </c>
      <c r="W79" s="3" t="str">
        <f>LOOKUP(T79,info!$C$28:$D$34)</f>
        <v>T6cD</v>
      </c>
      <c r="X79" s="3" t="str">
        <f>CONCATENATE(LOOKUP(D79,info!$C$11:$D$19), F79*100)</f>
        <v>D4</v>
      </c>
      <c r="Y79" s="3" t="str">
        <f t="shared" si="3"/>
        <v>M2</v>
      </c>
      <c r="Z79" s="3" t="str">
        <f t="shared" si="2"/>
        <v>M2-T6cD-D4</v>
      </c>
      <c r="AA79" s="3" t="s">
        <v>261</v>
      </c>
      <c r="AB79" s="3" t="s">
        <v>442</v>
      </c>
    </row>
    <row r="80" spans="1:28" x14ac:dyDescent="0.25">
      <c r="A80" s="3">
        <v>300</v>
      </c>
      <c r="B80" s="3">
        <v>1</v>
      </c>
      <c r="C80" s="3">
        <v>400</v>
      </c>
      <c r="D80" s="4">
        <v>0.3</v>
      </c>
      <c r="E80" s="3">
        <v>1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0</v>
      </c>
      <c r="L80" s="3">
        <v>30</v>
      </c>
      <c r="M80" s="3">
        <v>0</v>
      </c>
      <c r="N80" s="3" t="s">
        <v>242</v>
      </c>
      <c r="O80" s="3">
        <v>0</v>
      </c>
      <c r="P80" s="3">
        <v>0</v>
      </c>
      <c r="Q80" s="3" t="s">
        <v>242</v>
      </c>
      <c r="R80" s="3">
        <v>0</v>
      </c>
      <c r="S80" s="3">
        <v>0</v>
      </c>
      <c r="T80" s="3">
        <v>0.4</v>
      </c>
      <c r="U80" s="3">
        <v>0.2</v>
      </c>
      <c r="V80" s="3">
        <v>0.2</v>
      </c>
      <c r="W80" s="3" t="str">
        <f>LOOKUP(T80,info!$C$28:$D$34)</f>
        <v>T6cC</v>
      </c>
      <c r="X80" s="3" t="str">
        <f>CONCATENATE(LOOKUP(D80,info!$C$11:$D$19), F80*100)</f>
        <v>R1</v>
      </c>
      <c r="Y80" s="3" t="str">
        <f t="shared" si="3"/>
        <v>M1</v>
      </c>
      <c r="Z80" s="3" t="str">
        <f t="shared" si="2"/>
        <v>M1-T6cC-R1</v>
      </c>
      <c r="AA80" s="3" t="s">
        <v>261</v>
      </c>
      <c r="AB80" s="3" t="s">
        <v>442</v>
      </c>
    </row>
    <row r="81" spans="1:28" x14ac:dyDescent="0.25">
      <c r="A81" s="3">
        <v>300</v>
      </c>
      <c r="B81" s="3">
        <v>1</v>
      </c>
      <c r="C81" s="3">
        <v>400</v>
      </c>
      <c r="D81" s="4">
        <v>0.6</v>
      </c>
      <c r="E81" s="3">
        <v>1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0</v>
      </c>
      <c r="L81" s="3">
        <v>30</v>
      </c>
      <c r="M81" s="3">
        <v>0</v>
      </c>
      <c r="N81" s="3" t="s">
        <v>242</v>
      </c>
      <c r="O81" s="3">
        <v>0</v>
      </c>
      <c r="P81" s="3">
        <v>0</v>
      </c>
      <c r="Q81" s="3" t="s">
        <v>242</v>
      </c>
      <c r="R81" s="3">
        <v>0</v>
      </c>
      <c r="S81" s="3">
        <v>0</v>
      </c>
      <c r="T81" s="3">
        <v>0.4</v>
      </c>
      <c r="U81" s="3">
        <v>0.2</v>
      </c>
      <c r="V81" s="3">
        <v>0.2</v>
      </c>
      <c r="W81" s="3" t="str">
        <f>LOOKUP(T81,info!$C$28:$D$34)</f>
        <v>T6cC</v>
      </c>
      <c r="X81" s="3" t="str">
        <f>CONCATENATE(LOOKUP(D81,info!$C$11:$D$19), F81*100)</f>
        <v>S1</v>
      </c>
      <c r="Y81" s="3" t="str">
        <f t="shared" si="3"/>
        <v>M1</v>
      </c>
      <c r="Z81" s="3" t="str">
        <f t="shared" si="2"/>
        <v>M1-T6cC-S1</v>
      </c>
      <c r="AA81" s="3" t="s">
        <v>261</v>
      </c>
      <c r="AB81" s="3" t="s">
        <v>442</v>
      </c>
    </row>
    <row r="82" spans="1:28" x14ac:dyDescent="0.25">
      <c r="A82" s="3">
        <v>300</v>
      </c>
      <c r="B82" s="3">
        <v>1</v>
      </c>
      <c r="C82" s="3">
        <v>400</v>
      </c>
      <c r="D82" s="4">
        <v>0.99</v>
      </c>
      <c r="E82" s="3">
        <v>1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0</v>
      </c>
      <c r="L82" s="3">
        <v>30</v>
      </c>
      <c r="M82" s="3">
        <v>0</v>
      </c>
      <c r="N82" s="3" t="s">
        <v>242</v>
      </c>
      <c r="O82" s="3">
        <v>0</v>
      </c>
      <c r="P82" s="3">
        <v>0</v>
      </c>
      <c r="Q82" s="3" t="s">
        <v>242</v>
      </c>
      <c r="R82" s="3">
        <v>0</v>
      </c>
      <c r="S82" s="3">
        <v>0</v>
      </c>
      <c r="T82" s="3">
        <v>0.4</v>
      </c>
      <c r="U82" s="3">
        <v>0.2</v>
      </c>
      <c r="V82" s="3">
        <v>0.2</v>
      </c>
      <c r="W82" s="3" t="str">
        <f>LOOKUP(T82,info!$C$28:$D$34)</f>
        <v>T6cC</v>
      </c>
      <c r="X82" s="3" t="str">
        <f>CONCATENATE(LOOKUP(D82,info!$C$11:$D$19), F82*100)</f>
        <v>D1</v>
      </c>
      <c r="Y82" s="3" t="str">
        <f t="shared" si="3"/>
        <v>M1</v>
      </c>
      <c r="Z82" s="3" t="str">
        <f t="shared" si="2"/>
        <v>M1-T6cC-D1</v>
      </c>
      <c r="AA82" s="3" t="s">
        <v>261</v>
      </c>
      <c r="AB82" s="3" t="s">
        <v>442</v>
      </c>
    </row>
    <row r="83" spans="1:28" x14ac:dyDescent="0.25">
      <c r="A83" s="3">
        <v>300</v>
      </c>
      <c r="B83" s="3">
        <v>1</v>
      </c>
      <c r="C83" s="3">
        <v>400</v>
      </c>
      <c r="D83" s="4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0</v>
      </c>
      <c r="L83" s="3">
        <v>30</v>
      </c>
      <c r="M83" s="3">
        <v>0</v>
      </c>
      <c r="N83" s="3" t="s">
        <v>242</v>
      </c>
      <c r="O83" s="3">
        <v>0</v>
      </c>
      <c r="P83" s="3">
        <v>0</v>
      </c>
      <c r="Q83" s="3" t="s">
        <v>242</v>
      </c>
      <c r="R83" s="3">
        <v>0</v>
      </c>
      <c r="S83" s="3">
        <v>0</v>
      </c>
      <c r="T83" s="3">
        <v>0.4</v>
      </c>
      <c r="U83" s="3">
        <v>0.2</v>
      </c>
      <c r="V83" s="3">
        <v>0.2</v>
      </c>
      <c r="W83" s="3" t="str">
        <f>LOOKUP(T83,info!$C$28:$D$34)</f>
        <v>T6cC</v>
      </c>
      <c r="X83" s="3" t="str">
        <f>CONCATENATE(LOOKUP(D83,info!$C$11:$D$19), F83*100)</f>
        <v>R4</v>
      </c>
      <c r="Y83" s="3" t="str">
        <f t="shared" si="3"/>
        <v>M2</v>
      </c>
      <c r="Z83" s="3" t="str">
        <f t="shared" si="2"/>
        <v>M2-T6cC-R4</v>
      </c>
      <c r="AA83" s="3" t="s">
        <v>261</v>
      </c>
      <c r="AB83" s="3" t="s">
        <v>442</v>
      </c>
    </row>
    <row r="84" spans="1:28" x14ac:dyDescent="0.25">
      <c r="A84" s="3">
        <v>300</v>
      </c>
      <c r="B84" s="3">
        <v>1</v>
      </c>
      <c r="C84" s="3">
        <v>400</v>
      </c>
      <c r="D84" s="4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0</v>
      </c>
      <c r="L84" s="3">
        <v>30</v>
      </c>
      <c r="M84" s="3">
        <v>0</v>
      </c>
      <c r="N84" s="3" t="s">
        <v>242</v>
      </c>
      <c r="O84" s="3">
        <v>0</v>
      </c>
      <c r="P84" s="3">
        <v>0</v>
      </c>
      <c r="Q84" s="3" t="s">
        <v>242</v>
      </c>
      <c r="R84" s="3">
        <v>0</v>
      </c>
      <c r="S84" s="3">
        <v>0</v>
      </c>
      <c r="T84" s="3">
        <v>0.4</v>
      </c>
      <c r="U84" s="3">
        <v>0.2</v>
      </c>
      <c r="V84" s="3">
        <v>0.2</v>
      </c>
      <c r="W84" s="3" t="str">
        <f>LOOKUP(T84,info!$C$28:$D$34)</f>
        <v>T6cC</v>
      </c>
      <c r="X84" s="3" t="str">
        <f>CONCATENATE(LOOKUP(D84,info!$C$11:$D$19), F84*100)</f>
        <v>S4</v>
      </c>
      <c r="Y84" s="3" t="str">
        <f t="shared" si="3"/>
        <v>M2</v>
      </c>
      <c r="Z84" s="3" t="str">
        <f t="shared" si="2"/>
        <v>M2-T6cC-S4</v>
      </c>
      <c r="AA84" s="3" t="s">
        <v>261</v>
      </c>
      <c r="AB84" s="3" t="s">
        <v>442</v>
      </c>
    </row>
    <row r="85" spans="1:28" x14ac:dyDescent="0.25">
      <c r="A85" s="3">
        <v>300</v>
      </c>
      <c r="B85" s="3">
        <v>1</v>
      </c>
      <c r="C85" s="3">
        <v>400</v>
      </c>
      <c r="D85" s="4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0</v>
      </c>
      <c r="L85" s="3">
        <v>30</v>
      </c>
      <c r="M85" s="3">
        <v>0</v>
      </c>
      <c r="N85" s="3" t="s">
        <v>242</v>
      </c>
      <c r="O85" s="3">
        <v>0</v>
      </c>
      <c r="P85" s="3">
        <v>0</v>
      </c>
      <c r="Q85" s="3" t="s">
        <v>242</v>
      </c>
      <c r="R85" s="3">
        <v>0</v>
      </c>
      <c r="S85" s="3">
        <v>0</v>
      </c>
      <c r="T85" s="3">
        <v>0.4</v>
      </c>
      <c r="U85" s="3">
        <v>0.2</v>
      </c>
      <c r="V85" s="3">
        <v>0.2</v>
      </c>
      <c r="W85" s="3" t="str">
        <f>LOOKUP(T85,info!$C$28:$D$34)</f>
        <v>T6cC</v>
      </c>
      <c r="X85" s="3" t="str">
        <f>CONCATENATE(LOOKUP(D85,info!$C$11:$D$19), F85*100)</f>
        <v>D4</v>
      </c>
      <c r="Y85" s="3" t="str">
        <f t="shared" si="3"/>
        <v>M2</v>
      </c>
      <c r="Z85" s="3" t="str">
        <f t="shared" si="2"/>
        <v>M2-T6cC-D4</v>
      </c>
      <c r="AA85" s="3" t="s">
        <v>261</v>
      </c>
      <c r="AB85" s="3" t="s">
        <v>442</v>
      </c>
    </row>
    <row r="86" spans="1:28" x14ac:dyDescent="0.25">
      <c r="A86" s="3">
        <v>300</v>
      </c>
      <c r="B86" s="3">
        <v>1</v>
      </c>
      <c r="C86" s="3">
        <v>400</v>
      </c>
      <c r="D86" s="4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0</v>
      </c>
      <c r="L86" s="3">
        <v>30</v>
      </c>
      <c r="M86" s="3">
        <v>0</v>
      </c>
      <c r="N86" s="3" t="s">
        <v>242</v>
      </c>
      <c r="O86" s="3">
        <v>0</v>
      </c>
      <c r="P86" s="3">
        <v>0</v>
      </c>
      <c r="Q86" s="3" t="s">
        <v>242</v>
      </c>
      <c r="R86" s="3">
        <v>0</v>
      </c>
      <c r="S86" s="3">
        <v>0</v>
      </c>
      <c r="T86" s="3">
        <v>0.2</v>
      </c>
      <c r="U86" s="3">
        <v>0.2</v>
      </c>
      <c r="V86" s="3">
        <v>0.2</v>
      </c>
      <c r="W86" s="3" t="str">
        <f>LOOKUP(T86,info!$C$28:$D$34)</f>
        <v>T6cB</v>
      </c>
      <c r="X86" s="3" t="str">
        <f>CONCATENATE(LOOKUP(D86,info!$C$11:$D$19), F86*100)</f>
        <v>R1</v>
      </c>
      <c r="Y86" s="3" t="str">
        <f t="shared" si="3"/>
        <v>M1</v>
      </c>
      <c r="Z86" s="3" t="str">
        <f t="shared" si="2"/>
        <v>M1-T6cB-R1</v>
      </c>
      <c r="AA86" s="3" t="s">
        <v>261</v>
      </c>
      <c r="AB86" s="3" t="s">
        <v>442</v>
      </c>
    </row>
    <row r="87" spans="1:28" x14ac:dyDescent="0.25">
      <c r="A87" s="3">
        <v>300</v>
      </c>
      <c r="B87" s="3">
        <v>1</v>
      </c>
      <c r="C87" s="3">
        <v>400</v>
      </c>
      <c r="D87" s="4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0</v>
      </c>
      <c r="L87" s="3">
        <v>30</v>
      </c>
      <c r="M87" s="3">
        <v>0</v>
      </c>
      <c r="N87" s="3" t="s">
        <v>242</v>
      </c>
      <c r="O87" s="3">
        <v>0</v>
      </c>
      <c r="P87" s="3">
        <v>0</v>
      </c>
      <c r="Q87" s="3" t="s">
        <v>242</v>
      </c>
      <c r="R87" s="3">
        <v>0</v>
      </c>
      <c r="S87" s="3">
        <v>0</v>
      </c>
      <c r="T87" s="3">
        <v>0.2</v>
      </c>
      <c r="U87" s="3">
        <v>0.2</v>
      </c>
      <c r="V87" s="3">
        <v>0.2</v>
      </c>
      <c r="W87" s="3" t="str">
        <f>LOOKUP(T87,info!$C$28:$D$34)</f>
        <v>T6cB</v>
      </c>
      <c r="X87" s="3" t="str">
        <f>CONCATENATE(LOOKUP(D87,info!$C$11:$D$19), F87*100)</f>
        <v>S1</v>
      </c>
      <c r="Y87" s="3" t="str">
        <f t="shared" si="3"/>
        <v>M1</v>
      </c>
      <c r="Z87" s="3" t="str">
        <f t="shared" si="2"/>
        <v>M1-T6cB-S1</v>
      </c>
      <c r="AA87" s="3" t="s">
        <v>261</v>
      </c>
      <c r="AB87" s="3" t="s">
        <v>442</v>
      </c>
    </row>
    <row r="88" spans="1:28" x14ac:dyDescent="0.25">
      <c r="A88" s="3">
        <v>300</v>
      </c>
      <c r="B88" s="3">
        <v>1</v>
      </c>
      <c r="C88" s="3">
        <v>400</v>
      </c>
      <c r="D88" s="4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0</v>
      </c>
      <c r="L88" s="3">
        <v>30</v>
      </c>
      <c r="M88" s="3">
        <v>0</v>
      </c>
      <c r="N88" s="3" t="s">
        <v>242</v>
      </c>
      <c r="O88" s="3">
        <v>0</v>
      </c>
      <c r="P88" s="3">
        <v>0</v>
      </c>
      <c r="Q88" s="3" t="s">
        <v>242</v>
      </c>
      <c r="R88" s="3">
        <v>0</v>
      </c>
      <c r="S88" s="3">
        <v>0</v>
      </c>
      <c r="T88" s="3">
        <v>0.2</v>
      </c>
      <c r="U88" s="3">
        <v>0.2</v>
      </c>
      <c r="V88" s="3">
        <v>0.2</v>
      </c>
      <c r="W88" s="3" t="str">
        <f>LOOKUP(T88,info!$C$28:$D$34)</f>
        <v>T6cB</v>
      </c>
      <c r="X88" s="3" t="str">
        <f>CONCATENATE(LOOKUP(D88,info!$C$11:$D$19), F88*100)</f>
        <v>D1</v>
      </c>
      <c r="Y88" s="3" t="str">
        <f t="shared" si="3"/>
        <v>M1</v>
      </c>
      <c r="Z88" s="3" t="str">
        <f t="shared" si="2"/>
        <v>M1-T6cB-D1</v>
      </c>
      <c r="AA88" s="3" t="s">
        <v>261</v>
      </c>
      <c r="AB88" s="3" t="s">
        <v>442</v>
      </c>
    </row>
    <row r="89" spans="1:28" x14ac:dyDescent="0.25">
      <c r="A89" s="3">
        <v>300</v>
      </c>
      <c r="B89" s="3">
        <v>1</v>
      </c>
      <c r="C89" s="3">
        <v>400</v>
      </c>
      <c r="D89" s="4">
        <v>0.3</v>
      </c>
      <c r="E89" s="3">
        <v>2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0</v>
      </c>
      <c r="L89" s="3">
        <v>30</v>
      </c>
      <c r="M89" s="3">
        <v>0</v>
      </c>
      <c r="N89" s="3" t="s">
        <v>242</v>
      </c>
      <c r="O89" s="3">
        <v>0</v>
      </c>
      <c r="P89" s="3">
        <v>0</v>
      </c>
      <c r="Q89" s="3" t="s">
        <v>242</v>
      </c>
      <c r="R89" s="3">
        <v>0</v>
      </c>
      <c r="S89" s="3">
        <v>0</v>
      </c>
      <c r="T89" s="3">
        <v>0.2</v>
      </c>
      <c r="U89" s="3">
        <v>0.2</v>
      </c>
      <c r="V89" s="3">
        <v>0.2</v>
      </c>
      <c r="W89" s="3" t="str">
        <f>LOOKUP(T89,info!$C$28:$D$34)</f>
        <v>T6cB</v>
      </c>
      <c r="X89" s="3" t="str">
        <f>CONCATENATE(LOOKUP(D89,info!$C$11:$D$19), F89*100)</f>
        <v>R4</v>
      </c>
      <c r="Y89" s="3" t="str">
        <f t="shared" si="3"/>
        <v>M2</v>
      </c>
      <c r="Z89" s="3" t="str">
        <f t="shared" si="2"/>
        <v>M2-T6cB-R4</v>
      </c>
      <c r="AA89" s="3" t="s">
        <v>261</v>
      </c>
      <c r="AB89" s="3" t="s">
        <v>442</v>
      </c>
    </row>
    <row r="90" spans="1:28" x14ac:dyDescent="0.25">
      <c r="A90" s="3">
        <v>300</v>
      </c>
      <c r="B90" s="3">
        <v>1</v>
      </c>
      <c r="C90" s="3">
        <v>400</v>
      </c>
      <c r="D90" s="4">
        <v>0.6</v>
      </c>
      <c r="E90" s="3">
        <v>2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0</v>
      </c>
      <c r="L90" s="3">
        <v>30</v>
      </c>
      <c r="M90" s="3">
        <v>0</v>
      </c>
      <c r="N90" s="3" t="s">
        <v>242</v>
      </c>
      <c r="O90" s="3">
        <v>0</v>
      </c>
      <c r="P90" s="3">
        <v>0</v>
      </c>
      <c r="Q90" s="3" t="s">
        <v>242</v>
      </c>
      <c r="R90" s="3">
        <v>0</v>
      </c>
      <c r="S90" s="3">
        <v>0</v>
      </c>
      <c r="T90" s="3">
        <v>0.2</v>
      </c>
      <c r="U90" s="3">
        <v>0.2</v>
      </c>
      <c r="V90" s="3">
        <v>0.2</v>
      </c>
      <c r="W90" s="3" t="str">
        <f>LOOKUP(T90,info!$C$28:$D$34)</f>
        <v>T6cB</v>
      </c>
      <c r="X90" s="3" t="str">
        <f>CONCATENATE(LOOKUP(D90,info!$C$11:$D$19), F90*100)</f>
        <v>S4</v>
      </c>
      <c r="Y90" s="3" t="str">
        <f t="shared" si="3"/>
        <v>M2</v>
      </c>
      <c r="Z90" s="3" t="str">
        <f t="shared" ref="Z90:Z153" si="4">CONCATENATE($Y90,"-",$W90,"-",$X90)</f>
        <v>M2-T6cB-S4</v>
      </c>
      <c r="AA90" s="3" t="s">
        <v>261</v>
      </c>
      <c r="AB90" s="3" t="s">
        <v>442</v>
      </c>
    </row>
    <row r="91" spans="1:28" x14ac:dyDescent="0.25">
      <c r="A91" s="3">
        <v>300</v>
      </c>
      <c r="B91" s="3">
        <v>1</v>
      </c>
      <c r="C91" s="3">
        <v>400</v>
      </c>
      <c r="D91" s="4">
        <v>0.99</v>
      </c>
      <c r="E91" s="3">
        <v>2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0</v>
      </c>
      <c r="L91" s="3">
        <v>30</v>
      </c>
      <c r="M91" s="3">
        <v>0</v>
      </c>
      <c r="N91" s="3" t="s">
        <v>242</v>
      </c>
      <c r="O91" s="3">
        <v>0</v>
      </c>
      <c r="P91" s="3">
        <v>0</v>
      </c>
      <c r="Q91" s="3" t="s">
        <v>242</v>
      </c>
      <c r="R91" s="3">
        <v>0</v>
      </c>
      <c r="S91" s="3">
        <v>0</v>
      </c>
      <c r="T91" s="3">
        <v>0.2</v>
      </c>
      <c r="U91" s="3">
        <v>0.2</v>
      </c>
      <c r="V91" s="3">
        <v>0.2</v>
      </c>
      <c r="W91" s="3" t="str">
        <f>LOOKUP(T91,info!$C$28:$D$34)</f>
        <v>T6cB</v>
      </c>
      <c r="X91" s="3" t="str">
        <f>CONCATENATE(LOOKUP(D91,info!$C$11:$D$19), F91*100)</f>
        <v>D4</v>
      </c>
      <c r="Y91" s="3" t="str">
        <f t="shared" si="3"/>
        <v>M2</v>
      </c>
      <c r="Z91" s="3" t="str">
        <f t="shared" si="4"/>
        <v>M2-T6cB-D4</v>
      </c>
      <c r="AA91" s="3" t="s">
        <v>261</v>
      </c>
      <c r="AB91" s="3" t="s">
        <v>442</v>
      </c>
    </row>
    <row r="92" spans="1:28" x14ac:dyDescent="0.25">
      <c r="A92" s="3">
        <v>300</v>
      </c>
      <c r="B92" s="3">
        <v>1</v>
      </c>
      <c r="C92" s="3">
        <v>400</v>
      </c>
      <c r="D92" s="4">
        <v>0.3</v>
      </c>
      <c r="E92" s="3">
        <v>1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0</v>
      </c>
      <c r="L92" s="3">
        <v>30</v>
      </c>
      <c r="M92" s="3">
        <v>0</v>
      </c>
      <c r="N92" s="3" t="s">
        <v>242</v>
      </c>
      <c r="O92" s="3">
        <v>0</v>
      </c>
      <c r="P92" s="3">
        <v>0</v>
      </c>
      <c r="Q92" s="3" t="s">
        <v>242</v>
      </c>
      <c r="R92" s="3">
        <v>0</v>
      </c>
      <c r="S92" s="3">
        <v>0</v>
      </c>
      <c r="T92" s="3">
        <v>0.01</v>
      </c>
      <c r="U92" s="3">
        <v>0.2</v>
      </c>
      <c r="V92" s="3">
        <v>0.2</v>
      </c>
      <c r="W92" s="3" t="str">
        <f>LOOKUP(T92,info!$C$28:$D$34)</f>
        <v>T6cA</v>
      </c>
      <c r="X92" s="3" t="str">
        <f>CONCATENATE(LOOKUP(D92,info!$C$11:$D$19), F92*100)</f>
        <v>R1</v>
      </c>
      <c r="Y92" s="3" t="str">
        <f t="shared" si="3"/>
        <v>M1</v>
      </c>
      <c r="Z92" s="3" t="str">
        <f t="shared" si="4"/>
        <v>M1-T6cA-R1</v>
      </c>
      <c r="AA92" s="3" t="s">
        <v>261</v>
      </c>
      <c r="AB92" s="3" t="s">
        <v>442</v>
      </c>
    </row>
    <row r="93" spans="1:28" x14ac:dyDescent="0.25">
      <c r="A93" s="3">
        <v>300</v>
      </c>
      <c r="B93" s="3">
        <v>1</v>
      </c>
      <c r="C93" s="3">
        <v>400</v>
      </c>
      <c r="D93" s="4">
        <v>0.6</v>
      </c>
      <c r="E93" s="3">
        <v>1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0</v>
      </c>
      <c r="L93" s="3">
        <v>30</v>
      </c>
      <c r="M93" s="3">
        <v>0</v>
      </c>
      <c r="N93" s="3" t="s">
        <v>242</v>
      </c>
      <c r="O93" s="3">
        <v>0</v>
      </c>
      <c r="P93" s="3">
        <v>0</v>
      </c>
      <c r="Q93" s="3" t="s">
        <v>242</v>
      </c>
      <c r="R93" s="3">
        <v>0</v>
      </c>
      <c r="S93" s="3">
        <v>0</v>
      </c>
      <c r="T93" s="3">
        <v>0.01</v>
      </c>
      <c r="U93" s="3">
        <v>0.2</v>
      </c>
      <c r="V93" s="3">
        <v>0.2</v>
      </c>
      <c r="W93" s="3" t="str">
        <f>LOOKUP(T93,info!$C$28:$D$34)</f>
        <v>T6cA</v>
      </c>
      <c r="X93" s="3" t="str">
        <f>CONCATENATE(LOOKUP(D93,info!$C$11:$D$19), F93*100)</f>
        <v>S1</v>
      </c>
      <c r="Y93" s="3" t="str">
        <f t="shared" si="3"/>
        <v>M1</v>
      </c>
      <c r="Z93" s="3" t="str">
        <f t="shared" si="4"/>
        <v>M1-T6cA-S1</v>
      </c>
      <c r="AA93" s="3" t="s">
        <v>261</v>
      </c>
      <c r="AB93" s="3" t="s">
        <v>442</v>
      </c>
    </row>
    <row r="94" spans="1:28" x14ac:dyDescent="0.25">
      <c r="A94" s="3">
        <v>300</v>
      </c>
      <c r="B94" s="3">
        <v>1</v>
      </c>
      <c r="C94" s="3">
        <v>400</v>
      </c>
      <c r="D94" s="4">
        <v>0.99</v>
      </c>
      <c r="E94" s="3">
        <v>1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0</v>
      </c>
      <c r="L94" s="3">
        <v>30</v>
      </c>
      <c r="M94" s="3">
        <v>0</v>
      </c>
      <c r="N94" s="3" t="s">
        <v>242</v>
      </c>
      <c r="O94" s="3">
        <v>0</v>
      </c>
      <c r="P94" s="3">
        <v>0</v>
      </c>
      <c r="Q94" s="3" t="s">
        <v>242</v>
      </c>
      <c r="R94" s="3">
        <v>0</v>
      </c>
      <c r="S94" s="3">
        <v>0</v>
      </c>
      <c r="T94" s="3">
        <v>0.01</v>
      </c>
      <c r="U94" s="3">
        <v>0.2</v>
      </c>
      <c r="V94" s="3">
        <v>0.2</v>
      </c>
      <c r="W94" s="3" t="str">
        <f>LOOKUP(T94,info!$C$28:$D$34)</f>
        <v>T6cA</v>
      </c>
      <c r="X94" s="3" t="str">
        <f>CONCATENATE(LOOKUP(D94,info!$C$11:$D$19), F94*100)</f>
        <v>D1</v>
      </c>
      <c r="Y94" s="3" t="str">
        <f t="shared" si="3"/>
        <v>M1</v>
      </c>
      <c r="Z94" s="3" t="str">
        <f t="shared" si="4"/>
        <v>M1-T6cA-D1</v>
      </c>
      <c r="AA94" s="3" t="s">
        <v>261</v>
      </c>
      <c r="AB94" s="3" t="s">
        <v>442</v>
      </c>
    </row>
    <row r="95" spans="1:28" x14ac:dyDescent="0.25">
      <c r="A95" s="3">
        <v>300</v>
      </c>
      <c r="B95" s="3">
        <v>1</v>
      </c>
      <c r="C95" s="3">
        <v>400</v>
      </c>
      <c r="D95" s="4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0</v>
      </c>
      <c r="L95" s="3">
        <v>30</v>
      </c>
      <c r="M95" s="3">
        <v>0</v>
      </c>
      <c r="N95" s="3" t="s">
        <v>242</v>
      </c>
      <c r="O95" s="3">
        <v>0</v>
      </c>
      <c r="P95" s="3">
        <v>0</v>
      </c>
      <c r="Q95" s="3" t="s">
        <v>242</v>
      </c>
      <c r="R95" s="3">
        <v>0</v>
      </c>
      <c r="S95" s="3">
        <v>0</v>
      </c>
      <c r="T95" s="3">
        <v>0.01</v>
      </c>
      <c r="U95" s="3">
        <v>0.2</v>
      </c>
      <c r="V95" s="3">
        <v>0.2</v>
      </c>
      <c r="W95" s="3" t="str">
        <f>LOOKUP(T95,info!$C$28:$D$34)</f>
        <v>T6cA</v>
      </c>
      <c r="X95" s="3" t="str">
        <f>CONCATENATE(LOOKUP(D95,info!$C$11:$D$19), F95*100)</f>
        <v>R4</v>
      </c>
      <c r="Y95" s="3" t="str">
        <f t="shared" si="3"/>
        <v>M2</v>
      </c>
      <c r="Z95" s="3" t="str">
        <f t="shared" si="4"/>
        <v>M2-T6cA-R4</v>
      </c>
      <c r="AA95" s="3" t="s">
        <v>261</v>
      </c>
      <c r="AB95" s="3" t="s">
        <v>442</v>
      </c>
    </row>
    <row r="96" spans="1:28" x14ac:dyDescent="0.25">
      <c r="A96" s="3">
        <v>300</v>
      </c>
      <c r="B96" s="3">
        <v>1</v>
      </c>
      <c r="C96" s="3">
        <v>400</v>
      </c>
      <c r="D96" s="4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0</v>
      </c>
      <c r="L96" s="3">
        <v>30</v>
      </c>
      <c r="M96" s="3">
        <v>0</v>
      </c>
      <c r="N96" s="3" t="s">
        <v>242</v>
      </c>
      <c r="O96" s="3">
        <v>0</v>
      </c>
      <c r="P96" s="3">
        <v>0</v>
      </c>
      <c r="Q96" s="3" t="s">
        <v>242</v>
      </c>
      <c r="R96" s="3">
        <v>0</v>
      </c>
      <c r="S96" s="3">
        <v>0</v>
      </c>
      <c r="T96" s="3">
        <v>0.01</v>
      </c>
      <c r="U96" s="3">
        <v>0.2</v>
      </c>
      <c r="V96" s="3">
        <v>0.2</v>
      </c>
      <c r="W96" s="3" t="str">
        <f>LOOKUP(T96,info!$C$28:$D$34)</f>
        <v>T6cA</v>
      </c>
      <c r="X96" s="3" t="str">
        <f>CONCATENATE(LOOKUP(D96,info!$C$11:$D$19), F96*100)</f>
        <v>S4</v>
      </c>
      <c r="Y96" s="3" t="str">
        <f t="shared" si="3"/>
        <v>M2</v>
      </c>
      <c r="Z96" s="3" t="str">
        <f t="shared" si="4"/>
        <v>M2-T6cA-S4</v>
      </c>
      <c r="AA96" s="3" t="s">
        <v>261</v>
      </c>
      <c r="AB96" s="3" t="s">
        <v>442</v>
      </c>
    </row>
    <row r="97" spans="1:28" x14ac:dyDescent="0.25">
      <c r="A97" s="3">
        <v>300</v>
      </c>
      <c r="B97" s="3">
        <v>1</v>
      </c>
      <c r="C97" s="3">
        <v>400</v>
      </c>
      <c r="D97" s="4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0</v>
      </c>
      <c r="L97" s="3">
        <v>30</v>
      </c>
      <c r="M97" s="3">
        <v>0</v>
      </c>
      <c r="N97" s="3" t="s">
        <v>242</v>
      </c>
      <c r="O97" s="3">
        <v>0</v>
      </c>
      <c r="P97" s="3">
        <v>0</v>
      </c>
      <c r="Q97" s="3" t="s">
        <v>242</v>
      </c>
      <c r="R97" s="3">
        <v>0</v>
      </c>
      <c r="S97" s="3">
        <v>0</v>
      </c>
      <c r="T97" s="3">
        <v>0.01</v>
      </c>
      <c r="U97" s="3">
        <v>0.2</v>
      </c>
      <c r="V97" s="3">
        <v>0.2</v>
      </c>
      <c r="W97" s="3" t="str">
        <f>LOOKUP(T97,info!$C$28:$D$34)</f>
        <v>T6cA</v>
      </c>
      <c r="X97" s="3" t="str">
        <f>CONCATENATE(LOOKUP(D97,info!$C$11:$D$19), F97*100)</f>
        <v>D4</v>
      </c>
      <c r="Y97" s="3" t="str">
        <f t="shared" si="3"/>
        <v>M2</v>
      </c>
      <c r="Z97" s="3" t="str">
        <f t="shared" si="4"/>
        <v>M2-T6cA-D4</v>
      </c>
      <c r="AA97" s="3" t="s">
        <v>261</v>
      </c>
      <c r="AB97" s="3" t="s">
        <v>442</v>
      </c>
    </row>
    <row r="98" spans="1:28" x14ac:dyDescent="0.25">
      <c r="A98" s="3">
        <v>300</v>
      </c>
      <c r="B98" s="3">
        <v>0</v>
      </c>
      <c r="C98" s="3">
        <v>400</v>
      </c>
      <c r="D98" s="4">
        <v>0.3</v>
      </c>
      <c r="E98" s="3">
        <v>1</v>
      </c>
      <c r="F98" s="3">
        <v>0.01</v>
      </c>
      <c r="G98" s="3">
        <v>0.6</v>
      </c>
      <c r="H98" s="3">
        <v>5</v>
      </c>
      <c r="I98" s="4">
        <v>7</v>
      </c>
      <c r="J98" s="4">
        <v>1.2</v>
      </c>
      <c r="K98" s="3">
        <v>0</v>
      </c>
      <c r="L98" s="3">
        <v>30</v>
      </c>
      <c r="M98" s="3">
        <v>0</v>
      </c>
      <c r="N98" s="3" t="s">
        <v>242</v>
      </c>
      <c r="O98" s="3">
        <v>0</v>
      </c>
      <c r="P98" s="3">
        <v>0</v>
      </c>
      <c r="Q98" s="3" t="s">
        <v>242</v>
      </c>
      <c r="R98" s="3">
        <v>0</v>
      </c>
      <c r="S98" s="3">
        <v>0</v>
      </c>
      <c r="T98" s="3">
        <v>0</v>
      </c>
      <c r="U98" s="3">
        <v>0.2</v>
      </c>
      <c r="V98" s="3">
        <v>0.2</v>
      </c>
      <c r="W98" s="3" t="str">
        <f>LOOKUP(J98,info!$C$20:$D$27)</f>
        <v>T2cB</v>
      </c>
      <c r="X98" s="3" t="str">
        <f>CONCATENATE(LOOKUP(D98,info!$C$11:$D$19), F98*100)</f>
        <v>R1</v>
      </c>
      <c r="Y98" s="3" t="str">
        <f t="shared" si="3"/>
        <v>F1</v>
      </c>
      <c r="Z98" s="3" t="str">
        <f t="shared" si="4"/>
        <v>F1-T2cB-R1</v>
      </c>
      <c r="AA98" s="3" t="s">
        <v>262</v>
      </c>
      <c r="AB98" s="3" t="s">
        <v>442</v>
      </c>
    </row>
    <row r="99" spans="1:28" x14ac:dyDescent="0.25">
      <c r="A99" s="3">
        <v>300</v>
      </c>
      <c r="B99" s="3">
        <v>0</v>
      </c>
      <c r="C99" s="3">
        <v>400</v>
      </c>
      <c r="D99" s="4">
        <v>0.6</v>
      </c>
      <c r="E99" s="3">
        <v>1</v>
      </c>
      <c r="F99" s="3">
        <v>0.01</v>
      </c>
      <c r="G99" s="3">
        <v>0.6</v>
      </c>
      <c r="H99" s="3">
        <v>5</v>
      </c>
      <c r="I99" s="4">
        <v>7</v>
      </c>
      <c r="J99" s="4">
        <v>1.2</v>
      </c>
      <c r="K99" s="3">
        <v>0</v>
      </c>
      <c r="L99" s="3">
        <v>30</v>
      </c>
      <c r="M99" s="3">
        <v>0</v>
      </c>
      <c r="N99" s="3" t="s">
        <v>242</v>
      </c>
      <c r="O99" s="3">
        <v>0</v>
      </c>
      <c r="P99" s="3">
        <v>0</v>
      </c>
      <c r="Q99" s="3" t="s">
        <v>242</v>
      </c>
      <c r="R99" s="3">
        <v>0</v>
      </c>
      <c r="S99" s="3">
        <v>0</v>
      </c>
      <c r="T99" s="3">
        <v>0</v>
      </c>
      <c r="U99" s="3">
        <v>0.2</v>
      </c>
      <c r="V99" s="3">
        <v>0.2</v>
      </c>
      <c r="W99" s="3" t="str">
        <f>LOOKUP(J99,info!$C$20:$D$27)</f>
        <v>T2cB</v>
      </c>
      <c r="X99" s="3" t="str">
        <f>CONCATENATE(LOOKUP(D99,info!$C$11:$D$19), F99*100)</f>
        <v>S1</v>
      </c>
      <c r="Y99" s="3" t="str">
        <f t="shared" si="3"/>
        <v>F1</v>
      </c>
      <c r="Z99" s="3" t="str">
        <f t="shared" si="4"/>
        <v>F1-T2cB-S1</v>
      </c>
      <c r="AA99" s="3" t="s">
        <v>262</v>
      </c>
      <c r="AB99" s="3" t="s">
        <v>442</v>
      </c>
    </row>
    <row r="100" spans="1:28" x14ac:dyDescent="0.25">
      <c r="A100" s="3">
        <v>300</v>
      </c>
      <c r="B100" s="3">
        <v>0</v>
      </c>
      <c r="C100" s="3">
        <v>400</v>
      </c>
      <c r="D100" s="4">
        <v>0.99</v>
      </c>
      <c r="E100" s="3">
        <v>1</v>
      </c>
      <c r="F100" s="3">
        <v>0.01</v>
      </c>
      <c r="G100" s="3">
        <v>0.6</v>
      </c>
      <c r="H100" s="3">
        <v>5</v>
      </c>
      <c r="I100" s="4">
        <v>7</v>
      </c>
      <c r="J100" s="4">
        <v>1.2</v>
      </c>
      <c r="K100" s="3">
        <v>0</v>
      </c>
      <c r="L100" s="3">
        <v>30</v>
      </c>
      <c r="M100" s="3">
        <v>0</v>
      </c>
      <c r="N100" s="3" t="s">
        <v>242</v>
      </c>
      <c r="O100" s="3">
        <v>0</v>
      </c>
      <c r="P100" s="3">
        <v>0</v>
      </c>
      <c r="Q100" s="3" t="s">
        <v>242</v>
      </c>
      <c r="R100" s="3">
        <v>0</v>
      </c>
      <c r="S100" s="3">
        <v>0</v>
      </c>
      <c r="T100" s="3">
        <v>0</v>
      </c>
      <c r="U100" s="3">
        <v>0.2</v>
      </c>
      <c r="V100" s="3">
        <v>0.2</v>
      </c>
      <c r="W100" s="3" t="str">
        <f>LOOKUP(J100,info!$C$20:$D$27)</f>
        <v>T2cB</v>
      </c>
      <c r="X100" s="3" t="str">
        <f>CONCATENATE(LOOKUP(D100,info!$C$11:$D$19), F100*100)</f>
        <v>D1</v>
      </c>
      <c r="Y100" s="3" t="str">
        <f t="shared" si="3"/>
        <v>F1</v>
      </c>
      <c r="Z100" s="3" t="str">
        <f t="shared" si="4"/>
        <v>F1-T2cB-D1</v>
      </c>
      <c r="AA100" s="3" t="s">
        <v>262</v>
      </c>
      <c r="AB100" s="3" t="s">
        <v>442</v>
      </c>
    </row>
    <row r="101" spans="1:28" x14ac:dyDescent="0.25">
      <c r="A101" s="3">
        <v>300</v>
      </c>
      <c r="B101" s="3">
        <v>0</v>
      </c>
      <c r="C101" s="3">
        <v>400</v>
      </c>
      <c r="D101" s="4">
        <v>0.3</v>
      </c>
      <c r="E101" s="3">
        <v>2</v>
      </c>
      <c r="F101" s="3">
        <v>0.04</v>
      </c>
      <c r="G101" s="3">
        <v>0.6</v>
      </c>
      <c r="H101" s="3">
        <v>5</v>
      </c>
      <c r="I101" s="4">
        <v>7</v>
      </c>
      <c r="J101" s="4">
        <v>1.2</v>
      </c>
      <c r="K101" s="3">
        <v>0</v>
      </c>
      <c r="L101" s="3">
        <v>30</v>
      </c>
      <c r="M101" s="3">
        <v>0</v>
      </c>
      <c r="N101" s="3" t="s">
        <v>242</v>
      </c>
      <c r="O101" s="3">
        <v>0</v>
      </c>
      <c r="P101" s="3">
        <v>0</v>
      </c>
      <c r="Q101" s="3" t="s">
        <v>242</v>
      </c>
      <c r="R101" s="3">
        <v>0</v>
      </c>
      <c r="S101" s="3">
        <v>0</v>
      </c>
      <c r="T101" s="3">
        <v>0</v>
      </c>
      <c r="U101" s="3">
        <v>0.2</v>
      </c>
      <c r="V101" s="3">
        <v>0.2</v>
      </c>
      <c r="W101" s="3" t="str">
        <f>LOOKUP(J101,info!$C$20:$D$27)</f>
        <v>T2cB</v>
      </c>
      <c r="X101" s="3" t="str">
        <f>CONCATENATE(LOOKUP(D101,info!$C$11:$D$19), F101*100)</f>
        <v>R4</v>
      </c>
      <c r="Y101" s="3" t="str">
        <f t="shared" si="3"/>
        <v>F2</v>
      </c>
      <c r="Z101" s="3" t="str">
        <f t="shared" si="4"/>
        <v>F2-T2cB-R4</v>
      </c>
      <c r="AA101" s="3" t="s">
        <v>262</v>
      </c>
      <c r="AB101" s="3" t="s">
        <v>442</v>
      </c>
    </row>
    <row r="102" spans="1:28" x14ac:dyDescent="0.25">
      <c r="A102" s="3">
        <v>300</v>
      </c>
      <c r="B102" s="3">
        <v>0</v>
      </c>
      <c r="C102" s="3">
        <v>400</v>
      </c>
      <c r="D102" s="4">
        <v>0.6</v>
      </c>
      <c r="E102" s="3">
        <v>2</v>
      </c>
      <c r="F102" s="3">
        <v>0.04</v>
      </c>
      <c r="G102" s="3">
        <v>0.6</v>
      </c>
      <c r="H102" s="3">
        <v>5</v>
      </c>
      <c r="I102" s="4">
        <v>7</v>
      </c>
      <c r="J102" s="4">
        <v>1.2</v>
      </c>
      <c r="K102" s="3">
        <v>0</v>
      </c>
      <c r="L102" s="3">
        <v>30</v>
      </c>
      <c r="M102" s="3">
        <v>0</v>
      </c>
      <c r="N102" s="3" t="s">
        <v>242</v>
      </c>
      <c r="O102" s="3">
        <v>0</v>
      </c>
      <c r="P102" s="3">
        <v>0</v>
      </c>
      <c r="Q102" s="3" t="s">
        <v>242</v>
      </c>
      <c r="R102" s="3">
        <v>0</v>
      </c>
      <c r="S102" s="3">
        <v>0</v>
      </c>
      <c r="T102" s="3">
        <v>0</v>
      </c>
      <c r="U102" s="3">
        <v>0.2</v>
      </c>
      <c r="V102" s="3">
        <v>0.2</v>
      </c>
      <c r="W102" s="3" t="str">
        <f>LOOKUP(J102,info!$C$20:$D$27)</f>
        <v>T2cB</v>
      </c>
      <c r="X102" s="3" t="str">
        <f>CONCATENATE(LOOKUP(D102,info!$C$11:$D$19), F102*100)</f>
        <v>S4</v>
      </c>
      <c r="Y102" s="3" t="str">
        <f t="shared" si="3"/>
        <v>F2</v>
      </c>
      <c r="Z102" s="3" t="str">
        <f t="shared" si="4"/>
        <v>F2-T2cB-S4</v>
      </c>
      <c r="AA102" s="3" t="s">
        <v>262</v>
      </c>
      <c r="AB102" s="3" t="s">
        <v>442</v>
      </c>
    </row>
    <row r="103" spans="1:28" x14ac:dyDescent="0.25">
      <c r="A103" s="3">
        <v>300</v>
      </c>
      <c r="B103" s="3">
        <v>0</v>
      </c>
      <c r="C103" s="3">
        <v>400</v>
      </c>
      <c r="D103" s="4">
        <v>0.99</v>
      </c>
      <c r="E103" s="3">
        <v>2</v>
      </c>
      <c r="F103" s="3">
        <v>0.04</v>
      </c>
      <c r="G103" s="3">
        <v>0.6</v>
      </c>
      <c r="H103" s="3">
        <v>5</v>
      </c>
      <c r="I103" s="4">
        <v>7</v>
      </c>
      <c r="J103" s="4">
        <v>1.2</v>
      </c>
      <c r="K103" s="3">
        <v>0</v>
      </c>
      <c r="L103" s="3">
        <v>30</v>
      </c>
      <c r="M103" s="3">
        <v>0</v>
      </c>
      <c r="N103" s="3" t="s">
        <v>242</v>
      </c>
      <c r="O103" s="3">
        <v>0</v>
      </c>
      <c r="P103" s="3">
        <v>0</v>
      </c>
      <c r="Q103" s="3" t="s">
        <v>242</v>
      </c>
      <c r="R103" s="3">
        <v>0</v>
      </c>
      <c r="S103" s="3">
        <v>0</v>
      </c>
      <c r="T103" s="3">
        <v>0</v>
      </c>
      <c r="U103" s="3">
        <v>0.2</v>
      </c>
      <c r="V103" s="3">
        <v>0.2</v>
      </c>
      <c r="W103" s="3" t="str">
        <f>LOOKUP(J103,info!$C$20:$D$27)</f>
        <v>T2cB</v>
      </c>
      <c r="X103" s="3" t="str">
        <f>CONCATENATE(LOOKUP(D103,info!$C$11:$D$19), F103*100)</f>
        <v>D4</v>
      </c>
      <c r="Y103" s="3" t="str">
        <f t="shared" si="3"/>
        <v>F2</v>
      </c>
      <c r="Z103" s="3" t="str">
        <f t="shared" si="4"/>
        <v>F2-T2cB-D4</v>
      </c>
      <c r="AA103" s="3" t="s">
        <v>262</v>
      </c>
      <c r="AB103" s="3" t="s">
        <v>442</v>
      </c>
    </row>
    <row r="104" spans="1:28" x14ac:dyDescent="0.25">
      <c r="A104" s="3">
        <v>300</v>
      </c>
      <c r="B104" s="3">
        <v>0</v>
      </c>
      <c r="C104" s="3">
        <v>400</v>
      </c>
      <c r="D104" s="4">
        <v>0.3</v>
      </c>
      <c r="E104" s="3">
        <v>1</v>
      </c>
      <c r="F104" s="3">
        <v>0.01</v>
      </c>
      <c r="G104" s="3">
        <v>0.6</v>
      </c>
      <c r="H104" s="3">
        <v>5</v>
      </c>
      <c r="I104" s="4">
        <v>7</v>
      </c>
      <c r="J104" s="4">
        <v>1.4</v>
      </c>
      <c r="K104" s="3">
        <v>0</v>
      </c>
      <c r="L104" s="3">
        <v>30</v>
      </c>
      <c r="M104" s="3">
        <v>0</v>
      </c>
      <c r="N104" s="3" t="s">
        <v>242</v>
      </c>
      <c r="O104" s="3">
        <v>0</v>
      </c>
      <c r="P104" s="3">
        <v>0</v>
      </c>
      <c r="Q104" s="3" t="s">
        <v>242</v>
      </c>
      <c r="R104" s="3">
        <v>0</v>
      </c>
      <c r="S104" s="3">
        <v>0</v>
      </c>
      <c r="T104" s="3">
        <v>0</v>
      </c>
      <c r="U104" s="3">
        <v>0.2</v>
      </c>
      <c r="V104" s="3">
        <v>0.2</v>
      </c>
      <c r="W104" s="3" t="str">
        <f>LOOKUP(J104,info!$C$20:$D$27)</f>
        <v>T2cC</v>
      </c>
      <c r="X104" s="3" t="str">
        <f>CONCATENATE(LOOKUP(D104,info!$C$11:$D$19), F104*100)</f>
        <v>R1</v>
      </c>
      <c r="Y104" s="3" t="str">
        <f t="shared" si="3"/>
        <v>F1</v>
      </c>
      <c r="Z104" s="3" t="str">
        <f t="shared" si="4"/>
        <v>F1-T2cC-R1</v>
      </c>
      <c r="AA104" s="3" t="s">
        <v>262</v>
      </c>
      <c r="AB104" s="3" t="s">
        <v>442</v>
      </c>
    </row>
    <row r="105" spans="1:28" x14ac:dyDescent="0.25">
      <c r="A105" s="3">
        <v>300</v>
      </c>
      <c r="B105" s="3">
        <v>0</v>
      </c>
      <c r="C105" s="3">
        <v>400</v>
      </c>
      <c r="D105" s="4">
        <v>0.6</v>
      </c>
      <c r="E105" s="3">
        <v>1</v>
      </c>
      <c r="F105" s="3">
        <v>0.01</v>
      </c>
      <c r="G105" s="3">
        <v>0.6</v>
      </c>
      <c r="H105" s="3">
        <v>5</v>
      </c>
      <c r="I105" s="4">
        <v>7</v>
      </c>
      <c r="J105" s="4">
        <v>1.4</v>
      </c>
      <c r="K105" s="3">
        <v>0</v>
      </c>
      <c r="L105" s="3">
        <v>30</v>
      </c>
      <c r="M105" s="3">
        <v>0</v>
      </c>
      <c r="N105" s="3" t="s">
        <v>242</v>
      </c>
      <c r="O105" s="3">
        <v>0</v>
      </c>
      <c r="P105" s="3">
        <v>0</v>
      </c>
      <c r="Q105" s="3" t="s">
        <v>242</v>
      </c>
      <c r="R105" s="3">
        <v>0</v>
      </c>
      <c r="S105" s="3">
        <v>0</v>
      </c>
      <c r="T105" s="3">
        <v>0</v>
      </c>
      <c r="U105" s="3">
        <v>0.2</v>
      </c>
      <c r="V105" s="3">
        <v>0.2</v>
      </c>
      <c r="W105" s="3" t="str">
        <f>LOOKUP(J105,info!$C$20:$D$27)</f>
        <v>T2cC</v>
      </c>
      <c r="X105" s="3" t="str">
        <f>CONCATENATE(LOOKUP(D105,info!$C$11:$D$19), F105*100)</f>
        <v>S1</v>
      </c>
      <c r="Y105" s="3" t="str">
        <f t="shared" si="3"/>
        <v>F1</v>
      </c>
      <c r="Z105" s="3" t="str">
        <f t="shared" si="4"/>
        <v>F1-T2cC-S1</v>
      </c>
      <c r="AA105" s="3" t="s">
        <v>262</v>
      </c>
      <c r="AB105" s="3" t="s">
        <v>442</v>
      </c>
    </row>
    <row r="106" spans="1:28" x14ac:dyDescent="0.25">
      <c r="A106" s="3">
        <v>300</v>
      </c>
      <c r="B106" s="3">
        <v>0</v>
      </c>
      <c r="C106" s="3">
        <v>400</v>
      </c>
      <c r="D106" s="4">
        <v>0.99</v>
      </c>
      <c r="E106" s="3">
        <v>1</v>
      </c>
      <c r="F106" s="3">
        <v>0.01</v>
      </c>
      <c r="G106" s="3">
        <v>0.6</v>
      </c>
      <c r="H106" s="3">
        <v>5</v>
      </c>
      <c r="I106" s="4">
        <v>7</v>
      </c>
      <c r="J106" s="4">
        <v>1.4</v>
      </c>
      <c r="K106" s="3">
        <v>0</v>
      </c>
      <c r="L106" s="3">
        <v>30</v>
      </c>
      <c r="M106" s="3">
        <v>0</v>
      </c>
      <c r="N106" s="3" t="s">
        <v>242</v>
      </c>
      <c r="O106" s="3">
        <v>0</v>
      </c>
      <c r="P106" s="3">
        <v>0</v>
      </c>
      <c r="Q106" s="3" t="s">
        <v>242</v>
      </c>
      <c r="R106" s="3">
        <v>0</v>
      </c>
      <c r="S106" s="3">
        <v>0</v>
      </c>
      <c r="T106" s="3">
        <v>0</v>
      </c>
      <c r="U106" s="3">
        <v>0.2</v>
      </c>
      <c r="V106" s="3">
        <v>0.2</v>
      </c>
      <c r="W106" s="3" t="str">
        <f>LOOKUP(J106,info!$C$20:$D$27)</f>
        <v>T2cC</v>
      </c>
      <c r="X106" s="3" t="str">
        <f>CONCATENATE(LOOKUP(D106,info!$C$11:$D$19), F106*100)</f>
        <v>D1</v>
      </c>
      <c r="Y106" s="3" t="str">
        <f t="shared" si="3"/>
        <v>F1</v>
      </c>
      <c r="Z106" s="3" t="str">
        <f t="shared" si="4"/>
        <v>F1-T2cC-D1</v>
      </c>
      <c r="AA106" s="3" t="s">
        <v>262</v>
      </c>
      <c r="AB106" s="3" t="s">
        <v>442</v>
      </c>
    </row>
    <row r="107" spans="1:28" x14ac:dyDescent="0.25">
      <c r="A107" s="3">
        <v>300</v>
      </c>
      <c r="B107" s="3">
        <v>0</v>
      </c>
      <c r="C107" s="3">
        <v>400</v>
      </c>
      <c r="D107" s="4">
        <v>0.3</v>
      </c>
      <c r="E107" s="3">
        <v>2</v>
      </c>
      <c r="F107" s="3">
        <v>0.04</v>
      </c>
      <c r="G107" s="3">
        <v>0.6</v>
      </c>
      <c r="H107" s="3">
        <v>5</v>
      </c>
      <c r="I107" s="4">
        <v>7</v>
      </c>
      <c r="J107" s="4">
        <v>1.4</v>
      </c>
      <c r="K107" s="3">
        <v>0</v>
      </c>
      <c r="L107" s="3">
        <v>30</v>
      </c>
      <c r="M107" s="3">
        <v>0</v>
      </c>
      <c r="N107" s="3" t="s">
        <v>242</v>
      </c>
      <c r="O107" s="3">
        <v>0</v>
      </c>
      <c r="P107" s="3">
        <v>0</v>
      </c>
      <c r="Q107" s="3" t="s">
        <v>242</v>
      </c>
      <c r="R107" s="3">
        <v>0</v>
      </c>
      <c r="S107" s="3">
        <v>0</v>
      </c>
      <c r="T107" s="3">
        <v>0</v>
      </c>
      <c r="U107" s="3">
        <v>0.2</v>
      </c>
      <c r="V107" s="3">
        <v>0.2</v>
      </c>
      <c r="W107" s="3" t="str">
        <f>LOOKUP(J107,info!$C$20:$D$27)</f>
        <v>T2cC</v>
      </c>
      <c r="X107" s="3" t="str">
        <f>CONCATENATE(LOOKUP(D107,info!$C$11:$D$19), F107*100)</f>
        <v>R4</v>
      </c>
      <c r="Y107" s="3" t="str">
        <f t="shared" si="3"/>
        <v>F2</v>
      </c>
      <c r="Z107" s="3" t="str">
        <f t="shared" si="4"/>
        <v>F2-T2cC-R4</v>
      </c>
      <c r="AA107" s="3" t="s">
        <v>262</v>
      </c>
      <c r="AB107" s="3" t="s">
        <v>442</v>
      </c>
    </row>
    <row r="108" spans="1:28" x14ac:dyDescent="0.25">
      <c r="A108" s="3">
        <v>300</v>
      </c>
      <c r="B108" s="3">
        <v>0</v>
      </c>
      <c r="C108" s="3">
        <v>400</v>
      </c>
      <c r="D108" s="4">
        <v>0.6</v>
      </c>
      <c r="E108" s="3">
        <v>2</v>
      </c>
      <c r="F108" s="3">
        <v>0.04</v>
      </c>
      <c r="G108" s="3">
        <v>0.6</v>
      </c>
      <c r="H108" s="3">
        <v>5</v>
      </c>
      <c r="I108" s="4">
        <v>7</v>
      </c>
      <c r="J108" s="4">
        <v>1.4</v>
      </c>
      <c r="K108" s="3">
        <v>0</v>
      </c>
      <c r="L108" s="3">
        <v>30</v>
      </c>
      <c r="M108" s="3">
        <v>0</v>
      </c>
      <c r="N108" s="3" t="s">
        <v>242</v>
      </c>
      <c r="O108" s="3">
        <v>0</v>
      </c>
      <c r="P108" s="3">
        <v>0</v>
      </c>
      <c r="Q108" s="3" t="s">
        <v>242</v>
      </c>
      <c r="R108" s="3">
        <v>0</v>
      </c>
      <c r="S108" s="3">
        <v>0</v>
      </c>
      <c r="T108" s="3">
        <v>0</v>
      </c>
      <c r="U108" s="3">
        <v>0.2</v>
      </c>
      <c r="V108" s="3">
        <v>0.2</v>
      </c>
      <c r="W108" s="3" t="str">
        <f>LOOKUP(J108,info!$C$20:$D$27)</f>
        <v>T2cC</v>
      </c>
      <c r="X108" s="3" t="str">
        <f>CONCATENATE(LOOKUP(D108,info!$C$11:$D$19), F108*100)</f>
        <v>S4</v>
      </c>
      <c r="Y108" s="3" t="str">
        <f t="shared" si="3"/>
        <v>F2</v>
      </c>
      <c r="Z108" s="3" t="str">
        <f t="shared" si="4"/>
        <v>F2-T2cC-S4</v>
      </c>
      <c r="AA108" s="3" t="s">
        <v>262</v>
      </c>
      <c r="AB108" s="3" t="s">
        <v>442</v>
      </c>
    </row>
    <row r="109" spans="1:28" x14ac:dyDescent="0.25">
      <c r="A109" s="3">
        <v>300</v>
      </c>
      <c r="B109" s="3">
        <v>0</v>
      </c>
      <c r="C109" s="3">
        <v>400</v>
      </c>
      <c r="D109" s="4">
        <v>0.99</v>
      </c>
      <c r="E109" s="3">
        <v>2</v>
      </c>
      <c r="F109" s="3">
        <v>0.04</v>
      </c>
      <c r="G109" s="3">
        <v>0.6</v>
      </c>
      <c r="H109" s="3">
        <v>5</v>
      </c>
      <c r="I109" s="4">
        <v>7</v>
      </c>
      <c r="J109" s="4">
        <v>1.4</v>
      </c>
      <c r="K109" s="3">
        <v>0</v>
      </c>
      <c r="L109" s="3">
        <v>30</v>
      </c>
      <c r="M109" s="3">
        <v>0</v>
      </c>
      <c r="N109" s="3" t="s">
        <v>242</v>
      </c>
      <c r="O109" s="3">
        <v>0</v>
      </c>
      <c r="P109" s="3">
        <v>0</v>
      </c>
      <c r="Q109" s="3" t="s">
        <v>242</v>
      </c>
      <c r="R109" s="3">
        <v>0</v>
      </c>
      <c r="S109" s="3">
        <v>0</v>
      </c>
      <c r="T109" s="3">
        <v>0</v>
      </c>
      <c r="U109" s="3">
        <v>0.2</v>
      </c>
      <c r="V109" s="3">
        <v>0.2</v>
      </c>
      <c r="W109" s="3" t="str">
        <f>LOOKUP(J109,info!$C$20:$D$27)</f>
        <v>T2cC</v>
      </c>
      <c r="X109" s="3" t="str">
        <f>CONCATENATE(LOOKUP(D109,info!$C$11:$D$19), F109*100)</f>
        <v>D4</v>
      </c>
      <c r="Y109" s="3" t="str">
        <f t="shared" si="3"/>
        <v>F2</v>
      </c>
      <c r="Z109" s="3" t="str">
        <f t="shared" si="4"/>
        <v>F2-T2cC-D4</v>
      </c>
      <c r="AA109" s="3" t="s">
        <v>262</v>
      </c>
      <c r="AB109" s="3" t="s">
        <v>442</v>
      </c>
    </row>
    <row r="110" spans="1:28" x14ac:dyDescent="0.25">
      <c r="A110" s="3">
        <v>300</v>
      </c>
      <c r="B110" s="3">
        <v>0</v>
      </c>
      <c r="C110" s="3">
        <v>400</v>
      </c>
      <c r="D110" s="4">
        <v>0.3</v>
      </c>
      <c r="E110" s="3">
        <v>1</v>
      </c>
      <c r="F110" s="3">
        <v>0.01</v>
      </c>
      <c r="G110" s="3">
        <v>0.6</v>
      </c>
      <c r="H110" s="3">
        <v>5</v>
      </c>
      <c r="I110" s="4">
        <v>7</v>
      </c>
      <c r="J110" s="4">
        <v>1.6</v>
      </c>
      <c r="K110" s="3">
        <v>0</v>
      </c>
      <c r="L110" s="3">
        <v>30</v>
      </c>
      <c r="M110" s="3">
        <v>0</v>
      </c>
      <c r="N110" s="3" t="s">
        <v>242</v>
      </c>
      <c r="O110" s="3">
        <v>0</v>
      </c>
      <c r="P110" s="3">
        <v>0</v>
      </c>
      <c r="Q110" s="3" t="s">
        <v>242</v>
      </c>
      <c r="R110" s="3">
        <v>0</v>
      </c>
      <c r="S110" s="3">
        <v>0</v>
      </c>
      <c r="T110" s="3">
        <v>0</v>
      </c>
      <c r="U110" s="3">
        <v>0.2</v>
      </c>
      <c r="V110" s="3">
        <v>0.2</v>
      </c>
      <c r="W110" s="3" t="str">
        <f>LOOKUP(J110,info!$C$20:$D$27)</f>
        <v>T2cD</v>
      </c>
      <c r="X110" s="3" t="str">
        <f>CONCATENATE(LOOKUP(D110,info!$C$11:$D$19), F110*100)</f>
        <v>R1</v>
      </c>
      <c r="Y110" s="3" t="str">
        <f t="shared" si="3"/>
        <v>F1</v>
      </c>
      <c r="Z110" s="3" t="str">
        <f t="shared" si="4"/>
        <v>F1-T2cD-R1</v>
      </c>
      <c r="AA110" s="3" t="s">
        <v>262</v>
      </c>
      <c r="AB110" s="3" t="s">
        <v>442</v>
      </c>
    </row>
    <row r="111" spans="1:28" x14ac:dyDescent="0.25">
      <c r="A111" s="3">
        <v>300</v>
      </c>
      <c r="B111" s="3">
        <v>0</v>
      </c>
      <c r="C111" s="3">
        <v>400</v>
      </c>
      <c r="D111" s="4">
        <v>0.6</v>
      </c>
      <c r="E111" s="3">
        <v>1</v>
      </c>
      <c r="F111" s="3">
        <v>0.01</v>
      </c>
      <c r="G111" s="3">
        <v>0.6</v>
      </c>
      <c r="H111" s="3">
        <v>5</v>
      </c>
      <c r="I111" s="4">
        <v>7</v>
      </c>
      <c r="J111" s="4">
        <v>1.6</v>
      </c>
      <c r="K111" s="3">
        <v>0</v>
      </c>
      <c r="L111" s="3">
        <v>30</v>
      </c>
      <c r="M111" s="3">
        <v>0</v>
      </c>
      <c r="N111" s="3" t="s">
        <v>242</v>
      </c>
      <c r="O111" s="3">
        <v>0</v>
      </c>
      <c r="P111" s="3">
        <v>0</v>
      </c>
      <c r="Q111" s="3" t="s">
        <v>242</v>
      </c>
      <c r="R111" s="3">
        <v>0</v>
      </c>
      <c r="S111" s="3">
        <v>0</v>
      </c>
      <c r="T111" s="3">
        <v>0</v>
      </c>
      <c r="U111" s="3">
        <v>0.2</v>
      </c>
      <c r="V111" s="3">
        <v>0.2</v>
      </c>
      <c r="W111" s="3" t="str">
        <f>LOOKUP(J111,info!$C$20:$D$27)</f>
        <v>T2cD</v>
      </c>
      <c r="X111" s="3" t="str">
        <f>CONCATENATE(LOOKUP(D111,info!$C$11:$D$19), F111*100)</f>
        <v>S1</v>
      </c>
      <c r="Y111" s="3" t="str">
        <f t="shared" si="3"/>
        <v>F1</v>
      </c>
      <c r="Z111" s="3" t="str">
        <f t="shared" si="4"/>
        <v>F1-T2cD-S1</v>
      </c>
      <c r="AA111" s="3" t="s">
        <v>262</v>
      </c>
      <c r="AB111" s="3" t="s">
        <v>442</v>
      </c>
    </row>
    <row r="112" spans="1:28" x14ac:dyDescent="0.25">
      <c r="A112" s="3">
        <v>300</v>
      </c>
      <c r="B112" s="3">
        <v>0</v>
      </c>
      <c r="C112" s="3">
        <v>400</v>
      </c>
      <c r="D112" s="4">
        <v>0.99</v>
      </c>
      <c r="E112" s="3">
        <v>1</v>
      </c>
      <c r="F112" s="3">
        <v>0.01</v>
      </c>
      <c r="G112" s="3">
        <v>0.6</v>
      </c>
      <c r="H112" s="3">
        <v>5</v>
      </c>
      <c r="I112" s="4">
        <v>7</v>
      </c>
      <c r="J112" s="4">
        <v>1.6</v>
      </c>
      <c r="K112" s="3">
        <v>0</v>
      </c>
      <c r="L112" s="3">
        <v>30</v>
      </c>
      <c r="M112" s="3">
        <v>0</v>
      </c>
      <c r="N112" s="3" t="s">
        <v>242</v>
      </c>
      <c r="O112" s="3">
        <v>0</v>
      </c>
      <c r="P112" s="3">
        <v>0</v>
      </c>
      <c r="Q112" s="3" t="s">
        <v>242</v>
      </c>
      <c r="R112" s="3">
        <v>0</v>
      </c>
      <c r="S112" s="3">
        <v>0</v>
      </c>
      <c r="T112" s="3">
        <v>0</v>
      </c>
      <c r="U112" s="3">
        <v>0.2</v>
      </c>
      <c r="V112" s="3">
        <v>0.2</v>
      </c>
      <c r="W112" s="3" t="str">
        <f>LOOKUP(J112,info!$C$20:$D$27)</f>
        <v>T2cD</v>
      </c>
      <c r="X112" s="3" t="str">
        <f>CONCATENATE(LOOKUP(D112,info!$C$11:$D$19), F112*100)</f>
        <v>D1</v>
      </c>
      <c r="Y112" s="3" t="str">
        <f t="shared" si="3"/>
        <v>F1</v>
      </c>
      <c r="Z112" s="3" t="str">
        <f t="shared" si="4"/>
        <v>F1-T2cD-D1</v>
      </c>
      <c r="AA112" s="3" t="s">
        <v>262</v>
      </c>
      <c r="AB112" s="3" t="s">
        <v>442</v>
      </c>
    </row>
    <row r="113" spans="1:28" x14ac:dyDescent="0.25">
      <c r="A113" s="3">
        <v>300</v>
      </c>
      <c r="B113" s="3">
        <v>0</v>
      </c>
      <c r="C113" s="3">
        <v>400</v>
      </c>
      <c r="D113" s="4">
        <v>0.3</v>
      </c>
      <c r="E113" s="3">
        <v>2</v>
      </c>
      <c r="F113" s="3">
        <v>0.04</v>
      </c>
      <c r="G113" s="3">
        <v>0.6</v>
      </c>
      <c r="H113" s="3">
        <v>5</v>
      </c>
      <c r="I113" s="4">
        <v>7</v>
      </c>
      <c r="J113" s="4">
        <v>1.6</v>
      </c>
      <c r="K113" s="3">
        <v>0</v>
      </c>
      <c r="L113" s="3">
        <v>30</v>
      </c>
      <c r="M113" s="3">
        <v>0</v>
      </c>
      <c r="N113" s="3" t="s">
        <v>242</v>
      </c>
      <c r="O113" s="3">
        <v>0</v>
      </c>
      <c r="P113" s="3">
        <v>0</v>
      </c>
      <c r="Q113" s="3" t="s">
        <v>242</v>
      </c>
      <c r="R113" s="3">
        <v>0</v>
      </c>
      <c r="S113" s="3">
        <v>0</v>
      </c>
      <c r="T113" s="3">
        <v>0</v>
      </c>
      <c r="U113" s="3">
        <v>0.2</v>
      </c>
      <c r="V113" s="3">
        <v>0.2</v>
      </c>
      <c r="W113" s="3" t="str">
        <f>LOOKUP(J113,info!$C$20:$D$27)</f>
        <v>T2cD</v>
      </c>
      <c r="X113" s="3" t="str">
        <f>CONCATENATE(LOOKUP(D113,info!$C$11:$D$19), F113*100)</f>
        <v>R4</v>
      </c>
      <c r="Y113" s="3" t="str">
        <f t="shared" si="3"/>
        <v>F2</v>
      </c>
      <c r="Z113" s="3" t="str">
        <f t="shared" si="4"/>
        <v>F2-T2cD-R4</v>
      </c>
      <c r="AA113" s="3" t="s">
        <v>262</v>
      </c>
      <c r="AB113" s="3" t="s">
        <v>442</v>
      </c>
    </row>
    <row r="114" spans="1:28" x14ac:dyDescent="0.25">
      <c r="A114" s="3">
        <v>300</v>
      </c>
      <c r="B114" s="3">
        <v>0</v>
      </c>
      <c r="C114" s="3">
        <v>400</v>
      </c>
      <c r="D114" s="4">
        <v>0.6</v>
      </c>
      <c r="E114" s="3">
        <v>2</v>
      </c>
      <c r="F114" s="3">
        <v>0.04</v>
      </c>
      <c r="G114" s="3">
        <v>0.6</v>
      </c>
      <c r="H114" s="3">
        <v>5</v>
      </c>
      <c r="I114" s="4">
        <v>7</v>
      </c>
      <c r="J114" s="4">
        <v>1.6</v>
      </c>
      <c r="K114" s="3">
        <v>0</v>
      </c>
      <c r="L114" s="3">
        <v>30</v>
      </c>
      <c r="M114" s="3">
        <v>0</v>
      </c>
      <c r="N114" s="3" t="s">
        <v>242</v>
      </c>
      <c r="O114" s="3">
        <v>0</v>
      </c>
      <c r="P114" s="3">
        <v>0</v>
      </c>
      <c r="Q114" s="3" t="s">
        <v>242</v>
      </c>
      <c r="R114" s="3">
        <v>0</v>
      </c>
      <c r="S114" s="3">
        <v>0</v>
      </c>
      <c r="T114" s="3">
        <v>0</v>
      </c>
      <c r="U114" s="3">
        <v>0.2</v>
      </c>
      <c r="V114" s="3">
        <v>0.2</v>
      </c>
      <c r="W114" s="3" t="str">
        <f>LOOKUP(J114,info!$C$20:$D$27)</f>
        <v>T2cD</v>
      </c>
      <c r="X114" s="3" t="str">
        <f>CONCATENATE(LOOKUP(D114,info!$C$11:$D$19), F114*100)</f>
        <v>S4</v>
      </c>
      <c r="Y114" s="3" t="str">
        <f t="shared" si="3"/>
        <v>F2</v>
      </c>
      <c r="Z114" s="3" t="str">
        <f t="shared" si="4"/>
        <v>F2-T2cD-S4</v>
      </c>
      <c r="AA114" s="3" t="s">
        <v>262</v>
      </c>
      <c r="AB114" s="3" t="s">
        <v>442</v>
      </c>
    </row>
    <row r="115" spans="1:28" x14ac:dyDescent="0.25">
      <c r="A115" s="3">
        <v>300</v>
      </c>
      <c r="B115" s="3">
        <v>0</v>
      </c>
      <c r="C115" s="3">
        <v>400</v>
      </c>
      <c r="D115" s="4">
        <v>0.99</v>
      </c>
      <c r="E115" s="3">
        <v>2</v>
      </c>
      <c r="F115" s="3">
        <v>0.04</v>
      </c>
      <c r="G115" s="3">
        <v>0.6</v>
      </c>
      <c r="H115" s="3">
        <v>5</v>
      </c>
      <c r="I115" s="4">
        <v>7</v>
      </c>
      <c r="J115" s="4">
        <v>1.6</v>
      </c>
      <c r="K115" s="3">
        <v>0</v>
      </c>
      <c r="L115" s="3">
        <v>30</v>
      </c>
      <c r="M115" s="3">
        <v>0</v>
      </c>
      <c r="N115" s="3" t="s">
        <v>242</v>
      </c>
      <c r="O115" s="3">
        <v>0</v>
      </c>
      <c r="P115" s="3">
        <v>0</v>
      </c>
      <c r="Q115" s="3" t="s">
        <v>242</v>
      </c>
      <c r="R115" s="3">
        <v>0</v>
      </c>
      <c r="S115" s="3">
        <v>0</v>
      </c>
      <c r="T115" s="3">
        <v>0</v>
      </c>
      <c r="U115" s="3">
        <v>0.2</v>
      </c>
      <c r="V115" s="3">
        <v>0.2</v>
      </c>
      <c r="W115" s="3" t="str">
        <f>LOOKUP(J115,info!$C$20:$D$27)</f>
        <v>T2cD</v>
      </c>
      <c r="X115" s="3" t="str">
        <f>CONCATENATE(LOOKUP(D115,info!$C$11:$D$19), F115*100)</f>
        <v>D4</v>
      </c>
      <c r="Y115" s="3" t="str">
        <f t="shared" si="3"/>
        <v>F2</v>
      </c>
      <c r="Z115" s="3" t="str">
        <f t="shared" si="4"/>
        <v>F2-T2cD-D4</v>
      </c>
      <c r="AA115" s="3" t="s">
        <v>262</v>
      </c>
      <c r="AB115" s="3" t="s">
        <v>442</v>
      </c>
    </row>
    <row r="116" spans="1:28" x14ac:dyDescent="0.25">
      <c r="A116" s="3">
        <v>300</v>
      </c>
      <c r="B116" s="3">
        <v>0</v>
      </c>
      <c r="C116" s="3">
        <v>400</v>
      </c>
      <c r="D116" s="4">
        <v>0.3</v>
      </c>
      <c r="E116" s="3">
        <v>1</v>
      </c>
      <c r="F116" s="3">
        <v>0.01</v>
      </c>
      <c r="G116" s="3">
        <v>0.6</v>
      </c>
      <c r="H116" s="3">
        <v>5</v>
      </c>
      <c r="I116" s="4">
        <v>7</v>
      </c>
      <c r="J116" s="4">
        <v>1.8</v>
      </c>
      <c r="K116" s="3">
        <v>0</v>
      </c>
      <c r="L116" s="3">
        <v>30</v>
      </c>
      <c r="M116" s="3">
        <v>0</v>
      </c>
      <c r="N116" s="3" t="s">
        <v>242</v>
      </c>
      <c r="O116" s="3">
        <v>0</v>
      </c>
      <c r="P116" s="3">
        <v>0</v>
      </c>
      <c r="Q116" s="3" t="s">
        <v>242</v>
      </c>
      <c r="R116" s="3">
        <v>0</v>
      </c>
      <c r="S116" s="3">
        <v>0</v>
      </c>
      <c r="T116" s="3">
        <v>0</v>
      </c>
      <c r="U116" s="3">
        <v>0.2</v>
      </c>
      <c r="V116" s="3">
        <v>0.2</v>
      </c>
      <c r="W116" s="3" t="str">
        <f>LOOKUP(J116,info!$C$20:$D$27)</f>
        <v>T2cE</v>
      </c>
      <c r="X116" s="3" t="str">
        <f>CONCATENATE(LOOKUP(D116,info!$C$11:$D$19), F116*100)</f>
        <v>R1</v>
      </c>
      <c r="Y116" s="3" t="str">
        <f t="shared" si="3"/>
        <v>F1</v>
      </c>
      <c r="Z116" s="3" t="str">
        <f t="shared" si="4"/>
        <v>F1-T2cE-R1</v>
      </c>
      <c r="AA116" s="3" t="s">
        <v>262</v>
      </c>
      <c r="AB116" s="3" t="s">
        <v>442</v>
      </c>
    </row>
    <row r="117" spans="1:28" x14ac:dyDescent="0.25">
      <c r="A117" s="3">
        <v>300</v>
      </c>
      <c r="B117" s="3">
        <v>0</v>
      </c>
      <c r="C117" s="3">
        <v>400</v>
      </c>
      <c r="D117" s="4">
        <v>0.6</v>
      </c>
      <c r="E117" s="3">
        <v>1</v>
      </c>
      <c r="F117" s="3">
        <v>0.01</v>
      </c>
      <c r="G117" s="3">
        <v>0.6</v>
      </c>
      <c r="H117" s="3">
        <v>5</v>
      </c>
      <c r="I117" s="4">
        <v>7</v>
      </c>
      <c r="J117" s="4">
        <v>1.8</v>
      </c>
      <c r="K117" s="3">
        <v>0</v>
      </c>
      <c r="L117" s="3">
        <v>30</v>
      </c>
      <c r="M117" s="3">
        <v>0</v>
      </c>
      <c r="N117" s="3" t="s">
        <v>242</v>
      </c>
      <c r="O117" s="3">
        <v>0</v>
      </c>
      <c r="P117" s="3">
        <v>0</v>
      </c>
      <c r="Q117" s="3" t="s">
        <v>242</v>
      </c>
      <c r="R117" s="3">
        <v>0</v>
      </c>
      <c r="S117" s="3">
        <v>0</v>
      </c>
      <c r="T117" s="3">
        <v>0</v>
      </c>
      <c r="U117" s="3">
        <v>0.2</v>
      </c>
      <c r="V117" s="3">
        <v>0.2</v>
      </c>
      <c r="W117" s="3" t="str">
        <f>LOOKUP(J117,info!$C$20:$D$27)</f>
        <v>T2cE</v>
      </c>
      <c r="X117" s="3" t="str">
        <f>CONCATENATE(LOOKUP(D117,info!$C$11:$D$19), F117*100)</f>
        <v>S1</v>
      </c>
      <c r="Y117" s="3" t="str">
        <f t="shared" si="3"/>
        <v>F1</v>
      </c>
      <c r="Z117" s="3" t="str">
        <f t="shared" si="4"/>
        <v>F1-T2cE-S1</v>
      </c>
      <c r="AA117" s="3" t="s">
        <v>262</v>
      </c>
      <c r="AB117" s="3" t="s">
        <v>442</v>
      </c>
    </row>
    <row r="118" spans="1:28" x14ac:dyDescent="0.25">
      <c r="A118" s="3">
        <v>300</v>
      </c>
      <c r="B118" s="3">
        <v>0</v>
      </c>
      <c r="C118" s="3">
        <v>400</v>
      </c>
      <c r="D118" s="4">
        <v>0.99</v>
      </c>
      <c r="E118" s="3">
        <v>1</v>
      </c>
      <c r="F118" s="3">
        <v>0.01</v>
      </c>
      <c r="G118" s="3">
        <v>0.6</v>
      </c>
      <c r="H118" s="3">
        <v>5</v>
      </c>
      <c r="I118" s="4">
        <v>7</v>
      </c>
      <c r="J118" s="4">
        <v>1.8</v>
      </c>
      <c r="K118" s="3">
        <v>0</v>
      </c>
      <c r="L118" s="3">
        <v>30</v>
      </c>
      <c r="M118" s="3">
        <v>0</v>
      </c>
      <c r="N118" s="3" t="s">
        <v>242</v>
      </c>
      <c r="O118" s="3">
        <v>0</v>
      </c>
      <c r="P118" s="3">
        <v>0</v>
      </c>
      <c r="Q118" s="3" t="s">
        <v>242</v>
      </c>
      <c r="R118" s="3">
        <v>0</v>
      </c>
      <c r="S118" s="3">
        <v>0</v>
      </c>
      <c r="T118" s="3">
        <v>0</v>
      </c>
      <c r="U118" s="3">
        <v>0.2</v>
      </c>
      <c r="V118" s="3">
        <v>0.2</v>
      </c>
      <c r="W118" s="3" t="str">
        <f>LOOKUP(J118,info!$C$20:$D$27)</f>
        <v>T2cE</v>
      </c>
      <c r="X118" s="3" t="str">
        <f>CONCATENATE(LOOKUP(D118,info!$C$11:$D$19), F118*100)</f>
        <v>D1</v>
      </c>
      <c r="Y118" s="3" t="str">
        <f t="shared" si="3"/>
        <v>F1</v>
      </c>
      <c r="Z118" s="3" t="str">
        <f t="shared" si="4"/>
        <v>F1-T2cE-D1</v>
      </c>
      <c r="AA118" s="3" t="s">
        <v>262</v>
      </c>
      <c r="AB118" s="3" t="s">
        <v>442</v>
      </c>
    </row>
    <row r="119" spans="1:28" x14ac:dyDescent="0.25">
      <c r="A119" s="3">
        <v>300</v>
      </c>
      <c r="B119" s="3">
        <v>0</v>
      </c>
      <c r="C119" s="3">
        <v>400</v>
      </c>
      <c r="D119" s="4">
        <v>0.3</v>
      </c>
      <c r="E119" s="3">
        <v>2</v>
      </c>
      <c r="F119" s="3">
        <v>0.04</v>
      </c>
      <c r="G119" s="3">
        <v>0.6</v>
      </c>
      <c r="H119" s="3">
        <v>5</v>
      </c>
      <c r="I119" s="4">
        <v>7</v>
      </c>
      <c r="J119" s="4">
        <v>1.8</v>
      </c>
      <c r="K119" s="3">
        <v>0</v>
      </c>
      <c r="L119" s="3">
        <v>30</v>
      </c>
      <c r="M119" s="3">
        <v>0</v>
      </c>
      <c r="N119" s="3" t="s">
        <v>242</v>
      </c>
      <c r="O119" s="3">
        <v>0</v>
      </c>
      <c r="P119" s="3">
        <v>0</v>
      </c>
      <c r="Q119" s="3" t="s">
        <v>242</v>
      </c>
      <c r="R119" s="3">
        <v>0</v>
      </c>
      <c r="S119" s="3">
        <v>0</v>
      </c>
      <c r="T119" s="3">
        <v>0</v>
      </c>
      <c r="U119" s="3">
        <v>0.2</v>
      </c>
      <c r="V119" s="3">
        <v>0.2</v>
      </c>
      <c r="W119" s="3" t="str">
        <f>LOOKUP(J119,info!$C$20:$D$27)</f>
        <v>T2cE</v>
      </c>
      <c r="X119" s="3" t="str">
        <f>CONCATENATE(LOOKUP(D119,info!$C$11:$D$19), F119*100)</f>
        <v>R4</v>
      </c>
      <c r="Y119" s="3" t="str">
        <f t="shared" si="3"/>
        <v>F2</v>
      </c>
      <c r="Z119" s="3" t="str">
        <f t="shared" si="4"/>
        <v>F2-T2cE-R4</v>
      </c>
      <c r="AA119" s="3" t="s">
        <v>262</v>
      </c>
      <c r="AB119" s="3" t="s">
        <v>442</v>
      </c>
    </row>
    <row r="120" spans="1:28" x14ac:dyDescent="0.25">
      <c r="A120" s="3">
        <v>300</v>
      </c>
      <c r="B120" s="3">
        <v>0</v>
      </c>
      <c r="C120" s="3">
        <v>400</v>
      </c>
      <c r="D120" s="4">
        <v>0.6</v>
      </c>
      <c r="E120" s="3">
        <v>2</v>
      </c>
      <c r="F120" s="3">
        <v>0.04</v>
      </c>
      <c r="G120" s="3">
        <v>0.6</v>
      </c>
      <c r="H120" s="3">
        <v>5</v>
      </c>
      <c r="I120" s="4">
        <v>7</v>
      </c>
      <c r="J120" s="4">
        <v>1.8</v>
      </c>
      <c r="K120" s="3">
        <v>0</v>
      </c>
      <c r="L120" s="3">
        <v>30</v>
      </c>
      <c r="M120" s="3">
        <v>0</v>
      </c>
      <c r="N120" s="3" t="s">
        <v>242</v>
      </c>
      <c r="O120" s="3">
        <v>0</v>
      </c>
      <c r="P120" s="3">
        <v>0</v>
      </c>
      <c r="Q120" s="3" t="s">
        <v>242</v>
      </c>
      <c r="R120" s="3">
        <v>0</v>
      </c>
      <c r="S120" s="3">
        <v>0</v>
      </c>
      <c r="T120" s="3">
        <v>0</v>
      </c>
      <c r="U120" s="3">
        <v>0.2</v>
      </c>
      <c r="V120" s="3">
        <v>0.2</v>
      </c>
      <c r="W120" s="3" t="str">
        <f>LOOKUP(J120,info!$C$20:$D$27)</f>
        <v>T2cE</v>
      </c>
      <c r="X120" s="3" t="str">
        <f>CONCATENATE(LOOKUP(D120,info!$C$11:$D$19), F120*100)</f>
        <v>S4</v>
      </c>
      <c r="Y120" s="3" t="str">
        <f t="shared" si="3"/>
        <v>F2</v>
      </c>
      <c r="Z120" s="3" t="str">
        <f t="shared" si="4"/>
        <v>F2-T2cE-S4</v>
      </c>
      <c r="AA120" s="3" t="s">
        <v>262</v>
      </c>
      <c r="AB120" s="3" t="s">
        <v>442</v>
      </c>
    </row>
    <row r="121" spans="1:28" x14ac:dyDescent="0.25">
      <c r="A121" s="3">
        <v>300</v>
      </c>
      <c r="B121" s="3">
        <v>0</v>
      </c>
      <c r="C121" s="3">
        <v>400</v>
      </c>
      <c r="D121" s="4">
        <v>0.99</v>
      </c>
      <c r="E121" s="3">
        <v>2</v>
      </c>
      <c r="F121" s="3">
        <v>0.04</v>
      </c>
      <c r="G121" s="3">
        <v>0.6</v>
      </c>
      <c r="H121" s="3">
        <v>5</v>
      </c>
      <c r="I121" s="4">
        <v>7</v>
      </c>
      <c r="J121" s="4">
        <v>1.8</v>
      </c>
      <c r="K121" s="3">
        <v>0</v>
      </c>
      <c r="L121" s="3">
        <v>30</v>
      </c>
      <c r="M121" s="3">
        <v>0</v>
      </c>
      <c r="N121" s="3" t="s">
        <v>242</v>
      </c>
      <c r="O121" s="3">
        <v>0</v>
      </c>
      <c r="P121" s="3">
        <v>0</v>
      </c>
      <c r="Q121" s="3" t="s">
        <v>242</v>
      </c>
      <c r="R121" s="3">
        <v>0</v>
      </c>
      <c r="S121" s="3">
        <v>0</v>
      </c>
      <c r="T121" s="3">
        <v>0</v>
      </c>
      <c r="U121" s="3">
        <v>0.2</v>
      </c>
      <c r="V121" s="3">
        <v>0.2</v>
      </c>
      <c r="W121" s="3" t="str">
        <f>LOOKUP(J121,info!$C$20:$D$27)</f>
        <v>T2cE</v>
      </c>
      <c r="X121" s="3" t="str">
        <f>CONCATENATE(LOOKUP(D121,info!$C$11:$D$19), F121*100)</f>
        <v>D4</v>
      </c>
      <c r="Y121" s="3" t="str">
        <f t="shared" si="3"/>
        <v>F2</v>
      </c>
      <c r="Z121" s="3" t="str">
        <f t="shared" si="4"/>
        <v>F2-T2cE-D4</v>
      </c>
      <c r="AA121" s="3" t="s">
        <v>262</v>
      </c>
      <c r="AB121" s="3" t="s">
        <v>442</v>
      </c>
    </row>
    <row r="122" spans="1:28" x14ac:dyDescent="0.25">
      <c r="A122" s="3">
        <v>300</v>
      </c>
      <c r="B122" s="3">
        <v>0</v>
      </c>
      <c r="C122" s="3">
        <v>400</v>
      </c>
      <c r="D122" s="4">
        <v>0.3</v>
      </c>
      <c r="E122" s="3">
        <v>1</v>
      </c>
      <c r="F122" s="3">
        <v>0.01</v>
      </c>
      <c r="G122" s="3">
        <v>0.6</v>
      </c>
      <c r="H122" s="3">
        <v>5</v>
      </c>
      <c r="I122" s="4">
        <v>7</v>
      </c>
      <c r="J122" s="4">
        <v>2</v>
      </c>
      <c r="K122" s="3">
        <v>0</v>
      </c>
      <c r="L122" s="3">
        <v>30</v>
      </c>
      <c r="M122" s="3">
        <v>0</v>
      </c>
      <c r="N122" s="3" t="s">
        <v>242</v>
      </c>
      <c r="O122" s="3">
        <v>0</v>
      </c>
      <c r="P122" s="3">
        <v>0</v>
      </c>
      <c r="Q122" s="3" t="s">
        <v>242</v>
      </c>
      <c r="R122" s="3">
        <v>0</v>
      </c>
      <c r="S122" s="3">
        <v>0</v>
      </c>
      <c r="T122" s="3">
        <v>0</v>
      </c>
      <c r="U122" s="3">
        <v>0.2</v>
      </c>
      <c r="V122" s="3">
        <v>0.2</v>
      </c>
      <c r="W122" s="3" t="str">
        <f>LOOKUP(J122,info!$C$20:$D$27)</f>
        <v>T2cF</v>
      </c>
      <c r="X122" s="3" t="str">
        <f>CONCATENATE(LOOKUP(D122,info!$C$11:$D$19), F122*100)</f>
        <v>R1</v>
      </c>
      <c r="Y122" s="3" t="str">
        <f t="shared" si="3"/>
        <v>F1</v>
      </c>
      <c r="Z122" s="3" t="str">
        <f t="shared" si="4"/>
        <v>F1-T2cF-R1</v>
      </c>
      <c r="AA122" s="3" t="s">
        <v>262</v>
      </c>
      <c r="AB122" s="3" t="s">
        <v>442</v>
      </c>
    </row>
    <row r="123" spans="1:28" x14ac:dyDescent="0.25">
      <c r="A123" s="3">
        <v>300</v>
      </c>
      <c r="B123" s="3">
        <v>0</v>
      </c>
      <c r="C123" s="3">
        <v>400</v>
      </c>
      <c r="D123" s="4">
        <v>0.6</v>
      </c>
      <c r="E123" s="3">
        <v>1</v>
      </c>
      <c r="F123" s="3">
        <v>0.01</v>
      </c>
      <c r="G123" s="3">
        <v>0.6</v>
      </c>
      <c r="H123" s="3">
        <v>5</v>
      </c>
      <c r="I123" s="4">
        <v>7</v>
      </c>
      <c r="J123" s="4">
        <v>2</v>
      </c>
      <c r="K123" s="3">
        <v>0</v>
      </c>
      <c r="L123" s="3">
        <v>30</v>
      </c>
      <c r="M123" s="3">
        <v>0</v>
      </c>
      <c r="N123" s="3" t="s">
        <v>242</v>
      </c>
      <c r="O123" s="3">
        <v>0</v>
      </c>
      <c r="P123" s="3">
        <v>0</v>
      </c>
      <c r="Q123" s="3" t="s">
        <v>242</v>
      </c>
      <c r="R123" s="3">
        <v>0</v>
      </c>
      <c r="S123" s="3">
        <v>0</v>
      </c>
      <c r="T123" s="3">
        <v>0</v>
      </c>
      <c r="U123" s="3">
        <v>0.2</v>
      </c>
      <c r="V123" s="3">
        <v>0.2</v>
      </c>
      <c r="W123" s="3" t="str">
        <f>LOOKUP(J123,info!$C$20:$D$27)</f>
        <v>T2cF</v>
      </c>
      <c r="X123" s="3" t="str">
        <f>CONCATENATE(LOOKUP(D123,info!$C$11:$D$19), F123*100)</f>
        <v>S1</v>
      </c>
      <c r="Y123" s="3" t="str">
        <f t="shared" si="3"/>
        <v>F1</v>
      </c>
      <c r="Z123" s="3" t="str">
        <f t="shared" si="4"/>
        <v>F1-T2cF-S1</v>
      </c>
      <c r="AA123" s="3" t="s">
        <v>262</v>
      </c>
      <c r="AB123" s="3" t="s">
        <v>442</v>
      </c>
    </row>
    <row r="124" spans="1:28" x14ac:dyDescent="0.25">
      <c r="A124" s="3">
        <v>300</v>
      </c>
      <c r="B124" s="3">
        <v>0</v>
      </c>
      <c r="C124" s="3">
        <v>400</v>
      </c>
      <c r="D124" s="4">
        <v>0.99</v>
      </c>
      <c r="E124" s="3">
        <v>1</v>
      </c>
      <c r="F124" s="3">
        <v>0.01</v>
      </c>
      <c r="G124" s="3">
        <v>0.6</v>
      </c>
      <c r="H124" s="3">
        <v>5</v>
      </c>
      <c r="I124" s="4">
        <v>7</v>
      </c>
      <c r="J124" s="4">
        <v>2</v>
      </c>
      <c r="K124" s="3">
        <v>0</v>
      </c>
      <c r="L124" s="3">
        <v>30</v>
      </c>
      <c r="M124" s="3">
        <v>0</v>
      </c>
      <c r="N124" s="3" t="s">
        <v>242</v>
      </c>
      <c r="O124" s="3">
        <v>0</v>
      </c>
      <c r="P124" s="3">
        <v>0</v>
      </c>
      <c r="Q124" s="3" t="s">
        <v>242</v>
      </c>
      <c r="R124" s="3">
        <v>0</v>
      </c>
      <c r="S124" s="3">
        <v>0</v>
      </c>
      <c r="T124" s="3">
        <v>0</v>
      </c>
      <c r="U124" s="3">
        <v>0.2</v>
      </c>
      <c r="V124" s="3">
        <v>0.2</v>
      </c>
      <c r="W124" s="3" t="str">
        <f>LOOKUP(J124,info!$C$20:$D$27)</f>
        <v>T2cF</v>
      </c>
      <c r="X124" s="3" t="str">
        <f>CONCATENATE(LOOKUP(D124,info!$C$11:$D$19), F124*100)</f>
        <v>D1</v>
      </c>
      <c r="Y124" s="3" t="str">
        <f t="shared" si="3"/>
        <v>F1</v>
      </c>
      <c r="Z124" s="3" t="str">
        <f t="shared" si="4"/>
        <v>F1-T2cF-D1</v>
      </c>
      <c r="AA124" s="3" t="s">
        <v>262</v>
      </c>
      <c r="AB124" s="3" t="s">
        <v>442</v>
      </c>
    </row>
    <row r="125" spans="1:28" x14ac:dyDescent="0.25">
      <c r="A125" s="3">
        <v>300</v>
      </c>
      <c r="B125" s="3">
        <v>0</v>
      </c>
      <c r="C125" s="3">
        <v>400</v>
      </c>
      <c r="D125" s="4">
        <v>0.3</v>
      </c>
      <c r="E125" s="3">
        <v>2</v>
      </c>
      <c r="F125" s="3">
        <v>0.04</v>
      </c>
      <c r="G125" s="3">
        <v>0.6</v>
      </c>
      <c r="H125" s="3">
        <v>5</v>
      </c>
      <c r="I125" s="4">
        <v>7</v>
      </c>
      <c r="J125" s="4">
        <v>2</v>
      </c>
      <c r="K125" s="3">
        <v>0</v>
      </c>
      <c r="L125" s="3">
        <v>30</v>
      </c>
      <c r="M125" s="3">
        <v>0</v>
      </c>
      <c r="N125" s="3" t="s">
        <v>242</v>
      </c>
      <c r="O125" s="3">
        <v>0</v>
      </c>
      <c r="P125" s="3">
        <v>0</v>
      </c>
      <c r="Q125" s="3" t="s">
        <v>242</v>
      </c>
      <c r="R125" s="3">
        <v>0</v>
      </c>
      <c r="S125" s="3">
        <v>0</v>
      </c>
      <c r="T125" s="3">
        <v>0</v>
      </c>
      <c r="U125" s="3">
        <v>0.2</v>
      </c>
      <c r="V125" s="3">
        <v>0.2</v>
      </c>
      <c r="W125" s="3" t="str">
        <f>LOOKUP(J125,info!$C$20:$D$27)</f>
        <v>T2cF</v>
      </c>
      <c r="X125" s="3" t="str">
        <f>CONCATENATE(LOOKUP(D125,info!$C$11:$D$19), F125*100)</f>
        <v>R4</v>
      </c>
      <c r="Y125" s="3" t="str">
        <f t="shared" si="3"/>
        <v>F2</v>
      </c>
      <c r="Z125" s="3" t="str">
        <f t="shared" si="4"/>
        <v>F2-T2cF-R4</v>
      </c>
      <c r="AA125" s="3" t="s">
        <v>262</v>
      </c>
      <c r="AB125" s="3" t="s">
        <v>442</v>
      </c>
    </row>
    <row r="126" spans="1:28" x14ac:dyDescent="0.25">
      <c r="A126" s="3">
        <v>300</v>
      </c>
      <c r="B126" s="3">
        <v>0</v>
      </c>
      <c r="C126" s="3">
        <v>400</v>
      </c>
      <c r="D126" s="4">
        <v>0.6</v>
      </c>
      <c r="E126" s="3">
        <v>2</v>
      </c>
      <c r="F126" s="3">
        <v>0.04</v>
      </c>
      <c r="G126" s="3">
        <v>0.6</v>
      </c>
      <c r="H126" s="3">
        <v>5</v>
      </c>
      <c r="I126" s="4">
        <v>7</v>
      </c>
      <c r="J126" s="4">
        <v>2</v>
      </c>
      <c r="K126" s="3">
        <v>0</v>
      </c>
      <c r="L126" s="3">
        <v>30</v>
      </c>
      <c r="M126" s="3">
        <v>0</v>
      </c>
      <c r="N126" s="3" t="s">
        <v>242</v>
      </c>
      <c r="O126" s="3">
        <v>0</v>
      </c>
      <c r="P126" s="3">
        <v>0</v>
      </c>
      <c r="Q126" s="3" t="s">
        <v>242</v>
      </c>
      <c r="R126" s="3">
        <v>0</v>
      </c>
      <c r="S126" s="3">
        <v>0</v>
      </c>
      <c r="T126" s="3">
        <v>0</v>
      </c>
      <c r="U126" s="3">
        <v>0.2</v>
      </c>
      <c r="V126" s="3">
        <v>0.2</v>
      </c>
      <c r="W126" s="3" t="str">
        <f>LOOKUP(J126,info!$C$20:$D$27)</f>
        <v>T2cF</v>
      </c>
      <c r="X126" s="3" t="str">
        <f>CONCATENATE(LOOKUP(D126,info!$C$11:$D$19), F126*100)</f>
        <v>S4</v>
      </c>
      <c r="Y126" s="3" t="str">
        <f t="shared" si="3"/>
        <v>F2</v>
      </c>
      <c r="Z126" s="3" t="str">
        <f t="shared" si="4"/>
        <v>F2-T2cF-S4</v>
      </c>
      <c r="AA126" s="3" t="s">
        <v>262</v>
      </c>
      <c r="AB126" s="3" t="s">
        <v>442</v>
      </c>
    </row>
    <row r="127" spans="1:28" x14ac:dyDescent="0.25">
      <c r="A127" s="3">
        <v>300</v>
      </c>
      <c r="B127" s="3">
        <v>0</v>
      </c>
      <c r="C127" s="3">
        <v>400</v>
      </c>
      <c r="D127" s="4">
        <v>0.99</v>
      </c>
      <c r="E127" s="3">
        <v>2</v>
      </c>
      <c r="F127" s="3">
        <v>0.04</v>
      </c>
      <c r="G127" s="3">
        <v>0.6</v>
      </c>
      <c r="H127" s="3">
        <v>5</v>
      </c>
      <c r="I127" s="4">
        <v>7</v>
      </c>
      <c r="J127" s="4">
        <v>2</v>
      </c>
      <c r="K127" s="3">
        <v>0</v>
      </c>
      <c r="L127" s="3">
        <v>30</v>
      </c>
      <c r="M127" s="3">
        <v>0</v>
      </c>
      <c r="N127" s="3" t="s">
        <v>242</v>
      </c>
      <c r="O127" s="3">
        <v>0</v>
      </c>
      <c r="P127" s="3">
        <v>0</v>
      </c>
      <c r="Q127" s="3" t="s">
        <v>242</v>
      </c>
      <c r="R127" s="3">
        <v>0</v>
      </c>
      <c r="S127" s="3">
        <v>0</v>
      </c>
      <c r="T127" s="3">
        <v>0</v>
      </c>
      <c r="U127" s="3">
        <v>0.2</v>
      </c>
      <c r="V127" s="3">
        <v>0.2</v>
      </c>
      <c r="W127" s="3" t="str">
        <f>LOOKUP(J127,info!$C$20:$D$27)</f>
        <v>T2cF</v>
      </c>
      <c r="X127" s="3" t="str">
        <f>CONCATENATE(LOOKUP(D127,info!$C$11:$D$19), F127*100)</f>
        <v>D4</v>
      </c>
      <c r="Y127" s="3" t="str">
        <f t="shared" si="3"/>
        <v>F2</v>
      </c>
      <c r="Z127" s="3" t="str">
        <f t="shared" si="4"/>
        <v>F2-T2cF-D4</v>
      </c>
      <c r="AA127" s="3" t="s">
        <v>262</v>
      </c>
      <c r="AB127" s="3" t="s">
        <v>442</v>
      </c>
    </row>
    <row r="128" spans="1:28" x14ac:dyDescent="0.25">
      <c r="A128" s="3">
        <v>300</v>
      </c>
      <c r="B128" s="3">
        <v>1</v>
      </c>
      <c r="C128" s="3">
        <v>400</v>
      </c>
      <c r="D128" s="4">
        <v>0.3</v>
      </c>
      <c r="E128" s="3">
        <v>1</v>
      </c>
      <c r="F128" s="3">
        <v>0.01</v>
      </c>
      <c r="G128" s="3">
        <v>0.6</v>
      </c>
      <c r="H128" s="3">
        <v>5</v>
      </c>
      <c r="I128" s="4">
        <v>7</v>
      </c>
      <c r="J128" s="4">
        <v>1.2</v>
      </c>
      <c r="K128" s="3">
        <v>0</v>
      </c>
      <c r="L128" s="3">
        <v>30</v>
      </c>
      <c r="M128" s="3">
        <v>0</v>
      </c>
      <c r="N128" s="3" t="s">
        <v>242</v>
      </c>
      <c r="O128" s="3">
        <v>0</v>
      </c>
      <c r="P128" s="3">
        <v>0</v>
      </c>
      <c r="Q128" s="3" t="s">
        <v>242</v>
      </c>
      <c r="R128" s="3">
        <v>0</v>
      </c>
      <c r="S128" s="3">
        <v>0</v>
      </c>
      <c r="T128" s="3">
        <v>0</v>
      </c>
      <c r="U128" s="3">
        <v>0.2</v>
      </c>
      <c r="V128" s="3">
        <v>0.2</v>
      </c>
      <c r="W128" s="3" t="str">
        <f>LOOKUP(J128,info!$C$20:$D$27)</f>
        <v>T2cB</v>
      </c>
      <c r="X128" s="3" t="str">
        <f>CONCATENATE(LOOKUP(D128,info!$C$11:$D$19), F128*100)</f>
        <v>R1</v>
      </c>
      <c r="Y128" s="3" t="str">
        <f t="shared" si="3"/>
        <v>M1</v>
      </c>
      <c r="Z128" s="3" t="str">
        <f t="shared" si="4"/>
        <v>M1-T2cB-R1</v>
      </c>
      <c r="AA128" s="3" t="s">
        <v>262</v>
      </c>
      <c r="AB128" s="3" t="s">
        <v>442</v>
      </c>
    </row>
    <row r="129" spans="1:28" x14ac:dyDescent="0.25">
      <c r="A129" s="3">
        <v>300</v>
      </c>
      <c r="B129" s="3">
        <v>1</v>
      </c>
      <c r="C129" s="3">
        <v>400</v>
      </c>
      <c r="D129" s="4">
        <v>0.6</v>
      </c>
      <c r="E129" s="3">
        <v>1</v>
      </c>
      <c r="F129" s="3">
        <v>0.01</v>
      </c>
      <c r="G129" s="3">
        <v>0.6</v>
      </c>
      <c r="H129" s="3">
        <v>5</v>
      </c>
      <c r="I129" s="4">
        <v>7</v>
      </c>
      <c r="J129" s="4">
        <v>1.2</v>
      </c>
      <c r="K129" s="3">
        <v>0</v>
      </c>
      <c r="L129" s="3">
        <v>30</v>
      </c>
      <c r="M129" s="3">
        <v>0</v>
      </c>
      <c r="N129" s="3" t="s">
        <v>242</v>
      </c>
      <c r="O129" s="3">
        <v>0</v>
      </c>
      <c r="P129" s="3">
        <v>0</v>
      </c>
      <c r="Q129" s="3" t="s">
        <v>242</v>
      </c>
      <c r="R129" s="3">
        <v>0</v>
      </c>
      <c r="S129" s="3">
        <v>0</v>
      </c>
      <c r="T129" s="3">
        <v>0</v>
      </c>
      <c r="U129" s="3">
        <v>0.2</v>
      </c>
      <c r="V129" s="3">
        <v>0.2</v>
      </c>
      <c r="W129" s="3" t="str">
        <f>LOOKUP(J129,info!$C$20:$D$27)</f>
        <v>T2cB</v>
      </c>
      <c r="X129" s="3" t="str">
        <f>CONCATENATE(LOOKUP(D129,info!$C$11:$D$19), F129*100)</f>
        <v>S1</v>
      </c>
      <c r="Y129" s="3" t="str">
        <f t="shared" si="3"/>
        <v>M1</v>
      </c>
      <c r="Z129" s="3" t="str">
        <f t="shared" si="4"/>
        <v>M1-T2cB-S1</v>
      </c>
      <c r="AA129" s="3" t="s">
        <v>262</v>
      </c>
      <c r="AB129" s="3" t="s">
        <v>442</v>
      </c>
    </row>
    <row r="130" spans="1:28" x14ac:dyDescent="0.25">
      <c r="A130" s="3">
        <v>300</v>
      </c>
      <c r="B130" s="3">
        <v>1</v>
      </c>
      <c r="C130" s="3">
        <v>400</v>
      </c>
      <c r="D130" s="4">
        <v>0.99</v>
      </c>
      <c r="E130" s="3">
        <v>1</v>
      </c>
      <c r="F130" s="3">
        <v>0.01</v>
      </c>
      <c r="G130" s="3">
        <v>0.6</v>
      </c>
      <c r="H130" s="3">
        <v>5</v>
      </c>
      <c r="I130" s="4">
        <v>7</v>
      </c>
      <c r="J130" s="4">
        <v>1.2</v>
      </c>
      <c r="K130" s="3">
        <v>0</v>
      </c>
      <c r="L130" s="3">
        <v>30</v>
      </c>
      <c r="M130" s="3">
        <v>0</v>
      </c>
      <c r="N130" s="3" t="s">
        <v>242</v>
      </c>
      <c r="O130" s="3">
        <v>0</v>
      </c>
      <c r="P130" s="3">
        <v>0</v>
      </c>
      <c r="Q130" s="3" t="s">
        <v>242</v>
      </c>
      <c r="R130" s="3">
        <v>0</v>
      </c>
      <c r="S130" s="3">
        <v>0</v>
      </c>
      <c r="T130" s="3">
        <v>0</v>
      </c>
      <c r="U130" s="3">
        <v>0.2</v>
      </c>
      <c r="V130" s="3">
        <v>0.2</v>
      </c>
      <c r="W130" s="3" t="str">
        <f>LOOKUP(J130,info!$C$20:$D$27)</f>
        <v>T2cB</v>
      </c>
      <c r="X130" s="3" t="str">
        <f>CONCATENATE(LOOKUP(D130,info!$C$11:$D$19), F130*100)</f>
        <v>D1</v>
      </c>
      <c r="Y130" s="3" t="str">
        <f t="shared" ref="Y130:Y193" si="5">IF(AND(B130=0,E130=1),"F1",IF(AND(B130=0,E130=2),"F2",IF(AND(B130=1,E130=1),"M1",IF(AND(B130=1,E130=2),"M2","?"))))</f>
        <v>M1</v>
      </c>
      <c r="Z130" s="3" t="str">
        <f t="shared" si="4"/>
        <v>M1-T2cB-D1</v>
      </c>
      <c r="AA130" s="3" t="s">
        <v>262</v>
      </c>
      <c r="AB130" s="3" t="s">
        <v>442</v>
      </c>
    </row>
    <row r="131" spans="1:28" x14ac:dyDescent="0.25">
      <c r="A131" s="3">
        <v>300</v>
      </c>
      <c r="B131" s="3">
        <v>1</v>
      </c>
      <c r="C131" s="3">
        <v>400</v>
      </c>
      <c r="D131" s="4">
        <v>0.3</v>
      </c>
      <c r="E131" s="3">
        <v>2</v>
      </c>
      <c r="F131" s="3">
        <v>0.04</v>
      </c>
      <c r="G131" s="3">
        <v>0.6</v>
      </c>
      <c r="H131" s="3">
        <v>5</v>
      </c>
      <c r="I131" s="4">
        <v>7</v>
      </c>
      <c r="J131" s="4">
        <v>1.2</v>
      </c>
      <c r="K131" s="3">
        <v>0</v>
      </c>
      <c r="L131" s="3">
        <v>30</v>
      </c>
      <c r="M131" s="3">
        <v>0</v>
      </c>
      <c r="N131" s="3" t="s">
        <v>242</v>
      </c>
      <c r="O131" s="3">
        <v>0</v>
      </c>
      <c r="P131" s="3">
        <v>0</v>
      </c>
      <c r="Q131" s="3" t="s">
        <v>242</v>
      </c>
      <c r="R131" s="3">
        <v>0</v>
      </c>
      <c r="S131" s="3">
        <v>0</v>
      </c>
      <c r="T131" s="3">
        <v>0</v>
      </c>
      <c r="U131" s="3">
        <v>0.2</v>
      </c>
      <c r="V131" s="3">
        <v>0.2</v>
      </c>
      <c r="W131" s="3" t="str">
        <f>LOOKUP(J131,info!$C$20:$D$27)</f>
        <v>T2cB</v>
      </c>
      <c r="X131" s="3" t="str">
        <f>CONCATENATE(LOOKUP(D131,info!$C$11:$D$19), F131*100)</f>
        <v>R4</v>
      </c>
      <c r="Y131" s="3" t="str">
        <f t="shared" si="5"/>
        <v>M2</v>
      </c>
      <c r="Z131" s="3" t="str">
        <f t="shared" si="4"/>
        <v>M2-T2cB-R4</v>
      </c>
      <c r="AA131" s="3" t="s">
        <v>262</v>
      </c>
      <c r="AB131" s="3" t="s">
        <v>442</v>
      </c>
    </row>
    <row r="132" spans="1:28" x14ac:dyDescent="0.25">
      <c r="A132" s="3">
        <v>300</v>
      </c>
      <c r="B132" s="3">
        <v>1</v>
      </c>
      <c r="C132" s="3">
        <v>400</v>
      </c>
      <c r="D132" s="4">
        <v>0.6</v>
      </c>
      <c r="E132" s="3">
        <v>2</v>
      </c>
      <c r="F132" s="3">
        <v>0.04</v>
      </c>
      <c r="G132" s="3">
        <v>0.6</v>
      </c>
      <c r="H132" s="3">
        <v>5</v>
      </c>
      <c r="I132" s="4">
        <v>7</v>
      </c>
      <c r="J132" s="4">
        <v>1.2</v>
      </c>
      <c r="K132" s="3">
        <v>0</v>
      </c>
      <c r="L132" s="3">
        <v>30</v>
      </c>
      <c r="M132" s="3">
        <v>0</v>
      </c>
      <c r="N132" s="3" t="s">
        <v>242</v>
      </c>
      <c r="O132" s="3">
        <v>0</v>
      </c>
      <c r="P132" s="3">
        <v>0</v>
      </c>
      <c r="Q132" s="3" t="s">
        <v>242</v>
      </c>
      <c r="R132" s="3">
        <v>0</v>
      </c>
      <c r="S132" s="3">
        <v>0</v>
      </c>
      <c r="T132" s="3">
        <v>0</v>
      </c>
      <c r="U132" s="3">
        <v>0.2</v>
      </c>
      <c r="V132" s="3">
        <v>0.2</v>
      </c>
      <c r="W132" s="3" t="str">
        <f>LOOKUP(J132,info!$C$20:$D$27)</f>
        <v>T2cB</v>
      </c>
      <c r="X132" s="3" t="str">
        <f>CONCATENATE(LOOKUP(D132,info!$C$11:$D$19), F132*100)</f>
        <v>S4</v>
      </c>
      <c r="Y132" s="3" t="str">
        <f t="shared" si="5"/>
        <v>M2</v>
      </c>
      <c r="Z132" s="3" t="str">
        <f t="shared" si="4"/>
        <v>M2-T2cB-S4</v>
      </c>
      <c r="AA132" s="3" t="s">
        <v>262</v>
      </c>
      <c r="AB132" s="3" t="s">
        <v>442</v>
      </c>
    </row>
    <row r="133" spans="1:28" x14ac:dyDescent="0.25">
      <c r="A133" s="3">
        <v>300</v>
      </c>
      <c r="B133" s="3">
        <v>1</v>
      </c>
      <c r="C133" s="3">
        <v>400</v>
      </c>
      <c r="D133" s="4">
        <v>0.99</v>
      </c>
      <c r="E133" s="3">
        <v>2</v>
      </c>
      <c r="F133" s="3">
        <v>0.04</v>
      </c>
      <c r="G133" s="3">
        <v>0.6</v>
      </c>
      <c r="H133" s="3">
        <v>5</v>
      </c>
      <c r="I133" s="4">
        <v>7</v>
      </c>
      <c r="J133" s="4">
        <v>1.2</v>
      </c>
      <c r="K133" s="3">
        <v>0</v>
      </c>
      <c r="L133" s="3">
        <v>30</v>
      </c>
      <c r="M133" s="3">
        <v>0</v>
      </c>
      <c r="N133" s="3" t="s">
        <v>242</v>
      </c>
      <c r="O133" s="3">
        <v>0</v>
      </c>
      <c r="P133" s="3">
        <v>0</v>
      </c>
      <c r="Q133" s="3" t="s">
        <v>242</v>
      </c>
      <c r="R133" s="3">
        <v>0</v>
      </c>
      <c r="S133" s="3">
        <v>0</v>
      </c>
      <c r="T133" s="3">
        <v>0</v>
      </c>
      <c r="U133" s="3">
        <v>0.2</v>
      </c>
      <c r="V133" s="3">
        <v>0.2</v>
      </c>
      <c r="W133" s="3" t="str">
        <f>LOOKUP(J133,info!$C$20:$D$27)</f>
        <v>T2cB</v>
      </c>
      <c r="X133" s="3" t="str">
        <f>CONCATENATE(LOOKUP(D133,info!$C$11:$D$19), F133*100)</f>
        <v>D4</v>
      </c>
      <c r="Y133" s="3" t="str">
        <f t="shared" si="5"/>
        <v>M2</v>
      </c>
      <c r="Z133" s="3" t="str">
        <f t="shared" si="4"/>
        <v>M2-T2cB-D4</v>
      </c>
      <c r="AA133" s="3" t="s">
        <v>262</v>
      </c>
      <c r="AB133" s="3" t="s">
        <v>442</v>
      </c>
    </row>
    <row r="134" spans="1:28" x14ac:dyDescent="0.25">
      <c r="A134" s="3">
        <v>300</v>
      </c>
      <c r="B134" s="3">
        <v>1</v>
      </c>
      <c r="C134" s="3">
        <v>400</v>
      </c>
      <c r="D134" s="4">
        <v>0.3</v>
      </c>
      <c r="E134" s="3">
        <v>1</v>
      </c>
      <c r="F134" s="3">
        <v>0.01</v>
      </c>
      <c r="G134" s="3">
        <v>0.6</v>
      </c>
      <c r="H134" s="3">
        <v>5</v>
      </c>
      <c r="I134" s="4">
        <v>7</v>
      </c>
      <c r="J134" s="4">
        <v>1.4</v>
      </c>
      <c r="K134" s="3">
        <v>0</v>
      </c>
      <c r="L134" s="3">
        <v>30</v>
      </c>
      <c r="M134" s="3">
        <v>0</v>
      </c>
      <c r="N134" s="3" t="s">
        <v>242</v>
      </c>
      <c r="O134" s="3">
        <v>0</v>
      </c>
      <c r="P134" s="3">
        <v>0</v>
      </c>
      <c r="Q134" s="3" t="s">
        <v>242</v>
      </c>
      <c r="R134" s="3">
        <v>0</v>
      </c>
      <c r="S134" s="3">
        <v>0</v>
      </c>
      <c r="T134" s="3">
        <v>0</v>
      </c>
      <c r="U134" s="3">
        <v>0.2</v>
      </c>
      <c r="V134" s="3">
        <v>0.2</v>
      </c>
      <c r="W134" s="3" t="str">
        <f>LOOKUP(J134,info!$C$20:$D$27)</f>
        <v>T2cC</v>
      </c>
      <c r="X134" s="3" t="str">
        <f>CONCATENATE(LOOKUP(D134,info!$C$11:$D$19), F134*100)</f>
        <v>R1</v>
      </c>
      <c r="Y134" s="3" t="str">
        <f t="shared" si="5"/>
        <v>M1</v>
      </c>
      <c r="Z134" s="3" t="str">
        <f t="shared" si="4"/>
        <v>M1-T2cC-R1</v>
      </c>
      <c r="AA134" s="3" t="s">
        <v>262</v>
      </c>
      <c r="AB134" s="3" t="s">
        <v>442</v>
      </c>
    </row>
    <row r="135" spans="1:28" x14ac:dyDescent="0.25">
      <c r="A135" s="3">
        <v>300</v>
      </c>
      <c r="B135" s="3">
        <v>1</v>
      </c>
      <c r="C135" s="3">
        <v>400</v>
      </c>
      <c r="D135" s="4">
        <v>0.6</v>
      </c>
      <c r="E135" s="3">
        <v>1</v>
      </c>
      <c r="F135" s="3">
        <v>0.01</v>
      </c>
      <c r="G135" s="3">
        <v>0.6</v>
      </c>
      <c r="H135" s="3">
        <v>5</v>
      </c>
      <c r="I135" s="4">
        <v>7</v>
      </c>
      <c r="J135" s="4">
        <v>1.4</v>
      </c>
      <c r="K135" s="3">
        <v>0</v>
      </c>
      <c r="L135" s="3">
        <v>30</v>
      </c>
      <c r="M135" s="3">
        <v>0</v>
      </c>
      <c r="N135" s="3" t="s">
        <v>242</v>
      </c>
      <c r="O135" s="3">
        <v>0</v>
      </c>
      <c r="P135" s="3">
        <v>0</v>
      </c>
      <c r="Q135" s="3" t="s">
        <v>242</v>
      </c>
      <c r="R135" s="3">
        <v>0</v>
      </c>
      <c r="S135" s="3">
        <v>0</v>
      </c>
      <c r="T135" s="3">
        <v>0</v>
      </c>
      <c r="U135" s="3">
        <v>0.2</v>
      </c>
      <c r="V135" s="3">
        <v>0.2</v>
      </c>
      <c r="W135" s="3" t="str">
        <f>LOOKUP(J135,info!$C$20:$D$27)</f>
        <v>T2cC</v>
      </c>
      <c r="X135" s="3" t="str">
        <f>CONCATENATE(LOOKUP(D135,info!$C$11:$D$19), F135*100)</f>
        <v>S1</v>
      </c>
      <c r="Y135" s="3" t="str">
        <f t="shared" si="5"/>
        <v>M1</v>
      </c>
      <c r="Z135" s="3" t="str">
        <f t="shared" si="4"/>
        <v>M1-T2cC-S1</v>
      </c>
      <c r="AA135" s="3" t="s">
        <v>262</v>
      </c>
      <c r="AB135" s="3" t="s">
        <v>442</v>
      </c>
    </row>
    <row r="136" spans="1:28" x14ac:dyDescent="0.25">
      <c r="A136" s="3">
        <v>300</v>
      </c>
      <c r="B136" s="3">
        <v>1</v>
      </c>
      <c r="C136" s="3">
        <v>400</v>
      </c>
      <c r="D136" s="4">
        <v>0.99</v>
      </c>
      <c r="E136" s="3">
        <v>1</v>
      </c>
      <c r="F136" s="3">
        <v>0.01</v>
      </c>
      <c r="G136" s="3">
        <v>0.6</v>
      </c>
      <c r="H136" s="3">
        <v>5</v>
      </c>
      <c r="I136" s="4">
        <v>7</v>
      </c>
      <c r="J136" s="4">
        <v>1.4</v>
      </c>
      <c r="K136" s="3">
        <v>0</v>
      </c>
      <c r="L136" s="3">
        <v>30</v>
      </c>
      <c r="M136" s="3">
        <v>0</v>
      </c>
      <c r="N136" s="3" t="s">
        <v>242</v>
      </c>
      <c r="O136" s="3">
        <v>0</v>
      </c>
      <c r="P136" s="3">
        <v>0</v>
      </c>
      <c r="Q136" s="3" t="s">
        <v>242</v>
      </c>
      <c r="R136" s="3">
        <v>0</v>
      </c>
      <c r="S136" s="3">
        <v>0</v>
      </c>
      <c r="T136" s="3">
        <v>0</v>
      </c>
      <c r="U136" s="3">
        <v>0.2</v>
      </c>
      <c r="V136" s="3">
        <v>0.2</v>
      </c>
      <c r="W136" s="3" t="str">
        <f>LOOKUP(J136,info!$C$20:$D$27)</f>
        <v>T2cC</v>
      </c>
      <c r="X136" s="3" t="str">
        <f>CONCATENATE(LOOKUP(D136,info!$C$11:$D$19), F136*100)</f>
        <v>D1</v>
      </c>
      <c r="Y136" s="3" t="str">
        <f t="shared" si="5"/>
        <v>M1</v>
      </c>
      <c r="Z136" s="3" t="str">
        <f t="shared" si="4"/>
        <v>M1-T2cC-D1</v>
      </c>
      <c r="AA136" s="3" t="s">
        <v>262</v>
      </c>
      <c r="AB136" s="3" t="s">
        <v>442</v>
      </c>
    </row>
    <row r="137" spans="1:28" x14ac:dyDescent="0.25">
      <c r="A137" s="3">
        <v>300</v>
      </c>
      <c r="B137" s="3">
        <v>1</v>
      </c>
      <c r="C137" s="3">
        <v>400</v>
      </c>
      <c r="D137" s="4">
        <v>0.3</v>
      </c>
      <c r="E137" s="3">
        <v>2</v>
      </c>
      <c r="F137" s="3">
        <v>0.04</v>
      </c>
      <c r="G137" s="3">
        <v>0.6</v>
      </c>
      <c r="H137" s="3">
        <v>5</v>
      </c>
      <c r="I137" s="4">
        <v>7</v>
      </c>
      <c r="J137" s="4">
        <v>1.4</v>
      </c>
      <c r="K137" s="3">
        <v>0</v>
      </c>
      <c r="L137" s="3">
        <v>30</v>
      </c>
      <c r="M137" s="3">
        <v>0</v>
      </c>
      <c r="N137" s="3" t="s">
        <v>242</v>
      </c>
      <c r="O137" s="3">
        <v>0</v>
      </c>
      <c r="P137" s="3">
        <v>0</v>
      </c>
      <c r="Q137" s="3" t="s">
        <v>242</v>
      </c>
      <c r="R137" s="3">
        <v>0</v>
      </c>
      <c r="S137" s="3">
        <v>0</v>
      </c>
      <c r="T137" s="3">
        <v>0</v>
      </c>
      <c r="U137" s="3">
        <v>0.2</v>
      </c>
      <c r="V137" s="3">
        <v>0.2</v>
      </c>
      <c r="W137" s="3" t="str">
        <f>LOOKUP(J137,info!$C$20:$D$27)</f>
        <v>T2cC</v>
      </c>
      <c r="X137" s="3" t="str">
        <f>CONCATENATE(LOOKUP(D137,info!$C$11:$D$19), F137*100)</f>
        <v>R4</v>
      </c>
      <c r="Y137" s="3" t="str">
        <f t="shared" si="5"/>
        <v>M2</v>
      </c>
      <c r="Z137" s="3" t="str">
        <f t="shared" si="4"/>
        <v>M2-T2cC-R4</v>
      </c>
      <c r="AA137" s="3" t="s">
        <v>262</v>
      </c>
      <c r="AB137" s="3" t="s">
        <v>442</v>
      </c>
    </row>
    <row r="138" spans="1:28" x14ac:dyDescent="0.25">
      <c r="A138" s="3">
        <v>300</v>
      </c>
      <c r="B138" s="3">
        <v>1</v>
      </c>
      <c r="C138" s="3">
        <v>400</v>
      </c>
      <c r="D138" s="4">
        <v>0.6</v>
      </c>
      <c r="E138" s="3">
        <v>2</v>
      </c>
      <c r="F138" s="3">
        <v>0.04</v>
      </c>
      <c r="G138" s="3">
        <v>0.6</v>
      </c>
      <c r="H138" s="3">
        <v>5</v>
      </c>
      <c r="I138" s="4">
        <v>7</v>
      </c>
      <c r="J138" s="4">
        <v>1.4</v>
      </c>
      <c r="K138" s="3">
        <v>0</v>
      </c>
      <c r="L138" s="3">
        <v>30</v>
      </c>
      <c r="M138" s="3">
        <v>0</v>
      </c>
      <c r="N138" s="3" t="s">
        <v>242</v>
      </c>
      <c r="O138" s="3">
        <v>0</v>
      </c>
      <c r="P138" s="3">
        <v>0</v>
      </c>
      <c r="Q138" s="3" t="s">
        <v>242</v>
      </c>
      <c r="R138" s="3">
        <v>0</v>
      </c>
      <c r="S138" s="3">
        <v>0</v>
      </c>
      <c r="T138" s="3">
        <v>0</v>
      </c>
      <c r="U138" s="3">
        <v>0.2</v>
      </c>
      <c r="V138" s="3">
        <v>0.2</v>
      </c>
      <c r="W138" s="3" t="str">
        <f>LOOKUP(J138,info!$C$20:$D$27)</f>
        <v>T2cC</v>
      </c>
      <c r="X138" s="3" t="str">
        <f>CONCATENATE(LOOKUP(D138,info!$C$11:$D$19), F138*100)</f>
        <v>S4</v>
      </c>
      <c r="Y138" s="3" t="str">
        <f t="shared" si="5"/>
        <v>M2</v>
      </c>
      <c r="Z138" s="3" t="str">
        <f t="shared" si="4"/>
        <v>M2-T2cC-S4</v>
      </c>
      <c r="AA138" s="3" t="s">
        <v>262</v>
      </c>
      <c r="AB138" s="3" t="s">
        <v>442</v>
      </c>
    </row>
    <row r="139" spans="1:28" x14ac:dyDescent="0.25">
      <c r="A139" s="3">
        <v>300</v>
      </c>
      <c r="B139" s="3">
        <v>1</v>
      </c>
      <c r="C139" s="3">
        <v>400</v>
      </c>
      <c r="D139" s="4">
        <v>0.99</v>
      </c>
      <c r="E139" s="3">
        <v>2</v>
      </c>
      <c r="F139" s="3">
        <v>0.04</v>
      </c>
      <c r="G139" s="3">
        <v>0.6</v>
      </c>
      <c r="H139" s="3">
        <v>5</v>
      </c>
      <c r="I139" s="4">
        <v>7</v>
      </c>
      <c r="J139" s="4">
        <v>1.4</v>
      </c>
      <c r="K139" s="3">
        <v>0</v>
      </c>
      <c r="L139" s="3">
        <v>30</v>
      </c>
      <c r="M139" s="3">
        <v>0</v>
      </c>
      <c r="N139" s="3" t="s">
        <v>242</v>
      </c>
      <c r="O139" s="3">
        <v>0</v>
      </c>
      <c r="P139" s="3">
        <v>0</v>
      </c>
      <c r="Q139" s="3" t="s">
        <v>242</v>
      </c>
      <c r="R139" s="3">
        <v>0</v>
      </c>
      <c r="S139" s="3">
        <v>0</v>
      </c>
      <c r="T139" s="3">
        <v>0</v>
      </c>
      <c r="U139" s="3">
        <v>0.2</v>
      </c>
      <c r="V139" s="3">
        <v>0.2</v>
      </c>
      <c r="W139" s="3" t="str">
        <f>LOOKUP(J139,info!$C$20:$D$27)</f>
        <v>T2cC</v>
      </c>
      <c r="X139" s="3" t="str">
        <f>CONCATENATE(LOOKUP(D139,info!$C$11:$D$19), F139*100)</f>
        <v>D4</v>
      </c>
      <c r="Y139" s="3" t="str">
        <f t="shared" si="5"/>
        <v>M2</v>
      </c>
      <c r="Z139" s="3" t="str">
        <f t="shared" si="4"/>
        <v>M2-T2cC-D4</v>
      </c>
      <c r="AA139" s="3" t="s">
        <v>262</v>
      </c>
      <c r="AB139" s="3" t="s">
        <v>442</v>
      </c>
    </row>
    <row r="140" spans="1:28" x14ac:dyDescent="0.25">
      <c r="A140" s="3">
        <v>300</v>
      </c>
      <c r="B140" s="3">
        <v>1</v>
      </c>
      <c r="C140" s="3">
        <v>400</v>
      </c>
      <c r="D140" s="4">
        <v>0.3</v>
      </c>
      <c r="E140" s="3">
        <v>1</v>
      </c>
      <c r="F140" s="3">
        <v>0.01</v>
      </c>
      <c r="G140" s="3">
        <v>0.6</v>
      </c>
      <c r="H140" s="3">
        <v>5</v>
      </c>
      <c r="I140" s="4">
        <v>7</v>
      </c>
      <c r="J140" s="4">
        <v>1.6</v>
      </c>
      <c r="K140" s="3">
        <v>0</v>
      </c>
      <c r="L140" s="3">
        <v>30</v>
      </c>
      <c r="M140" s="3">
        <v>0</v>
      </c>
      <c r="N140" s="3" t="s">
        <v>242</v>
      </c>
      <c r="O140" s="3">
        <v>0</v>
      </c>
      <c r="P140" s="3">
        <v>0</v>
      </c>
      <c r="Q140" s="3" t="s">
        <v>242</v>
      </c>
      <c r="R140" s="3">
        <v>0</v>
      </c>
      <c r="S140" s="3">
        <v>0</v>
      </c>
      <c r="T140" s="3">
        <v>0</v>
      </c>
      <c r="U140" s="3">
        <v>0.2</v>
      </c>
      <c r="V140" s="3">
        <v>0.2</v>
      </c>
      <c r="W140" s="3" t="str">
        <f>LOOKUP(J140,info!$C$20:$D$27)</f>
        <v>T2cD</v>
      </c>
      <c r="X140" s="3" t="str">
        <f>CONCATENATE(LOOKUP(D140,info!$C$11:$D$19), F140*100)</f>
        <v>R1</v>
      </c>
      <c r="Y140" s="3" t="str">
        <f t="shared" si="5"/>
        <v>M1</v>
      </c>
      <c r="Z140" s="3" t="str">
        <f t="shared" si="4"/>
        <v>M1-T2cD-R1</v>
      </c>
      <c r="AA140" s="3" t="s">
        <v>262</v>
      </c>
      <c r="AB140" s="3" t="s">
        <v>442</v>
      </c>
    </row>
    <row r="141" spans="1:28" x14ac:dyDescent="0.25">
      <c r="A141" s="3">
        <v>300</v>
      </c>
      <c r="B141" s="3">
        <v>1</v>
      </c>
      <c r="C141" s="3">
        <v>400</v>
      </c>
      <c r="D141" s="4">
        <v>0.6</v>
      </c>
      <c r="E141" s="3">
        <v>1</v>
      </c>
      <c r="F141" s="3">
        <v>0.01</v>
      </c>
      <c r="G141" s="3">
        <v>0.6</v>
      </c>
      <c r="H141" s="3">
        <v>5</v>
      </c>
      <c r="I141" s="4">
        <v>7</v>
      </c>
      <c r="J141" s="4">
        <v>1.6</v>
      </c>
      <c r="K141" s="3">
        <v>0</v>
      </c>
      <c r="L141" s="3">
        <v>30</v>
      </c>
      <c r="M141" s="3">
        <v>0</v>
      </c>
      <c r="N141" s="3" t="s">
        <v>242</v>
      </c>
      <c r="O141" s="3">
        <v>0</v>
      </c>
      <c r="P141" s="3">
        <v>0</v>
      </c>
      <c r="Q141" s="3" t="s">
        <v>242</v>
      </c>
      <c r="R141" s="3">
        <v>0</v>
      </c>
      <c r="S141" s="3">
        <v>0</v>
      </c>
      <c r="T141" s="3">
        <v>0</v>
      </c>
      <c r="U141" s="3">
        <v>0.2</v>
      </c>
      <c r="V141" s="3">
        <v>0.2</v>
      </c>
      <c r="W141" s="3" t="str">
        <f>LOOKUP(J141,info!$C$20:$D$27)</f>
        <v>T2cD</v>
      </c>
      <c r="X141" s="3" t="str">
        <f>CONCATENATE(LOOKUP(D141,info!$C$11:$D$19), F141*100)</f>
        <v>S1</v>
      </c>
      <c r="Y141" s="3" t="str">
        <f t="shared" si="5"/>
        <v>M1</v>
      </c>
      <c r="Z141" s="3" t="str">
        <f t="shared" si="4"/>
        <v>M1-T2cD-S1</v>
      </c>
      <c r="AA141" s="3" t="s">
        <v>262</v>
      </c>
      <c r="AB141" s="3" t="s">
        <v>442</v>
      </c>
    </row>
    <row r="142" spans="1:28" x14ac:dyDescent="0.25">
      <c r="A142" s="3">
        <v>300</v>
      </c>
      <c r="B142" s="3">
        <v>1</v>
      </c>
      <c r="C142" s="3">
        <v>400</v>
      </c>
      <c r="D142" s="4">
        <v>0.99</v>
      </c>
      <c r="E142" s="3">
        <v>1</v>
      </c>
      <c r="F142" s="3">
        <v>0.01</v>
      </c>
      <c r="G142" s="3">
        <v>0.6</v>
      </c>
      <c r="H142" s="3">
        <v>5</v>
      </c>
      <c r="I142" s="4">
        <v>7</v>
      </c>
      <c r="J142" s="4">
        <v>1.6</v>
      </c>
      <c r="K142" s="3">
        <v>0</v>
      </c>
      <c r="L142" s="3">
        <v>30</v>
      </c>
      <c r="M142" s="3">
        <v>0</v>
      </c>
      <c r="N142" s="3" t="s">
        <v>242</v>
      </c>
      <c r="O142" s="3">
        <v>0</v>
      </c>
      <c r="P142" s="3">
        <v>0</v>
      </c>
      <c r="Q142" s="3" t="s">
        <v>242</v>
      </c>
      <c r="R142" s="3">
        <v>0</v>
      </c>
      <c r="S142" s="3">
        <v>0</v>
      </c>
      <c r="T142" s="3">
        <v>0</v>
      </c>
      <c r="U142" s="3">
        <v>0.2</v>
      </c>
      <c r="V142" s="3">
        <v>0.2</v>
      </c>
      <c r="W142" s="3" t="str">
        <f>LOOKUP(J142,info!$C$20:$D$27)</f>
        <v>T2cD</v>
      </c>
      <c r="X142" s="3" t="str">
        <f>CONCATENATE(LOOKUP(D142,info!$C$11:$D$19), F142*100)</f>
        <v>D1</v>
      </c>
      <c r="Y142" s="3" t="str">
        <f t="shared" si="5"/>
        <v>M1</v>
      </c>
      <c r="Z142" s="3" t="str">
        <f t="shared" si="4"/>
        <v>M1-T2cD-D1</v>
      </c>
      <c r="AA142" s="3" t="s">
        <v>262</v>
      </c>
      <c r="AB142" s="3" t="s">
        <v>442</v>
      </c>
    </row>
    <row r="143" spans="1:28" x14ac:dyDescent="0.25">
      <c r="A143" s="3">
        <v>300</v>
      </c>
      <c r="B143" s="3">
        <v>1</v>
      </c>
      <c r="C143" s="3">
        <v>400</v>
      </c>
      <c r="D143" s="4">
        <v>0.3</v>
      </c>
      <c r="E143" s="3">
        <v>2</v>
      </c>
      <c r="F143" s="3">
        <v>0.04</v>
      </c>
      <c r="G143" s="3">
        <v>0.6</v>
      </c>
      <c r="H143" s="3">
        <v>5</v>
      </c>
      <c r="I143" s="4">
        <v>7</v>
      </c>
      <c r="J143" s="4">
        <v>1.6</v>
      </c>
      <c r="K143" s="3">
        <v>0</v>
      </c>
      <c r="L143" s="3">
        <v>30</v>
      </c>
      <c r="M143" s="3">
        <v>0</v>
      </c>
      <c r="N143" s="3" t="s">
        <v>242</v>
      </c>
      <c r="O143" s="3">
        <v>0</v>
      </c>
      <c r="P143" s="3">
        <v>0</v>
      </c>
      <c r="Q143" s="3" t="s">
        <v>242</v>
      </c>
      <c r="R143" s="3">
        <v>0</v>
      </c>
      <c r="S143" s="3">
        <v>0</v>
      </c>
      <c r="T143" s="3">
        <v>0</v>
      </c>
      <c r="U143" s="3">
        <v>0.2</v>
      </c>
      <c r="V143" s="3">
        <v>0.2</v>
      </c>
      <c r="W143" s="3" t="str">
        <f>LOOKUP(J143,info!$C$20:$D$27)</f>
        <v>T2cD</v>
      </c>
      <c r="X143" s="3" t="str">
        <f>CONCATENATE(LOOKUP(D143,info!$C$11:$D$19), F143*100)</f>
        <v>R4</v>
      </c>
      <c r="Y143" s="3" t="str">
        <f t="shared" si="5"/>
        <v>M2</v>
      </c>
      <c r="Z143" s="3" t="str">
        <f t="shared" si="4"/>
        <v>M2-T2cD-R4</v>
      </c>
      <c r="AA143" s="3" t="s">
        <v>262</v>
      </c>
      <c r="AB143" s="3" t="s">
        <v>442</v>
      </c>
    </row>
    <row r="144" spans="1:28" x14ac:dyDescent="0.25">
      <c r="A144" s="3">
        <v>300</v>
      </c>
      <c r="B144" s="3">
        <v>1</v>
      </c>
      <c r="C144" s="3">
        <v>400</v>
      </c>
      <c r="D144" s="4">
        <v>0.6</v>
      </c>
      <c r="E144" s="3">
        <v>2</v>
      </c>
      <c r="F144" s="3">
        <v>0.04</v>
      </c>
      <c r="G144" s="3">
        <v>0.6</v>
      </c>
      <c r="H144" s="3">
        <v>5</v>
      </c>
      <c r="I144" s="4">
        <v>7</v>
      </c>
      <c r="J144" s="4">
        <v>1.6</v>
      </c>
      <c r="K144" s="3">
        <v>0</v>
      </c>
      <c r="L144" s="3">
        <v>30</v>
      </c>
      <c r="M144" s="3">
        <v>0</v>
      </c>
      <c r="N144" s="3" t="s">
        <v>242</v>
      </c>
      <c r="O144" s="3">
        <v>0</v>
      </c>
      <c r="P144" s="3">
        <v>0</v>
      </c>
      <c r="Q144" s="3" t="s">
        <v>242</v>
      </c>
      <c r="R144" s="3">
        <v>0</v>
      </c>
      <c r="S144" s="3">
        <v>0</v>
      </c>
      <c r="T144" s="3">
        <v>0</v>
      </c>
      <c r="U144" s="3">
        <v>0.2</v>
      </c>
      <c r="V144" s="3">
        <v>0.2</v>
      </c>
      <c r="W144" s="3" t="str">
        <f>LOOKUP(J144,info!$C$20:$D$27)</f>
        <v>T2cD</v>
      </c>
      <c r="X144" s="3" t="str">
        <f>CONCATENATE(LOOKUP(D144,info!$C$11:$D$19), F144*100)</f>
        <v>S4</v>
      </c>
      <c r="Y144" s="3" t="str">
        <f t="shared" si="5"/>
        <v>M2</v>
      </c>
      <c r="Z144" s="3" t="str">
        <f t="shared" si="4"/>
        <v>M2-T2cD-S4</v>
      </c>
      <c r="AA144" s="3" t="s">
        <v>262</v>
      </c>
      <c r="AB144" s="3" t="s">
        <v>442</v>
      </c>
    </row>
    <row r="145" spans="1:28" x14ac:dyDescent="0.25">
      <c r="A145" s="3">
        <v>300</v>
      </c>
      <c r="B145" s="3">
        <v>1</v>
      </c>
      <c r="C145" s="3">
        <v>400</v>
      </c>
      <c r="D145" s="4">
        <v>0.99</v>
      </c>
      <c r="E145" s="3">
        <v>2</v>
      </c>
      <c r="F145" s="3">
        <v>0.04</v>
      </c>
      <c r="G145" s="3">
        <v>0.6</v>
      </c>
      <c r="H145" s="3">
        <v>5</v>
      </c>
      <c r="I145" s="4">
        <v>7</v>
      </c>
      <c r="J145" s="4">
        <v>1.6</v>
      </c>
      <c r="K145" s="3">
        <v>0</v>
      </c>
      <c r="L145" s="3">
        <v>30</v>
      </c>
      <c r="M145" s="3">
        <v>0</v>
      </c>
      <c r="N145" s="3" t="s">
        <v>242</v>
      </c>
      <c r="O145" s="3">
        <v>0</v>
      </c>
      <c r="P145" s="3">
        <v>0</v>
      </c>
      <c r="Q145" s="3" t="s">
        <v>242</v>
      </c>
      <c r="R145" s="3">
        <v>0</v>
      </c>
      <c r="S145" s="3">
        <v>0</v>
      </c>
      <c r="T145" s="3">
        <v>0</v>
      </c>
      <c r="U145" s="3">
        <v>0.2</v>
      </c>
      <c r="V145" s="3">
        <v>0.2</v>
      </c>
      <c r="W145" s="3" t="str">
        <f>LOOKUP(J145,info!$C$20:$D$27)</f>
        <v>T2cD</v>
      </c>
      <c r="X145" s="3" t="str">
        <f>CONCATENATE(LOOKUP(D145,info!$C$11:$D$19), F145*100)</f>
        <v>D4</v>
      </c>
      <c r="Y145" s="3" t="str">
        <f t="shared" si="5"/>
        <v>M2</v>
      </c>
      <c r="Z145" s="3" t="str">
        <f t="shared" si="4"/>
        <v>M2-T2cD-D4</v>
      </c>
      <c r="AA145" s="3" t="s">
        <v>262</v>
      </c>
      <c r="AB145" s="3" t="s">
        <v>442</v>
      </c>
    </row>
    <row r="146" spans="1:28" x14ac:dyDescent="0.25">
      <c r="A146" s="3">
        <v>300</v>
      </c>
      <c r="B146" s="3">
        <v>1</v>
      </c>
      <c r="C146" s="3">
        <v>400</v>
      </c>
      <c r="D146" s="4">
        <v>0.3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1.8</v>
      </c>
      <c r="K146" s="3">
        <v>0</v>
      </c>
      <c r="L146" s="3">
        <v>30</v>
      </c>
      <c r="M146" s="3">
        <v>0</v>
      </c>
      <c r="N146" s="3" t="s">
        <v>242</v>
      </c>
      <c r="O146" s="3">
        <v>0</v>
      </c>
      <c r="P146" s="3">
        <v>0</v>
      </c>
      <c r="Q146" s="3" t="s">
        <v>242</v>
      </c>
      <c r="R146" s="3">
        <v>0</v>
      </c>
      <c r="S146" s="3">
        <v>0</v>
      </c>
      <c r="T146" s="3">
        <v>0</v>
      </c>
      <c r="U146" s="3">
        <v>0.2</v>
      </c>
      <c r="V146" s="3">
        <v>0.2</v>
      </c>
      <c r="W146" s="3" t="str">
        <f>LOOKUP(J146,info!$C$20:$D$27)</f>
        <v>T2cE</v>
      </c>
      <c r="X146" s="3" t="str">
        <f>CONCATENATE(LOOKUP(D146,info!$C$11:$D$19), F146*100)</f>
        <v>R1</v>
      </c>
      <c r="Y146" s="3" t="str">
        <f t="shared" si="5"/>
        <v>M1</v>
      </c>
      <c r="Z146" s="3" t="str">
        <f t="shared" si="4"/>
        <v>M1-T2cE-R1</v>
      </c>
      <c r="AA146" s="3" t="s">
        <v>262</v>
      </c>
      <c r="AB146" s="3" t="s">
        <v>442</v>
      </c>
    </row>
    <row r="147" spans="1:28" x14ac:dyDescent="0.25">
      <c r="A147" s="3">
        <v>300</v>
      </c>
      <c r="B147" s="3">
        <v>1</v>
      </c>
      <c r="C147" s="3">
        <v>400</v>
      </c>
      <c r="D147" s="4">
        <v>0.6</v>
      </c>
      <c r="E147" s="3">
        <v>1</v>
      </c>
      <c r="F147" s="3">
        <v>0.01</v>
      </c>
      <c r="G147" s="3">
        <v>0.6</v>
      </c>
      <c r="H147" s="3">
        <v>5</v>
      </c>
      <c r="I147" s="4">
        <v>7</v>
      </c>
      <c r="J147" s="4">
        <v>1.8</v>
      </c>
      <c r="K147" s="3">
        <v>0</v>
      </c>
      <c r="L147" s="3">
        <v>30</v>
      </c>
      <c r="M147" s="3">
        <v>0</v>
      </c>
      <c r="N147" s="3" t="s">
        <v>242</v>
      </c>
      <c r="O147" s="3">
        <v>0</v>
      </c>
      <c r="P147" s="3">
        <v>0</v>
      </c>
      <c r="Q147" s="3" t="s">
        <v>242</v>
      </c>
      <c r="R147" s="3">
        <v>0</v>
      </c>
      <c r="S147" s="3">
        <v>0</v>
      </c>
      <c r="T147" s="3">
        <v>0</v>
      </c>
      <c r="U147" s="3">
        <v>0.2</v>
      </c>
      <c r="V147" s="3">
        <v>0.2</v>
      </c>
      <c r="W147" s="3" t="str">
        <f>LOOKUP(J147,info!$C$20:$D$27)</f>
        <v>T2cE</v>
      </c>
      <c r="X147" s="3" t="str">
        <f>CONCATENATE(LOOKUP(D147,info!$C$11:$D$19), F147*100)</f>
        <v>S1</v>
      </c>
      <c r="Y147" s="3" t="str">
        <f t="shared" si="5"/>
        <v>M1</v>
      </c>
      <c r="Z147" s="3" t="str">
        <f t="shared" si="4"/>
        <v>M1-T2cE-S1</v>
      </c>
      <c r="AA147" s="3" t="s">
        <v>262</v>
      </c>
      <c r="AB147" s="3" t="s">
        <v>442</v>
      </c>
    </row>
    <row r="148" spans="1:28" x14ac:dyDescent="0.25">
      <c r="A148" s="3">
        <v>300</v>
      </c>
      <c r="B148" s="3">
        <v>1</v>
      </c>
      <c r="C148" s="3">
        <v>400</v>
      </c>
      <c r="D148" s="4">
        <v>0.99</v>
      </c>
      <c r="E148" s="3">
        <v>1</v>
      </c>
      <c r="F148" s="3">
        <v>0.01</v>
      </c>
      <c r="G148" s="3">
        <v>0.6</v>
      </c>
      <c r="H148" s="3">
        <v>5</v>
      </c>
      <c r="I148" s="4">
        <v>7</v>
      </c>
      <c r="J148" s="4">
        <v>1.8</v>
      </c>
      <c r="K148" s="3">
        <v>0</v>
      </c>
      <c r="L148" s="3">
        <v>30</v>
      </c>
      <c r="M148" s="3">
        <v>0</v>
      </c>
      <c r="N148" s="3" t="s">
        <v>242</v>
      </c>
      <c r="O148" s="3">
        <v>0</v>
      </c>
      <c r="P148" s="3">
        <v>0</v>
      </c>
      <c r="Q148" s="3" t="s">
        <v>242</v>
      </c>
      <c r="R148" s="3">
        <v>0</v>
      </c>
      <c r="S148" s="3">
        <v>0</v>
      </c>
      <c r="T148" s="3">
        <v>0</v>
      </c>
      <c r="U148" s="3">
        <v>0.2</v>
      </c>
      <c r="V148" s="3">
        <v>0.2</v>
      </c>
      <c r="W148" s="3" t="str">
        <f>LOOKUP(J148,info!$C$20:$D$27)</f>
        <v>T2cE</v>
      </c>
      <c r="X148" s="3" t="str">
        <f>CONCATENATE(LOOKUP(D148,info!$C$11:$D$19), F148*100)</f>
        <v>D1</v>
      </c>
      <c r="Y148" s="3" t="str">
        <f t="shared" si="5"/>
        <v>M1</v>
      </c>
      <c r="Z148" s="3" t="str">
        <f t="shared" si="4"/>
        <v>M1-T2cE-D1</v>
      </c>
      <c r="AA148" s="3" t="s">
        <v>262</v>
      </c>
      <c r="AB148" s="3" t="s">
        <v>442</v>
      </c>
    </row>
    <row r="149" spans="1:28" x14ac:dyDescent="0.25">
      <c r="A149" s="3">
        <v>300</v>
      </c>
      <c r="B149" s="3">
        <v>1</v>
      </c>
      <c r="C149" s="3">
        <v>400</v>
      </c>
      <c r="D149" s="4">
        <v>0.3</v>
      </c>
      <c r="E149" s="3">
        <v>2</v>
      </c>
      <c r="F149" s="3">
        <v>0.04</v>
      </c>
      <c r="G149" s="3">
        <v>0.6</v>
      </c>
      <c r="H149" s="3">
        <v>5</v>
      </c>
      <c r="I149" s="4">
        <v>7</v>
      </c>
      <c r="J149" s="4">
        <v>1.8</v>
      </c>
      <c r="K149" s="3">
        <v>0</v>
      </c>
      <c r="L149" s="3">
        <v>30</v>
      </c>
      <c r="M149" s="3">
        <v>0</v>
      </c>
      <c r="N149" s="3" t="s">
        <v>242</v>
      </c>
      <c r="O149" s="3">
        <v>0</v>
      </c>
      <c r="P149" s="3">
        <v>0</v>
      </c>
      <c r="Q149" s="3" t="s">
        <v>242</v>
      </c>
      <c r="R149" s="3">
        <v>0</v>
      </c>
      <c r="S149" s="3">
        <v>0</v>
      </c>
      <c r="T149" s="3">
        <v>0</v>
      </c>
      <c r="U149" s="3">
        <v>0.2</v>
      </c>
      <c r="V149" s="3">
        <v>0.2</v>
      </c>
      <c r="W149" s="3" t="str">
        <f>LOOKUP(J149,info!$C$20:$D$27)</f>
        <v>T2cE</v>
      </c>
      <c r="X149" s="3" t="str">
        <f>CONCATENATE(LOOKUP(D149,info!$C$11:$D$19), F149*100)</f>
        <v>R4</v>
      </c>
      <c r="Y149" s="3" t="str">
        <f t="shared" si="5"/>
        <v>M2</v>
      </c>
      <c r="Z149" s="3" t="str">
        <f t="shared" si="4"/>
        <v>M2-T2cE-R4</v>
      </c>
      <c r="AA149" s="3" t="s">
        <v>262</v>
      </c>
      <c r="AB149" s="3" t="s">
        <v>442</v>
      </c>
    </row>
    <row r="150" spans="1:28" x14ac:dyDescent="0.25">
      <c r="A150" s="3">
        <v>300</v>
      </c>
      <c r="B150" s="3">
        <v>1</v>
      </c>
      <c r="C150" s="3">
        <v>400</v>
      </c>
      <c r="D150" s="4">
        <v>0.6</v>
      </c>
      <c r="E150" s="3">
        <v>2</v>
      </c>
      <c r="F150" s="3">
        <v>0.04</v>
      </c>
      <c r="G150" s="3">
        <v>0.6</v>
      </c>
      <c r="H150" s="3">
        <v>5</v>
      </c>
      <c r="I150" s="4">
        <v>7</v>
      </c>
      <c r="J150" s="4">
        <v>1.8</v>
      </c>
      <c r="K150" s="3">
        <v>0</v>
      </c>
      <c r="L150" s="3">
        <v>30</v>
      </c>
      <c r="M150" s="3">
        <v>0</v>
      </c>
      <c r="N150" s="3" t="s">
        <v>242</v>
      </c>
      <c r="O150" s="3">
        <v>0</v>
      </c>
      <c r="P150" s="3">
        <v>0</v>
      </c>
      <c r="Q150" s="3" t="s">
        <v>242</v>
      </c>
      <c r="R150" s="3">
        <v>0</v>
      </c>
      <c r="S150" s="3">
        <v>0</v>
      </c>
      <c r="T150" s="3">
        <v>0</v>
      </c>
      <c r="U150" s="3">
        <v>0.2</v>
      </c>
      <c r="V150" s="3">
        <v>0.2</v>
      </c>
      <c r="W150" s="3" t="str">
        <f>LOOKUP(J150,info!$C$20:$D$27)</f>
        <v>T2cE</v>
      </c>
      <c r="X150" s="3" t="str">
        <f>CONCATENATE(LOOKUP(D150,info!$C$11:$D$19), F150*100)</f>
        <v>S4</v>
      </c>
      <c r="Y150" s="3" t="str">
        <f t="shared" si="5"/>
        <v>M2</v>
      </c>
      <c r="Z150" s="3" t="str">
        <f t="shared" si="4"/>
        <v>M2-T2cE-S4</v>
      </c>
      <c r="AA150" s="3" t="s">
        <v>262</v>
      </c>
      <c r="AB150" s="3" t="s">
        <v>442</v>
      </c>
    </row>
    <row r="151" spans="1:28" x14ac:dyDescent="0.25">
      <c r="A151" s="3">
        <v>300</v>
      </c>
      <c r="B151" s="3">
        <v>1</v>
      </c>
      <c r="C151" s="3">
        <v>400</v>
      </c>
      <c r="D151" s="4">
        <v>0.99</v>
      </c>
      <c r="E151" s="3">
        <v>2</v>
      </c>
      <c r="F151" s="3">
        <v>0.04</v>
      </c>
      <c r="G151" s="3">
        <v>0.6</v>
      </c>
      <c r="H151" s="3">
        <v>5</v>
      </c>
      <c r="I151" s="4">
        <v>7</v>
      </c>
      <c r="J151" s="4">
        <v>1.8</v>
      </c>
      <c r="K151" s="3">
        <v>0</v>
      </c>
      <c r="L151" s="3">
        <v>30</v>
      </c>
      <c r="M151" s="3">
        <v>0</v>
      </c>
      <c r="N151" s="3" t="s">
        <v>242</v>
      </c>
      <c r="O151" s="3">
        <v>0</v>
      </c>
      <c r="P151" s="3">
        <v>0</v>
      </c>
      <c r="Q151" s="3" t="s">
        <v>242</v>
      </c>
      <c r="R151" s="3">
        <v>0</v>
      </c>
      <c r="S151" s="3">
        <v>0</v>
      </c>
      <c r="T151" s="3">
        <v>0</v>
      </c>
      <c r="U151" s="3">
        <v>0.2</v>
      </c>
      <c r="V151" s="3">
        <v>0.2</v>
      </c>
      <c r="W151" s="3" t="str">
        <f>LOOKUP(J151,info!$C$20:$D$27)</f>
        <v>T2cE</v>
      </c>
      <c r="X151" s="3" t="str">
        <f>CONCATENATE(LOOKUP(D151,info!$C$11:$D$19), F151*100)</f>
        <v>D4</v>
      </c>
      <c r="Y151" s="3" t="str">
        <f t="shared" si="5"/>
        <v>M2</v>
      </c>
      <c r="Z151" s="3" t="str">
        <f t="shared" si="4"/>
        <v>M2-T2cE-D4</v>
      </c>
      <c r="AA151" s="3" t="s">
        <v>262</v>
      </c>
      <c r="AB151" s="3" t="s">
        <v>442</v>
      </c>
    </row>
    <row r="152" spans="1:28" x14ac:dyDescent="0.25">
      <c r="A152" s="3">
        <v>300</v>
      </c>
      <c r="B152" s="3">
        <v>1</v>
      </c>
      <c r="C152" s="3">
        <v>400</v>
      </c>
      <c r="D152" s="4">
        <v>0.3</v>
      </c>
      <c r="E152" s="3">
        <v>1</v>
      </c>
      <c r="F152" s="3">
        <v>0.01</v>
      </c>
      <c r="G152" s="3">
        <v>0.6</v>
      </c>
      <c r="H152" s="3">
        <v>5</v>
      </c>
      <c r="I152" s="4">
        <v>7</v>
      </c>
      <c r="J152" s="4">
        <v>2</v>
      </c>
      <c r="K152" s="3">
        <v>0</v>
      </c>
      <c r="L152" s="3">
        <v>30</v>
      </c>
      <c r="M152" s="3">
        <v>0</v>
      </c>
      <c r="N152" s="3" t="s">
        <v>242</v>
      </c>
      <c r="O152" s="3">
        <v>0</v>
      </c>
      <c r="P152" s="3">
        <v>0</v>
      </c>
      <c r="Q152" s="3" t="s">
        <v>242</v>
      </c>
      <c r="R152" s="3">
        <v>0</v>
      </c>
      <c r="S152" s="3">
        <v>0</v>
      </c>
      <c r="T152" s="3">
        <v>0</v>
      </c>
      <c r="U152" s="3">
        <v>0.2</v>
      </c>
      <c r="V152" s="3">
        <v>0.2</v>
      </c>
      <c r="W152" s="3" t="str">
        <f>LOOKUP(J152,info!$C$20:$D$27)</f>
        <v>T2cF</v>
      </c>
      <c r="X152" s="3" t="str">
        <f>CONCATENATE(LOOKUP(D152,info!$C$11:$D$19), F152*100)</f>
        <v>R1</v>
      </c>
      <c r="Y152" s="3" t="str">
        <f t="shared" si="5"/>
        <v>M1</v>
      </c>
      <c r="Z152" s="3" t="str">
        <f t="shared" si="4"/>
        <v>M1-T2cF-R1</v>
      </c>
      <c r="AA152" s="3" t="s">
        <v>262</v>
      </c>
      <c r="AB152" s="3" t="s">
        <v>442</v>
      </c>
    </row>
    <row r="153" spans="1:28" x14ac:dyDescent="0.25">
      <c r="A153" s="3">
        <v>300</v>
      </c>
      <c r="B153" s="3">
        <v>1</v>
      </c>
      <c r="C153" s="3">
        <v>400</v>
      </c>
      <c r="D153" s="4">
        <v>0.6</v>
      </c>
      <c r="E153" s="3">
        <v>1</v>
      </c>
      <c r="F153" s="3">
        <v>0.01</v>
      </c>
      <c r="G153" s="3">
        <v>0.6</v>
      </c>
      <c r="H153" s="3">
        <v>5</v>
      </c>
      <c r="I153" s="4">
        <v>7</v>
      </c>
      <c r="J153" s="4">
        <v>2</v>
      </c>
      <c r="K153" s="3">
        <v>0</v>
      </c>
      <c r="L153" s="3">
        <v>30</v>
      </c>
      <c r="M153" s="3">
        <v>0</v>
      </c>
      <c r="N153" s="3" t="s">
        <v>242</v>
      </c>
      <c r="O153" s="3">
        <v>0</v>
      </c>
      <c r="P153" s="3">
        <v>0</v>
      </c>
      <c r="Q153" s="3" t="s">
        <v>242</v>
      </c>
      <c r="R153" s="3">
        <v>0</v>
      </c>
      <c r="S153" s="3">
        <v>0</v>
      </c>
      <c r="T153" s="3">
        <v>0</v>
      </c>
      <c r="U153" s="3">
        <v>0.2</v>
      </c>
      <c r="V153" s="3">
        <v>0.2</v>
      </c>
      <c r="W153" s="3" t="str">
        <f>LOOKUP(J153,info!$C$20:$D$27)</f>
        <v>T2cF</v>
      </c>
      <c r="X153" s="3" t="str">
        <f>CONCATENATE(LOOKUP(D153,info!$C$11:$D$19), F153*100)</f>
        <v>S1</v>
      </c>
      <c r="Y153" s="3" t="str">
        <f t="shared" si="5"/>
        <v>M1</v>
      </c>
      <c r="Z153" s="3" t="str">
        <f t="shared" si="4"/>
        <v>M1-T2cF-S1</v>
      </c>
      <c r="AA153" s="3" t="s">
        <v>262</v>
      </c>
      <c r="AB153" s="3" t="s">
        <v>442</v>
      </c>
    </row>
    <row r="154" spans="1:28" x14ac:dyDescent="0.25">
      <c r="A154" s="3">
        <v>300</v>
      </c>
      <c r="B154" s="3">
        <v>1</v>
      </c>
      <c r="C154" s="3">
        <v>400</v>
      </c>
      <c r="D154" s="4">
        <v>0.99</v>
      </c>
      <c r="E154" s="3">
        <v>1</v>
      </c>
      <c r="F154" s="3">
        <v>0.01</v>
      </c>
      <c r="G154" s="3">
        <v>0.6</v>
      </c>
      <c r="H154" s="3">
        <v>5</v>
      </c>
      <c r="I154" s="4">
        <v>7</v>
      </c>
      <c r="J154" s="4">
        <v>2</v>
      </c>
      <c r="K154" s="3">
        <v>0</v>
      </c>
      <c r="L154" s="3">
        <v>30</v>
      </c>
      <c r="M154" s="3">
        <v>0</v>
      </c>
      <c r="N154" s="3" t="s">
        <v>242</v>
      </c>
      <c r="O154" s="3">
        <v>0</v>
      </c>
      <c r="P154" s="3">
        <v>0</v>
      </c>
      <c r="Q154" s="3" t="s">
        <v>242</v>
      </c>
      <c r="R154" s="3">
        <v>0</v>
      </c>
      <c r="S154" s="3">
        <v>0</v>
      </c>
      <c r="T154" s="3">
        <v>0</v>
      </c>
      <c r="U154" s="3">
        <v>0.2</v>
      </c>
      <c r="V154" s="3">
        <v>0.2</v>
      </c>
      <c r="W154" s="3" t="str">
        <f>LOOKUP(J154,info!$C$20:$D$27)</f>
        <v>T2cF</v>
      </c>
      <c r="X154" s="3" t="str">
        <f>CONCATENATE(LOOKUP(D154,info!$C$11:$D$19), F154*100)</f>
        <v>D1</v>
      </c>
      <c r="Y154" s="3" t="str">
        <f t="shared" si="5"/>
        <v>M1</v>
      </c>
      <c r="Z154" s="3" t="str">
        <f t="shared" ref="Z154:Z217" si="6">CONCATENATE($Y154,"-",$W154,"-",$X154)</f>
        <v>M1-T2cF-D1</v>
      </c>
      <c r="AA154" s="3" t="s">
        <v>262</v>
      </c>
      <c r="AB154" s="3" t="s">
        <v>442</v>
      </c>
    </row>
    <row r="155" spans="1:28" x14ac:dyDescent="0.25">
      <c r="A155" s="3">
        <v>300</v>
      </c>
      <c r="B155" s="3">
        <v>1</v>
      </c>
      <c r="C155" s="3">
        <v>400</v>
      </c>
      <c r="D155" s="4">
        <v>0.3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2</v>
      </c>
      <c r="K155" s="3">
        <v>0</v>
      </c>
      <c r="L155" s="3">
        <v>30</v>
      </c>
      <c r="M155" s="3">
        <v>0</v>
      </c>
      <c r="N155" s="3" t="s">
        <v>242</v>
      </c>
      <c r="O155" s="3">
        <v>0</v>
      </c>
      <c r="P155" s="3">
        <v>0</v>
      </c>
      <c r="Q155" s="3" t="s">
        <v>242</v>
      </c>
      <c r="R155" s="3">
        <v>0</v>
      </c>
      <c r="S155" s="3">
        <v>0</v>
      </c>
      <c r="T155" s="3">
        <v>0</v>
      </c>
      <c r="U155" s="3">
        <v>0.2</v>
      </c>
      <c r="V155" s="3">
        <v>0.2</v>
      </c>
      <c r="W155" s="3" t="str">
        <f>LOOKUP(J155,info!$C$20:$D$27)</f>
        <v>T2cF</v>
      </c>
      <c r="X155" s="3" t="str">
        <f>CONCATENATE(LOOKUP(D155,info!$C$11:$D$19), F155*100)</f>
        <v>R4</v>
      </c>
      <c r="Y155" s="3" t="str">
        <f t="shared" si="5"/>
        <v>M2</v>
      </c>
      <c r="Z155" s="3" t="str">
        <f t="shared" si="6"/>
        <v>M2-T2cF-R4</v>
      </c>
      <c r="AA155" s="3" t="s">
        <v>262</v>
      </c>
      <c r="AB155" s="3" t="s">
        <v>442</v>
      </c>
    </row>
    <row r="156" spans="1:28" x14ac:dyDescent="0.25">
      <c r="A156" s="3">
        <v>300</v>
      </c>
      <c r="B156" s="3">
        <v>1</v>
      </c>
      <c r="C156" s="3">
        <v>400</v>
      </c>
      <c r="D156" s="4">
        <v>0.6</v>
      </c>
      <c r="E156" s="3">
        <v>2</v>
      </c>
      <c r="F156" s="3">
        <v>0.04</v>
      </c>
      <c r="G156" s="3">
        <v>0.6</v>
      </c>
      <c r="H156" s="3">
        <v>5</v>
      </c>
      <c r="I156" s="4">
        <v>7</v>
      </c>
      <c r="J156" s="4">
        <v>2</v>
      </c>
      <c r="K156" s="3">
        <v>0</v>
      </c>
      <c r="L156" s="3">
        <v>30</v>
      </c>
      <c r="M156" s="3">
        <v>0</v>
      </c>
      <c r="N156" s="3" t="s">
        <v>242</v>
      </c>
      <c r="O156" s="3">
        <v>0</v>
      </c>
      <c r="P156" s="3">
        <v>0</v>
      </c>
      <c r="Q156" s="3" t="s">
        <v>242</v>
      </c>
      <c r="R156" s="3">
        <v>0</v>
      </c>
      <c r="S156" s="3">
        <v>0</v>
      </c>
      <c r="T156" s="3">
        <v>0</v>
      </c>
      <c r="U156" s="3">
        <v>0.2</v>
      </c>
      <c r="V156" s="3">
        <v>0.2</v>
      </c>
      <c r="W156" s="3" t="str">
        <f>LOOKUP(J156,info!$C$20:$D$27)</f>
        <v>T2cF</v>
      </c>
      <c r="X156" s="3" t="str">
        <f>CONCATENATE(LOOKUP(D156,info!$C$11:$D$19), F156*100)</f>
        <v>S4</v>
      </c>
      <c r="Y156" s="3" t="str">
        <f t="shared" si="5"/>
        <v>M2</v>
      </c>
      <c r="Z156" s="3" t="str">
        <f t="shared" si="6"/>
        <v>M2-T2cF-S4</v>
      </c>
      <c r="AA156" s="3" t="s">
        <v>262</v>
      </c>
      <c r="AB156" s="3" t="s">
        <v>442</v>
      </c>
    </row>
    <row r="157" spans="1:28" x14ac:dyDescent="0.25">
      <c r="A157" s="3">
        <v>300</v>
      </c>
      <c r="B157" s="3">
        <v>1</v>
      </c>
      <c r="C157" s="3">
        <v>400</v>
      </c>
      <c r="D157" s="4">
        <v>0.99</v>
      </c>
      <c r="E157" s="3">
        <v>2</v>
      </c>
      <c r="F157" s="3">
        <v>0.04</v>
      </c>
      <c r="G157" s="3">
        <v>0.6</v>
      </c>
      <c r="H157" s="3">
        <v>5</v>
      </c>
      <c r="I157" s="4">
        <v>7</v>
      </c>
      <c r="J157" s="4">
        <v>2</v>
      </c>
      <c r="K157" s="3">
        <v>0</v>
      </c>
      <c r="L157" s="3">
        <v>30</v>
      </c>
      <c r="M157" s="3">
        <v>0</v>
      </c>
      <c r="N157" s="3" t="s">
        <v>242</v>
      </c>
      <c r="O157" s="3">
        <v>0</v>
      </c>
      <c r="P157" s="3">
        <v>0</v>
      </c>
      <c r="Q157" s="3" t="s">
        <v>242</v>
      </c>
      <c r="R157" s="3">
        <v>0</v>
      </c>
      <c r="S157" s="3">
        <v>0</v>
      </c>
      <c r="T157" s="3">
        <v>0</v>
      </c>
      <c r="U157" s="3">
        <v>0.2</v>
      </c>
      <c r="V157" s="3">
        <v>0.2</v>
      </c>
      <c r="W157" s="3" t="str">
        <f>LOOKUP(J157,info!$C$20:$D$27)</f>
        <v>T2cF</v>
      </c>
      <c r="X157" s="3" t="str">
        <f>CONCATENATE(LOOKUP(D157,info!$C$11:$D$19), F157*100)</f>
        <v>D4</v>
      </c>
      <c r="Y157" s="3" t="str">
        <f t="shared" si="5"/>
        <v>M2</v>
      </c>
      <c r="Z157" s="3" t="str">
        <f t="shared" si="6"/>
        <v>M2-T2cF-D4</v>
      </c>
      <c r="AA157" s="3" t="s">
        <v>262</v>
      </c>
      <c r="AB157" s="3" t="s">
        <v>442</v>
      </c>
    </row>
    <row r="158" spans="1:28" x14ac:dyDescent="0.25">
      <c r="A158" s="3">
        <v>300</v>
      </c>
      <c r="B158" s="3">
        <v>0</v>
      </c>
      <c r="C158" s="3">
        <v>400</v>
      </c>
      <c r="D158" s="4">
        <v>0.3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0.5</v>
      </c>
      <c r="K158" s="3">
        <v>0</v>
      </c>
      <c r="L158" s="3">
        <v>30</v>
      </c>
      <c r="M158" s="3">
        <v>0</v>
      </c>
      <c r="N158" s="3" t="s">
        <v>242</v>
      </c>
      <c r="O158" s="3">
        <v>0</v>
      </c>
      <c r="P158" s="3">
        <v>0</v>
      </c>
      <c r="Q158" s="3" t="s">
        <v>242</v>
      </c>
      <c r="R158" s="3">
        <v>0</v>
      </c>
      <c r="S158" s="3">
        <v>0</v>
      </c>
      <c r="T158" s="3">
        <v>0</v>
      </c>
      <c r="U158" s="3">
        <v>0.2</v>
      </c>
      <c r="V158" s="3">
        <v>0.2</v>
      </c>
      <c r="W158" s="3" t="s">
        <v>5</v>
      </c>
      <c r="X158" s="3" t="str">
        <f>CONCATENATE(LOOKUP(D158,info!$C$11:$D$19), F158*100)</f>
        <v>R1</v>
      </c>
      <c r="Y158" s="3" t="str">
        <f t="shared" si="5"/>
        <v>F1</v>
      </c>
      <c r="Z158" s="3" t="str">
        <f t="shared" si="6"/>
        <v>F1-T2-R1</v>
      </c>
      <c r="AB158" s="3" t="s">
        <v>280</v>
      </c>
    </row>
    <row r="159" spans="1:28" x14ac:dyDescent="0.25">
      <c r="A159" s="3">
        <v>300</v>
      </c>
      <c r="B159" s="3">
        <v>0</v>
      </c>
      <c r="C159" s="3">
        <v>400</v>
      </c>
      <c r="D159" s="4">
        <v>0.6</v>
      </c>
      <c r="E159" s="3">
        <v>1</v>
      </c>
      <c r="F159" s="3">
        <v>0.01</v>
      </c>
      <c r="G159" s="3">
        <v>0.6</v>
      </c>
      <c r="H159" s="3">
        <v>5</v>
      </c>
      <c r="I159" s="4">
        <v>7</v>
      </c>
      <c r="J159" s="4">
        <v>0.5</v>
      </c>
      <c r="K159" s="3">
        <v>0</v>
      </c>
      <c r="L159" s="3">
        <v>30</v>
      </c>
      <c r="M159" s="3">
        <v>0</v>
      </c>
      <c r="N159" s="3" t="s">
        <v>242</v>
      </c>
      <c r="O159" s="3">
        <v>0</v>
      </c>
      <c r="P159" s="3">
        <v>0</v>
      </c>
      <c r="Q159" s="3" t="s">
        <v>242</v>
      </c>
      <c r="R159" s="3">
        <v>0</v>
      </c>
      <c r="S159" s="3">
        <v>0</v>
      </c>
      <c r="T159" s="3">
        <v>0</v>
      </c>
      <c r="U159" s="3">
        <v>0.2</v>
      </c>
      <c r="V159" s="3">
        <v>0.2</v>
      </c>
      <c r="W159" s="3" t="s">
        <v>5</v>
      </c>
      <c r="X159" s="3" t="str">
        <f>CONCATENATE(LOOKUP(D159,info!$C$11:$D$19), F159*100)</f>
        <v>S1</v>
      </c>
      <c r="Y159" s="3" t="str">
        <f t="shared" si="5"/>
        <v>F1</v>
      </c>
      <c r="Z159" s="3" t="str">
        <f t="shared" si="6"/>
        <v>F1-T2-S1</v>
      </c>
      <c r="AB159" s="3" t="s">
        <v>281</v>
      </c>
    </row>
    <row r="160" spans="1:28" x14ac:dyDescent="0.25">
      <c r="A160" s="3">
        <v>300</v>
      </c>
      <c r="B160" s="3">
        <v>0</v>
      </c>
      <c r="C160" s="3">
        <v>400</v>
      </c>
      <c r="D160" s="4">
        <v>0.99</v>
      </c>
      <c r="E160" s="3">
        <v>1</v>
      </c>
      <c r="F160" s="3">
        <v>0.01</v>
      </c>
      <c r="G160" s="3">
        <v>0.6</v>
      </c>
      <c r="H160" s="3">
        <v>5</v>
      </c>
      <c r="I160" s="4">
        <v>7</v>
      </c>
      <c r="J160" s="4">
        <v>0.5</v>
      </c>
      <c r="K160" s="3">
        <v>0</v>
      </c>
      <c r="L160" s="3">
        <v>30</v>
      </c>
      <c r="M160" s="3">
        <v>0</v>
      </c>
      <c r="N160" s="3" t="s">
        <v>242</v>
      </c>
      <c r="O160" s="3">
        <v>0</v>
      </c>
      <c r="P160" s="3">
        <v>0</v>
      </c>
      <c r="Q160" s="3" t="s">
        <v>242</v>
      </c>
      <c r="R160" s="3">
        <v>0</v>
      </c>
      <c r="S160" s="3">
        <v>0</v>
      </c>
      <c r="T160" s="3">
        <v>0</v>
      </c>
      <c r="U160" s="3">
        <v>0.2</v>
      </c>
      <c r="V160" s="3">
        <v>0.2</v>
      </c>
      <c r="W160" s="3" t="s">
        <v>5</v>
      </c>
      <c r="X160" s="3" t="str">
        <f>CONCATENATE(LOOKUP(D160,info!$C$11:$D$19), F160*100)</f>
        <v>D1</v>
      </c>
      <c r="Y160" s="3" t="str">
        <f t="shared" si="5"/>
        <v>F1</v>
      </c>
      <c r="Z160" s="3" t="str">
        <f t="shared" si="6"/>
        <v>F1-T2-D1</v>
      </c>
      <c r="AB160" s="3" t="s">
        <v>282</v>
      </c>
    </row>
    <row r="161" spans="1:28" x14ac:dyDescent="0.25">
      <c r="A161" s="3">
        <v>300</v>
      </c>
      <c r="B161" s="3">
        <v>0</v>
      </c>
      <c r="C161" s="3">
        <v>400</v>
      </c>
      <c r="D161" s="4">
        <v>0.3</v>
      </c>
      <c r="E161" s="3">
        <v>2</v>
      </c>
      <c r="F161" s="3">
        <v>0.04</v>
      </c>
      <c r="G161" s="3">
        <v>0.6</v>
      </c>
      <c r="H161" s="3">
        <v>5</v>
      </c>
      <c r="I161" s="4">
        <v>7</v>
      </c>
      <c r="J161" s="4">
        <v>0.5</v>
      </c>
      <c r="K161" s="3">
        <v>0</v>
      </c>
      <c r="L161" s="3">
        <v>30</v>
      </c>
      <c r="M161" s="3">
        <v>0</v>
      </c>
      <c r="N161" s="3" t="s">
        <v>242</v>
      </c>
      <c r="O161" s="3">
        <v>0</v>
      </c>
      <c r="P161" s="3">
        <v>0</v>
      </c>
      <c r="Q161" s="3" t="s">
        <v>242</v>
      </c>
      <c r="R161" s="3">
        <v>0</v>
      </c>
      <c r="S161" s="3">
        <v>0</v>
      </c>
      <c r="T161" s="3">
        <v>0</v>
      </c>
      <c r="U161" s="3">
        <v>0.2</v>
      </c>
      <c r="V161" s="3">
        <v>0.2</v>
      </c>
      <c r="W161" s="3" t="s">
        <v>5</v>
      </c>
      <c r="X161" s="3" t="str">
        <f>CONCATENATE(LOOKUP(D161,info!$C$11:$D$19), F161*100)</f>
        <v>R4</v>
      </c>
      <c r="Y161" s="3" t="str">
        <f t="shared" si="5"/>
        <v>F2</v>
      </c>
      <c r="Z161" s="3" t="str">
        <f t="shared" si="6"/>
        <v>F2-T2-R4</v>
      </c>
      <c r="AB161" s="3" t="s">
        <v>283</v>
      </c>
    </row>
    <row r="162" spans="1:28" x14ac:dyDescent="0.25">
      <c r="A162" s="3">
        <v>300</v>
      </c>
      <c r="B162" s="3">
        <v>0</v>
      </c>
      <c r="C162" s="3">
        <v>400</v>
      </c>
      <c r="D162" s="4">
        <v>0.6</v>
      </c>
      <c r="E162" s="3">
        <v>2</v>
      </c>
      <c r="F162" s="3">
        <v>0.04</v>
      </c>
      <c r="G162" s="3">
        <v>0.6</v>
      </c>
      <c r="H162" s="3">
        <v>5</v>
      </c>
      <c r="I162" s="4">
        <v>7</v>
      </c>
      <c r="J162" s="4">
        <v>0.5</v>
      </c>
      <c r="K162" s="3">
        <v>0</v>
      </c>
      <c r="L162" s="3">
        <v>30</v>
      </c>
      <c r="M162" s="3">
        <v>0</v>
      </c>
      <c r="N162" s="3" t="s">
        <v>242</v>
      </c>
      <c r="O162" s="3">
        <v>0</v>
      </c>
      <c r="P162" s="3">
        <v>0</v>
      </c>
      <c r="Q162" s="3" t="s">
        <v>242</v>
      </c>
      <c r="R162" s="3">
        <v>0</v>
      </c>
      <c r="S162" s="3">
        <v>0</v>
      </c>
      <c r="T162" s="3">
        <v>0</v>
      </c>
      <c r="U162" s="3">
        <v>0.2</v>
      </c>
      <c r="V162" s="3">
        <v>0.2</v>
      </c>
      <c r="W162" s="3" t="s">
        <v>5</v>
      </c>
      <c r="X162" s="3" t="str">
        <f>CONCATENATE(LOOKUP(D162,info!$C$11:$D$19), F162*100)</f>
        <v>S4</v>
      </c>
      <c r="Y162" s="3" t="str">
        <f t="shared" si="5"/>
        <v>F2</v>
      </c>
      <c r="Z162" s="3" t="str">
        <f t="shared" si="6"/>
        <v>F2-T2-S4</v>
      </c>
      <c r="AB162" s="3" t="s">
        <v>284</v>
      </c>
    </row>
    <row r="163" spans="1:28" x14ac:dyDescent="0.25">
      <c r="A163" s="3">
        <v>300</v>
      </c>
      <c r="B163" s="3">
        <v>0</v>
      </c>
      <c r="C163" s="3">
        <v>400</v>
      </c>
      <c r="D163" s="4">
        <v>0.99</v>
      </c>
      <c r="E163" s="3">
        <v>2</v>
      </c>
      <c r="F163" s="3">
        <v>0.04</v>
      </c>
      <c r="G163" s="3">
        <v>0.6</v>
      </c>
      <c r="H163" s="3">
        <v>5</v>
      </c>
      <c r="I163" s="4">
        <v>7</v>
      </c>
      <c r="J163" s="4">
        <v>0.5</v>
      </c>
      <c r="K163" s="3">
        <v>0</v>
      </c>
      <c r="L163" s="3">
        <v>30</v>
      </c>
      <c r="M163" s="3">
        <v>0</v>
      </c>
      <c r="N163" s="3" t="s">
        <v>242</v>
      </c>
      <c r="O163" s="3">
        <v>0</v>
      </c>
      <c r="P163" s="3">
        <v>0</v>
      </c>
      <c r="Q163" s="3" t="s">
        <v>242</v>
      </c>
      <c r="R163" s="3">
        <v>0</v>
      </c>
      <c r="S163" s="3">
        <v>0</v>
      </c>
      <c r="T163" s="3">
        <v>0</v>
      </c>
      <c r="U163" s="3">
        <v>0.2</v>
      </c>
      <c r="V163" s="3">
        <v>0.2</v>
      </c>
      <c r="W163" s="3" t="s">
        <v>5</v>
      </c>
      <c r="X163" s="3" t="str">
        <f>CONCATENATE(LOOKUP(D163,info!$C$11:$D$19), F163*100)</f>
        <v>D4</v>
      </c>
      <c r="Y163" s="3" t="str">
        <f t="shared" si="5"/>
        <v>F2</v>
      </c>
      <c r="Z163" s="3" t="str">
        <f t="shared" si="6"/>
        <v>F2-T2-D4</v>
      </c>
      <c r="AB163" s="3" t="s">
        <v>285</v>
      </c>
    </row>
    <row r="164" spans="1:28" x14ac:dyDescent="0.25">
      <c r="A164" s="3">
        <v>300</v>
      </c>
      <c r="B164" s="3">
        <v>1</v>
      </c>
      <c r="C164" s="3">
        <v>400</v>
      </c>
      <c r="D164" s="4">
        <v>0.3</v>
      </c>
      <c r="E164" s="3">
        <v>1</v>
      </c>
      <c r="F164" s="3">
        <v>0.01</v>
      </c>
      <c r="G164" s="3">
        <v>0.6</v>
      </c>
      <c r="H164" s="3">
        <v>5</v>
      </c>
      <c r="I164" s="4">
        <v>7</v>
      </c>
      <c r="J164" s="4">
        <v>0.5</v>
      </c>
      <c r="K164" s="3">
        <v>0</v>
      </c>
      <c r="L164" s="3">
        <v>30</v>
      </c>
      <c r="M164" s="3">
        <v>0</v>
      </c>
      <c r="N164" s="3" t="s">
        <v>242</v>
      </c>
      <c r="O164" s="3">
        <v>0</v>
      </c>
      <c r="P164" s="3">
        <v>0</v>
      </c>
      <c r="Q164" s="3" t="s">
        <v>242</v>
      </c>
      <c r="R164" s="3">
        <v>0</v>
      </c>
      <c r="S164" s="3">
        <v>0</v>
      </c>
      <c r="T164" s="3">
        <v>0</v>
      </c>
      <c r="U164" s="3">
        <v>0.2</v>
      </c>
      <c r="V164" s="3">
        <v>0.2</v>
      </c>
      <c r="W164" s="3" t="s">
        <v>5</v>
      </c>
      <c r="X164" s="3" t="str">
        <f>CONCATENATE(LOOKUP(D164,info!$C$11:$D$19), F164*100)</f>
        <v>R1</v>
      </c>
      <c r="Y164" s="3" t="str">
        <f t="shared" si="5"/>
        <v>M1</v>
      </c>
      <c r="Z164" s="3" t="str">
        <f t="shared" si="6"/>
        <v>M1-T2-R1</v>
      </c>
      <c r="AB164" s="3" t="s">
        <v>286</v>
      </c>
    </row>
    <row r="165" spans="1:28" x14ac:dyDescent="0.25">
      <c r="A165" s="3">
        <v>300</v>
      </c>
      <c r="B165" s="3">
        <v>1</v>
      </c>
      <c r="C165" s="3">
        <v>400</v>
      </c>
      <c r="D165" s="4">
        <v>0.6</v>
      </c>
      <c r="E165" s="3">
        <v>1</v>
      </c>
      <c r="F165" s="3">
        <v>0.01</v>
      </c>
      <c r="G165" s="3">
        <v>0.6</v>
      </c>
      <c r="H165" s="3">
        <v>5</v>
      </c>
      <c r="I165" s="4">
        <v>7</v>
      </c>
      <c r="J165" s="4">
        <v>0.5</v>
      </c>
      <c r="K165" s="3">
        <v>0</v>
      </c>
      <c r="L165" s="3">
        <v>30</v>
      </c>
      <c r="M165" s="3">
        <v>0</v>
      </c>
      <c r="N165" s="3" t="s">
        <v>242</v>
      </c>
      <c r="O165" s="3">
        <v>0</v>
      </c>
      <c r="P165" s="3">
        <v>0</v>
      </c>
      <c r="Q165" s="3" t="s">
        <v>242</v>
      </c>
      <c r="R165" s="3">
        <v>0</v>
      </c>
      <c r="S165" s="3">
        <v>0</v>
      </c>
      <c r="T165" s="3">
        <v>0</v>
      </c>
      <c r="U165" s="3">
        <v>0.2</v>
      </c>
      <c r="V165" s="3">
        <v>0.2</v>
      </c>
      <c r="W165" s="3" t="s">
        <v>5</v>
      </c>
      <c r="X165" s="3" t="str">
        <f>CONCATENATE(LOOKUP(D165,info!$C$11:$D$19), F165*100)</f>
        <v>S1</v>
      </c>
      <c r="Y165" s="3" t="str">
        <f t="shared" si="5"/>
        <v>M1</v>
      </c>
      <c r="Z165" s="3" t="str">
        <f t="shared" si="6"/>
        <v>M1-T2-S1</v>
      </c>
      <c r="AB165" s="3" t="s">
        <v>287</v>
      </c>
    </row>
    <row r="166" spans="1:28" x14ac:dyDescent="0.25">
      <c r="A166" s="3">
        <v>300</v>
      </c>
      <c r="B166" s="3">
        <v>1</v>
      </c>
      <c r="C166" s="3">
        <v>400</v>
      </c>
      <c r="D166" s="4">
        <v>0.99</v>
      </c>
      <c r="E166" s="3">
        <v>1</v>
      </c>
      <c r="F166" s="3">
        <v>0.01</v>
      </c>
      <c r="G166" s="3">
        <v>0.6</v>
      </c>
      <c r="H166" s="3">
        <v>5</v>
      </c>
      <c r="I166" s="4">
        <v>7</v>
      </c>
      <c r="J166" s="4">
        <v>0.5</v>
      </c>
      <c r="K166" s="3">
        <v>0</v>
      </c>
      <c r="L166" s="3">
        <v>30</v>
      </c>
      <c r="M166" s="3">
        <v>0</v>
      </c>
      <c r="N166" s="3" t="s">
        <v>242</v>
      </c>
      <c r="O166" s="3">
        <v>0</v>
      </c>
      <c r="P166" s="3">
        <v>0</v>
      </c>
      <c r="Q166" s="3" t="s">
        <v>242</v>
      </c>
      <c r="R166" s="3">
        <v>0</v>
      </c>
      <c r="S166" s="3">
        <v>0</v>
      </c>
      <c r="T166" s="3">
        <v>0</v>
      </c>
      <c r="U166" s="3">
        <v>0.2</v>
      </c>
      <c r="V166" s="3">
        <v>0.2</v>
      </c>
      <c r="W166" s="3" t="s">
        <v>5</v>
      </c>
      <c r="X166" s="3" t="str">
        <f>CONCATENATE(LOOKUP(D166,info!$C$11:$D$19), F166*100)</f>
        <v>D1</v>
      </c>
      <c r="Y166" s="3" t="str">
        <f t="shared" si="5"/>
        <v>M1</v>
      </c>
      <c r="Z166" s="3" t="str">
        <f t="shared" si="6"/>
        <v>M1-T2-D1</v>
      </c>
      <c r="AB166" s="3" t="s">
        <v>288</v>
      </c>
    </row>
    <row r="167" spans="1:28" x14ac:dyDescent="0.25">
      <c r="A167" s="3">
        <v>300</v>
      </c>
      <c r="B167" s="3">
        <v>1</v>
      </c>
      <c r="C167" s="3">
        <v>400</v>
      </c>
      <c r="D167" s="4">
        <v>0.3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0.5</v>
      </c>
      <c r="K167" s="3">
        <v>0</v>
      </c>
      <c r="L167" s="3">
        <v>30</v>
      </c>
      <c r="M167" s="3">
        <v>0</v>
      </c>
      <c r="N167" s="3" t="s">
        <v>242</v>
      </c>
      <c r="O167" s="3">
        <v>0</v>
      </c>
      <c r="P167" s="3">
        <v>0</v>
      </c>
      <c r="Q167" s="3" t="s">
        <v>242</v>
      </c>
      <c r="R167" s="3">
        <v>0</v>
      </c>
      <c r="S167" s="3">
        <v>0</v>
      </c>
      <c r="T167" s="3">
        <v>0</v>
      </c>
      <c r="U167" s="3">
        <v>0.2</v>
      </c>
      <c r="V167" s="3">
        <v>0.2</v>
      </c>
      <c r="W167" s="3" t="s">
        <v>5</v>
      </c>
      <c r="X167" s="3" t="str">
        <f>CONCATENATE(LOOKUP(D167,info!$C$11:$D$19), F167*100)</f>
        <v>R4</v>
      </c>
      <c r="Y167" s="3" t="str">
        <f t="shared" si="5"/>
        <v>M2</v>
      </c>
      <c r="Z167" s="3" t="str">
        <f t="shared" si="6"/>
        <v>M2-T2-R4</v>
      </c>
      <c r="AB167" s="3" t="s">
        <v>289</v>
      </c>
    </row>
    <row r="168" spans="1:28" x14ac:dyDescent="0.25">
      <c r="A168" s="3">
        <v>300</v>
      </c>
      <c r="B168" s="3">
        <v>1</v>
      </c>
      <c r="C168" s="3">
        <v>400</v>
      </c>
      <c r="D168" s="4">
        <v>0.6</v>
      </c>
      <c r="E168" s="3">
        <v>2</v>
      </c>
      <c r="F168" s="3">
        <v>0.04</v>
      </c>
      <c r="G168" s="3">
        <v>0.6</v>
      </c>
      <c r="H168" s="3">
        <v>5</v>
      </c>
      <c r="I168" s="4">
        <v>7</v>
      </c>
      <c r="J168" s="4">
        <v>0.5</v>
      </c>
      <c r="K168" s="3">
        <v>0</v>
      </c>
      <c r="L168" s="3">
        <v>30</v>
      </c>
      <c r="M168" s="3">
        <v>0</v>
      </c>
      <c r="N168" s="3" t="s">
        <v>242</v>
      </c>
      <c r="O168" s="3">
        <v>0</v>
      </c>
      <c r="P168" s="3">
        <v>0</v>
      </c>
      <c r="Q168" s="3" t="s">
        <v>242</v>
      </c>
      <c r="R168" s="3">
        <v>0</v>
      </c>
      <c r="S168" s="3">
        <v>0</v>
      </c>
      <c r="T168" s="3">
        <v>0</v>
      </c>
      <c r="U168" s="3">
        <v>0.2</v>
      </c>
      <c r="V168" s="3">
        <v>0.2</v>
      </c>
      <c r="W168" s="3" t="s">
        <v>5</v>
      </c>
      <c r="X168" s="3" t="str">
        <f>CONCATENATE(LOOKUP(D168,info!$C$11:$D$19), F168*100)</f>
        <v>S4</v>
      </c>
      <c r="Y168" s="3" t="str">
        <f t="shared" si="5"/>
        <v>M2</v>
      </c>
      <c r="Z168" s="3" t="str">
        <f t="shared" si="6"/>
        <v>M2-T2-S4</v>
      </c>
      <c r="AB168" s="3" t="s">
        <v>290</v>
      </c>
    </row>
    <row r="169" spans="1:28" x14ac:dyDescent="0.25">
      <c r="A169" s="3">
        <v>300</v>
      </c>
      <c r="B169" s="3">
        <v>1</v>
      </c>
      <c r="C169" s="3">
        <v>400</v>
      </c>
      <c r="D169" s="4">
        <v>0.99</v>
      </c>
      <c r="E169" s="3">
        <v>2</v>
      </c>
      <c r="F169" s="3">
        <v>0.04</v>
      </c>
      <c r="G169" s="3">
        <v>0.6</v>
      </c>
      <c r="H169" s="3">
        <v>5</v>
      </c>
      <c r="I169" s="4">
        <v>7</v>
      </c>
      <c r="J169" s="4">
        <v>0.5</v>
      </c>
      <c r="K169" s="3">
        <v>0</v>
      </c>
      <c r="L169" s="3">
        <v>30</v>
      </c>
      <c r="M169" s="3">
        <v>0</v>
      </c>
      <c r="N169" s="3" t="s">
        <v>242</v>
      </c>
      <c r="O169" s="3">
        <v>0</v>
      </c>
      <c r="P169" s="3">
        <v>0</v>
      </c>
      <c r="Q169" s="3" t="s">
        <v>242</v>
      </c>
      <c r="R169" s="3">
        <v>0</v>
      </c>
      <c r="S169" s="3">
        <v>0</v>
      </c>
      <c r="T169" s="3">
        <v>0</v>
      </c>
      <c r="U169" s="3">
        <v>0.2</v>
      </c>
      <c r="V169" s="3">
        <v>0.2</v>
      </c>
      <c r="W169" s="3" t="s">
        <v>5</v>
      </c>
      <c r="X169" s="3" t="str">
        <f>CONCATENATE(LOOKUP(D169,info!$C$11:$D$19), F169*100)</f>
        <v>D4</v>
      </c>
      <c r="Y169" s="3" t="str">
        <f t="shared" si="5"/>
        <v>M2</v>
      </c>
      <c r="Z169" s="3" t="str">
        <f t="shared" si="6"/>
        <v>M2-T2-D4</v>
      </c>
      <c r="AB169" s="3" t="s">
        <v>291</v>
      </c>
    </row>
    <row r="170" spans="1:28" x14ac:dyDescent="0.25">
      <c r="A170" s="3">
        <v>300</v>
      </c>
      <c r="B170" s="3">
        <v>0</v>
      </c>
      <c r="C170" s="3">
        <v>400</v>
      </c>
      <c r="D170" s="4">
        <v>0.3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1.5</v>
      </c>
      <c r="K170" s="3">
        <v>0</v>
      </c>
      <c r="L170" s="3">
        <v>30</v>
      </c>
      <c r="M170" s="3">
        <v>0</v>
      </c>
      <c r="N170" s="3" t="s">
        <v>242</v>
      </c>
      <c r="O170" s="3">
        <v>0</v>
      </c>
      <c r="P170" s="3">
        <v>0</v>
      </c>
      <c r="Q170" s="3" t="s">
        <v>242</v>
      </c>
      <c r="R170" s="3">
        <v>0</v>
      </c>
      <c r="S170" s="3">
        <v>0</v>
      </c>
      <c r="T170" s="3">
        <v>0</v>
      </c>
      <c r="U170" s="3">
        <v>0.2</v>
      </c>
      <c r="V170" s="3">
        <v>0.2</v>
      </c>
      <c r="W170" s="3" t="s">
        <v>7</v>
      </c>
      <c r="X170" s="3" t="str">
        <f>CONCATENATE(LOOKUP(D170,info!$C$11:$D$19), F170*100)</f>
        <v>R1</v>
      </c>
      <c r="Y170" s="3" t="str">
        <f t="shared" si="5"/>
        <v>F1</v>
      </c>
      <c r="Z170" s="3" t="str">
        <f t="shared" si="6"/>
        <v>F1-T3-R1</v>
      </c>
      <c r="AB170" s="3" t="s">
        <v>292</v>
      </c>
    </row>
    <row r="171" spans="1:28" x14ac:dyDescent="0.25">
      <c r="A171" s="3">
        <v>300</v>
      </c>
      <c r="B171" s="3">
        <v>0</v>
      </c>
      <c r="C171" s="3">
        <v>400</v>
      </c>
      <c r="D171" s="4">
        <v>0.6</v>
      </c>
      <c r="E171" s="3">
        <v>1</v>
      </c>
      <c r="F171" s="3">
        <v>0.01</v>
      </c>
      <c r="G171" s="3">
        <v>0.6</v>
      </c>
      <c r="H171" s="3">
        <v>5</v>
      </c>
      <c r="I171" s="4">
        <v>7</v>
      </c>
      <c r="J171" s="4">
        <v>1.5</v>
      </c>
      <c r="K171" s="3">
        <v>0</v>
      </c>
      <c r="L171" s="3">
        <v>30</v>
      </c>
      <c r="M171" s="3">
        <v>0</v>
      </c>
      <c r="N171" s="3" t="s">
        <v>242</v>
      </c>
      <c r="O171" s="3">
        <v>0</v>
      </c>
      <c r="P171" s="3">
        <v>0</v>
      </c>
      <c r="Q171" s="3" t="s">
        <v>242</v>
      </c>
      <c r="R171" s="3">
        <v>0</v>
      </c>
      <c r="S171" s="3">
        <v>0</v>
      </c>
      <c r="T171" s="3">
        <v>0</v>
      </c>
      <c r="U171" s="3">
        <v>0.2</v>
      </c>
      <c r="V171" s="3">
        <v>0.2</v>
      </c>
      <c r="W171" s="3" t="s">
        <v>7</v>
      </c>
      <c r="X171" s="3" t="str">
        <f>CONCATENATE(LOOKUP(D171,info!$C$11:$D$19), F171*100)</f>
        <v>S1</v>
      </c>
      <c r="Y171" s="3" t="str">
        <f t="shared" si="5"/>
        <v>F1</v>
      </c>
      <c r="Z171" s="3" t="str">
        <f t="shared" si="6"/>
        <v>F1-T3-S1</v>
      </c>
      <c r="AB171" s="3" t="s">
        <v>293</v>
      </c>
    </row>
    <row r="172" spans="1:28" x14ac:dyDescent="0.25">
      <c r="A172" s="3">
        <v>300</v>
      </c>
      <c r="B172" s="3">
        <v>0</v>
      </c>
      <c r="C172" s="3">
        <v>400</v>
      </c>
      <c r="D172" s="4">
        <v>0.99</v>
      </c>
      <c r="E172" s="3">
        <v>1</v>
      </c>
      <c r="F172" s="3">
        <v>0.01</v>
      </c>
      <c r="G172" s="3">
        <v>0.6</v>
      </c>
      <c r="H172" s="3">
        <v>5</v>
      </c>
      <c r="I172" s="4">
        <v>7</v>
      </c>
      <c r="J172" s="4">
        <v>1.5</v>
      </c>
      <c r="K172" s="3">
        <v>0</v>
      </c>
      <c r="L172" s="3">
        <v>30</v>
      </c>
      <c r="M172" s="3">
        <v>0</v>
      </c>
      <c r="N172" s="3" t="s">
        <v>242</v>
      </c>
      <c r="O172" s="3">
        <v>0</v>
      </c>
      <c r="P172" s="3">
        <v>0</v>
      </c>
      <c r="Q172" s="3" t="s">
        <v>242</v>
      </c>
      <c r="R172" s="3">
        <v>0</v>
      </c>
      <c r="S172" s="3">
        <v>0</v>
      </c>
      <c r="T172" s="3">
        <v>0</v>
      </c>
      <c r="U172" s="3">
        <v>0.2</v>
      </c>
      <c r="V172" s="3">
        <v>0.2</v>
      </c>
      <c r="W172" s="3" t="s">
        <v>7</v>
      </c>
      <c r="X172" s="3" t="str">
        <f>CONCATENATE(LOOKUP(D172,info!$C$11:$D$19), F172*100)</f>
        <v>D1</v>
      </c>
      <c r="Y172" s="3" t="str">
        <f t="shared" si="5"/>
        <v>F1</v>
      </c>
      <c r="Z172" s="3" t="str">
        <f t="shared" si="6"/>
        <v>F1-T3-D1</v>
      </c>
      <c r="AB172" s="3" t="s">
        <v>294</v>
      </c>
    </row>
    <row r="173" spans="1:28" x14ac:dyDescent="0.25">
      <c r="A173" s="3">
        <v>300</v>
      </c>
      <c r="B173" s="3">
        <v>0</v>
      </c>
      <c r="C173" s="3">
        <v>400</v>
      </c>
      <c r="D173" s="4">
        <v>0.3</v>
      </c>
      <c r="E173" s="3">
        <v>2</v>
      </c>
      <c r="F173" s="3">
        <v>0.04</v>
      </c>
      <c r="G173" s="3">
        <v>0.6</v>
      </c>
      <c r="H173" s="3">
        <v>5</v>
      </c>
      <c r="I173" s="4">
        <v>7</v>
      </c>
      <c r="J173" s="4">
        <v>1.5</v>
      </c>
      <c r="K173" s="3">
        <v>0</v>
      </c>
      <c r="L173" s="3">
        <v>30</v>
      </c>
      <c r="M173" s="3">
        <v>0</v>
      </c>
      <c r="N173" s="3" t="s">
        <v>242</v>
      </c>
      <c r="O173" s="3">
        <v>0</v>
      </c>
      <c r="P173" s="3">
        <v>0</v>
      </c>
      <c r="Q173" s="3" t="s">
        <v>242</v>
      </c>
      <c r="R173" s="3">
        <v>0</v>
      </c>
      <c r="S173" s="3">
        <v>0</v>
      </c>
      <c r="T173" s="3">
        <v>0</v>
      </c>
      <c r="U173" s="3">
        <v>0.2</v>
      </c>
      <c r="V173" s="3">
        <v>0.2</v>
      </c>
      <c r="W173" s="3" t="s">
        <v>7</v>
      </c>
      <c r="X173" s="3" t="str">
        <f>CONCATENATE(LOOKUP(D173,info!$C$11:$D$19), F173*100)</f>
        <v>R4</v>
      </c>
      <c r="Y173" s="3" t="str">
        <f t="shared" si="5"/>
        <v>F2</v>
      </c>
      <c r="Z173" s="3" t="str">
        <f t="shared" si="6"/>
        <v>F2-T3-R4</v>
      </c>
      <c r="AB173" s="3" t="s">
        <v>295</v>
      </c>
    </row>
    <row r="174" spans="1:28" x14ac:dyDescent="0.25">
      <c r="A174" s="3">
        <v>300</v>
      </c>
      <c r="B174" s="3">
        <v>0</v>
      </c>
      <c r="C174" s="3">
        <v>400</v>
      </c>
      <c r="D174" s="4">
        <v>0.6</v>
      </c>
      <c r="E174" s="3">
        <v>2</v>
      </c>
      <c r="F174" s="3">
        <v>0.04</v>
      </c>
      <c r="G174" s="3">
        <v>0.6</v>
      </c>
      <c r="H174" s="3">
        <v>5</v>
      </c>
      <c r="I174" s="4">
        <v>7</v>
      </c>
      <c r="J174" s="4">
        <v>1.5</v>
      </c>
      <c r="K174" s="3">
        <v>0</v>
      </c>
      <c r="L174" s="3">
        <v>30</v>
      </c>
      <c r="M174" s="3">
        <v>0</v>
      </c>
      <c r="N174" s="3" t="s">
        <v>242</v>
      </c>
      <c r="O174" s="3">
        <v>0</v>
      </c>
      <c r="P174" s="3">
        <v>0</v>
      </c>
      <c r="Q174" s="3" t="s">
        <v>242</v>
      </c>
      <c r="R174" s="3">
        <v>0</v>
      </c>
      <c r="S174" s="3">
        <v>0</v>
      </c>
      <c r="T174" s="3">
        <v>0</v>
      </c>
      <c r="U174" s="3">
        <v>0.2</v>
      </c>
      <c r="V174" s="3">
        <v>0.2</v>
      </c>
      <c r="W174" s="3" t="s">
        <v>7</v>
      </c>
      <c r="X174" s="3" t="str">
        <f>CONCATENATE(LOOKUP(D174,info!$C$11:$D$19), F174*100)</f>
        <v>S4</v>
      </c>
      <c r="Y174" s="3" t="str">
        <f t="shared" si="5"/>
        <v>F2</v>
      </c>
      <c r="Z174" s="3" t="str">
        <f t="shared" si="6"/>
        <v>F2-T3-S4</v>
      </c>
      <c r="AB174" s="3" t="s">
        <v>296</v>
      </c>
    </row>
    <row r="175" spans="1:28" x14ac:dyDescent="0.25">
      <c r="A175" s="3">
        <v>300</v>
      </c>
      <c r="B175" s="3">
        <v>0</v>
      </c>
      <c r="C175" s="3">
        <v>400</v>
      </c>
      <c r="D175" s="4">
        <v>0.99</v>
      </c>
      <c r="E175" s="3">
        <v>2</v>
      </c>
      <c r="F175" s="3">
        <v>0.04</v>
      </c>
      <c r="G175" s="3">
        <v>0.6</v>
      </c>
      <c r="H175" s="3">
        <v>5</v>
      </c>
      <c r="I175" s="4">
        <v>7</v>
      </c>
      <c r="J175" s="4">
        <v>1.5</v>
      </c>
      <c r="K175" s="3">
        <v>0</v>
      </c>
      <c r="L175" s="3">
        <v>30</v>
      </c>
      <c r="M175" s="3">
        <v>0</v>
      </c>
      <c r="N175" s="3" t="s">
        <v>242</v>
      </c>
      <c r="O175" s="3">
        <v>0</v>
      </c>
      <c r="P175" s="3">
        <v>0</v>
      </c>
      <c r="Q175" s="3" t="s">
        <v>242</v>
      </c>
      <c r="R175" s="3">
        <v>0</v>
      </c>
      <c r="S175" s="3">
        <v>0</v>
      </c>
      <c r="T175" s="3">
        <v>0</v>
      </c>
      <c r="U175" s="3">
        <v>0.2</v>
      </c>
      <c r="V175" s="3">
        <v>0.2</v>
      </c>
      <c r="W175" s="3" t="s">
        <v>7</v>
      </c>
      <c r="X175" s="3" t="str">
        <f>CONCATENATE(LOOKUP(D175,info!$C$11:$D$19), F175*100)</f>
        <v>D4</v>
      </c>
      <c r="Y175" s="3" t="str">
        <f t="shared" si="5"/>
        <v>F2</v>
      </c>
      <c r="Z175" s="3" t="str">
        <f t="shared" si="6"/>
        <v>F2-T3-D4</v>
      </c>
      <c r="AB175" s="3" t="s">
        <v>297</v>
      </c>
    </row>
    <row r="176" spans="1:28" x14ac:dyDescent="0.25">
      <c r="A176" s="3">
        <v>300</v>
      </c>
      <c r="B176" s="3">
        <v>1</v>
      </c>
      <c r="C176" s="3">
        <v>400</v>
      </c>
      <c r="D176" s="4">
        <v>0.3</v>
      </c>
      <c r="E176" s="3">
        <v>1</v>
      </c>
      <c r="F176" s="3">
        <v>0.01</v>
      </c>
      <c r="G176" s="3">
        <v>0.6</v>
      </c>
      <c r="H176" s="3">
        <v>5</v>
      </c>
      <c r="I176" s="4">
        <v>7</v>
      </c>
      <c r="J176" s="4">
        <v>1.5</v>
      </c>
      <c r="K176" s="3">
        <v>0</v>
      </c>
      <c r="L176" s="3">
        <v>30</v>
      </c>
      <c r="M176" s="3">
        <v>0</v>
      </c>
      <c r="N176" s="3" t="s">
        <v>242</v>
      </c>
      <c r="O176" s="3">
        <v>0</v>
      </c>
      <c r="P176" s="3">
        <v>0</v>
      </c>
      <c r="Q176" s="3" t="s">
        <v>242</v>
      </c>
      <c r="R176" s="3">
        <v>0</v>
      </c>
      <c r="S176" s="3">
        <v>0</v>
      </c>
      <c r="T176" s="3">
        <v>0</v>
      </c>
      <c r="U176" s="3">
        <v>0.2</v>
      </c>
      <c r="V176" s="3">
        <v>0.2</v>
      </c>
      <c r="W176" s="3" t="s">
        <v>7</v>
      </c>
      <c r="X176" s="3" t="str">
        <f>CONCATENATE(LOOKUP(D176,info!$C$11:$D$19), F176*100)</f>
        <v>R1</v>
      </c>
      <c r="Y176" s="3" t="str">
        <f t="shared" si="5"/>
        <v>M1</v>
      </c>
      <c r="Z176" s="3" t="str">
        <f t="shared" si="6"/>
        <v>M1-T3-R1</v>
      </c>
      <c r="AB176" s="3" t="s">
        <v>298</v>
      </c>
    </row>
    <row r="177" spans="1:28" x14ac:dyDescent="0.25">
      <c r="A177" s="3">
        <v>300</v>
      </c>
      <c r="B177" s="3">
        <v>1</v>
      </c>
      <c r="C177" s="3">
        <v>400</v>
      </c>
      <c r="D177" s="4">
        <v>0.6</v>
      </c>
      <c r="E177" s="3">
        <v>1</v>
      </c>
      <c r="F177" s="3">
        <v>0.01</v>
      </c>
      <c r="G177" s="3">
        <v>0.6</v>
      </c>
      <c r="H177" s="3">
        <v>5</v>
      </c>
      <c r="I177" s="4">
        <v>7</v>
      </c>
      <c r="J177" s="4">
        <v>1.5</v>
      </c>
      <c r="K177" s="3">
        <v>0</v>
      </c>
      <c r="L177" s="3">
        <v>30</v>
      </c>
      <c r="M177" s="3">
        <v>0</v>
      </c>
      <c r="N177" s="3" t="s">
        <v>242</v>
      </c>
      <c r="O177" s="3">
        <v>0</v>
      </c>
      <c r="P177" s="3">
        <v>0</v>
      </c>
      <c r="Q177" s="3" t="s">
        <v>242</v>
      </c>
      <c r="R177" s="3">
        <v>0</v>
      </c>
      <c r="S177" s="3">
        <v>0</v>
      </c>
      <c r="T177" s="3">
        <v>0</v>
      </c>
      <c r="U177" s="3">
        <v>0.2</v>
      </c>
      <c r="V177" s="3">
        <v>0.2</v>
      </c>
      <c r="W177" s="3" t="s">
        <v>7</v>
      </c>
      <c r="X177" s="3" t="str">
        <f>CONCATENATE(LOOKUP(D177,info!$C$11:$D$19), F177*100)</f>
        <v>S1</v>
      </c>
      <c r="Y177" s="3" t="str">
        <f t="shared" si="5"/>
        <v>M1</v>
      </c>
      <c r="Z177" s="3" t="str">
        <f t="shared" si="6"/>
        <v>M1-T3-S1</v>
      </c>
      <c r="AB177" s="3" t="s">
        <v>299</v>
      </c>
    </row>
    <row r="178" spans="1:28" x14ac:dyDescent="0.25">
      <c r="A178" s="3">
        <v>300</v>
      </c>
      <c r="B178" s="3">
        <v>1</v>
      </c>
      <c r="C178" s="3">
        <v>400</v>
      </c>
      <c r="D178" s="4">
        <v>0.99</v>
      </c>
      <c r="E178" s="3">
        <v>1</v>
      </c>
      <c r="F178" s="3">
        <v>0.01</v>
      </c>
      <c r="G178" s="3">
        <v>0.6</v>
      </c>
      <c r="H178" s="3">
        <v>5</v>
      </c>
      <c r="I178" s="4">
        <v>7</v>
      </c>
      <c r="J178" s="4">
        <v>1.5</v>
      </c>
      <c r="K178" s="3">
        <v>0</v>
      </c>
      <c r="L178" s="3">
        <v>30</v>
      </c>
      <c r="M178" s="3">
        <v>0</v>
      </c>
      <c r="N178" s="3" t="s">
        <v>242</v>
      </c>
      <c r="O178" s="3">
        <v>0</v>
      </c>
      <c r="P178" s="3">
        <v>0</v>
      </c>
      <c r="Q178" s="3" t="s">
        <v>242</v>
      </c>
      <c r="R178" s="3">
        <v>0</v>
      </c>
      <c r="S178" s="3">
        <v>0</v>
      </c>
      <c r="T178" s="3">
        <v>0</v>
      </c>
      <c r="U178" s="3">
        <v>0.2</v>
      </c>
      <c r="V178" s="3">
        <v>0.2</v>
      </c>
      <c r="W178" s="3" t="s">
        <v>7</v>
      </c>
      <c r="X178" s="3" t="str">
        <f>CONCATENATE(LOOKUP(D178,info!$C$11:$D$19), F178*100)</f>
        <v>D1</v>
      </c>
      <c r="Y178" s="3" t="str">
        <f t="shared" si="5"/>
        <v>M1</v>
      </c>
      <c r="Z178" s="3" t="str">
        <f t="shared" si="6"/>
        <v>M1-T3-D1</v>
      </c>
      <c r="AB178" s="3" t="s">
        <v>300</v>
      </c>
    </row>
    <row r="179" spans="1:28" x14ac:dyDescent="0.25">
      <c r="A179" s="3">
        <v>300</v>
      </c>
      <c r="B179" s="3">
        <v>1</v>
      </c>
      <c r="C179" s="3">
        <v>400</v>
      </c>
      <c r="D179" s="4">
        <v>0.3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1.5</v>
      </c>
      <c r="K179" s="3">
        <v>0</v>
      </c>
      <c r="L179" s="3">
        <v>30</v>
      </c>
      <c r="M179" s="3">
        <v>0</v>
      </c>
      <c r="N179" s="3" t="s">
        <v>242</v>
      </c>
      <c r="O179" s="3">
        <v>0</v>
      </c>
      <c r="P179" s="3">
        <v>0</v>
      </c>
      <c r="Q179" s="3" t="s">
        <v>242</v>
      </c>
      <c r="R179" s="3">
        <v>0</v>
      </c>
      <c r="S179" s="3">
        <v>0</v>
      </c>
      <c r="T179" s="3">
        <v>0</v>
      </c>
      <c r="U179" s="3">
        <v>0.2</v>
      </c>
      <c r="V179" s="3">
        <v>0.2</v>
      </c>
      <c r="W179" s="3" t="s">
        <v>7</v>
      </c>
      <c r="X179" s="3" t="str">
        <f>CONCATENATE(LOOKUP(D179,info!$C$11:$D$19), F179*100)</f>
        <v>R4</v>
      </c>
      <c r="Y179" s="3" t="str">
        <f t="shared" si="5"/>
        <v>M2</v>
      </c>
      <c r="Z179" s="3" t="str">
        <f t="shared" si="6"/>
        <v>M2-T3-R4</v>
      </c>
      <c r="AB179" s="3" t="s">
        <v>301</v>
      </c>
    </row>
    <row r="180" spans="1:28" x14ac:dyDescent="0.25">
      <c r="A180" s="3">
        <v>300</v>
      </c>
      <c r="B180" s="3">
        <v>1</v>
      </c>
      <c r="C180" s="3">
        <v>400</v>
      </c>
      <c r="D180" s="4">
        <v>0.6</v>
      </c>
      <c r="E180" s="3">
        <v>2</v>
      </c>
      <c r="F180" s="3">
        <v>0.04</v>
      </c>
      <c r="G180" s="3">
        <v>0.6</v>
      </c>
      <c r="H180" s="3">
        <v>5</v>
      </c>
      <c r="I180" s="4">
        <v>7</v>
      </c>
      <c r="J180" s="4">
        <v>1.5</v>
      </c>
      <c r="K180" s="3">
        <v>0</v>
      </c>
      <c r="L180" s="3">
        <v>30</v>
      </c>
      <c r="M180" s="3">
        <v>0</v>
      </c>
      <c r="N180" s="3" t="s">
        <v>242</v>
      </c>
      <c r="O180" s="3">
        <v>0</v>
      </c>
      <c r="P180" s="3">
        <v>0</v>
      </c>
      <c r="Q180" s="3" t="s">
        <v>242</v>
      </c>
      <c r="R180" s="3">
        <v>0</v>
      </c>
      <c r="S180" s="3">
        <v>0</v>
      </c>
      <c r="T180" s="3">
        <v>0</v>
      </c>
      <c r="U180" s="3">
        <v>0.2</v>
      </c>
      <c r="V180" s="3">
        <v>0.2</v>
      </c>
      <c r="W180" s="3" t="s">
        <v>7</v>
      </c>
      <c r="X180" s="3" t="str">
        <f>CONCATENATE(LOOKUP(D180,info!$C$11:$D$19), F180*100)</f>
        <v>S4</v>
      </c>
      <c r="Y180" s="3" t="str">
        <f t="shared" si="5"/>
        <v>M2</v>
      </c>
      <c r="Z180" s="3" t="str">
        <f t="shared" si="6"/>
        <v>M2-T3-S4</v>
      </c>
      <c r="AB180" s="3" t="s">
        <v>302</v>
      </c>
    </row>
    <row r="181" spans="1:28" x14ac:dyDescent="0.25">
      <c r="A181" s="3">
        <v>300</v>
      </c>
      <c r="B181" s="3">
        <v>1</v>
      </c>
      <c r="C181" s="3">
        <v>400</v>
      </c>
      <c r="D181" s="4">
        <v>0.99</v>
      </c>
      <c r="E181" s="3">
        <v>2</v>
      </c>
      <c r="F181" s="3">
        <v>0.04</v>
      </c>
      <c r="G181" s="3">
        <v>0.6</v>
      </c>
      <c r="H181" s="3">
        <v>5</v>
      </c>
      <c r="I181" s="4">
        <v>7</v>
      </c>
      <c r="J181" s="4">
        <v>1.5</v>
      </c>
      <c r="K181" s="3">
        <v>0</v>
      </c>
      <c r="L181" s="3">
        <v>30</v>
      </c>
      <c r="M181" s="3">
        <v>0</v>
      </c>
      <c r="N181" s="3" t="s">
        <v>242</v>
      </c>
      <c r="O181" s="3">
        <v>0</v>
      </c>
      <c r="P181" s="3">
        <v>0</v>
      </c>
      <c r="Q181" s="3" t="s">
        <v>242</v>
      </c>
      <c r="R181" s="3">
        <v>0</v>
      </c>
      <c r="S181" s="3">
        <v>0</v>
      </c>
      <c r="T181" s="3">
        <v>0</v>
      </c>
      <c r="U181" s="3">
        <v>0.2</v>
      </c>
      <c r="V181" s="3">
        <v>0.2</v>
      </c>
      <c r="W181" s="3" t="s">
        <v>7</v>
      </c>
      <c r="X181" s="3" t="str">
        <f>CONCATENATE(LOOKUP(D181,info!$C$11:$D$19), F181*100)</f>
        <v>D4</v>
      </c>
      <c r="Y181" s="3" t="str">
        <f t="shared" si="5"/>
        <v>M2</v>
      </c>
      <c r="Z181" s="3" t="str">
        <f t="shared" si="6"/>
        <v>M2-T3-D4</v>
      </c>
      <c r="AB181" s="3" t="s">
        <v>303</v>
      </c>
    </row>
    <row r="182" spans="1:28" x14ac:dyDescent="0.25">
      <c r="A182" s="3">
        <v>300</v>
      </c>
      <c r="B182" s="3">
        <v>0</v>
      </c>
      <c r="C182" s="3">
        <v>400</v>
      </c>
      <c r="D182" s="4">
        <v>0.3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</v>
      </c>
      <c r="K182" s="3">
        <v>25</v>
      </c>
      <c r="L182" s="3">
        <v>30</v>
      </c>
      <c r="M182" s="3">
        <v>0</v>
      </c>
      <c r="N182" s="3" t="s">
        <v>242</v>
      </c>
      <c r="O182" s="3">
        <v>0</v>
      </c>
      <c r="P182" s="3">
        <v>0</v>
      </c>
      <c r="Q182" s="3" t="s">
        <v>242</v>
      </c>
      <c r="R182" s="3">
        <v>0</v>
      </c>
      <c r="S182" s="3">
        <v>0</v>
      </c>
      <c r="T182" s="3">
        <v>0</v>
      </c>
      <c r="U182" s="3">
        <v>0.2</v>
      </c>
      <c r="V182" s="3">
        <v>0.2</v>
      </c>
      <c r="W182" s="3" t="s">
        <v>11</v>
      </c>
      <c r="X182" s="3" t="str">
        <f>CONCATENATE(LOOKUP(D182,info!$C$11:$D$19), F182*100)</f>
        <v>R1</v>
      </c>
      <c r="Y182" s="3" t="str">
        <f t="shared" si="5"/>
        <v>F1</v>
      </c>
      <c r="Z182" s="3" t="str">
        <f t="shared" si="6"/>
        <v>F1-T5-R1</v>
      </c>
      <c r="AB182" s="3" t="s">
        <v>304</v>
      </c>
    </row>
    <row r="183" spans="1:28" x14ac:dyDescent="0.25">
      <c r="A183" s="3">
        <v>300</v>
      </c>
      <c r="B183" s="3">
        <v>0</v>
      </c>
      <c r="C183" s="3">
        <v>400</v>
      </c>
      <c r="D183" s="4">
        <v>0.6</v>
      </c>
      <c r="E183" s="3">
        <v>1</v>
      </c>
      <c r="F183" s="3">
        <v>0.01</v>
      </c>
      <c r="G183" s="3">
        <v>0.6</v>
      </c>
      <c r="H183" s="3">
        <v>5</v>
      </c>
      <c r="I183" s="4">
        <v>7</v>
      </c>
      <c r="J183" s="4">
        <v>1</v>
      </c>
      <c r="K183" s="3">
        <v>25</v>
      </c>
      <c r="L183" s="3">
        <v>30</v>
      </c>
      <c r="M183" s="3">
        <v>0</v>
      </c>
      <c r="N183" s="3" t="s">
        <v>242</v>
      </c>
      <c r="O183" s="3">
        <v>0</v>
      </c>
      <c r="P183" s="3">
        <v>0</v>
      </c>
      <c r="Q183" s="3" t="s">
        <v>242</v>
      </c>
      <c r="R183" s="3">
        <v>0</v>
      </c>
      <c r="S183" s="3">
        <v>0</v>
      </c>
      <c r="T183" s="3">
        <v>0</v>
      </c>
      <c r="U183" s="3">
        <v>0.2</v>
      </c>
      <c r="V183" s="3">
        <v>0.2</v>
      </c>
      <c r="W183" s="3" t="s">
        <v>11</v>
      </c>
      <c r="X183" s="3" t="str">
        <f>CONCATENATE(LOOKUP(D183,info!$C$11:$D$19), F183*100)</f>
        <v>S1</v>
      </c>
      <c r="Y183" s="3" t="str">
        <f t="shared" si="5"/>
        <v>F1</v>
      </c>
      <c r="Z183" s="3" t="str">
        <f t="shared" si="6"/>
        <v>F1-T5-S1</v>
      </c>
      <c r="AB183" s="3" t="s">
        <v>305</v>
      </c>
    </row>
    <row r="184" spans="1:28" x14ac:dyDescent="0.25">
      <c r="A184" s="3">
        <v>300</v>
      </c>
      <c r="B184" s="3">
        <v>0</v>
      </c>
      <c r="C184" s="3">
        <v>400</v>
      </c>
      <c r="D184" s="4">
        <v>0.99</v>
      </c>
      <c r="E184" s="3">
        <v>1</v>
      </c>
      <c r="F184" s="3">
        <v>0.01</v>
      </c>
      <c r="G184" s="3">
        <v>0.6</v>
      </c>
      <c r="H184" s="3">
        <v>5</v>
      </c>
      <c r="I184" s="4">
        <v>7</v>
      </c>
      <c r="J184" s="4">
        <v>1</v>
      </c>
      <c r="K184" s="3">
        <v>25</v>
      </c>
      <c r="L184" s="3">
        <v>30</v>
      </c>
      <c r="M184" s="3">
        <v>0</v>
      </c>
      <c r="N184" s="3" t="s">
        <v>242</v>
      </c>
      <c r="O184" s="3">
        <v>0</v>
      </c>
      <c r="P184" s="3">
        <v>0</v>
      </c>
      <c r="Q184" s="3" t="s">
        <v>242</v>
      </c>
      <c r="R184" s="3">
        <v>0</v>
      </c>
      <c r="S184" s="3">
        <v>0</v>
      </c>
      <c r="T184" s="3">
        <v>0</v>
      </c>
      <c r="U184" s="3">
        <v>0.2</v>
      </c>
      <c r="V184" s="3">
        <v>0.2</v>
      </c>
      <c r="W184" s="3" t="s">
        <v>11</v>
      </c>
      <c r="X184" s="3" t="str">
        <f>CONCATENATE(LOOKUP(D184,info!$C$11:$D$19), F184*100)</f>
        <v>D1</v>
      </c>
      <c r="Y184" s="3" t="str">
        <f t="shared" si="5"/>
        <v>F1</v>
      </c>
      <c r="Z184" s="3" t="str">
        <f t="shared" si="6"/>
        <v>F1-T5-D1</v>
      </c>
      <c r="AB184" s="3" t="s">
        <v>306</v>
      </c>
    </row>
    <row r="185" spans="1:28" x14ac:dyDescent="0.25">
      <c r="A185" s="3">
        <v>300</v>
      </c>
      <c r="B185" s="3">
        <v>0</v>
      </c>
      <c r="C185" s="3">
        <v>400</v>
      </c>
      <c r="D185" s="4">
        <v>0.3</v>
      </c>
      <c r="E185" s="3">
        <v>2</v>
      </c>
      <c r="F185" s="3">
        <v>0.04</v>
      </c>
      <c r="G185" s="3">
        <v>0.6</v>
      </c>
      <c r="H185" s="3">
        <v>5</v>
      </c>
      <c r="I185" s="4">
        <v>7</v>
      </c>
      <c r="J185" s="4">
        <v>1</v>
      </c>
      <c r="K185" s="3">
        <v>25</v>
      </c>
      <c r="L185" s="3">
        <v>30</v>
      </c>
      <c r="M185" s="3">
        <v>0</v>
      </c>
      <c r="N185" s="3" t="s">
        <v>242</v>
      </c>
      <c r="O185" s="3">
        <v>0</v>
      </c>
      <c r="P185" s="3">
        <v>0</v>
      </c>
      <c r="Q185" s="3" t="s">
        <v>242</v>
      </c>
      <c r="R185" s="3">
        <v>0</v>
      </c>
      <c r="S185" s="3">
        <v>0</v>
      </c>
      <c r="T185" s="3">
        <v>0</v>
      </c>
      <c r="U185" s="3">
        <v>0.2</v>
      </c>
      <c r="V185" s="3">
        <v>0.2</v>
      </c>
      <c r="W185" s="3" t="s">
        <v>11</v>
      </c>
      <c r="X185" s="3" t="str">
        <f>CONCATENATE(LOOKUP(D185,info!$C$11:$D$19), F185*100)</f>
        <v>R4</v>
      </c>
      <c r="Y185" s="3" t="str">
        <f t="shared" si="5"/>
        <v>F2</v>
      </c>
      <c r="Z185" s="3" t="str">
        <f t="shared" si="6"/>
        <v>F2-T5-R4</v>
      </c>
      <c r="AB185" s="3" t="s">
        <v>307</v>
      </c>
    </row>
    <row r="186" spans="1:28" x14ac:dyDescent="0.25">
      <c r="A186" s="3">
        <v>300</v>
      </c>
      <c r="B186" s="3">
        <v>0</v>
      </c>
      <c r="C186" s="3">
        <v>400</v>
      </c>
      <c r="D186" s="4">
        <v>0.6</v>
      </c>
      <c r="E186" s="3">
        <v>2</v>
      </c>
      <c r="F186" s="3">
        <v>0.04</v>
      </c>
      <c r="G186" s="3">
        <v>0.6</v>
      </c>
      <c r="H186" s="3">
        <v>5</v>
      </c>
      <c r="I186" s="4">
        <v>7</v>
      </c>
      <c r="J186" s="4">
        <v>1</v>
      </c>
      <c r="K186" s="3">
        <v>25</v>
      </c>
      <c r="L186" s="3">
        <v>30</v>
      </c>
      <c r="M186" s="3">
        <v>0</v>
      </c>
      <c r="N186" s="3" t="s">
        <v>242</v>
      </c>
      <c r="O186" s="3">
        <v>0</v>
      </c>
      <c r="P186" s="3">
        <v>0</v>
      </c>
      <c r="Q186" s="3" t="s">
        <v>242</v>
      </c>
      <c r="R186" s="3">
        <v>0</v>
      </c>
      <c r="S186" s="3">
        <v>0</v>
      </c>
      <c r="T186" s="3">
        <v>0</v>
      </c>
      <c r="U186" s="3">
        <v>0.2</v>
      </c>
      <c r="V186" s="3">
        <v>0.2</v>
      </c>
      <c r="W186" s="3" t="s">
        <v>11</v>
      </c>
      <c r="X186" s="3" t="str">
        <f>CONCATENATE(LOOKUP(D186,info!$C$11:$D$19), F186*100)</f>
        <v>S4</v>
      </c>
      <c r="Y186" s="3" t="str">
        <f t="shared" si="5"/>
        <v>F2</v>
      </c>
      <c r="Z186" s="3" t="str">
        <f t="shared" si="6"/>
        <v>F2-T5-S4</v>
      </c>
      <c r="AB186" s="3" t="s">
        <v>308</v>
      </c>
    </row>
    <row r="187" spans="1:28" x14ac:dyDescent="0.25">
      <c r="A187" s="3">
        <v>300</v>
      </c>
      <c r="B187" s="3">
        <v>0</v>
      </c>
      <c r="C187" s="3">
        <v>400</v>
      </c>
      <c r="D187" s="4">
        <v>0.99</v>
      </c>
      <c r="E187" s="3">
        <v>2</v>
      </c>
      <c r="F187" s="3">
        <v>0.04</v>
      </c>
      <c r="G187" s="3">
        <v>0.6</v>
      </c>
      <c r="H187" s="3">
        <v>5</v>
      </c>
      <c r="I187" s="4">
        <v>7</v>
      </c>
      <c r="J187" s="4">
        <v>1</v>
      </c>
      <c r="K187" s="3">
        <v>25</v>
      </c>
      <c r="L187" s="3">
        <v>30</v>
      </c>
      <c r="M187" s="3">
        <v>0</v>
      </c>
      <c r="N187" s="3" t="s">
        <v>242</v>
      </c>
      <c r="O187" s="3">
        <v>0</v>
      </c>
      <c r="P187" s="3">
        <v>0</v>
      </c>
      <c r="Q187" s="3" t="s">
        <v>242</v>
      </c>
      <c r="R187" s="3">
        <v>0</v>
      </c>
      <c r="S187" s="3">
        <v>0</v>
      </c>
      <c r="T187" s="3">
        <v>0</v>
      </c>
      <c r="U187" s="3">
        <v>0.2</v>
      </c>
      <c r="V187" s="3">
        <v>0.2</v>
      </c>
      <c r="W187" s="3" t="s">
        <v>11</v>
      </c>
      <c r="X187" s="3" t="str">
        <f>CONCATENATE(LOOKUP(D187,info!$C$11:$D$19), F187*100)</f>
        <v>D4</v>
      </c>
      <c r="Y187" s="3" t="str">
        <f t="shared" si="5"/>
        <v>F2</v>
      </c>
      <c r="Z187" s="3" t="str">
        <f t="shared" si="6"/>
        <v>F2-T5-D4</v>
      </c>
      <c r="AB187" s="3" t="s">
        <v>309</v>
      </c>
    </row>
    <row r="188" spans="1:28" x14ac:dyDescent="0.25">
      <c r="A188" s="3">
        <v>300</v>
      </c>
      <c r="B188" s="3">
        <v>1</v>
      </c>
      <c r="C188" s="3">
        <v>400</v>
      </c>
      <c r="D188" s="4">
        <v>0.3</v>
      </c>
      <c r="E188" s="3">
        <v>1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25</v>
      </c>
      <c r="L188" s="3">
        <v>30</v>
      </c>
      <c r="M188" s="3">
        <v>0</v>
      </c>
      <c r="N188" s="3" t="s">
        <v>242</v>
      </c>
      <c r="O188" s="3">
        <v>0</v>
      </c>
      <c r="P188" s="3">
        <v>0</v>
      </c>
      <c r="Q188" s="3" t="s">
        <v>242</v>
      </c>
      <c r="R188" s="3">
        <v>0</v>
      </c>
      <c r="S188" s="3">
        <v>0</v>
      </c>
      <c r="T188" s="3">
        <v>0</v>
      </c>
      <c r="U188" s="3">
        <v>0.2</v>
      </c>
      <c r="V188" s="3">
        <v>0.2</v>
      </c>
      <c r="W188" s="3" t="s">
        <v>11</v>
      </c>
      <c r="X188" s="3" t="str">
        <f>CONCATENATE(LOOKUP(D188,info!$C$11:$D$19), F188*100)</f>
        <v>R1</v>
      </c>
      <c r="Y188" s="3" t="str">
        <f t="shared" si="5"/>
        <v>M1</v>
      </c>
      <c r="Z188" s="3" t="str">
        <f t="shared" si="6"/>
        <v>M1-T5-R1</v>
      </c>
      <c r="AB188" s="3" t="s">
        <v>310</v>
      </c>
    </row>
    <row r="189" spans="1:28" x14ac:dyDescent="0.25">
      <c r="A189" s="3">
        <v>300</v>
      </c>
      <c r="B189" s="3">
        <v>1</v>
      </c>
      <c r="C189" s="3">
        <v>400</v>
      </c>
      <c r="D189" s="4">
        <v>0.6</v>
      </c>
      <c r="E189" s="3">
        <v>1</v>
      </c>
      <c r="F189" s="3">
        <v>0.01</v>
      </c>
      <c r="G189" s="3">
        <v>0.6</v>
      </c>
      <c r="H189" s="3">
        <v>5</v>
      </c>
      <c r="I189" s="4">
        <v>7</v>
      </c>
      <c r="J189" s="4">
        <v>1</v>
      </c>
      <c r="K189" s="3">
        <v>25</v>
      </c>
      <c r="L189" s="3">
        <v>30</v>
      </c>
      <c r="M189" s="3">
        <v>0</v>
      </c>
      <c r="N189" s="3" t="s">
        <v>242</v>
      </c>
      <c r="O189" s="3">
        <v>0</v>
      </c>
      <c r="P189" s="3">
        <v>0</v>
      </c>
      <c r="Q189" s="3" t="s">
        <v>242</v>
      </c>
      <c r="R189" s="3">
        <v>0</v>
      </c>
      <c r="S189" s="3">
        <v>0</v>
      </c>
      <c r="T189" s="3">
        <v>0</v>
      </c>
      <c r="U189" s="3">
        <v>0.2</v>
      </c>
      <c r="V189" s="3">
        <v>0.2</v>
      </c>
      <c r="W189" s="3" t="s">
        <v>11</v>
      </c>
      <c r="X189" s="3" t="str">
        <f>CONCATENATE(LOOKUP(D189,info!$C$11:$D$19), F189*100)</f>
        <v>S1</v>
      </c>
      <c r="Y189" s="3" t="str">
        <f t="shared" si="5"/>
        <v>M1</v>
      </c>
      <c r="Z189" s="3" t="str">
        <f t="shared" si="6"/>
        <v>M1-T5-S1</v>
      </c>
      <c r="AB189" s="3" t="s">
        <v>311</v>
      </c>
    </row>
    <row r="190" spans="1:28" x14ac:dyDescent="0.25">
      <c r="A190" s="3">
        <v>300</v>
      </c>
      <c r="B190" s="3">
        <v>1</v>
      </c>
      <c r="C190" s="3">
        <v>400</v>
      </c>
      <c r="D190" s="4">
        <v>0.99</v>
      </c>
      <c r="E190" s="3">
        <v>1</v>
      </c>
      <c r="F190" s="3">
        <v>0.01</v>
      </c>
      <c r="G190" s="3">
        <v>0.6</v>
      </c>
      <c r="H190" s="3">
        <v>5</v>
      </c>
      <c r="I190" s="4">
        <v>7</v>
      </c>
      <c r="J190" s="4">
        <v>1</v>
      </c>
      <c r="K190" s="3">
        <v>25</v>
      </c>
      <c r="L190" s="3">
        <v>30</v>
      </c>
      <c r="M190" s="3">
        <v>0</v>
      </c>
      <c r="N190" s="3" t="s">
        <v>242</v>
      </c>
      <c r="O190" s="3">
        <v>0</v>
      </c>
      <c r="P190" s="3">
        <v>0</v>
      </c>
      <c r="Q190" s="3" t="s">
        <v>242</v>
      </c>
      <c r="R190" s="3">
        <v>0</v>
      </c>
      <c r="S190" s="3">
        <v>0</v>
      </c>
      <c r="T190" s="3">
        <v>0</v>
      </c>
      <c r="U190" s="3">
        <v>0.2</v>
      </c>
      <c r="V190" s="3">
        <v>0.2</v>
      </c>
      <c r="W190" s="3" t="s">
        <v>11</v>
      </c>
      <c r="X190" s="3" t="str">
        <f>CONCATENATE(LOOKUP(D190,info!$C$11:$D$19), F190*100)</f>
        <v>D1</v>
      </c>
      <c r="Y190" s="3" t="str">
        <f t="shared" si="5"/>
        <v>M1</v>
      </c>
      <c r="Z190" s="3" t="str">
        <f t="shared" si="6"/>
        <v>M1-T5-D1</v>
      </c>
      <c r="AB190" s="3" t="s">
        <v>312</v>
      </c>
    </row>
    <row r="191" spans="1:28" x14ac:dyDescent="0.25">
      <c r="A191" s="3">
        <v>300</v>
      </c>
      <c r="B191" s="3">
        <v>1</v>
      </c>
      <c r="C191" s="3">
        <v>400</v>
      </c>
      <c r="D191" s="4">
        <v>0.3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25</v>
      </c>
      <c r="L191" s="3">
        <v>30</v>
      </c>
      <c r="M191" s="3">
        <v>0</v>
      </c>
      <c r="N191" s="3" t="s">
        <v>242</v>
      </c>
      <c r="O191" s="3">
        <v>0</v>
      </c>
      <c r="P191" s="3">
        <v>0</v>
      </c>
      <c r="Q191" s="3" t="s">
        <v>242</v>
      </c>
      <c r="R191" s="3">
        <v>0</v>
      </c>
      <c r="S191" s="3">
        <v>0</v>
      </c>
      <c r="T191" s="3">
        <v>0</v>
      </c>
      <c r="U191" s="3">
        <v>0.2</v>
      </c>
      <c r="V191" s="3">
        <v>0.2</v>
      </c>
      <c r="W191" s="3" t="s">
        <v>11</v>
      </c>
      <c r="X191" s="3" t="str">
        <f>CONCATENATE(LOOKUP(D191,info!$C$11:$D$19), F191*100)</f>
        <v>R4</v>
      </c>
      <c r="Y191" s="3" t="str">
        <f t="shared" si="5"/>
        <v>M2</v>
      </c>
      <c r="Z191" s="3" t="str">
        <f t="shared" si="6"/>
        <v>M2-T5-R4</v>
      </c>
      <c r="AB191" s="3" t="s">
        <v>313</v>
      </c>
    </row>
    <row r="192" spans="1:28" x14ac:dyDescent="0.25">
      <c r="A192" s="3">
        <v>300</v>
      </c>
      <c r="B192" s="3">
        <v>1</v>
      </c>
      <c r="C192" s="3">
        <v>400</v>
      </c>
      <c r="D192" s="4">
        <v>0.6</v>
      </c>
      <c r="E192" s="3">
        <v>2</v>
      </c>
      <c r="F192" s="3">
        <v>0.04</v>
      </c>
      <c r="G192" s="3">
        <v>0.6</v>
      </c>
      <c r="H192" s="3">
        <v>5</v>
      </c>
      <c r="I192" s="4">
        <v>7</v>
      </c>
      <c r="J192" s="4">
        <v>1</v>
      </c>
      <c r="K192" s="3">
        <v>25</v>
      </c>
      <c r="L192" s="3">
        <v>30</v>
      </c>
      <c r="M192" s="3">
        <v>0</v>
      </c>
      <c r="N192" s="3" t="s">
        <v>242</v>
      </c>
      <c r="O192" s="3">
        <v>0</v>
      </c>
      <c r="P192" s="3">
        <v>0</v>
      </c>
      <c r="Q192" s="3" t="s">
        <v>242</v>
      </c>
      <c r="R192" s="3">
        <v>0</v>
      </c>
      <c r="S192" s="3">
        <v>0</v>
      </c>
      <c r="T192" s="3">
        <v>0</v>
      </c>
      <c r="U192" s="3">
        <v>0.2</v>
      </c>
      <c r="V192" s="3">
        <v>0.2</v>
      </c>
      <c r="W192" s="3" t="s">
        <v>11</v>
      </c>
      <c r="X192" s="3" t="str">
        <f>CONCATENATE(LOOKUP(D192,info!$C$11:$D$19), F192*100)</f>
        <v>S4</v>
      </c>
      <c r="Y192" s="3" t="str">
        <f t="shared" si="5"/>
        <v>M2</v>
      </c>
      <c r="Z192" s="3" t="str">
        <f t="shared" si="6"/>
        <v>M2-T5-S4</v>
      </c>
      <c r="AB192" s="3" t="s">
        <v>314</v>
      </c>
    </row>
    <row r="193" spans="1:28" x14ac:dyDescent="0.25">
      <c r="A193" s="3">
        <v>300</v>
      </c>
      <c r="B193" s="3">
        <v>1</v>
      </c>
      <c r="C193" s="3">
        <v>400</v>
      </c>
      <c r="D193" s="4">
        <v>0.99</v>
      </c>
      <c r="E193" s="3">
        <v>2</v>
      </c>
      <c r="F193" s="3">
        <v>0.04</v>
      </c>
      <c r="G193" s="3">
        <v>0.6</v>
      </c>
      <c r="H193" s="3">
        <v>5</v>
      </c>
      <c r="I193" s="4">
        <v>7</v>
      </c>
      <c r="J193" s="4">
        <v>1</v>
      </c>
      <c r="K193" s="3">
        <v>25</v>
      </c>
      <c r="L193" s="3">
        <v>30</v>
      </c>
      <c r="M193" s="3">
        <v>0</v>
      </c>
      <c r="N193" s="3" t="s">
        <v>242</v>
      </c>
      <c r="O193" s="3">
        <v>0</v>
      </c>
      <c r="P193" s="3">
        <v>0</v>
      </c>
      <c r="Q193" s="3" t="s">
        <v>242</v>
      </c>
      <c r="R193" s="3">
        <v>0</v>
      </c>
      <c r="S193" s="3">
        <v>0</v>
      </c>
      <c r="T193" s="3">
        <v>0</v>
      </c>
      <c r="U193" s="3">
        <v>0.2</v>
      </c>
      <c r="V193" s="3">
        <v>0.2</v>
      </c>
      <c r="W193" s="3" t="s">
        <v>11</v>
      </c>
      <c r="X193" s="3" t="str">
        <f>CONCATENATE(LOOKUP(D193,info!$C$11:$D$19), F193*100)</f>
        <v>D4</v>
      </c>
      <c r="Y193" s="3" t="str">
        <f t="shared" si="5"/>
        <v>M2</v>
      </c>
      <c r="Z193" s="3" t="str">
        <f t="shared" si="6"/>
        <v>M2-T5-D4</v>
      </c>
      <c r="AB193" s="3" t="s">
        <v>315</v>
      </c>
    </row>
    <row r="194" spans="1:28" x14ac:dyDescent="0.25">
      <c r="A194" s="3">
        <v>300</v>
      </c>
      <c r="B194" s="3">
        <v>0</v>
      </c>
      <c r="C194" s="3">
        <v>400</v>
      </c>
      <c r="D194" s="4">
        <v>0.3</v>
      </c>
      <c r="E194" s="3">
        <v>1</v>
      </c>
      <c r="F194" s="3">
        <v>0.01</v>
      </c>
      <c r="G194" s="3">
        <v>0.4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242</v>
      </c>
      <c r="O194" s="3">
        <v>0</v>
      </c>
      <c r="P194" s="3">
        <v>0</v>
      </c>
      <c r="Q194" s="3" t="s">
        <v>242</v>
      </c>
      <c r="R194" s="3">
        <v>0</v>
      </c>
      <c r="S194" s="3">
        <v>0</v>
      </c>
      <c r="T194" s="3">
        <v>0</v>
      </c>
      <c r="U194" s="3">
        <v>0.2</v>
      </c>
      <c r="V194" s="3">
        <v>0.2</v>
      </c>
      <c r="W194" s="3" t="s">
        <v>26</v>
      </c>
      <c r="X194" s="3" t="str">
        <f>CONCATENATE(LOOKUP(D194,info!$C$11:$D$19), F194*100)</f>
        <v>R1</v>
      </c>
      <c r="Y194" s="3" t="str">
        <f t="shared" ref="Y194:Y257" si="7">IF(AND(B194=0,E194=1),"F1",IF(AND(B194=0,E194=2),"F2",IF(AND(B194=1,E194=1),"M1",IF(AND(B194=1,E194=2),"M2","?"))))</f>
        <v>F1</v>
      </c>
      <c r="Z194" s="3" t="str">
        <f t="shared" si="6"/>
        <v>F1-T10A-R1</v>
      </c>
      <c r="AB194" s="3" t="s">
        <v>316</v>
      </c>
    </row>
    <row r="195" spans="1:28" x14ac:dyDescent="0.25">
      <c r="A195" s="3">
        <v>300</v>
      </c>
      <c r="B195" s="3">
        <v>0</v>
      </c>
      <c r="C195" s="3">
        <v>400</v>
      </c>
      <c r="D195" s="4">
        <v>0.6</v>
      </c>
      <c r="E195" s="3">
        <v>1</v>
      </c>
      <c r="F195" s="3">
        <v>0.01</v>
      </c>
      <c r="G195" s="3">
        <v>0.4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242</v>
      </c>
      <c r="O195" s="3">
        <v>0</v>
      </c>
      <c r="P195" s="3">
        <v>0</v>
      </c>
      <c r="Q195" s="3" t="s">
        <v>242</v>
      </c>
      <c r="R195" s="3">
        <v>0</v>
      </c>
      <c r="S195" s="3">
        <v>0</v>
      </c>
      <c r="T195" s="3">
        <v>0</v>
      </c>
      <c r="U195" s="3">
        <v>0.2</v>
      </c>
      <c r="V195" s="3">
        <v>0.2</v>
      </c>
      <c r="W195" s="3" t="s">
        <v>26</v>
      </c>
      <c r="X195" s="3" t="str">
        <f>CONCATENATE(LOOKUP(D195,info!$C$11:$D$19), F195*100)</f>
        <v>S1</v>
      </c>
      <c r="Y195" s="3" t="str">
        <f t="shared" si="7"/>
        <v>F1</v>
      </c>
      <c r="Z195" s="3" t="str">
        <f t="shared" si="6"/>
        <v>F1-T10A-S1</v>
      </c>
      <c r="AB195" s="3" t="s">
        <v>317</v>
      </c>
    </row>
    <row r="196" spans="1:28" x14ac:dyDescent="0.25">
      <c r="A196" s="3">
        <v>300</v>
      </c>
      <c r="B196" s="3">
        <v>0</v>
      </c>
      <c r="C196" s="3">
        <v>400</v>
      </c>
      <c r="D196" s="4">
        <v>0.99</v>
      </c>
      <c r="E196" s="3">
        <v>1</v>
      </c>
      <c r="F196" s="3">
        <v>0.01</v>
      </c>
      <c r="G196" s="3">
        <v>0.4</v>
      </c>
      <c r="H196" s="3">
        <v>5</v>
      </c>
      <c r="I196" s="4">
        <v>7</v>
      </c>
      <c r="J196" s="4">
        <v>1</v>
      </c>
      <c r="K196" s="3">
        <v>0</v>
      </c>
      <c r="L196" s="3">
        <v>30</v>
      </c>
      <c r="M196" s="3">
        <v>0</v>
      </c>
      <c r="N196" s="3" t="s">
        <v>242</v>
      </c>
      <c r="O196" s="3">
        <v>0</v>
      </c>
      <c r="P196" s="3">
        <v>0</v>
      </c>
      <c r="Q196" s="3" t="s">
        <v>242</v>
      </c>
      <c r="R196" s="3">
        <v>0</v>
      </c>
      <c r="S196" s="3">
        <v>0</v>
      </c>
      <c r="T196" s="3">
        <v>0</v>
      </c>
      <c r="U196" s="3">
        <v>0.2</v>
      </c>
      <c r="V196" s="3">
        <v>0.2</v>
      </c>
      <c r="W196" s="3" t="s">
        <v>26</v>
      </c>
      <c r="X196" s="3" t="str">
        <f>CONCATENATE(LOOKUP(D196,info!$C$11:$D$19), F196*100)</f>
        <v>D1</v>
      </c>
      <c r="Y196" s="3" t="str">
        <f t="shared" si="7"/>
        <v>F1</v>
      </c>
      <c r="Z196" s="3" t="str">
        <f t="shared" si="6"/>
        <v>F1-T10A-D1</v>
      </c>
      <c r="AB196" s="3" t="s">
        <v>318</v>
      </c>
    </row>
    <row r="197" spans="1:28" x14ac:dyDescent="0.25">
      <c r="A197" s="3">
        <v>300</v>
      </c>
      <c r="B197" s="3">
        <v>0</v>
      </c>
      <c r="C197" s="3">
        <v>400</v>
      </c>
      <c r="D197" s="4">
        <v>0.3</v>
      </c>
      <c r="E197" s="3">
        <v>2</v>
      </c>
      <c r="F197" s="3">
        <v>0.04</v>
      </c>
      <c r="G197" s="3">
        <v>0.4</v>
      </c>
      <c r="H197" s="3">
        <v>5</v>
      </c>
      <c r="I197" s="4">
        <v>7</v>
      </c>
      <c r="J197" s="4">
        <v>1</v>
      </c>
      <c r="K197" s="3">
        <v>0</v>
      </c>
      <c r="L197" s="3">
        <v>30</v>
      </c>
      <c r="M197" s="3">
        <v>0</v>
      </c>
      <c r="N197" s="3" t="s">
        <v>242</v>
      </c>
      <c r="O197" s="3">
        <v>0</v>
      </c>
      <c r="P197" s="3">
        <v>0</v>
      </c>
      <c r="Q197" s="3" t="s">
        <v>242</v>
      </c>
      <c r="R197" s="3">
        <v>0</v>
      </c>
      <c r="S197" s="3">
        <v>0</v>
      </c>
      <c r="T197" s="3">
        <v>0</v>
      </c>
      <c r="U197" s="3">
        <v>0.2</v>
      </c>
      <c r="V197" s="3">
        <v>0.2</v>
      </c>
      <c r="W197" s="3" t="s">
        <v>26</v>
      </c>
      <c r="X197" s="3" t="str">
        <f>CONCATENATE(LOOKUP(D197,info!$C$11:$D$19), F197*100)</f>
        <v>R4</v>
      </c>
      <c r="Y197" s="3" t="str">
        <f t="shared" si="7"/>
        <v>F2</v>
      </c>
      <c r="Z197" s="3" t="str">
        <f t="shared" si="6"/>
        <v>F2-T10A-R4</v>
      </c>
      <c r="AB197" s="3" t="s">
        <v>319</v>
      </c>
    </row>
    <row r="198" spans="1:28" x14ac:dyDescent="0.25">
      <c r="A198" s="3">
        <v>300</v>
      </c>
      <c r="B198" s="3">
        <v>0</v>
      </c>
      <c r="C198" s="3">
        <v>400</v>
      </c>
      <c r="D198" s="4">
        <v>0.6</v>
      </c>
      <c r="E198" s="3">
        <v>2</v>
      </c>
      <c r="F198" s="3">
        <v>0.04</v>
      </c>
      <c r="G198" s="3">
        <v>0.4</v>
      </c>
      <c r="H198" s="3">
        <v>5</v>
      </c>
      <c r="I198" s="4">
        <v>7</v>
      </c>
      <c r="J198" s="4">
        <v>1</v>
      </c>
      <c r="K198" s="3">
        <v>0</v>
      </c>
      <c r="L198" s="3">
        <v>30</v>
      </c>
      <c r="M198" s="3">
        <v>0</v>
      </c>
      <c r="N198" s="3" t="s">
        <v>242</v>
      </c>
      <c r="O198" s="3">
        <v>0</v>
      </c>
      <c r="P198" s="3">
        <v>0</v>
      </c>
      <c r="Q198" s="3" t="s">
        <v>242</v>
      </c>
      <c r="R198" s="3">
        <v>0</v>
      </c>
      <c r="S198" s="3">
        <v>0</v>
      </c>
      <c r="T198" s="3">
        <v>0</v>
      </c>
      <c r="U198" s="3">
        <v>0.2</v>
      </c>
      <c r="V198" s="3">
        <v>0.2</v>
      </c>
      <c r="W198" s="3" t="s">
        <v>26</v>
      </c>
      <c r="X198" s="3" t="str">
        <f>CONCATENATE(LOOKUP(D198,info!$C$11:$D$19), F198*100)</f>
        <v>S4</v>
      </c>
      <c r="Y198" s="3" t="str">
        <f t="shared" si="7"/>
        <v>F2</v>
      </c>
      <c r="Z198" s="3" t="str">
        <f t="shared" si="6"/>
        <v>F2-T10A-S4</v>
      </c>
      <c r="AB198" s="3" t="s">
        <v>320</v>
      </c>
    </row>
    <row r="199" spans="1:28" x14ac:dyDescent="0.25">
      <c r="A199" s="3">
        <v>300</v>
      </c>
      <c r="B199" s="3">
        <v>0</v>
      </c>
      <c r="C199" s="3">
        <v>400</v>
      </c>
      <c r="D199" s="4">
        <v>0.99</v>
      </c>
      <c r="E199" s="3">
        <v>2</v>
      </c>
      <c r="F199" s="3">
        <v>0.04</v>
      </c>
      <c r="G199" s="3">
        <v>0.4</v>
      </c>
      <c r="H199" s="3">
        <v>5</v>
      </c>
      <c r="I199" s="4">
        <v>7</v>
      </c>
      <c r="J199" s="4">
        <v>1</v>
      </c>
      <c r="K199" s="3">
        <v>0</v>
      </c>
      <c r="L199" s="3">
        <v>30</v>
      </c>
      <c r="M199" s="3">
        <v>0</v>
      </c>
      <c r="N199" s="3" t="s">
        <v>242</v>
      </c>
      <c r="O199" s="3">
        <v>0</v>
      </c>
      <c r="P199" s="3">
        <v>0</v>
      </c>
      <c r="Q199" s="3" t="s">
        <v>242</v>
      </c>
      <c r="R199" s="3">
        <v>0</v>
      </c>
      <c r="S199" s="3">
        <v>0</v>
      </c>
      <c r="T199" s="3">
        <v>0</v>
      </c>
      <c r="U199" s="3">
        <v>0.2</v>
      </c>
      <c r="V199" s="3">
        <v>0.2</v>
      </c>
      <c r="W199" s="3" t="s">
        <v>26</v>
      </c>
      <c r="X199" s="3" t="str">
        <f>CONCATENATE(LOOKUP(D199,info!$C$11:$D$19), F199*100)</f>
        <v>D4</v>
      </c>
      <c r="Y199" s="3" t="str">
        <f t="shared" si="7"/>
        <v>F2</v>
      </c>
      <c r="Z199" s="3" t="str">
        <f t="shared" si="6"/>
        <v>F2-T10A-D4</v>
      </c>
      <c r="AB199" s="3" t="s">
        <v>321</v>
      </c>
    </row>
    <row r="200" spans="1:28" x14ac:dyDescent="0.25">
      <c r="A200" s="3">
        <v>300</v>
      </c>
      <c r="B200" s="3">
        <v>1</v>
      </c>
      <c r="C200" s="3">
        <v>400</v>
      </c>
      <c r="D200" s="4">
        <v>0.3</v>
      </c>
      <c r="E200" s="3">
        <v>1</v>
      </c>
      <c r="F200" s="3">
        <v>0.01</v>
      </c>
      <c r="G200" s="3">
        <v>0.4</v>
      </c>
      <c r="H200" s="3">
        <v>5</v>
      </c>
      <c r="I200" s="4">
        <v>7</v>
      </c>
      <c r="J200" s="4">
        <v>1</v>
      </c>
      <c r="K200" s="3">
        <v>0</v>
      </c>
      <c r="L200" s="3">
        <v>30</v>
      </c>
      <c r="M200" s="3">
        <v>0</v>
      </c>
      <c r="N200" s="3" t="s">
        <v>242</v>
      </c>
      <c r="O200" s="3">
        <v>0</v>
      </c>
      <c r="P200" s="3">
        <v>0</v>
      </c>
      <c r="Q200" s="3" t="s">
        <v>242</v>
      </c>
      <c r="R200" s="3">
        <v>0</v>
      </c>
      <c r="S200" s="3">
        <v>0</v>
      </c>
      <c r="T200" s="3">
        <v>0</v>
      </c>
      <c r="U200" s="3">
        <v>0.2</v>
      </c>
      <c r="V200" s="3">
        <v>0.2</v>
      </c>
      <c r="W200" s="3" t="s">
        <v>26</v>
      </c>
      <c r="X200" s="3" t="str">
        <f>CONCATENATE(LOOKUP(D200,info!$C$11:$D$19), F200*100)</f>
        <v>R1</v>
      </c>
      <c r="Y200" s="3" t="str">
        <f t="shared" si="7"/>
        <v>M1</v>
      </c>
      <c r="Z200" s="3" t="str">
        <f t="shared" si="6"/>
        <v>M1-T10A-R1</v>
      </c>
      <c r="AB200" s="3" t="s">
        <v>322</v>
      </c>
    </row>
    <row r="201" spans="1:28" x14ac:dyDescent="0.25">
      <c r="A201" s="3">
        <v>300</v>
      </c>
      <c r="B201" s="3">
        <v>1</v>
      </c>
      <c r="C201" s="3">
        <v>400</v>
      </c>
      <c r="D201" s="4">
        <v>0.6</v>
      </c>
      <c r="E201" s="3">
        <v>1</v>
      </c>
      <c r="F201" s="3">
        <v>0.01</v>
      </c>
      <c r="G201" s="3">
        <v>0.4</v>
      </c>
      <c r="H201" s="3">
        <v>5</v>
      </c>
      <c r="I201" s="4">
        <v>7</v>
      </c>
      <c r="J201" s="4">
        <v>1</v>
      </c>
      <c r="K201" s="3">
        <v>0</v>
      </c>
      <c r="L201" s="3">
        <v>30</v>
      </c>
      <c r="M201" s="3">
        <v>0</v>
      </c>
      <c r="N201" s="3" t="s">
        <v>242</v>
      </c>
      <c r="O201" s="3">
        <v>0</v>
      </c>
      <c r="P201" s="3">
        <v>0</v>
      </c>
      <c r="Q201" s="3" t="s">
        <v>242</v>
      </c>
      <c r="R201" s="3">
        <v>0</v>
      </c>
      <c r="S201" s="3">
        <v>0</v>
      </c>
      <c r="T201" s="3">
        <v>0</v>
      </c>
      <c r="U201" s="3">
        <v>0.2</v>
      </c>
      <c r="V201" s="3">
        <v>0.2</v>
      </c>
      <c r="W201" s="3" t="s">
        <v>26</v>
      </c>
      <c r="X201" s="3" t="str">
        <f>CONCATENATE(LOOKUP(D201,info!$C$11:$D$19), F201*100)</f>
        <v>S1</v>
      </c>
      <c r="Y201" s="3" t="str">
        <f t="shared" si="7"/>
        <v>M1</v>
      </c>
      <c r="Z201" s="3" t="str">
        <f t="shared" si="6"/>
        <v>M1-T10A-S1</v>
      </c>
      <c r="AB201" s="3" t="s">
        <v>323</v>
      </c>
    </row>
    <row r="202" spans="1:28" x14ac:dyDescent="0.25">
      <c r="A202" s="3">
        <v>300</v>
      </c>
      <c r="B202" s="3">
        <v>1</v>
      </c>
      <c r="C202" s="3">
        <v>400</v>
      </c>
      <c r="D202" s="4">
        <v>0.99</v>
      </c>
      <c r="E202" s="3">
        <v>1</v>
      </c>
      <c r="F202" s="3">
        <v>0.01</v>
      </c>
      <c r="G202" s="3">
        <v>0.4</v>
      </c>
      <c r="H202" s="3">
        <v>5</v>
      </c>
      <c r="I202" s="4">
        <v>7</v>
      </c>
      <c r="J202" s="4">
        <v>1</v>
      </c>
      <c r="K202" s="3">
        <v>0</v>
      </c>
      <c r="L202" s="3">
        <v>30</v>
      </c>
      <c r="M202" s="3">
        <v>0</v>
      </c>
      <c r="N202" s="3" t="s">
        <v>242</v>
      </c>
      <c r="O202" s="3">
        <v>0</v>
      </c>
      <c r="P202" s="3">
        <v>0</v>
      </c>
      <c r="Q202" s="3" t="s">
        <v>242</v>
      </c>
      <c r="R202" s="3">
        <v>0</v>
      </c>
      <c r="S202" s="3">
        <v>0</v>
      </c>
      <c r="T202" s="3">
        <v>0</v>
      </c>
      <c r="U202" s="3">
        <v>0.2</v>
      </c>
      <c r="V202" s="3">
        <v>0.2</v>
      </c>
      <c r="W202" s="3" t="s">
        <v>26</v>
      </c>
      <c r="X202" s="3" t="str">
        <f>CONCATENATE(LOOKUP(D202,info!$C$11:$D$19), F202*100)</f>
        <v>D1</v>
      </c>
      <c r="Y202" s="3" t="str">
        <f t="shared" si="7"/>
        <v>M1</v>
      </c>
      <c r="Z202" s="3" t="str">
        <f t="shared" si="6"/>
        <v>M1-T10A-D1</v>
      </c>
      <c r="AB202" s="3" t="s">
        <v>324</v>
      </c>
    </row>
    <row r="203" spans="1:28" x14ac:dyDescent="0.25">
      <c r="A203" s="3">
        <v>300</v>
      </c>
      <c r="B203" s="3">
        <v>1</v>
      </c>
      <c r="C203" s="3">
        <v>400</v>
      </c>
      <c r="D203" s="4">
        <v>0.3</v>
      </c>
      <c r="E203" s="3">
        <v>2</v>
      </c>
      <c r="F203" s="3">
        <v>0.04</v>
      </c>
      <c r="G203" s="3">
        <v>0.4</v>
      </c>
      <c r="H203" s="3">
        <v>5</v>
      </c>
      <c r="I203" s="4">
        <v>7</v>
      </c>
      <c r="J203" s="4">
        <v>1</v>
      </c>
      <c r="K203" s="3">
        <v>0</v>
      </c>
      <c r="L203" s="3">
        <v>30</v>
      </c>
      <c r="M203" s="3">
        <v>0</v>
      </c>
      <c r="N203" s="3" t="s">
        <v>242</v>
      </c>
      <c r="O203" s="3">
        <v>0</v>
      </c>
      <c r="P203" s="3">
        <v>0</v>
      </c>
      <c r="Q203" s="3" t="s">
        <v>242</v>
      </c>
      <c r="R203" s="3">
        <v>0</v>
      </c>
      <c r="S203" s="3">
        <v>0</v>
      </c>
      <c r="T203" s="3">
        <v>0</v>
      </c>
      <c r="U203" s="3">
        <v>0.2</v>
      </c>
      <c r="V203" s="3">
        <v>0.2</v>
      </c>
      <c r="W203" s="3" t="s">
        <v>26</v>
      </c>
      <c r="X203" s="3" t="str">
        <f>CONCATENATE(LOOKUP(D203,info!$C$11:$D$19), F203*100)</f>
        <v>R4</v>
      </c>
      <c r="Y203" s="3" t="str">
        <f t="shared" si="7"/>
        <v>M2</v>
      </c>
      <c r="Z203" s="3" t="str">
        <f t="shared" si="6"/>
        <v>M2-T10A-R4</v>
      </c>
      <c r="AB203" s="3" t="s">
        <v>325</v>
      </c>
    </row>
    <row r="204" spans="1:28" x14ac:dyDescent="0.25">
      <c r="A204" s="3">
        <v>300</v>
      </c>
      <c r="B204" s="3">
        <v>1</v>
      </c>
      <c r="C204" s="3">
        <v>400</v>
      </c>
      <c r="D204" s="4">
        <v>0.6</v>
      </c>
      <c r="E204" s="3">
        <v>2</v>
      </c>
      <c r="F204" s="3">
        <v>0.04</v>
      </c>
      <c r="G204" s="3">
        <v>0.4</v>
      </c>
      <c r="H204" s="3">
        <v>5</v>
      </c>
      <c r="I204" s="4">
        <v>7</v>
      </c>
      <c r="J204" s="4">
        <v>1</v>
      </c>
      <c r="K204" s="3">
        <v>0</v>
      </c>
      <c r="L204" s="3">
        <v>30</v>
      </c>
      <c r="M204" s="3">
        <v>0</v>
      </c>
      <c r="N204" s="3" t="s">
        <v>242</v>
      </c>
      <c r="O204" s="3">
        <v>0</v>
      </c>
      <c r="P204" s="3">
        <v>0</v>
      </c>
      <c r="Q204" s="3" t="s">
        <v>242</v>
      </c>
      <c r="R204" s="3">
        <v>0</v>
      </c>
      <c r="S204" s="3">
        <v>0</v>
      </c>
      <c r="T204" s="3">
        <v>0</v>
      </c>
      <c r="U204" s="3">
        <v>0.2</v>
      </c>
      <c r="V204" s="3">
        <v>0.2</v>
      </c>
      <c r="W204" s="3" t="s">
        <v>26</v>
      </c>
      <c r="X204" s="3" t="str">
        <f>CONCATENATE(LOOKUP(D204,info!$C$11:$D$19), F204*100)</f>
        <v>S4</v>
      </c>
      <c r="Y204" s="3" t="str">
        <f t="shared" si="7"/>
        <v>M2</v>
      </c>
      <c r="Z204" s="3" t="str">
        <f t="shared" si="6"/>
        <v>M2-T10A-S4</v>
      </c>
      <c r="AB204" s="3" t="s">
        <v>326</v>
      </c>
    </row>
    <row r="205" spans="1:28" x14ac:dyDescent="0.25">
      <c r="A205" s="3">
        <v>300</v>
      </c>
      <c r="B205" s="3">
        <v>1</v>
      </c>
      <c r="C205" s="3">
        <v>400</v>
      </c>
      <c r="D205" s="4">
        <v>0.99</v>
      </c>
      <c r="E205" s="3">
        <v>2</v>
      </c>
      <c r="F205" s="3">
        <v>0.04</v>
      </c>
      <c r="G205" s="3">
        <v>0.4</v>
      </c>
      <c r="H205" s="3">
        <v>5</v>
      </c>
      <c r="I205" s="4">
        <v>7</v>
      </c>
      <c r="J205" s="4">
        <v>1</v>
      </c>
      <c r="K205" s="3">
        <v>0</v>
      </c>
      <c r="L205" s="3">
        <v>30</v>
      </c>
      <c r="M205" s="3">
        <v>0</v>
      </c>
      <c r="N205" s="3" t="s">
        <v>242</v>
      </c>
      <c r="O205" s="3">
        <v>0</v>
      </c>
      <c r="P205" s="3">
        <v>0</v>
      </c>
      <c r="Q205" s="3" t="s">
        <v>242</v>
      </c>
      <c r="R205" s="3">
        <v>0</v>
      </c>
      <c r="S205" s="3">
        <v>0</v>
      </c>
      <c r="T205" s="3">
        <v>0</v>
      </c>
      <c r="U205" s="3">
        <v>0.2</v>
      </c>
      <c r="V205" s="3">
        <v>0.2</v>
      </c>
      <c r="W205" s="3" t="s">
        <v>26</v>
      </c>
      <c r="X205" s="3" t="str">
        <f>CONCATENATE(LOOKUP(D205,info!$C$11:$D$19), F205*100)</f>
        <v>D4</v>
      </c>
      <c r="Y205" s="3" t="str">
        <f t="shared" si="7"/>
        <v>M2</v>
      </c>
      <c r="Z205" s="3" t="str">
        <f t="shared" si="6"/>
        <v>M2-T10A-D4</v>
      </c>
      <c r="AB205" s="3" t="s">
        <v>327</v>
      </c>
    </row>
    <row r="206" spans="1:28" x14ac:dyDescent="0.25">
      <c r="A206" s="3">
        <v>300</v>
      </c>
      <c r="B206" s="3">
        <v>0</v>
      </c>
      <c r="C206" s="3">
        <v>400</v>
      </c>
      <c r="D206" s="4">
        <v>0.3</v>
      </c>
      <c r="E206" s="3">
        <v>1</v>
      </c>
      <c r="F206" s="3">
        <v>0.01</v>
      </c>
      <c r="G206" s="3">
        <v>0.8</v>
      </c>
      <c r="H206" s="3">
        <v>5</v>
      </c>
      <c r="I206" s="4">
        <v>7</v>
      </c>
      <c r="J206" s="4">
        <v>1</v>
      </c>
      <c r="K206" s="3">
        <v>0</v>
      </c>
      <c r="L206" s="3">
        <v>30</v>
      </c>
      <c r="M206" s="3">
        <v>0</v>
      </c>
      <c r="N206" s="3" t="s">
        <v>242</v>
      </c>
      <c r="O206" s="3">
        <v>0</v>
      </c>
      <c r="P206" s="3">
        <v>0</v>
      </c>
      <c r="Q206" s="3" t="s">
        <v>242</v>
      </c>
      <c r="R206" s="3">
        <v>0</v>
      </c>
      <c r="S206" s="3">
        <v>0</v>
      </c>
      <c r="T206" s="3">
        <v>0</v>
      </c>
      <c r="U206" s="3">
        <v>0.2</v>
      </c>
      <c r="V206" s="3">
        <v>0.2</v>
      </c>
      <c r="W206" s="3" t="s">
        <v>29</v>
      </c>
      <c r="X206" s="3" t="str">
        <f>CONCATENATE(LOOKUP(D206,info!$C$11:$D$19), F206*100)</f>
        <v>R1</v>
      </c>
      <c r="Y206" s="3" t="str">
        <f t="shared" si="7"/>
        <v>F1</v>
      </c>
      <c r="Z206" s="3" t="str">
        <f t="shared" si="6"/>
        <v>F1-T11A-R1</v>
      </c>
      <c r="AB206" s="3" t="s">
        <v>328</v>
      </c>
    </row>
    <row r="207" spans="1:28" x14ac:dyDescent="0.25">
      <c r="A207" s="3">
        <v>300</v>
      </c>
      <c r="B207" s="3">
        <v>0</v>
      </c>
      <c r="C207" s="3">
        <v>400</v>
      </c>
      <c r="D207" s="4">
        <v>0.6</v>
      </c>
      <c r="E207" s="3">
        <v>1</v>
      </c>
      <c r="F207" s="3">
        <v>0.01</v>
      </c>
      <c r="G207" s="3">
        <v>0.8</v>
      </c>
      <c r="H207" s="3">
        <v>5</v>
      </c>
      <c r="I207" s="4">
        <v>7</v>
      </c>
      <c r="J207" s="4">
        <v>1</v>
      </c>
      <c r="K207" s="3">
        <v>0</v>
      </c>
      <c r="L207" s="3">
        <v>30</v>
      </c>
      <c r="M207" s="3">
        <v>0</v>
      </c>
      <c r="N207" s="3" t="s">
        <v>242</v>
      </c>
      <c r="O207" s="3">
        <v>0</v>
      </c>
      <c r="P207" s="3">
        <v>0</v>
      </c>
      <c r="Q207" s="3" t="s">
        <v>242</v>
      </c>
      <c r="R207" s="3">
        <v>0</v>
      </c>
      <c r="S207" s="3">
        <v>0</v>
      </c>
      <c r="T207" s="3">
        <v>0</v>
      </c>
      <c r="U207" s="3">
        <v>0.2</v>
      </c>
      <c r="V207" s="3">
        <v>0.2</v>
      </c>
      <c r="W207" s="3" t="s">
        <v>29</v>
      </c>
      <c r="X207" s="3" t="str">
        <f>CONCATENATE(LOOKUP(D207,info!$C$11:$D$19), F207*100)</f>
        <v>S1</v>
      </c>
      <c r="Y207" s="3" t="str">
        <f t="shared" si="7"/>
        <v>F1</v>
      </c>
      <c r="Z207" s="3" t="str">
        <f t="shared" si="6"/>
        <v>F1-T11A-S1</v>
      </c>
      <c r="AB207" s="3" t="s">
        <v>329</v>
      </c>
    </row>
    <row r="208" spans="1:28" x14ac:dyDescent="0.25">
      <c r="A208" s="3">
        <v>300</v>
      </c>
      <c r="B208" s="3">
        <v>0</v>
      </c>
      <c r="C208" s="3">
        <v>400</v>
      </c>
      <c r="D208" s="4">
        <v>0.99</v>
      </c>
      <c r="E208" s="3">
        <v>1</v>
      </c>
      <c r="F208" s="3">
        <v>0.01</v>
      </c>
      <c r="G208" s="3">
        <v>0.8</v>
      </c>
      <c r="H208" s="3">
        <v>5</v>
      </c>
      <c r="I208" s="4">
        <v>7</v>
      </c>
      <c r="J208" s="4">
        <v>1</v>
      </c>
      <c r="K208" s="3">
        <v>0</v>
      </c>
      <c r="L208" s="3">
        <v>30</v>
      </c>
      <c r="M208" s="3">
        <v>0</v>
      </c>
      <c r="N208" s="3" t="s">
        <v>242</v>
      </c>
      <c r="O208" s="3">
        <v>0</v>
      </c>
      <c r="P208" s="3">
        <v>0</v>
      </c>
      <c r="Q208" s="3" t="s">
        <v>242</v>
      </c>
      <c r="R208" s="3">
        <v>0</v>
      </c>
      <c r="S208" s="3">
        <v>0</v>
      </c>
      <c r="T208" s="3">
        <v>0</v>
      </c>
      <c r="U208" s="3">
        <v>0.2</v>
      </c>
      <c r="V208" s="3">
        <v>0.2</v>
      </c>
      <c r="W208" s="3" t="s">
        <v>29</v>
      </c>
      <c r="X208" s="3" t="str">
        <f>CONCATENATE(LOOKUP(D208,info!$C$11:$D$19), F208*100)</f>
        <v>D1</v>
      </c>
      <c r="Y208" s="3" t="str">
        <f t="shared" si="7"/>
        <v>F1</v>
      </c>
      <c r="Z208" s="3" t="str">
        <f t="shared" si="6"/>
        <v>F1-T11A-D1</v>
      </c>
      <c r="AB208" s="3" t="s">
        <v>330</v>
      </c>
    </row>
    <row r="209" spans="1:28" x14ac:dyDescent="0.25">
      <c r="A209" s="3">
        <v>300</v>
      </c>
      <c r="B209" s="3">
        <v>0</v>
      </c>
      <c r="C209" s="3">
        <v>400</v>
      </c>
      <c r="D209" s="4">
        <v>0.3</v>
      </c>
      <c r="E209" s="3">
        <v>2</v>
      </c>
      <c r="F209" s="3">
        <v>0.04</v>
      </c>
      <c r="G209" s="3">
        <v>0.8</v>
      </c>
      <c r="H209" s="3">
        <v>5</v>
      </c>
      <c r="I209" s="4">
        <v>7</v>
      </c>
      <c r="J209" s="4">
        <v>1</v>
      </c>
      <c r="K209" s="3">
        <v>0</v>
      </c>
      <c r="L209" s="3">
        <v>30</v>
      </c>
      <c r="M209" s="3">
        <v>0</v>
      </c>
      <c r="N209" s="3" t="s">
        <v>242</v>
      </c>
      <c r="O209" s="3">
        <v>0</v>
      </c>
      <c r="P209" s="3">
        <v>0</v>
      </c>
      <c r="Q209" s="3" t="s">
        <v>242</v>
      </c>
      <c r="R209" s="3">
        <v>0</v>
      </c>
      <c r="S209" s="3">
        <v>0</v>
      </c>
      <c r="T209" s="3">
        <v>0</v>
      </c>
      <c r="U209" s="3">
        <v>0.2</v>
      </c>
      <c r="V209" s="3">
        <v>0.2</v>
      </c>
      <c r="W209" s="3" t="s">
        <v>29</v>
      </c>
      <c r="X209" s="3" t="str">
        <f>CONCATENATE(LOOKUP(D209,info!$C$11:$D$19), F209*100)</f>
        <v>R4</v>
      </c>
      <c r="Y209" s="3" t="str">
        <f t="shared" si="7"/>
        <v>F2</v>
      </c>
      <c r="Z209" s="3" t="str">
        <f t="shared" si="6"/>
        <v>F2-T11A-R4</v>
      </c>
      <c r="AB209" s="3" t="s">
        <v>331</v>
      </c>
    </row>
    <row r="210" spans="1:28" x14ac:dyDescent="0.25">
      <c r="A210" s="3">
        <v>300</v>
      </c>
      <c r="B210" s="3">
        <v>0</v>
      </c>
      <c r="C210" s="3">
        <v>400</v>
      </c>
      <c r="D210" s="4">
        <v>0.6</v>
      </c>
      <c r="E210" s="3">
        <v>2</v>
      </c>
      <c r="F210" s="3">
        <v>0.04</v>
      </c>
      <c r="G210" s="3">
        <v>0.8</v>
      </c>
      <c r="H210" s="3">
        <v>5</v>
      </c>
      <c r="I210" s="4">
        <v>7</v>
      </c>
      <c r="J210" s="4">
        <v>1</v>
      </c>
      <c r="K210" s="3">
        <v>0</v>
      </c>
      <c r="L210" s="3">
        <v>30</v>
      </c>
      <c r="M210" s="3">
        <v>0</v>
      </c>
      <c r="N210" s="3" t="s">
        <v>242</v>
      </c>
      <c r="O210" s="3">
        <v>0</v>
      </c>
      <c r="P210" s="3">
        <v>0</v>
      </c>
      <c r="Q210" s="3" t="s">
        <v>242</v>
      </c>
      <c r="R210" s="3">
        <v>0</v>
      </c>
      <c r="S210" s="3">
        <v>0</v>
      </c>
      <c r="T210" s="3">
        <v>0</v>
      </c>
      <c r="U210" s="3">
        <v>0.2</v>
      </c>
      <c r="V210" s="3">
        <v>0.2</v>
      </c>
      <c r="W210" s="3" t="s">
        <v>29</v>
      </c>
      <c r="X210" s="3" t="str">
        <f>CONCATENATE(LOOKUP(D210,info!$C$11:$D$19), F210*100)</f>
        <v>S4</v>
      </c>
      <c r="Y210" s="3" t="str">
        <f t="shared" si="7"/>
        <v>F2</v>
      </c>
      <c r="Z210" s="3" t="str">
        <f t="shared" si="6"/>
        <v>F2-T11A-S4</v>
      </c>
      <c r="AB210" s="3" t="s">
        <v>332</v>
      </c>
    </row>
    <row r="211" spans="1:28" x14ac:dyDescent="0.25">
      <c r="A211" s="3">
        <v>300</v>
      </c>
      <c r="B211" s="3">
        <v>0</v>
      </c>
      <c r="C211" s="3">
        <v>400</v>
      </c>
      <c r="D211" s="4">
        <v>0.99</v>
      </c>
      <c r="E211" s="3">
        <v>2</v>
      </c>
      <c r="F211" s="3">
        <v>0.04</v>
      </c>
      <c r="G211" s="3">
        <v>0.8</v>
      </c>
      <c r="H211" s="3">
        <v>5</v>
      </c>
      <c r="I211" s="4">
        <v>7</v>
      </c>
      <c r="J211" s="4">
        <v>1</v>
      </c>
      <c r="K211" s="3">
        <v>0</v>
      </c>
      <c r="L211" s="3">
        <v>30</v>
      </c>
      <c r="M211" s="3">
        <v>0</v>
      </c>
      <c r="N211" s="3" t="s">
        <v>242</v>
      </c>
      <c r="O211" s="3">
        <v>0</v>
      </c>
      <c r="P211" s="3">
        <v>0</v>
      </c>
      <c r="Q211" s="3" t="s">
        <v>242</v>
      </c>
      <c r="R211" s="3">
        <v>0</v>
      </c>
      <c r="S211" s="3">
        <v>0</v>
      </c>
      <c r="T211" s="3">
        <v>0</v>
      </c>
      <c r="U211" s="3">
        <v>0.2</v>
      </c>
      <c r="V211" s="3">
        <v>0.2</v>
      </c>
      <c r="W211" s="3" t="s">
        <v>29</v>
      </c>
      <c r="X211" s="3" t="str">
        <f>CONCATENATE(LOOKUP(D211,info!$C$11:$D$19), F211*100)</f>
        <v>D4</v>
      </c>
      <c r="Y211" s="3" t="str">
        <f t="shared" si="7"/>
        <v>F2</v>
      </c>
      <c r="Z211" s="3" t="str">
        <f t="shared" si="6"/>
        <v>F2-T11A-D4</v>
      </c>
      <c r="AB211" s="3" t="s">
        <v>333</v>
      </c>
    </row>
    <row r="212" spans="1:28" x14ac:dyDescent="0.25">
      <c r="A212" s="3">
        <v>300</v>
      </c>
      <c r="B212" s="3">
        <v>1</v>
      </c>
      <c r="C212" s="3">
        <v>400</v>
      </c>
      <c r="D212" s="4">
        <v>0.3</v>
      </c>
      <c r="E212" s="3">
        <v>1</v>
      </c>
      <c r="F212" s="3">
        <v>0.01</v>
      </c>
      <c r="G212" s="3">
        <v>0.8</v>
      </c>
      <c r="H212" s="3">
        <v>5</v>
      </c>
      <c r="I212" s="4">
        <v>7</v>
      </c>
      <c r="J212" s="4">
        <v>1</v>
      </c>
      <c r="K212" s="3">
        <v>0</v>
      </c>
      <c r="L212" s="3">
        <v>30</v>
      </c>
      <c r="M212" s="3">
        <v>0</v>
      </c>
      <c r="N212" s="3" t="s">
        <v>242</v>
      </c>
      <c r="O212" s="3">
        <v>0</v>
      </c>
      <c r="P212" s="3">
        <v>0</v>
      </c>
      <c r="Q212" s="3" t="s">
        <v>242</v>
      </c>
      <c r="R212" s="3">
        <v>0</v>
      </c>
      <c r="S212" s="3">
        <v>0</v>
      </c>
      <c r="T212" s="3">
        <v>0</v>
      </c>
      <c r="U212" s="3">
        <v>0.2</v>
      </c>
      <c r="V212" s="3">
        <v>0.2</v>
      </c>
      <c r="W212" s="3" t="s">
        <v>29</v>
      </c>
      <c r="X212" s="3" t="str">
        <f>CONCATENATE(LOOKUP(D212,info!$C$11:$D$19), F212*100)</f>
        <v>R1</v>
      </c>
      <c r="Y212" s="3" t="str">
        <f t="shared" si="7"/>
        <v>M1</v>
      </c>
      <c r="Z212" s="3" t="str">
        <f t="shared" si="6"/>
        <v>M1-T11A-R1</v>
      </c>
      <c r="AB212" s="3" t="s">
        <v>334</v>
      </c>
    </row>
    <row r="213" spans="1:28" x14ac:dyDescent="0.25">
      <c r="A213" s="3">
        <v>300</v>
      </c>
      <c r="B213" s="3">
        <v>1</v>
      </c>
      <c r="C213" s="3">
        <v>400</v>
      </c>
      <c r="D213" s="4">
        <v>0.6</v>
      </c>
      <c r="E213" s="3">
        <v>1</v>
      </c>
      <c r="F213" s="3">
        <v>0.01</v>
      </c>
      <c r="G213" s="3">
        <v>0.8</v>
      </c>
      <c r="H213" s="3">
        <v>5</v>
      </c>
      <c r="I213" s="4">
        <v>7</v>
      </c>
      <c r="J213" s="4">
        <v>1</v>
      </c>
      <c r="K213" s="3">
        <v>0</v>
      </c>
      <c r="L213" s="3">
        <v>30</v>
      </c>
      <c r="M213" s="3">
        <v>0</v>
      </c>
      <c r="N213" s="3" t="s">
        <v>242</v>
      </c>
      <c r="O213" s="3">
        <v>0</v>
      </c>
      <c r="P213" s="3">
        <v>0</v>
      </c>
      <c r="Q213" s="3" t="s">
        <v>242</v>
      </c>
      <c r="R213" s="3">
        <v>0</v>
      </c>
      <c r="S213" s="3">
        <v>0</v>
      </c>
      <c r="T213" s="3">
        <v>0</v>
      </c>
      <c r="U213" s="3">
        <v>0.2</v>
      </c>
      <c r="V213" s="3">
        <v>0.2</v>
      </c>
      <c r="W213" s="3" t="s">
        <v>29</v>
      </c>
      <c r="X213" s="3" t="str">
        <f>CONCATENATE(LOOKUP(D213,info!$C$11:$D$19), F213*100)</f>
        <v>S1</v>
      </c>
      <c r="Y213" s="3" t="str">
        <f t="shared" si="7"/>
        <v>M1</v>
      </c>
      <c r="Z213" s="3" t="str">
        <f t="shared" si="6"/>
        <v>M1-T11A-S1</v>
      </c>
      <c r="AB213" s="3" t="s">
        <v>335</v>
      </c>
    </row>
    <row r="214" spans="1:28" x14ac:dyDescent="0.25">
      <c r="A214" s="3">
        <v>300</v>
      </c>
      <c r="B214" s="3">
        <v>1</v>
      </c>
      <c r="C214" s="3">
        <v>400</v>
      </c>
      <c r="D214" s="4">
        <v>0.99</v>
      </c>
      <c r="E214" s="3">
        <v>1</v>
      </c>
      <c r="F214" s="3">
        <v>0.01</v>
      </c>
      <c r="G214" s="3">
        <v>0.8</v>
      </c>
      <c r="H214" s="3">
        <v>5</v>
      </c>
      <c r="I214" s="4">
        <v>7</v>
      </c>
      <c r="J214" s="4">
        <v>1</v>
      </c>
      <c r="K214" s="3">
        <v>0</v>
      </c>
      <c r="L214" s="3">
        <v>30</v>
      </c>
      <c r="M214" s="3">
        <v>0</v>
      </c>
      <c r="N214" s="3" t="s">
        <v>242</v>
      </c>
      <c r="O214" s="3">
        <v>0</v>
      </c>
      <c r="P214" s="3">
        <v>0</v>
      </c>
      <c r="Q214" s="3" t="s">
        <v>242</v>
      </c>
      <c r="R214" s="3">
        <v>0</v>
      </c>
      <c r="S214" s="3">
        <v>0</v>
      </c>
      <c r="T214" s="3">
        <v>0</v>
      </c>
      <c r="U214" s="3">
        <v>0.2</v>
      </c>
      <c r="V214" s="3">
        <v>0.2</v>
      </c>
      <c r="W214" s="3" t="s">
        <v>29</v>
      </c>
      <c r="X214" s="3" t="str">
        <f>CONCATENATE(LOOKUP(D214,info!$C$11:$D$19), F214*100)</f>
        <v>D1</v>
      </c>
      <c r="Y214" s="3" t="str">
        <f t="shared" si="7"/>
        <v>M1</v>
      </c>
      <c r="Z214" s="3" t="str">
        <f t="shared" si="6"/>
        <v>M1-T11A-D1</v>
      </c>
      <c r="AB214" s="3" t="s">
        <v>336</v>
      </c>
    </row>
    <row r="215" spans="1:28" x14ac:dyDescent="0.25">
      <c r="A215" s="3">
        <v>300</v>
      </c>
      <c r="B215" s="3">
        <v>1</v>
      </c>
      <c r="C215" s="3">
        <v>400</v>
      </c>
      <c r="D215" s="4">
        <v>0.3</v>
      </c>
      <c r="E215" s="3">
        <v>2</v>
      </c>
      <c r="F215" s="3">
        <v>0.04</v>
      </c>
      <c r="G215" s="3">
        <v>0.8</v>
      </c>
      <c r="H215" s="3">
        <v>5</v>
      </c>
      <c r="I215" s="4">
        <v>7</v>
      </c>
      <c r="J215" s="4">
        <v>1</v>
      </c>
      <c r="K215" s="3">
        <v>0</v>
      </c>
      <c r="L215" s="3">
        <v>30</v>
      </c>
      <c r="M215" s="3">
        <v>0</v>
      </c>
      <c r="N215" s="3" t="s">
        <v>242</v>
      </c>
      <c r="O215" s="3">
        <v>0</v>
      </c>
      <c r="P215" s="3">
        <v>0</v>
      </c>
      <c r="Q215" s="3" t="s">
        <v>242</v>
      </c>
      <c r="R215" s="3">
        <v>0</v>
      </c>
      <c r="S215" s="3">
        <v>0</v>
      </c>
      <c r="T215" s="3">
        <v>0</v>
      </c>
      <c r="U215" s="3">
        <v>0.2</v>
      </c>
      <c r="V215" s="3">
        <v>0.2</v>
      </c>
      <c r="W215" s="3" t="s">
        <v>29</v>
      </c>
      <c r="X215" s="3" t="str">
        <f>CONCATENATE(LOOKUP(D215,info!$C$11:$D$19), F215*100)</f>
        <v>R4</v>
      </c>
      <c r="Y215" s="3" t="str">
        <f t="shared" si="7"/>
        <v>M2</v>
      </c>
      <c r="Z215" s="3" t="str">
        <f t="shared" si="6"/>
        <v>M2-T11A-R4</v>
      </c>
      <c r="AB215" s="3" t="s">
        <v>337</v>
      </c>
    </row>
    <row r="216" spans="1:28" x14ac:dyDescent="0.25">
      <c r="A216" s="3">
        <v>300</v>
      </c>
      <c r="B216" s="3">
        <v>1</v>
      </c>
      <c r="C216" s="3">
        <v>400</v>
      </c>
      <c r="D216" s="4">
        <v>0.6</v>
      </c>
      <c r="E216" s="3">
        <v>2</v>
      </c>
      <c r="F216" s="3">
        <v>0.04</v>
      </c>
      <c r="G216" s="3">
        <v>0.8</v>
      </c>
      <c r="H216" s="3">
        <v>5</v>
      </c>
      <c r="I216" s="4">
        <v>7</v>
      </c>
      <c r="J216" s="4">
        <v>1</v>
      </c>
      <c r="K216" s="3">
        <v>0</v>
      </c>
      <c r="L216" s="3">
        <v>30</v>
      </c>
      <c r="M216" s="3">
        <v>0</v>
      </c>
      <c r="N216" s="3" t="s">
        <v>242</v>
      </c>
      <c r="O216" s="3">
        <v>0</v>
      </c>
      <c r="P216" s="3">
        <v>0</v>
      </c>
      <c r="Q216" s="3" t="s">
        <v>242</v>
      </c>
      <c r="R216" s="3">
        <v>0</v>
      </c>
      <c r="S216" s="3">
        <v>0</v>
      </c>
      <c r="T216" s="3">
        <v>0</v>
      </c>
      <c r="U216" s="3">
        <v>0.2</v>
      </c>
      <c r="V216" s="3">
        <v>0.2</v>
      </c>
      <c r="W216" s="3" t="s">
        <v>29</v>
      </c>
      <c r="X216" s="3" t="str">
        <f>CONCATENATE(LOOKUP(D216,info!$C$11:$D$19), F216*100)</f>
        <v>S4</v>
      </c>
      <c r="Y216" s="3" t="str">
        <f t="shared" si="7"/>
        <v>M2</v>
      </c>
      <c r="Z216" s="3" t="str">
        <f t="shared" si="6"/>
        <v>M2-T11A-S4</v>
      </c>
      <c r="AB216" s="3" t="s">
        <v>338</v>
      </c>
    </row>
    <row r="217" spans="1:28" x14ac:dyDescent="0.25">
      <c r="A217" s="3">
        <v>300</v>
      </c>
      <c r="B217" s="3">
        <v>1</v>
      </c>
      <c r="C217" s="3">
        <v>400</v>
      </c>
      <c r="D217" s="4">
        <v>0.99</v>
      </c>
      <c r="E217" s="3">
        <v>2</v>
      </c>
      <c r="F217" s="3">
        <v>0.04</v>
      </c>
      <c r="G217" s="3">
        <v>0.8</v>
      </c>
      <c r="H217" s="3">
        <v>5</v>
      </c>
      <c r="I217" s="4">
        <v>7</v>
      </c>
      <c r="J217" s="4">
        <v>1</v>
      </c>
      <c r="K217" s="3">
        <v>0</v>
      </c>
      <c r="L217" s="3">
        <v>30</v>
      </c>
      <c r="M217" s="3">
        <v>0</v>
      </c>
      <c r="N217" s="3" t="s">
        <v>242</v>
      </c>
      <c r="O217" s="3">
        <v>0</v>
      </c>
      <c r="P217" s="3">
        <v>0</v>
      </c>
      <c r="Q217" s="3" t="s">
        <v>242</v>
      </c>
      <c r="R217" s="3">
        <v>0</v>
      </c>
      <c r="S217" s="3">
        <v>0</v>
      </c>
      <c r="T217" s="3">
        <v>0</v>
      </c>
      <c r="U217" s="3">
        <v>0.2</v>
      </c>
      <c r="V217" s="3">
        <v>0.2</v>
      </c>
      <c r="W217" s="3" t="s">
        <v>29</v>
      </c>
      <c r="X217" s="3" t="str">
        <f>CONCATENATE(LOOKUP(D217,info!$C$11:$D$19), F217*100)</f>
        <v>D4</v>
      </c>
      <c r="Y217" s="3" t="str">
        <f t="shared" si="7"/>
        <v>M2</v>
      </c>
      <c r="Z217" s="3" t="str">
        <f t="shared" si="6"/>
        <v>M2-T11A-D4</v>
      </c>
      <c r="AB217" s="3" t="s">
        <v>339</v>
      </c>
    </row>
    <row r="218" spans="1:28" x14ac:dyDescent="0.25">
      <c r="A218" s="3">
        <v>300</v>
      </c>
      <c r="B218" s="3">
        <v>0</v>
      </c>
      <c r="C218" s="3">
        <v>400</v>
      </c>
      <c r="D218" s="4">
        <v>0.3</v>
      </c>
      <c r="E218" s="3">
        <v>1</v>
      </c>
      <c r="F218" s="3">
        <v>0.01</v>
      </c>
      <c r="G218" s="3">
        <v>0.6</v>
      </c>
      <c r="H218" s="3">
        <v>5</v>
      </c>
      <c r="I218" s="4">
        <v>7</v>
      </c>
      <c r="J218" s="4">
        <v>1</v>
      </c>
      <c r="K218" s="3">
        <v>0</v>
      </c>
      <c r="L218" s="3">
        <v>30</v>
      </c>
      <c r="M218" s="3">
        <v>0.5</v>
      </c>
      <c r="N218" s="3">
        <v>100</v>
      </c>
      <c r="O218" s="3">
        <v>0</v>
      </c>
      <c r="P218" s="3">
        <v>0</v>
      </c>
      <c r="Q218" s="3" t="s">
        <v>242</v>
      </c>
      <c r="R218" s="3">
        <v>0</v>
      </c>
      <c r="S218" s="3">
        <v>0</v>
      </c>
      <c r="T218" s="3">
        <v>0</v>
      </c>
      <c r="U218" s="3">
        <v>0.2</v>
      </c>
      <c r="V218" s="3">
        <v>0.2</v>
      </c>
      <c r="W218" s="3" t="s">
        <v>33</v>
      </c>
      <c r="X218" s="3" t="str">
        <f>CONCATENATE(LOOKUP(D218,info!$C$11:$D$19), F218*100)</f>
        <v>R1</v>
      </c>
      <c r="Y218" s="3" t="str">
        <f t="shared" si="7"/>
        <v>F1</v>
      </c>
      <c r="Z218" s="3" t="str">
        <f t="shared" ref="Z218:Z281" si="8">CONCATENATE($Y218,"-",$W218,"-",$X218)</f>
        <v>F1-T12B-R1</v>
      </c>
      <c r="AB218" s="3" t="s">
        <v>340</v>
      </c>
    </row>
    <row r="219" spans="1:28" x14ac:dyDescent="0.25">
      <c r="A219" s="3">
        <v>300</v>
      </c>
      <c r="B219" s="3">
        <v>0</v>
      </c>
      <c r="C219" s="3">
        <v>400</v>
      </c>
      <c r="D219" s="4">
        <v>0.6</v>
      </c>
      <c r="E219" s="3">
        <v>1</v>
      </c>
      <c r="F219" s="3">
        <v>0.01</v>
      </c>
      <c r="G219" s="3">
        <v>0.6</v>
      </c>
      <c r="H219" s="3">
        <v>5</v>
      </c>
      <c r="I219" s="4">
        <v>7</v>
      </c>
      <c r="J219" s="4">
        <v>1</v>
      </c>
      <c r="K219" s="3">
        <v>0</v>
      </c>
      <c r="L219" s="3">
        <v>30</v>
      </c>
      <c r="M219" s="3">
        <v>0.5</v>
      </c>
      <c r="N219" s="3">
        <v>100</v>
      </c>
      <c r="O219" s="3">
        <v>0</v>
      </c>
      <c r="P219" s="3">
        <v>0</v>
      </c>
      <c r="Q219" s="3" t="s">
        <v>242</v>
      </c>
      <c r="R219" s="3">
        <v>0</v>
      </c>
      <c r="S219" s="3">
        <v>0</v>
      </c>
      <c r="T219" s="3">
        <v>0</v>
      </c>
      <c r="U219" s="3">
        <v>0.2</v>
      </c>
      <c r="V219" s="3">
        <v>0.2</v>
      </c>
      <c r="W219" s="3" t="s">
        <v>33</v>
      </c>
      <c r="X219" s="3" t="str">
        <f>CONCATENATE(LOOKUP(D219,info!$C$11:$D$19), F219*100)</f>
        <v>S1</v>
      </c>
      <c r="Y219" s="3" t="str">
        <f t="shared" si="7"/>
        <v>F1</v>
      </c>
      <c r="Z219" s="3" t="str">
        <f t="shared" si="8"/>
        <v>F1-T12B-S1</v>
      </c>
      <c r="AB219" s="3" t="s">
        <v>341</v>
      </c>
    </row>
    <row r="220" spans="1:28" x14ac:dyDescent="0.25">
      <c r="A220" s="3">
        <v>300</v>
      </c>
      <c r="B220" s="3">
        <v>0</v>
      </c>
      <c r="C220" s="3">
        <v>400</v>
      </c>
      <c r="D220" s="4">
        <v>0.99</v>
      </c>
      <c r="E220" s="3">
        <v>1</v>
      </c>
      <c r="F220" s="3">
        <v>0.01</v>
      </c>
      <c r="G220" s="3">
        <v>0.6</v>
      </c>
      <c r="H220" s="3">
        <v>5</v>
      </c>
      <c r="I220" s="4">
        <v>7</v>
      </c>
      <c r="J220" s="4">
        <v>1</v>
      </c>
      <c r="K220" s="3">
        <v>0</v>
      </c>
      <c r="L220" s="3">
        <v>30</v>
      </c>
      <c r="M220" s="3">
        <v>0.5</v>
      </c>
      <c r="N220" s="3">
        <v>100</v>
      </c>
      <c r="O220" s="3">
        <v>0</v>
      </c>
      <c r="P220" s="3">
        <v>0</v>
      </c>
      <c r="Q220" s="3" t="s">
        <v>242</v>
      </c>
      <c r="R220" s="3">
        <v>0</v>
      </c>
      <c r="S220" s="3">
        <v>0</v>
      </c>
      <c r="T220" s="3">
        <v>0</v>
      </c>
      <c r="U220" s="3">
        <v>0.2</v>
      </c>
      <c r="V220" s="3">
        <v>0.2</v>
      </c>
      <c r="W220" s="3" t="s">
        <v>33</v>
      </c>
      <c r="X220" s="3" t="str">
        <f>CONCATENATE(LOOKUP(D220,info!$C$11:$D$19), F220*100)</f>
        <v>D1</v>
      </c>
      <c r="Y220" s="3" t="str">
        <f t="shared" si="7"/>
        <v>F1</v>
      </c>
      <c r="Z220" s="3" t="str">
        <f t="shared" si="8"/>
        <v>F1-T12B-D1</v>
      </c>
      <c r="AB220" s="3" t="s">
        <v>342</v>
      </c>
    </row>
    <row r="221" spans="1:28" x14ac:dyDescent="0.25">
      <c r="A221" s="3">
        <v>300</v>
      </c>
      <c r="B221" s="3">
        <v>0</v>
      </c>
      <c r="C221" s="3">
        <v>400</v>
      </c>
      <c r="D221" s="4">
        <v>0.3</v>
      </c>
      <c r="E221" s="3">
        <v>2</v>
      </c>
      <c r="F221" s="3">
        <v>0.04</v>
      </c>
      <c r="G221" s="3">
        <v>0.6</v>
      </c>
      <c r="H221" s="3">
        <v>5</v>
      </c>
      <c r="I221" s="4">
        <v>7</v>
      </c>
      <c r="J221" s="4">
        <v>1</v>
      </c>
      <c r="K221" s="3">
        <v>0</v>
      </c>
      <c r="L221" s="3">
        <v>30</v>
      </c>
      <c r="M221" s="3">
        <v>0.5</v>
      </c>
      <c r="N221" s="3">
        <v>100</v>
      </c>
      <c r="O221" s="3">
        <v>0</v>
      </c>
      <c r="P221" s="3">
        <v>0</v>
      </c>
      <c r="Q221" s="3" t="s">
        <v>242</v>
      </c>
      <c r="R221" s="3">
        <v>0</v>
      </c>
      <c r="S221" s="3">
        <v>0</v>
      </c>
      <c r="T221" s="3">
        <v>0</v>
      </c>
      <c r="U221" s="3">
        <v>0.2</v>
      </c>
      <c r="V221" s="3">
        <v>0.2</v>
      </c>
      <c r="W221" s="3" t="s">
        <v>33</v>
      </c>
      <c r="X221" s="3" t="str">
        <f>CONCATENATE(LOOKUP(D221,info!$C$11:$D$19), F221*100)</f>
        <v>R4</v>
      </c>
      <c r="Y221" s="3" t="str">
        <f t="shared" si="7"/>
        <v>F2</v>
      </c>
      <c r="Z221" s="3" t="str">
        <f t="shared" si="8"/>
        <v>F2-T12B-R4</v>
      </c>
      <c r="AB221" s="3" t="s">
        <v>343</v>
      </c>
    </row>
    <row r="222" spans="1:28" x14ac:dyDescent="0.25">
      <c r="A222" s="3">
        <v>300</v>
      </c>
      <c r="B222" s="3">
        <v>0</v>
      </c>
      <c r="C222" s="3">
        <v>400</v>
      </c>
      <c r="D222" s="4">
        <v>0.6</v>
      </c>
      <c r="E222" s="3">
        <v>2</v>
      </c>
      <c r="F222" s="3">
        <v>0.04</v>
      </c>
      <c r="G222" s="3">
        <v>0.6</v>
      </c>
      <c r="H222" s="3">
        <v>5</v>
      </c>
      <c r="I222" s="4">
        <v>7</v>
      </c>
      <c r="J222" s="4">
        <v>1</v>
      </c>
      <c r="K222" s="3">
        <v>0</v>
      </c>
      <c r="L222" s="3">
        <v>30</v>
      </c>
      <c r="M222" s="3">
        <v>0.5</v>
      </c>
      <c r="N222" s="3">
        <v>100</v>
      </c>
      <c r="O222" s="3">
        <v>0</v>
      </c>
      <c r="P222" s="3">
        <v>0</v>
      </c>
      <c r="Q222" s="3" t="s">
        <v>242</v>
      </c>
      <c r="R222" s="3">
        <v>0</v>
      </c>
      <c r="S222" s="3">
        <v>0</v>
      </c>
      <c r="T222" s="3">
        <v>0</v>
      </c>
      <c r="U222" s="3">
        <v>0.2</v>
      </c>
      <c r="V222" s="3">
        <v>0.2</v>
      </c>
      <c r="W222" s="3" t="s">
        <v>33</v>
      </c>
      <c r="X222" s="3" t="str">
        <f>CONCATENATE(LOOKUP(D222,info!$C$11:$D$19), F222*100)</f>
        <v>S4</v>
      </c>
      <c r="Y222" s="3" t="str">
        <f t="shared" si="7"/>
        <v>F2</v>
      </c>
      <c r="Z222" s="3" t="str">
        <f t="shared" si="8"/>
        <v>F2-T12B-S4</v>
      </c>
      <c r="AB222" s="3" t="s">
        <v>344</v>
      </c>
    </row>
    <row r="223" spans="1:28" x14ac:dyDescent="0.25">
      <c r="A223" s="3">
        <v>300</v>
      </c>
      <c r="B223" s="3">
        <v>0</v>
      </c>
      <c r="C223" s="3">
        <v>400</v>
      </c>
      <c r="D223" s="4">
        <v>0.99</v>
      </c>
      <c r="E223" s="3">
        <v>2</v>
      </c>
      <c r="F223" s="3">
        <v>0.04</v>
      </c>
      <c r="G223" s="3">
        <v>0.6</v>
      </c>
      <c r="H223" s="3">
        <v>5</v>
      </c>
      <c r="I223" s="4">
        <v>7</v>
      </c>
      <c r="J223" s="4">
        <v>1</v>
      </c>
      <c r="K223" s="3">
        <v>0</v>
      </c>
      <c r="L223" s="3">
        <v>30</v>
      </c>
      <c r="M223" s="3">
        <v>0.5</v>
      </c>
      <c r="N223" s="3">
        <v>100</v>
      </c>
      <c r="O223" s="3">
        <v>0</v>
      </c>
      <c r="P223" s="3">
        <v>0</v>
      </c>
      <c r="Q223" s="3" t="s">
        <v>242</v>
      </c>
      <c r="R223" s="3">
        <v>0</v>
      </c>
      <c r="S223" s="3">
        <v>0</v>
      </c>
      <c r="T223" s="3">
        <v>0</v>
      </c>
      <c r="U223" s="3">
        <v>0.2</v>
      </c>
      <c r="V223" s="3">
        <v>0.2</v>
      </c>
      <c r="W223" s="3" t="s">
        <v>33</v>
      </c>
      <c r="X223" s="3" t="str">
        <f>CONCATENATE(LOOKUP(D223,info!$C$11:$D$19), F223*100)</f>
        <v>D4</v>
      </c>
      <c r="Y223" s="3" t="str">
        <f t="shared" si="7"/>
        <v>F2</v>
      </c>
      <c r="Z223" s="3" t="str">
        <f t="shared" si="8"/>
        <v>F2-T12B-D4</v>
      </c>
      <c r="AB223" s="3" t="s">
        <v>345</v>
      </c>
    </row>
    <row r="224" spans="1:28" x14ac:dyDescent="0.25">
      <c r="A224" s="3">
        <v>300</v>
      </c>
      <c r="B224" s="3">
        <v>1</v>
      </c>
      <c r="C224" s="3">
        <v>400</v>
      </c>
      <c r="D224" s="4">
        <v>0.3</v>
      </c>
      <c r="E224" s="3">
        <v>1</v>
      </c>
      <c r="F224" s="3">
        <v>0.01</v>
      </c>
      <c r="G224" s="3">
        <v>0.6</v>
      </c>
      <c r="H224" s="3">
        <v>5</v>
      </c>
      <c r="I224" s="4">
        <v>7</v>
      </c>
      <c r="J224" s="4">
        <v>1</v>
      </c>
      <c r="K224" s="3">
        <v>0</v>
      </c>
      <c r="L224" s="3">
        <v>30</v>
      </c>
      <c r="M224" s="3">
        <v>0.5</v>
      </c>
      <c r="N224" s="3">
        <v>100</v>
      </c>
      <c r="O224" s="3">
        <v>0</v>
      </c>
      <c r="P224" s="3">
        <v>0</v>
      </c>
      <c r="Q224" s="3" t="s">
        <v>242</v>
      </c>
      <c r="R224" s="3">
        <v>0</v>
      </c>
      <c r="S224" s="3">
        <v>0</v>
      </c>
      <c r="T224" s="3">
        <v>0</v>
      </c>
      <c r="U224" s="3">
        <v>0.2</v>
      </c>
      <c r="V224" s="3">
        <v>0.2</v>
      </c>
      <c r="W224" s="3" t="s">
        <v>33</v>
      </c>
      <c r="X224" s="3" t="str">
        <f>CONCATENATE(LOOKUP(D224,info!$C$11:$D$19), F224*100)</f>
        <v>R1</v>
      </c>
      <c r="Y224" s="3" t="str">
        <f t="shared" si="7"/>
        <v>M1</v>
      </c>
      <c r="Z224" s="3" t="str">
        <f t="shared" si="8"/>
        <v>M1-T12B-R1</v>
      </c>
      <c r="AB224" s="3" t="s">
        <v>346</v>
      </c>
    </row>
    <row r="225" spans="1:28" x14ac:dyDescent="0.25">
      <c r="A225" s="3">
        <v>300</v>
      </c>
      <c r="B225" s="3">
        <v>1</v>
      </c>
      <c r="C225" s="3">
        <v>400</v>
      </c>
      <c r="D225" s="4">
        <v>0.6</v>
      </c>
      <c r="E225" s="3">
        <v>1</v>
      </c>
      <c r="F225" s="3">
        <v>0.01</v>
      </c>
      <c r="G225" s="3">
        <v>0.6</v>
      </c>
      <c r="H225" s="3">
        <v>5</v>
      </c>
      <c r="I225" s="4">
        <v>7</v>
      </c>
      <c r="J225" s="4">
        <v>1</v>
      </c>
      <c r="K225" s="3">
        <v>0</v>
      </c>
      <c r="L225" s="3">
        <v>30</v>
      </c>
      <c r="M225" s="3">
        <v>0.5</v>
      </c>
      <c r="N225" s="3">
        <v>100</v>
      </c>
      <c r="O225" s="3">
        <v>0</v>
      </c>
      <c r="P225" s="3">
        <v>0</v>
      </c>
      <c r="Q225" s="3" t="s">
        <v>242</v>
      </c>
      <c r="R225" s="3">
        <v>0</v>
      </c>
      <c r="S225" s="3">
        <v>0</v>
      </c>
      <c r="T225" s="3">
        <v>0</v>
      </c>
      <c r="U225" s="3">
        <v>0.2</v>
      </c>
      <c r="V225" s="3">
        <v>0.2</v>
      </c>
      <c r="W225" s="3" t="s">
        <v>33</v>
      </c>
      <c r="X225" s="3" t="str">
        <f>CONCATENATE(LOOKUP(D225,info!$C$11:$D$19), F225*100)</f>
        <v>S1</v>
      </c>
      <c r="Y225" s="3" t="str">
        <f t="shared" si="7"/>
        <v>M1</v>
      </c>
      <c r="Z225" s="3" t="str">
        <f t="shared" si="8"/>
        <v>M1-T12B-S1</v>
      </c>
      <c r="AB225" s="3" t="s">
        <v>347</v>
      </c>
    </row>
    <row r="226" spans="1:28" x14ac:dyDescent="0.25">
      <c r="A226" s="3">
        <v>300</v>
      </c>
      <c r="B226" s="3">
        <v>1</v>
      </c>
      <c r="C226" s="3">
        <v>400</v>
      </c>
      <c r="D226" s="4">
        <v>0.99</v>
      </c>
      <c r="E226" s="3">
        <v>1</v>
      </c>
      <c r="F226" s="3">
        <v>0.01</v>
      </c>
      <c r="G226" s="3">
        <v>0.6</v>
      </c>
      <c r="H226" s="3">
        <v>5</v>
      </c>
      <c r="I226" s="4">
        <v>7</v>
      </c>
      <c r="J226" s="4">
        <v>1</v>
      </c>
      <c r="K226" s="3">
        <v>0</v>
      </c>
      <c r="L226" s="3">
        <v>30</v>
      </c>
      <c r="M226" s="3">
        <v>0.5</v>
      </c>
      <c r="N226" s="3">
        <v>100</v>
      </c>
      <c r="O226" s="3">
        <v>0</v>
      </c>
      <c r="P226" s="3">
        <v>0</v>
      </c>
      <c r="Q226" s="3" t="s">
        <v>242</v>
      </c>
      <c r="R226" s="3">
        <v>0</v>
      </c>
      <c r="S226" s="3">
        <v>0</v>
      </c>
      <c r="T226" s="3">
        <v>0</v>
      </c>
      <c r="U226" s="3">
        <v>0.2</v>
      </c>
      <c r="V226" s="3">
        <v>0.2</v>
      </c>
      <c r="W226" s="3" t="s">
        <v>33</v>
      </c>
      <c r="X226" s="3" t="str">
        <f>CONCATENATE(LOOKUP(D226,info!$C$11:$D$19), F226*100)</f>
        <v>D1</v>
      </c>
      <c r="Y226" s="3" t="str">
        <f t="shared" si="7"/>
        <v>M1</v>
      </c>
      <c r="Z226" s="3" t="str">
        <f t="shared" si="8"/>
        <v>M1-T12B-D1</v>
      </c>
      <c r="AB226" s="3" t="s">
        <v>348</v>
      </c>
    </row>
    <row r="227" spans="1:28" x14ac:dyDescent="0.25">
      <c r="A227" s="3">
        <v>300</v>
      </c>
      <c r="B227" s="3">
        <v>1</v>
      </c>
      <c r="C227" s="3">
        <v>400</v>
      </c>
      <c r="D227" s="4">
        <v>0.3</v>
      </c>
      <c r="E227" s="3">
        <v>2</v>
      </c>
      <c r="F227" s="3">
        <v>0.04</v>
      </c>
      <c r="G227" s="3">
        <v>0.6</v>
      </c>
      <c r="H227" s="3">
        <v>5</v>
      </c>
      <c r="I227" s="4">
        <v>7</v>
      </c>
      <c r="J227" s="4">
        <v>1</v>
      </c>
      <c r="K227" s="3">
        <v>0</v>
      </c>
      <c r="L227" s="3">
        <v>30</v>
      </c>
      <c r="M227" s="3">
        <v>0.5</v>
      </c>
      <c r="N227" s="3">
        <v>100</v>
      </c>
      <c r="O227" s="3">
        <v>0</v>
      </c>
      <c r="P227" s="3">
        <v>0</v>
      </c>
      <c r="Q227" s="3" t="s">
        <v>242</v>
      </c>
      <c r="R227" s="3">
        <v>0</v>
      </c>
      <c r="S227" s="3">
        <v>0</v>
      </c>
      <c r="T227" s="3">
        <v>0</v>
      </c>
      <c r="U227" s="3">
        <v>0.2</v>
      </c>
      <c r="V227" s="3">
        <v>0.2</v>
      </c>
      <c r="W227" s="3" t="s">
        <v>33</v>
      </c>
      <c r="X227" s="3" t="str">
        <f>CONCATENATE(LOOKUP(D227,info!$C$11:$D$19), F227*100)</f>
        <v>R4</v>
      </c>
      <c r="Y227" s="3" t="str">
        <f t="shared" si="7"/>
        <v>M2</v>
      </c>
      <c r="Z227" s="3" t="str">
        <f t="shared" si="8"/>
        <v>M2-T12B-R4</v>
      </c>
      <c r="AB227" s="3" t="s">
        <v>349</v>
      </c>
    </row>
    <row r="228" spans="1:28" x14ac:dyDescent="0.25">
      <c r="A228" s="3">
        <v>300</v>
      </c>
      <c r="B228" s="3">
        <v>1</v>
      </c>
      <c r="C228" s="3">
        <v>400</v>
      </c>
      <c r="D228" s="4">
        <v>0.6</v>
      </c>
      <c r="E228" s="3">
        <v>2</v>
      </c>
      <c r="F228" s="3">
        <v>0.04</v>
      </c>
      <c r="G228" s="3">
        <v>0.6</v>
      </c>
      <c r="H228" s="3">
        <v>5</v>
      </c>
      <c r="I228" s="4">
        <v>7</v>
      </c>
      <c r="J228" s="4">
        <v>1</v>
      </c>
      <c r="K228" s="3">
        <v>0</v>
      </c>
      <c r="L228" s="3">
        <v>30</v>
      </c>
      <c r="M228" s="3">
        <v>0.5</v>
      </c>
      <c r="N228" s="3">
        <v>100</v>
      </c>
      <c r="O228" s="3">
        <v>0</v>
      </c>
      <c r="P228" s="3">
        <v>0</v>
      </c>
      <c r="Q228" s="3" t="s">
        <v>242</v>
      </c>
      <c r="R228" s="3">
        <v>0</v>
      </c>
      <c r="S228" s="3">
        <v>0</v>
      </c>
      <c r="T228" s="3">
        <v>0</v>
      </c>
      <c r="U228" s="3">
        <v>0.2</v>
      </c>
      <c r="V228" s="3">
        <v>0.2</v>
      </c>
      <c r="W228" s="3" t="s">
        <v>33</v>
      </c>
      <c r="X228" s="3" t="str">
        <f>CONCATENATE(LOOKUP(D228,info!$C$11:$D$19), F228*100)</f>
        <v>S4</v>
      </c>
      <c r="Y228" s="3" t="str">
        <f t="shared" si="7"/>
        <v>M2</v>
      </c>
      <c r="Z228" s="3" t="str">
        <f t="shared" si="8"/>
        <v>M2-T12B-S4</v>
      </c>
      <c r="AB228" s="3" t="s">
        <v>350</v>
      </c>
    </row>
    <row r="229" spans="1:28" x14ac:dyDescent="0.25">
      <c r="A229" s="3">
        <v>300</v>
      </c>
      <c r="B229" s="3">
        <v>1</v>
      </c>
      <c r="C229" s="3">
        <v>400</v>
      </c>
      <c r="D229" s="4">
        <v>0.99</v>
      </c>
      <c r="E229" s="3">
        <v>2</v>
      </c>
      <c r="F229" s="3">
        <v>0.04</v>
      </c>
      <c r="G229" s="3">
        <v>0.6</v>
      </c>
      <c r="H229" s="3">
        <v>5</v>
      </c>
      <c r="I229" s="4">
        <v>7</v>
      </c>
      <c r="J229" s="4">
        <v>1</v>
      </c>
      <c r="K229" s="3">
        <v>0</v>
      </c>
      <c r="L229" s="3">
        <v>30</v>
      </c>
      <c r="M229" s="3">
        <v>0.5</v>
      </c>
      <c r="N229" s="3">
        <v>100</v>
      </c>
      <c r="O229" s="3">
        <v>0</v>
      </c>
      <c r="P229" s="3">
        <v>0</v>
      </c>
      <c r="Q229" s="3" t="s">
        <v>242</v>
      </c>
      <c r="R229" s="3">
        <v>0</v>
      </c>
      <c r="S229" s="3">
        <v>0</v>
      </c>
      <c r="T229" s="3">
        <v>0</v>
      </c>
      <c r="U229" s="3">
        <v>0.2</v>
      </c>
      <c r="V229" s="3">
        <v>0.2</v>
      </c>
      <c r="W229" s="3" t="s">
        <v>33</v>
      </c>
      <c r="X229" s="3" t="str">
        <f>CONCATENATE(LOOKUP(D229,info!$C$11:$D$19), F229*100)</f>
        <v>D4</v>
      </c>
      <c r="Y229" s="3" t="str">
        <f t="shared" si="7"/>
        <v>M2</v>
      </c>
      <c r="Z229" s="3" t="str">
        <f t="shared" si="8"/>
        <v>M2-T12B-D4</v>
      </c>
      <c r="AB229" s="3" t="s">
        <v>351</v>
      </c>
    </row>
    <row r="230" spans="1:28" x14ac:dyDescent="0.25">
      <c r="A230" s="3">
        <v>300</v>
      </c>
      <c r="B230" s="3">
        <v>0</v>
      </c>
      <c r="C230" s="3">
        <v>400</v>
      </c>
      <c r="D230" s="4">
        <v>0.3</v>
      </c>
      <c r="E230" s="3">
        <v>1</v>
      </c>
      <c r="F230" s="3">
        <v>0.01</v>
      </c>
      <c r="G230" s="3">
        <v>0.6</v>
      </c>
      <c r="H230" s="3">
        <v>5</v>
      </c>
      <c r="I230" s="4">
        <v>7</v>
      </c>
      <c r="J230" s="4">
        <v>1</v>
      </c>
      <c r="K230" s="3">
        <v>0</v>
      </c>
      <c r="L230" s="3">
        <v>30</v>
      </c>
      <c r="M230" s="3">
        <v>2</v>
      </c>
      <c r="N230" s="3">
        <v>100</v>
      </c>
      <c r="O230" s="3">
        <v>0</v>
      </c>
      <c r="P230" s="3">
        <v>0</v>
      </c>
      <c r="Q230" s="3" t="s">
        <v>242</v>
      </c>
      <c r="R230" s="3">
        <v>0</v>
      </c>
      <c r="S230" s="3">
        <v>0</v>
      </c>
      <c r="T230" s="3">
        <v>0</v>
      </c>
      <c r="U230" s="3">
        <v>0.2</v>
      </c>
      <c r="V230" s="3">
        <v>0.2</v>
      </c>
      <c r="W230" s="3" t="s">
        <v>30</v>
      </c>
      <c r="X230" s="3" t="str">
        <f>CONCATENATE(LOOKUP(D230,info!$C$11:$D$19), F230*100)</f>
        <v>R1</v>
      </c>
      <c r="Y230" s="3" t="str">
        <f t="shared" si="7"/>
        <v>F1</v>
      </c>
      <c r="Z230" s="3" t="str">
        <f t="shared" si="8"/>
        <v>F1-T12A-R1</v>
      </c>
      <c r="AB230" s="3" t="s">
        <v>352</v>
      </c>
    </row>
    <row r="231" spans="1:28" x14ac:dyDescent="0.25">
      <c r="A231" s="3">
        <v>300</v>
      </c>
      <c r="B231" s="3">
        <v>0</v>
      </c>
      <c r="C231" s="3">
        <v>400</v>
      </c>
      <c r="D231" s="4">
        <v>0.6</v>
      </c>
      <c r="E231" s="3">
        <v>1</v>
      </c>
      <c r="F231" s="3">
        <v>0.01</v>
      </c>
      <c r="G231" s="3">
        <v>0.6</v>
      </c>
      <c r="H231" s="3">
        <v>5</v>
      </c>
      <c r="I231" s="4">
        <v>7</v>
      </c>
      <c r="J231" s="4">
        <v>1</v>
      </c>
      <c r="K231" s="3">
        <v>0</v>
      </c>
      <c r="L231" s="3">
        <v>30</v>
      </c>
      <c r="M231" s="3">
        <v>2</v>
      </c>
      <c r="N231" s="3">
        <v>100</v>
      </c>
      <c r="O231" s="3">
        <v>0</v>
      </c>
      <c r="P231" s="3">
        <v>0</v>
      </c>
      <c r="Q231" s="3" t="s">
        <v>242</v>
      </c>
      <c r="R231" s="3">
        <v>0</v>
      </c>
      <c r="S231" s="3">
        <v>0</v>
      </c>
      <c r="T231" s="3">
        <v>0</v>
      </c>
      <c r="U231" s="3">
        <v>0.2</v>
      </c>
      <c r="V231" s="3">
        <v>0.2</v>
      </c>
      <c r="W231" s="3" t="s">
        <v>30</v>
      </c>
      <c r="X231" s="3" t="str">
        <f>CONCATENATE(LOOKUP(D231,info!$C$11:$D$19), F231*100)</f>
        <v>S1</v>
      </c>
      <c r="Y231" s="3" t="str">
        <f t="shared" si="7"/>
        <v>F1</v>
      </c>
      <c r="Z231" s="3" t="str">
        <f t="shared" si="8"/>
        <v>F1-T12A-S1</v>
      </c>
      <c r="AB231" s="3" t="s">
        <v>353</v>
      </c>
    </row>
    <row r="232" spans="1:28" x14ac:dyDescent="0.25">
      <c r="A232" s="3">
        <v>300</v>
      </c>
      <c r="B232" s="3">
        <v>0</v>
      </c>
      <c r="C232" s="3">
        <v>400</v>
      </c>
      <c r="D232" s="4">
        <v>0.99</v>
      </c>
      <c r="E232" s="3">
        <v>1</v>
      </c>
      <c r="F232" s="3">
        <v>0.01</v>
      </c>
      <c r="G232" s="3">
        <v>0.6</v>
      </c>
      <c r="H232" s="3">
        <v>5</v>
      </c>
      <c r="I232" s="4">
        <v>7</v>
      </c>
      <c r="J232" s="4">
        <v>1</v>
      </c>
      <c r="K232" s="3">
        <v>0</v>
      </c>
      <c r="L232" s="3">
        <v>30</v>
      </c>
      <c r="M232" s="3">
        <v>2</v>
      </c>
      <c r="N232" s="3">
        <v>100</v>
      </c>
      <c r="O232" s="3">
        <v>0</v>
      </c>
      <c r="P232" s="3">
        <v>0</v>
      </c>
      <c r="Q232" s="3" t="s">
        <v>242</v>
      </c>
      <c r="R232" s="3">
        <v>0</v>
      </c>
      <c r="S232" s="3">
        <v>0</v>
      </c>
      <c r="T232" s="3">
        <v>0</v>
      </c>
      <c r="U232" s="3">
        <v>0.2</v>
      </c>
      <c r="V232" s="3">
        <v>0.2</v>
      </c>
      <c r="W232" s="3" t="s">
        <v>30</v>
      </c>
      <c r="X232" s="3" t="str">
        <f>CONCATENATE(LOOKUP(D232,info!$C$11:$D$19), F232*100)</f>
        <v>D1</v>
      </c>
      <c r="Y232" s="3" t="str">
        <f t="shared" si="7"/>
        <v>F1</v>
      </c>
      <c r="Z232" s="3" t="str">
        <f t="shared" si="8"/>
        <v>F1-T12A-D1</v>
      </c>
      <c r="AB232" s="3" t="s">
        <v>354</v>
      </c>
    </row>
    <row r="233" spans="1:28" x14ac:dyDescent="0.25">
      <c r="A233" s="3">
        <v>300</v>
      </c>
      <c r="B233" s="3">
        <v>0</v>
      </c>
      <c r="C233" s="3">
        <v>400</v>
      </c>
      <c r="D233" s="4">
        <v>0.3</v>
      </c>
      <c r="E233" s="3">
        <v>2</v>
      </c>
      <c r="F233" s="3">
        <v>0.04</v>
      </c>
      <c r="G233" s="3">
        <v>0.6</v>
      </c>
      <c r="H233" s="3">
        <v>5</v>
      </c>
      <c r="I233" s="4">
        <v>7</v>
      </c>
      <c r="J233" s="4">
        <v>1</v>
      </c>
      <c r="K233" s="3">
        <v>0</v>
      </c>
      <c r="L233" s="3">
        <v>30</v>
      </c>
      <c r="M233" s="3">
        <v>2</v>
      </c>
      <c r="N233" s="3">
        <v>100</v>
      </c>
      <c r="O233" s="3">
        <v>0</v>
      </c>
      <c r="P233" s="3">
        <v>0</v>
      </c>
      <c r="Q233" s="3" t="s">
        <v>242</v>
      </c>
      <c r="R233" s="3">
        <v>0</v>
      </c>
      <c r="S233" s="3">
        <v>0</v>
      </c>
      <c r="T233" s="3">
        <v>0</v>
      </c>
      <c r="U233" s="3">
        <v>0.2</v>
      </c>
      <c r="V233" s="3">
        <v>0.2</v>
      </c>
      <c r="W233" s="3" t="s">
        <v>30</v>
      </c>
      <c r="X233" s="3" t="str">
        <f>CONCATENATE(LOOKUP(D233,info!$C$11:$D$19), F233*100)</f>
        <v>R4</v>
      </c>
      <c r="Y233" s="3" t="str">
        <f t="shared" si="7"/>
        <v>F2</v>
      </c>
      <c r="Z233" s="3" t="str">
        <f t="shared" si="8"/>
        <v>F2-T12A-R4</v>
      </c>
      <c r="AB233" s="3" t="s">
        <v>355</v>
      </c>
    </row>
    <row r="234" spans="1:28" x14ac:dyDescent="0.25">
      <c r="A234" s="3">
        <v>300</v>
      </c>
      <c r="B234" s="3">
        <v>0</v>
      </c>
      <c r="C234" s="3">
        <v>400</v>
      </c>
      <c r="D234" s="4">
        <v>0.6</v>
      </c>
      <c r="E234" s="3">
        <v>2</v>
      </c>
      <c r="F234" s="3">
        <v>0.04</v>
      </c>
      <c r="G234" s="3">
        <v>0.6</v>
      </c>
      <c r="H234" s="3">
        <v>5</v>
      </c>
      <c r="I234" s="4">
        <v>7</v>
      </c>
      <c r="J234" s="4">
        <v>1</v>
      </c>
      <c r="K234" s="3">
        <v>0</v>
      </c>
      <c r="L234" s="3">
        <v>30</v>
      </c>
      <c r="M234" s="3">
        <v>2</v>
      </c>
      <c r="N234" s="3">
        <v>100</v>
      </c>
      <c r="O234" s="3">
        <v>0</v>
      </c>
      <c r="P234" s="3">
        <v>0</v>
      </c>
      <c r="Q234" s="3" t="s">
        <v>242</v>
      </c>
      <c r="R234" s="3">
        <v>0</v>
      </c>
      <c r="S234" s="3">
        <v>0</v>
      </c>
      <c r="T234" s="3">
        <v>0</v>
      </c>
      <c r="U234" s="3">
        <v>0.2</v>
      </c>
      <c r="V234" s="3">
        <v>0.2</v>
      </c>
      <c r="W234" s="3" t="s">
        <v>30</v>
      </c>
      <c r="X234" s="3" t="str">
        <f>CONCATENATE(LOOKUP(D234,info!$C$11:$D$19), F234*100)</f>
        <v>S4</v>
      </c>
      <c r="Y234" s="3" t="str">
        <f t="shared" si="7"/>
        <v>F2</v>
      </c>
      <c r="Z234" s="3" t="str">
        <f t="shared" si="8"/>
        <v>F2-T12A-S4</v>
      </c>
      <c r="AB234" s="3" t="s">
        <v>356</v>
      </c>
    </row>
    <row r="235" spans="1:28" x14ac:dyDescent="0.25">
      <c r="A235" s="3">
        <v>300</v>
      </c>
      <c r="B235" s="3">
        <v>0</v>
      </c>
      <c r="C235" s="3">
        <v>400</v>
      </c>
      <c r="D235" s="4">
        <v>0.99</v>
      </c>
      <c r="E235" s="3">
        <v>2</v>
      </c>
      <c r="F235" s="3">
        <v>0.04</v>
      </c>
      <c r="G235" s="3">
        <v>0.6</v>
      </c>
      <c r="H235" s="3">
        <v>5</v>
      </c>
      <c r="I235" s="4">
        <v>7</v>
      </c>
      <c r="J235" s="4">
        <v>1</v>
      </c>
      <c r="K235" s="3">
        <v>0</v>
      </c>
      <c r="L235" s="3">
        <v>30</v>
      </c>
      <c r="M235" s="3">
        <v>2</v>
      </c>
      <c r="N235" s="3">
        <v>100</v>
      </c>
      <c r="O235" s="3">
        <v>0</v>
      </c>
      <c r="P235" s="3">
        <v>0</v>
      </c>
      <c r="Q235" s="3" t="s">
        <v>242</v>
      </c>
      <c r="R235" s="3">
        <v>0</v>
      </c>
      <c r="S235" s="3">
        <v>0</v>
      </c>
      <c r="T235" s="3">
        <v>0</v>
      </c>
      <c r="U235" s="3">
        <v>0.2</v>
      </c>
      <c r="V235" s="3">
        <v>0.2</v>
      </c>
      <c r="W235" s="3" t="s">
        <v>30</v>
      </c>
      <c r="X235" s="3" t="str">
        <f>CONCATENATE(LOOKUP(D235,info!$C$11:$D$19), F235*100)</f>
        <v>D4</v>
      </c>
      <c r="Y235" s="3" t="str">
        <f t="shared" si="7"/>
        <v>F2</v>
      </c>
      <c r="Z235" s="3" t="str">
        <f t="shared" si="8"/>
        <v>F2-T12A-D4</v>
      </c>
      <c r="AB235" s="3" t="s">
        <v>357</v>
      </c>
    </row>
    <row r="236" spans="1:28" x14ac:dyDescent="0.25">
      <c r="A236" s="3">
        <v>300</v>
      </c>
      <c r="B236" s="3">
        <v>1</v>
      </c>
      <c r="C236" s="3">
        <v>400</v>
      </c>
      <c r="D236" s="4">
        <v>0.3</v>
      </c>
      <c r="E236" s="3">
        <v>1</v>
      </c>
      <c r="F236" s="3">
        <v>0.01</v>
      </c>
      <c r="G236" s="3">
        <v>0.6</v>
      </c>
      <c r="H236" s="3">
        <v>5</v>
      </c>
      <c r="I236" s="4">
        <v>7</v>
      </c>
      <c r="J236" s="4">
        <v>1</v>
      </c>
      <c r="K236" s="3">
        <v>0</v>
      </c>
      <c r="L236" s="3">
        <v>30</v>
      </c>
      <c r="M236" s="3">
        <v>2</v>
      </c>
      <c r="N236" s="3">
        <v>100</v>
      </c>
      <c r="O236" s="3">
        <v>0</v>
      </c>
      <c r="P236" s="3">
        <v>0</v>
      </c>
      <c r="Q236" s="3" t="s">
        <v>242</v>
      </c>
      <c r="R236" s="3">
        <v>0</v>
      </c>
      <c r="S236" s="3">
        <v>0</v>
      </c>
      <c r="T236" s="3">
        <v>0</v>
      </c>
      <c r="U236" s="3">
        <v>0.2</v>
      </c>
      <c r="V236" s="3">
        <v>0.2</v>
      </c>
      <c r="W236" s="3" t="s">
        <v>30</v>
      </c>
      <c r="X236" s="3" t="str">
        <f>CONCATENATE(LOOKUP(D236,info!$C$11:$D$19), F236*100)</f>
        <v>R1</v>
      </c>
      <c r="Y236" s="3" t="str">
        <f t="shared" si="7"/>
        <v>M1</v>
      </c>
      <c r="Z236" s="3" t="str">
        <f t="shared" si="8"/>
        <v>M1-T12A-R1</v>
      </c>
      <c r="AB236" s="3" t="s">
        <v>358</v>
      </c>
    </row>
    <row r="237" spans="1:28" x14ac:dyDescent="0.25">
      <c r="A237" s="3">
        <v>300</v>
      </c>
      <c r="B237" s="3">
        <v>1</v>
      </c>
      <c r="C237" s="3">
        <v>400</v>
      </c>
      <c r="D237" s="4">
        <v>0.6</v>
      </c>
      <c r="E237" s="3">
        <v>1</v>
      </c>
      <c r="F237" s="3">
        <v>0.01</v>
      </c>
      <c r="G237" s="3">
        <v>0.6</v>
      </c>
      <c r="H237" s="3">
        <v>5</v>
      </c>
      <c r="I237" s="4">
        <v>7</v>
      </c>
      <c r="J237" s="4">
        <v>1</v>
      </c>
      <c r="K237" s="3">
        <v>0</v>
      </c>
      <c r="L237" s="3">
        <v>30</v>
      </c>
      <c r="M237" s="3">
        <v>2</v>
      </c>
      <c r="N237" s="3">
        <v>100</v>
      </c>
      <c r="O237" s="3">
        <v>0</v>
      </c>
      <c r="P237" s="3">
        <v>0</v>
      </c>
      <c r="Q237" s="3" t="s">
        <v>242</v>
      </c>
      <c r="R237" s="3">
        <v>0</v>
      </c>
      <c r="S237" s="3">
        <v>0</v>
      </c>
      <c r="T237" s="3">
        <v>0</v>
      </c>
      <c r="U237" s="3">
        <v>0.2</v>
      </c>
      <c r="V237" s="3">
        <v>0.2</v>
      </c>
      <c r="W237" s="3" t="s">
        <v>30</v>
      </c>
      <c r="X237" s="3" t="str">
        <f>CONCATENATE(LOOKUP(D237,info!$C$11:$D$19), F237*100)</f>
        <v>S1</v>
      </c>
      <c r="Y237" s="3" t="str">
        <f t="shared" si="7"/>
        <v>M1</v>
      </c>
      <c r="Z237" s="3" t="str">
        <f t="shared" si="8"/>
        <v>M1-T12A-S1</v>
      </c>
      <c r="AB237" s="3" t="s">
        <v>359</v>
      </c>
    </row>
    <row r="238" spans="1:28" x14ac:dyDescent="0.25">
      <c r="A238" s="3">
        <v>300</v>
      </c>
      <c r="B238" s="3">
        <v>1</v>
      </c>
      <c r="C238" s="3">
        <v>400</v>
      </c>
      <c r="D238" s="4">
        <v>0.99</v>
      </c>
      <c r="E238" s="3">
        <v>1</v>
      </c>
      <c r="F238" s="3">
        <v>0.01</v>
      </c>
      <c r="G238" s="3">
        <v>0.6</v>
      </c>
      <c r="H238" s="3">
        <v>5</v>
      </c>
      <c r="I238" s="4">
        <v>7</v>
      </c>
      <c r="J238" s="4">
        <v>1</v>
      </c>
      <c r="K238" s="3">
        <v>0</v>
      </c>
      <c r="L238" s="3">
        <v>30</v>
      </c>
      <c r="M238" s="3">
        <v>2</v>
      </c>
      <c r="N238" s="3">
        <v>100</v>
      </c>
      <c r="O238" s="3">
        <v>0</v>
      </c>
      <c r="P238" s="3">
        <v>0</v>
      </c>
      <c r="Q238" s="3" t="s">
        <v>242</v>
      </c>
      <c r="R238" s="3">
        <v>0</v>
      </c>
      <c r="S238" s="3">
        <v>0</v>
      </c>
      <c r="T238" s="3">
        <v>0</v>
      </c>
      <c r="U238" s="3">
        <v>0.2</v>
      </c>
      <c r="V238" s="3">
        <v>0.2</v>
      </c>
      <c r="W238" s="3" t="s">
        <v>30</v>
      </c>
      <c r="X238" s="3" t="str">
        <f>CONCATENATE(LOOKUP(D238,info!$C$11:$D$19), F238*100)</f>
        <v>D1</v>
      </c>
      <c r="Y238" s="3" t="str">
        <f t="shared" si="7"/>
        <v>M1</v>
      </c>
      <c r="Z238" s="3" t="str">
        <f t="shared" si="8"/>
        <v>M1-T12A-D1</v>
      </c>
      <c r="AB238" s="3" t="s">
        <v>360</v>
      </c>
    </row>
    <row r="239" spans="1:28" x14ac:dyDescent="0.25">
      <c r="A239" s="3">
        <v>300</v>
      </c>
      <c r="B239" s="3">
        <v>1</v>
      </c>
      <c r="C239" s="3">
        <v>400</v>
      </c>
      <c r="D239" s="4">
        <v>0.3</v>
      </c>
      <c r="E239" s="3">
        <v>2</v>
      </c>
      <c r="F239" s="3">
        <v>0.04</v>
      </c>
      <c r="G239" s="3">
        <v>0.6</v>
      </c>
      <c r="H239" s="3">
        <v>5</v>
      </c>
      <c r="I239" s="4">
        <v>7</v>
      </c>
      <c r="J239" s="4">
        <v>1</v>
      </c>
      <c r="K239" s="3">
        <v>0</v>
      </c>
      <c r="L239" s="3">
        <v>30</v>
      </c>
      <c r="M239" s="3">
        <v>2</v>
      </c>
      <c r="N239" s="3">
        <v>100</v>
      </c>
      <c r="O239" s="3">
        <v>0</v>
      </c>
      <c r="P239" s="3">
        <v>0</v>
      </c>
      <c r="Q239" s="3" t="s">
        <v>242</v>
      </c>
      <c r="R239" s="3">
        <v>0</v>
      </c>
      <c r="S239" s="3">
        <v>0</v>
      </c>
      <c r="T239" s="3">
        <v>0</v>
      </c>
      <c r="U239" s="3">
        <v>0.2</v>
      </c>
      <c r="V239" s="3">
        <v>0.2</v>
      </c>
      <c r="W239" s="3" t="s">
        <v>30</v>
      </c>
      <c r="X239" s="3" t="str">
        <f>CONCATENATE(LOOKUP(D239,info!$C$11:$D$19), F239*100)</f>
        <v>R4</v>
      </c>
      <c r="Y239" s="3" t="str">
        <f t="shared" si="7"/>
        <v>M2</v>
      </c>
      <c r="Z239" s="3" t="str">
        <f t="shared" si="8"/>
        <v>M2-T12A-R4</v>
      </c>
      <c r="AB239" s="3" t="s">
        <v>361</v>
      </c>
    </row>
    <row r="240" spans="1:28" x14ac:dyDescent="0.25">
      <c r="A240" s="3">
        <v>300</v>
      </c>
      <c r="B240" s="3">
        <v>1</v>
      </c>
      <c r="C240" s="3">
        <v>400</v>
      </c>
      <c r="D240" s="4">
        <v>0.6</v>
      </c>
      <c r="E240" s="3">
        <v>2</v>
      </c>
      <c r="F240" s="3">
        <v>0.04</v>
      </c>
      <c r="G240" s="3">
        <v>0.6</v>
      </c>
      <c r="H240" s="3">
        <v>5</v>
      </c>
      <c r="I240" s="4">
        <v>7</v>
      </c>
      <c r="J240" s="4">
        <v>1</v>
      </c>
      <c r="K240" s="3">
        <v>0</v>
      </c>
      <c r="L240" s="3">
        <v>30</v>
      </c>
      <c r="M240" s="3">
        <v>2</v>
      </c>
      <c r="N240" s="3">
        <v>100</v>
      </c>
      <c r="O240" s="3">
        <v>0</v>
      </c>
      <c r="P240" s="3">
        <v>0</v>
      </c>
      <c r="Q240" s="3" t="s">
        <v>242</v>
      </c>
      <c r="R240" s="3">
        <v>0</v>
      </c>
      <c r="S240" s="3">
        <v>0</v>
      </c>
      <c r="T240" s="3">
        <v>0</v>
      </c>
      <c r="U240" s="3">
        <v>0.2</v>
      </c>
      <c r="V240" s="3">
        <v>0.2</v>
      </c>
      <c r="W240" s="3" t="s">
        <v>30</v>
      </c>
      <c r="X240" s="3" t="str">
        <f>CONCATENATE(LOOKUP(D240,info!$C$11:$D$19), F240*100)</f>
        <v>S4</v>
      </c>
      <c r="Y240" s="3" t="str">
        <f t="shared" si="7"/>
        <v>M2</v>
      </c>
      <c r="Z240" s="3" t="str">
        <f t="shared" si="8"/>
        <v>M2-T12A-S4</v>
      </c>
      <c r="AB240" s="3" t="s">
        <v>362</v>
      </c>
    </row>
    <row r="241" spans="1:28" x14ac:dyDescent="0.25">
      <c r="A241" s="3">
        <v>300</v>
      </c>
      <c r="B241" s="3">
        <v>1</v>
      </c>
      <c r="C241" s="3">
        <v>400</v>
      </c>
      <c r="D241" s="4">
        <v>0.99</v>
      </c>
      <c r="E241" s="3">
        <v>2</v>
      </c>
      <c r="F241" s="3">
        <v>0.04</v>
      </c>
      <c r="G241" s="3">
        <v>0.6</v>
      </c>
      <c r="H241" s="3">
        <v>5</v>
      </c>
      <c r="I241" s="4">
        <v>7</v>
      </c>
      <c r="J241" s="4">
        <v>1</v>
      </c>
      <c r="K241" s="3">
        <v>0</v>
      </c>
      <c r="L241" s="3">
        <v>30</v>
      </c>
      <c r="M241" s="3">
        <v>2</v>
      </c>
      <c r="N241" s="3">
        <v>100</v>
      </c>
      <c r="O241" s="3">
        <v>0</v>
      </c>
      <c r="P241" s="3">
        <v>0</v>
      </c>
      <c r="Q241" s="3" t="s">
        <v>242</v>
      </c>
      <c r="R241" s="3">
        <v>0</v>
      </c>
      <c r="S241" s="3">
        <v>0</v>
      </c>
      <c r="T241" s="3">
        <v>0</v>
      </c>
      <c r="U241" s="3">
        <v>0.2</v>
      </c>
      <c r="V241" s="3">
        <v>0.2</v>
      </c>
      <c r="W241" s="3" t="s">
        <v>30</v>
      </c>
      <c r="X241" s="3" t="str">
        <f>CONCATENATE(LOOKUP(D241,info!$C$11:$D$19), F241*100)</f>
        <v>D4</v>
      </c>
      <c r="Y241" s="3" t="str">
        <f t="shared" si="7"/>
        <v>M2</v>
      </c>
      <c r="Z241" s="3" t="str">
        <f t="shared" si="8"/>
        <v>M2-T12A-D4</v>
      </c>
      <c r="AB241" s="3" t="s">
        <v>363</v>
      </c>
    </row>
    <row r="242" spans="1:28" x14ac:dyDescent="0.25">
      <c r="A242" s="3">
        <v>300</v>
      </c>
      <c r="B242" s="3">
        <v>0</v>
      </c>
      <c r="C242" s="3">
        <v>400</v>
      </c>
      <c r="D242" s="4">
        <v>0.3</v>
      </c>
      <c r="E242" s="3">
        <v>1</v>
      </c>
      <c r="F242" s="3">
        <v>0.01</v>
      </c>
      <c r="G242" s="3">
        <v>0.6</v>
      </c>
      <c r="H242" s="3">
        <v>5</v>
      </c>
      <c r="I242" s="4">
        <v>10</v>
      </c>
      <c r="J242" s="4">
        <v>1</v>
      </c>
      <c r="K242" s="3">
        <v>0</v>
      </c>
      <c r="L242" s="3">
        <v>30</v>
      </c>
      <c r="M242" s="3">
        <v>0</v>
      </c>
      <c r="N242" s="3" t="s">
        <v>242</v>
      </c>
      <c r="O242" s="3">
        <v>0</v>
      </c>
      <c r="P242" s="3">
        <v>0</v>
      </c>
      <c r="Q242" s="3" t="s">
        <v>242</v>
      </c>
      <c r="R242" s="3">
        <v>0</v>
      </c>
      <c r="S242" s="3">
        <v>0</v>
      </c>
      <c r="T242" s="3">
        <v>0</v>
      </c>
      <c r="U242" s="3">
        <v>0.2</v>
      </c>
      <c r="V242" s="3">
        <v>0.2</v>
      </c>
      <c r="W242" s="3" t="s">
        <v>14</v>
      </c>
      <c r="X242" s="3" t="str">
        <f>CONCATENATE(LOOKUP(D242,info!$C$11:$D$19), F242*100)</f>
        <v>R1</v>
      </c>
      <c r="Y242" s="3" t="str">
        <f t="shared" si="7"/>
        <v>F1</v>
      </c>
      <c r="Z242" s="3" t="str">
        <f t="shared" si="8"/>
        <v>F1-T7-R1</v>
      </c>
      <c r="AB242" s="3" t="s">
        <v>368</v>
      </c>
    </row>
    <row r="243" spans="1:28" x14ac:dyDescent="0.25">
      <c r="A243" s="3">
        <v>300</v>
      </c>
      <c r="B243" s="3">
        <v>0</v>
      </c>
      <c r="C243" s="3">
        <v>400</v>
      </c>
      <c r="D243" s="4">
        <v>0.6</v>
      </c>
      <c r="E243" s="3">
        <v>1</v>
      </c>
      <c r="F243" s="3">
        <v>0.01</v>
      </c>
      <c r="G243" s="3">
        <v>0.6</v>
      </c>
      <c r="H243" s="3">
        <v>5</v>
      </c>
      <c r="I243" s="4">
        <v>10</v>
      </c>
      <c r="J243" s="4">
        <v>1</v>
      </c>
      <c r="K243" s="3">
        <v>0</v>
      </c>
      <c r="L243" s="3">
        <v>30</v>
      </c>
      <c r="M243" s="3">
        <v>0</v>
      </c>
      <c r="N243" s="3" t="s">
        <v>242</v>
      </c>
      <c r="O243" s="3">
        <v>0</v>
      </c>
      <c r="P243" s="3">
        <v>0</v>
      </c>
      <c r="Q243" s="3" t="s">
        <v>242</v>
      </c>
      <c r="R243" s="3">
        <v>0</v>
      </c>
      <c r="S243" s="3">
        <v>0</v>
      </c>
      <c r="T243" s="3">
        <v>0</v>
      </c>
      <c r="U243" s="3">
        <v>0.2</v>
      </c>
      <c r="V243" s="3">
        <v>0.2</v>
      </c>
      <c r="W243" s="3" t="s">
        <v>14</v>
      </c>
      <c r="X243" s="3" t="str">
        <f>CONCATENATE(LOOKUP(D243,info!$C$11:$D$19), F243*100)</f>
        <v>S1</v>
      </c>
      <c r="Y243" s="3" t="str">
        <f t="shared" si="7"/>
        <v>F1</v>
      </c>
      <c r="Z243" s="3" t="str">
        <f t="shared" si="8"/>
        <v>F1-T7-S1</v>
      </c>
      <c r="AB243" s="3" t="s">
        <v>369</v>
      </c>
    </row>
    <row r="244" spans="1:28" x14ac:dyDescent="0.25">
      <c r="A244" s="3">
        <v>300</v>
      </c>
      <c r="B244" s="3">
        <v>0</v>
      </c>
      <c r="C244" s="3">
        <v>400</v>
      </c>
      <c r="D244" s="4">
        <v>0.99</v>
      </c>
      <c r="E244" s="3">
        <v>1</v>
      </c>
      <c r="F244" s="3">
        <v>0.01</v>
      </c>
      <c r="G244" s="3">
        <v>0.6</v>
      </c>
      <c r="H244" s="3">
        <v>5</v>
      </c>
      <c r="I244" s="4">
        <v>10</v>
      </c>
      <c r="J244" s="4">
        <v>1</v>
      </c>
      <c r="K244" s="3">
        <v>0</v>
      </c>
      <c r="L244" s="3">
        <v>30</v>
      </c>
      <c r="M244" s="3">
        <v>0</v>
      </c>
      <c r="N244" s="3" t="s">
        <v>242</v>
      </c>
      <c r="O244" s="3">
        <v>0</v>
      </c>
      <c r="P244" s="3">
        <v>0</v>
      </c>
      <c r="Q244" s="3" t="s">
        <v>242</v>
      </c>
      <c r="R244" s="3">
        <v>0</v>
      </c>
      <c r="S244" s="3">
        <v>0</v>
      </c>
      <c r="T244" s="3">
        <v>0</v>
      </c>
      <c r="U244" s="3">
        <v>0.2</v>
      </c>
      <c r="V244" s="3">
        <v>0.2</v>
      </c>
      <c r="W244" s="3" t="s">
        <v>14</v>
      </c>
      <c r="X244" s="3" t="str">
        <f>CONCATENATE(LOOKUP(D244,info!$C$11:$D$19), F244*100)</f>
        <v>D1</v>
      </c>
      <c r="Y244" s="3" t="str">
        <f t="shared" si="7"/>
        <v>F1</v>
      </c>
      <c r="Z244" s="3" t="str">
        <f t="shared" si="8"/>
        <v>F1-T7-D1</v>
      </c>
      <c r="AB244" s="3" t="s">
        <v>370</v>
      </c>
    </row>
    <row r="245" spans="1:28" x14ac:dyDescent="0.25">
      <c r="A245" s="3">
        <v>300</v>
      </c>
      <c r="B245" s="3">
        <v>0</v>
      </c>
      <c r="C245" s="3">
        <v>400</v>
      </c>
      <c r="D245" s="4">
        <v>0.3</v>
      </c>
      <c r="E245" s="3">
        <v>2</v>
      </c>
      <c r="F245" s="3">
        <v>0.04</v>
      </c>
      <c r="G245" s="3">
        <v>0.6</v>
      </c>
      <c r="H245" s="3">
        <v>5</v>
      </c>
      <c r="I245" s="4">
        <v>10</v>
      </c>
      <c r="J245" s="4">
        <v>1</v>
      </c>
      <c r="K245" s="3">
        <v>0</v>
      </c>
      <c r="L245" s="3">
        <v>30</v>
      </c>
      <c r="M245" s="3">
        <v>0</v>
      </c>
      <c r="N245" s="3" t="s">
        <v>242</v>
      </c>
      <c r="O245" s="3">
        <v>0</v>
      </c>
      <c r="P245" s="3">
        <v>0</v>
      </c>
      <c r="Q245" s="3" t="s">
        <v>242</v>
      </c>
      <c r="R245" s="3">
        <v>0</v>
      </c>
      <c r="S245" s="3">
        <v>0</v>
      </c>
      <c r="T245" s="3">
        <v>0</v>
      </c>
      <c r="U245" s="3">
        <v>0.2</v>
      </c>
      <c r="V245" s="3">
        <v>0.2</v>
      </c>
      <c r="W245" s="3" t="s">
        <v>14</v>
      </c>
      <c r="X245" s="3" t="str">
        <f>CONCATENATE(LOOKUP(D245,info!$C$11:$D$19), F245*100)</f>
        <v>R4</v>
      </c>
      <c r="Y245" s="3" t="str">
        <f t="shared" si="7"/>
        <v>F2</v>
      </c>
      <c r="Z245" s="3" t="str">
        <f t="shared" si="8"/>
        <v>F2-T7-R4</v>
      </c>
      <c r="AB245" s="3" t="s">
        <v>371</v>
      </c>
    </row>
    <row r="246" spans="1:28" x14ac:dyDescent="0.25">
      <c r="A246" s="3">
        <v>300</v>
      </c>
      <c r="B246" s="3">
        <v>0</v>
      </c>
      <c r="C246" s="3">
        <v>400</v>
      </c>
      <c r="D246" s="4">
        <v>0.6</v>
      </c>
      <c r="E246" s="3">
        <v>2</v>
      </c>
      <c r="F246" s="3">
        <v>0.04</v>
      </c>
      <c r="G246" s="3">
        <v>0.6</v>
      </c>
      <c r="H246" s="3">
        <v>5</v>
      </c>
      <c r="I246" s="4">
        <v>10</v>
      </c>
      <c r="J246" s="4">
        <v>1</v>
      </c>
      <c r="K246" s="3">
        <v>0</v>
      </c>
      <c r="L246" s="3">
        <v>30</v>
      </c>
      <c r="M246" s="3">
        <v>0</v>
      </c>
      <c r="N246" s="3" t="s">
        <v>242</v>
      </c>
      <c r="O246" s="3">
        <v>0</v>
      </c>
      <c r="P246" s="3">
        <v>0</v>
      </c>
      <c r="Q246" s="3" t="s">
        <v>242</v>
      </c>
      <c r="R246" s="3">
        <v>0</v>
      </c>
      <c r="S246" s="3">
        <v>0</v>
      </c>
      <c r="T246" s="3">
        <v>0</v>
      </c>
      <c r="U246" s="3">
        <v>0.2</v>
      </c>
      <c r="V246" s="3">
        <v>0.2</v>
      </c>
      <c r="W246" s="3" t="s">
        <v>14</v>
      </c>
      <c r="X246" s="3" t="str">
        <f>CONCATENATE(LOOKUP(D246,info!$C$11:$D$19), F246*100)</f>
        <v>S4</v>
      </c>
      <c r="Y246" s="3" t="str">
        <f t="shared" si="7"/>
        <v>F2</v>
      </c>
      <c r="Z246" s="3" t="str">
        <f t="shared" si="8"/>
        <v>F2-T7-S4</v>
      </c>
      <c r="AB246" s="3" t="s">
        <v>372</v>
      </c>
    </row>
    <row r="247" spans="1:28" x14ac:dyDescent="0.25">
      <c r="A247" s="3">
        <v>300</v>
      </c>
      <c r="B247" s="3">
        <v>0</v>
      </c>
      <c r="C247" s="3">
        <v>400</v>
      </c>
      <c r="D247" s="4">
        <v>0.99</v>
      </c>
      <c r="E247" s="3">
        <v>2</v>
      </c>
      <c r="F247" s="3">
        <v>0.04</v>
      </c>
      <c r="G247" s="3">
        <v>0.6</v>
      </c>
      <c r="H247" s="3">
        <v>5</v>
      </c>
      <c r="I247" s="4">
        <v>10</v>
      </c>
      <c r="J247" s="4">
        <v>1</v>
      </c>
      <c r="K247" s="3">
        <v>0</v>
      </c>
      <c r="L247" s="3">
        <v>30</v>
      </c>
      <c r="M247" s="3">
        <v>0</v>
      </c>
      <c r="N247" s="3" t="s">
        <v>242</v>
      </c>
      <c r="O247" s="3">
        <v>0</v>
      </c>
      <c r="P247" s="3">
        <v>0</v>
      </c>
      <c r="Q247" s="3" t="s">
        <v>242</v>
      </c>
      <c r="R247" s="3">
        <v>0</v>
      </c>
      <c r="S247" s="3">
        <v>0</v>
      </c>
      <c r="T247" s="3">
        <v>0</v>
      </c>
      <c r="U247" s="3">
        <v>0.2</v>
      </c>
      <c r="V247" s="3">
        <v>0.2</v>
      </c>
      <c r="W247" s="3" t="s">
        <v>14</v>
      </c>
      <c r="X247" s="3" t="str">
        <f>CONCATENATE(LOOKUP(D247,info!$C$11:$D$19), F247*100)</f>
        <v>D4</v>
      </c>
      <c r="Y247" s="3" t="str">
        <f t="shared" si="7"/>
        <v>F2</v>
      </c>
      <c r="Z247" s="3" t="str">
        <f t="shared" si="8"/>
        <v>F2-T7-D4</v>
      </c>
      <c r="AB247" s="3" t="s">
        <v>373</v>
      </c>
    </row>
    <row r="248" spans="1:28" x14ac:dyDescent="0.25">
      <c r="A248" s="3">
        <v>300</v>
      </c>
      <c r="B248" s="3">
        <v>1</v>
      </c>
      <c r="C248" s="3">
        <v>400</v>
      </c>
      <c r="D248" s="4">
        <v>0.3</v>
      </c>
      <c r="E248" s="3">
        <v>1</v>
      </c>
      <c r="F248" s="3">
        <v>0.01</v>
      </c>
      <c r="G248" s="3">
        <v>0.6</v>
      </c>
      <c r="H248" s="3">
        <v>5</v>
      </c>
      <c r="I248" s="4">
        <v>10</v>
      </c>
      <c r="J248" s="4">
        <v>1</v>
      </c>
      <c r="K248" s="3">
        <v>0</v>
      </c>
      <c r="L248" s="3">
        <v>30</v>
      </c>
      <c r="M248" s="3">
        <v>0</v>
      </c>
      <c r="N248" s="3" t="s">
        <v>242</v>
      </c>
      <c r="O248" s="3">
        <v>0</v>
      </c>
      <c r="P248" s="3">
        <v>0</v>
      </c>
      <c r="Q248" s="3" t="s">
        <v>242</v>
      </c>
      <c r="R248" s="3">
        <v>0</v>
      </c>
      <c r="S248" s="3">
        <v>0</v>
      </c>
      <c r="T248" s="3">
        <v>0</v>
      </c>
      <c r="U248" s="3">
        <v>0.2</v>
      </c>
      <c r="V248" s="3">
        <v>0.2</v>
      </c>
      <c r="W248" s="3" t="s">
        <v>14</v>
      </c>
      <c r="X248" s="3" t="str">
        <f>CONCATENATE(LOOKUP(D248,info!$C$11:$D$19), F248*100)</f>
        <v>R1</v>
      </c>
      <c r="Y248" s="3" t="str">
        <f t="shared" si="7"/>
        <v>M1</v>
      </c>
      <c r="Z248" s="3" t="str">
        <f t="shared" si="8"/>
        <v>M1-T7-R1</v>
      </c>
      <c r="AB248" s="3" t="s">
        <v>374</v>
      </c>
    </row>
    <row r="249" spans="1:28" x14ac:dyDescent="0.25">
      <c r="A249" s="3">
        <v>300</v>
      </c>
      <c r="B249" s="3">
        <v>1</v>
      </c>
      <c r="C249" s="3">
        <v>400</v>
      </c>
      <c r="D249" s="4">
        <v>0.6</v>
      </c>
      <c r="E249" s="3">
        <v>1</v>
      </c>
      <c r="F249" s="3">
        <v>0.01</v>
      </c>
      <c r="G249" s="3">
        <v>0.6</v>
      </c>
      <c r="H249" s="3">
        <v>5</v>
      </c>
      <c r="I249" s="4">
        <v>10</v>
      </c>
      <c r="J249" s="4">
        <v>1</v>
      </c>
      <c r="K249" s="3">
        <v>0</v>
      </c>
      <c r="L249" s="3">
        <v>30</v>
      </c>
      <c r="M249" s="3">
        <v>0</v>
      </c>
      <c r="N249" s="3" t="s">
        <v>242</v>
      </c>
      <c r="O249" s="3">
        <v>0</v>
      </c>
      <c r="P249" s="3">
        <v>0</v>
      </c>
      <c r="Q249" s="3" t="s">
        <v>242</v>
      </c>
      <c r="R249" s="3">
        <v>0</v>
      </c>
      <c r="S249" s="3">
        <v>0</v>
      </c>
      <c r="T249" s="3">
        <v>0</v>
      </c>
      <c r="U249" s="3">
        <v>0.2</v>
      </c>
      <c r="V249" s="3">
        <v>0.2</v>
      </c>
      <c r="W249" s="3" t="s">
        <v>14</v>
      </c>
      <c r="X249" s="3" t="str">
        <f>CONCATENATE(LOOKUP(D249,info!$C$11:$D$19), F249*100)</f>
        <v>S1</v>
      </c>
      <c r="Y249" s="3" t="str">
        <f t="shared" si="7"/>
        <v>M1</v>
      </c>
      <c r="Z249" s="3" t="str">
        <f t="shared" si="8"/>
        <v>M1-T7-S1</v>
      </c>
      <c r="AB249" s="3" t="s">
        <v>375</v>
      </c>
    </row>
    <row r="250" spans="1:28" x14ac:dyDescent="0.25">
      <c r="A250" s="3">
        <v>300</v>
      </c>
      <c r="B250" s="3">
        <v>1</v>
      </c>
      <c r="C250" s="3">
        <v>400</v>
      </c>
      <c r="D250" s="4">
        <v>0.99</v>
      </c>
      <c r="E250" s="3">
        <v>1</v>
      </c>
      <c r="F250" s="3">
        <v>0.01</v>
      </c>
      <c r="G250" s="3">
        <v>0.6</v>
      </c>
      <c r="H250" s="3">
        <v>5</v>
      </c>
      <c r="I250" s="4">
        <v>10</v>
      </c>
      <c r="J250" s="4">
        <v>1</v>
      </c>
      <c r="K250" s="3">
        <v>0</v>
      </c>
      <c r="L250" s="3">
        <v>30</v>
      </c>
      <c r="M250" s="3">
        <v>0</v>
      </c>
      <c r="N250" s="3" t="s">
        <v>242</v>
      </c>
      <c r="O250" s="3">
        <v>0</v>
      </c>
      <c r="P250" s="3">
        <v>0</v>
      </c>
      <c r="Q250" s="3" t="s">
        <v>242</v>
      </c>
      <c r="R250" s="3">
        <v>0</v>
      </c>
      <c r="S250" s="3">
        <v>0</v>
      </c>
      <c r="T250" s="3">
        <v>0</v>
      </c>
      <c r="U250" s="3">
        <v>0.2</v>
      </c>
      <c r="V250" s="3">
        <v>0.2</v>
      </c>
      <c r="W250" s="3" t="s">
        <v>14</v>
      </c>
      <c r="X250" s="3" t="str">
        <f>CONCATENATE(LOOKUP(D250,info!$C$11:$D$19), F250*100)</f>
        <v>D1</v>
      </c>
      <c r="Y250" s="3" t="str">
        <f t="shared" si="7"/>
        <v>M1</v>
      </c>
      <c r="Z250" s="3" t="str">
        <f t="shared" si="8"/>
        <v>M1-T7-D1</v>
      </c>
      <c r="AB250" s="3" t="s">
        <v>376</v>
      </c>
    </row>
    <row r="251" spans="1:28" x14ac:dyDescent="0.25">
      <c r="A251" s="3">
        <v>300</v>
      </c>
      <c r="B251" s="3">
        <v>1</v>
      </c>
      <c r="C251" s="3">
        <v>400</v>
      </c>
      <c r="D251" s="4">
        <v>0.3</v>
      </c>
      <c r="E251" s="3">
        <v>2</v>
      </c>
      <c r="F251" s="3">
        <v>0.04</v>
      </c>
      <c r="G251" s="3">
        <v>0.6</v>
      </c>
      <c r="H251" s="3">
        <v>5</v>
      </c>
      <c r="I251" s="4">
        <v>10</v>
      </c>
      <c r="J251" s="4">
        <v>1</v>
      </c>
      <c r="K251" s="3">
        <v>0</v>
      </c>
      <c r="L251" s="3">
        <v>30</v>
      </c>
      <c r="M251" s="3">
        <v>0</v>
      </c>
      <c r="N251" s="3" t="s">
        <v>242</v>
      </c>
      <c r="O251" s="3">
        <v>0</v>
      </c>
      <c r="P251" s="3">
        <v>0</v>
      </c>
      <c r="Q251" s="3" t="s">
        <v>242</v>
      </c>
      <c r="R251" s="3">
        <v>0</v>
      </c>
      <c r="S251" s="3">
        <v>0</v>
      </c>
      <c r="T251" s="3">
        <v>0</v>
      </c>
      <c r="U251" s="3">
        <v>0.2</v>
      </c>
      <c r="V251" s="3">
        <v>0.2</v>
      </c>
      <c r="W251" s="3" t="s">
        <v>14</v>
      </c>
      <c r="X251" s="3" t="str">
        <f>CONCATENATE(LOOKUP(D251,info!$C$11:$D$19), F251*100)</f>
        <v>R4</v>
      </c>
      <c r="Y251" s="3" t="str">
        <f t="shared" si="7"/>
        <v>M2</v>
      </c>
      <c r="Z251" s="3" t="str">
        <f t="shared" si="8"/>
        <v>M2-T7-R4</v>
      </c>
      <c r="AB251" s="3" t="s">
        <v>377</v>
      </c>
    </row>
    <row r="252" spans="1:28" x14ac:dyDescent="0.25">
      <c r="A252" s="3">
        <v>300</v>
      </c>
      <c r="B252" s="3">
        <v>1</v>
      </c>
      <c r="C252" s="3">
        <v>400</v>
      </c>
      <c r="D252" s="4">
        <v>0.6</v>
      </c>
      <c r="E252" s="3">
        <v>2</v>
      </c>
      <c r="F252" s="3">
        <v>0.04</v>
      </c>
      <c r="G252" s="3">
        <v>0.6</v>
      </c>
      <c r="H252" s="3">
        <v>5</v>
      </c>
      <c r="I252" s="4">
        <v>10</v>
      </c>
      <c r="J252" s="4">
        <v>1</v>
      </c>
      <c r="K252" s="3">
        <v>0</v>
      </c>
      <c r="L252" s="3">
        <v>30</v>
      </c>
      <c r="M252" s="3">
        <v>0</v>
      </c>
      <c r="N252" s="3" t="s">
        <v>242</v>
      </c>
      <c r="O252" s="3">
        <v>0</v>
      </c>
      <c r="P252" s="3">
        <v>0</v>
      </c>
      <c r="Q252" s="3" t="s">
        <v>242</v>
      </c>
      <c r="R252" s="3">
        <v>0</v>
      </c>
      <c r="S252" s="3">
        <v>0</v>
      </c>
      <c r="T252" s="3">
        <v>0</v>
      </c>
      <c r="U252" s="3">
        <v>0.2</v>
      </c>
      <c r="V252" s="3">
        <v>0.2</v>
      </c>
      <c r="W252" s="3" t="s">
        <v>14</v>
      </c>
      <c r="X252" s="3" t="str">
        <f>CONCATENATE(LOOKUP(D252,info!$C$11:$D$19), F252*100)</f>
        <v>S4</v>
      </c>
      <c r="Y252" s="3" t="str">
        <f t="shared" si="7"/>
        <v>M2</v>
      </c>
      <c r="Z252" s="3" t="str">
        <f t="shared" si="8"/>
        <v>M2-T7-S4</v>
      </c>
      <c r="AB252" s="3" t="s">
        <v>378</v>
      </c>
    </row>
    <row r="253" spans="1:28" x14ac:dyDescent="0.25">
      <c r="A253" s="3">
        <v>300</v>
      </c>
      <c r="B253" s="3">
        <v>1</v>
      </c>
      <c r="C253" s="3">
        <v>400</v>
      </c>
      <c r="D253" s="4">
        <v>0.99</v>
      </c>
      <c r="E253" s="3">
        <v>2</v>
      </c>
      <c r="F253" s="3">
        <v>0.04</v>
      </c>
      <c r="G253" s="3">
        <v>0.6</v>
      </c>
      <c r="H253" s="3">
        <v>5</v>
      </c>
      <c r="I253" s="4">
        <v>10</v>
      </c>
      <c r="J253" s="4">
        <v>1</v>
      </c>
      <c r="K253" s="3">
        <v>0</v>
      </c>
      <c r="L253" s="3">
        <v>30</v>
      </c>
      <c r="M253" s="3">
        <v>0</v>
      </c>
      <c r="N253" s="3" t="s">
        <v>242</v>
      </c>
      <c r="O253" s="3">
        <v>0</v>
      </c>
      <c r="P253" s="3">
        <v>0</v>
      </c>
      <c r="Q253" s="3" t="s">
        <v>242</v>
      </c>
      <c r="R253" s="3">
        <v>0</v>
      </c>
      <c r="S253" s="3">
        <v>0</v>
      </c>
      <c r="T253" s="3">
        <v>0</v>
      </c>
      <c r="U253" s="3">
        <v>0.2</v>
      </c>
      <c r="V253" s="3">
        <v>0.2</v>
      </c>
      <c r="W253" s="3" t="s">
        <v>14</v>
      </c>
      <c r="X253" s="3" t="str">
        <f>CONCATENATE(LOOKUP(D253,info!$C$11:$D$19), F253*100)</f>
        <v>D4</v>
      </c>
      <c r="Y253" s="3" t="str">
        <f t="shared" si="7"/>
        <v>M2</v>
      </c>
      <c r="Z253" s="3" t="str">
        <f t="shared" si="8"/>
        <v>M2-T7-D4</v>
      </c>
      <c r="AB253" s="3" t="s">
        <v>379</v>
      </c>
    </row>
    <row r="254" spans="1:28" x14ac:dyDescent="0.25">
      <c r="A254" s="3">
        <v>300</v>
      </c>
      <c r="B254" s="3">
        <v>0</v>
      </c>
      <c r="C254" s="3">
        <v>400</v>
      </c>
      <c r="D254" s="4">
        <v>0.3</v>
      </c>
      <c r="E254" s="3">
        <v>1</v>
      </c>
      <c r="F254" s="3">
        <v>0.01</v>
      </c>
      <c r="G254" s="3">
        <v>0.6</v>
      </c>
      <c r="H254" s="3">
        <v>10</v>
      </c>
      <c r="I254" s="4">
        <v>7</v>
      </c>
      <c r="J254" s="4">
        <v>1</v>
      </c>
      <c r="K254" s="3">
        <v>0</v>
      </c>
      <c r="L254" s="3">
        <v>30</v>
      </c>
      <c r="M254" s="3">
        <v>0</v>
      </c>
      <c r="N254" s="3" t="s">
        <v>242</v>
      </c>
      <c r="O254" s="3">
        <v>0</v>
      </c>
      <c r="P254" s="3">
        <v>0</v>
      </c>
      <c r="Q254" s="3" t="s">
        <v>242</v>
      </c>
      <c r="R254" s="3">
        <v>0</v>
      </c>
      <c r="S254" s="3">
        <v>0</v>
      </c>
      <c r="T254" s="3">
        <v>0</v>
      </c>
      <c r="U254" s="3">
        <v>0.2</v>
      </c>
      <c r="V254" s="3">
        <v>0.2</v>
      </c>
      <c r="W254" s="3" t="s">
        <v>43</v>
      </c>
      <c r="X254" s="3" t="str">
        <f>CONCATENATE(LOOKUP(D254,info!$C$11:$D$19), F254*100)</f>
        <v>R1</v>
      </c>
      <c r="Y254" s="3" t="str">
        <f t="shared" si="7"/>
        <v>F1</v>
      </c>
      <c r="Z254" s="3" t="str">
        <f t="shared" si="8"/>
        <v>F1-T14B-R1</v>
      </c>
      <c r="AB254" s="3" t="s">
        <v>380</v>
      </c>
    </row>
    <row r="255" spans="1:28" x14ac:dyDescent="0.25">
      <c r="A255" s="3">
        <v>300</v>
      </c>
      <c r="B255" s="3">
        <v>0</v>
      </c>
      <c r="C255" s="3">
        <v>400</v>
      </c>
      <c r="D255" s="4">
        <v>0.6</v>
      </c>
      <c r="E255" s="3">
        <v>1</v>
      </c>
      <c r="F255" s="3">
        <v>0.01</v>
      </c>
      <c r="G255" s="3">
        <v>0.6</v>
      </c>
      <c r="H255" s="3">
        <v>10</v>
      </c>
      <c r="I255" s="4">
        <v>7</v>
      </c>
      <c r="J255" s="4">
        <v>1</v>
      </c>
      <c r="K255" s="3">
        <v>0</v>
      </c>
      <c r="L255" s="3">
        <v>30</v>
      </c>
      <c r="M255" s="3">
        <v>0</v>
      </c>
      <c r="N255" s="3" t="s">
        <v>242</v>
      </c>
      <c r="O255" s="3">
        <v>0</v>
      </c>
      <c r="P255" s="3">
        <v>0</v>
      </c>
      <c r="Q255" s="3" t="s">
        <v>242</v>
      </c>
      <c r="R255" s="3">
        <v>0</v>
      </c>
      <c r="S255" s="3">
        <v>0</v>
      </c>
      <c r="T255" s="3">
        <v>0</v>
      </c>
      <c r="U255" s="3">
        <v>0.2</v>
      </c>
      <c r="V255" s="3">
        <v>0.2</v>
      </c>
      <c r="W255" s="3" t="s">
        <v>43</v>
      </c>
      <c r="X255" s="3" t="str">
        <f>CONCATENATE(LOOKUP(D255,info!$C$11:$D$19), F255*100)</f>
        <v>S1</v>
      </c>
      <c r="Y255" s="3" t="str">
        <f t="shared" si="7"/>
        <v>F1</v>
      </c>
      <c r="Z255" s="3" t="str">
        <f t="shared" si="8"/>
        <v>F1-T14B-S1</v>
      </c>
      <c r="AB255" s="3" t="s">
        <v>381</v>
      </c>
    </row>
    <row r="256" spans="1:28" x14ac:dyDescent="0.25">
      <c r="A256" s="3">
        <v>300</v>
      </c>
      <c r="B256" s="3">
        <v>0</v>
      </c>
      <c r="C256" s="3">
        <v>400</v>
      </c>
      <c r="D256" s="4">
        <v>0.99</v>
      </c>
      <c r="E256" s="3">
        <v>1</v>
      </c>
      <c r="F256" s="3">
        <v>0.01</v>
      </c>
      <c r="G256" s="3">
        <v>0.6</v>
      </c>
      <c r="H256" s="3">
        <v>10</v>
      </c>
      <c r="I256" s="4">
        <v>7</v>
      </c>
      <c r="J256" s="4">
        <v>1</v>
      </c>
      <c r="K256" s="3">
        <v>0</v>
      </c>
      <c r="L256" s="3">
        <v>30</v>
      </c>
      <c r="M256" s="3">
        <v>0</v>
      </c>
      <c r="N256" s="3" t="s">
        <v>242</v>
      </c>
      <c r="O256" s="3">
        <v>0</v>
      </c>
      <c r="P256" s="3">
        <v>0</v>
      </c>
      <c r="Q256" s="3" t="s">
        <v>242</v>
      </c>
      <c r="R256" s="3">
        <v>0</v>
      </c>
      <c r="S256" s="3">
        <v>0</v>
      </c>
      <c r="T256" s="3">
        <v>0</v>
      </c>
      <c r="U256" s="3">
        <v>0.2</v>
      </c>
      <c r="V256" s="3">
        <v>0.2</v>
      </c>
      <c r="W256" s="3" t="s">
        <v>43</v>
      </c>
      <c r="X256" s="3" t="str">
        <f>CONCATENATE(LOOKUP(D256,info!$C$11:$D$19), F256*100)</f>
        <v>D1</v>
      </c>
      <c r="Y256" s="3" t="str">
        <f t="shared" si="7"/>
        <v>F1</v>
      </c>
      <c r="Z256" s="3" t="str">
        <f t="shared" si="8"/>
        <v>F1-T14B-D1</v>
      </c>
      <c r="AB256" s="3" t="s">
        <v>382</v>
      </c>
    </row>
    <row r="257" spans="1:28" x14ac:dyDescent="0.25">
      <c r="A257" s="3">
        <v>300</v>
      </c>
      <c r="B257" s="3">
        <v>0</v>
      </c>
      <c r="C257" s="3">
        <v>400</v>
      </c>
      <c r="D257" s="4">
        <v>0.3</v>
      </c>
      <c r="E257" s="3">
        <v>2</v>
      </c>
      <c r="F257" s="3">
        <v>0.04</v>
      </c>
      <c r="G257" s="3">
        <v>0.6</v>
      </c>
      <c r="H257" s="3">
        <v>10</v>
      </c>
      <c r="I257" s="4">
        <v>7</v>
      </c>
      <c r="J257" s="4">
        <v>1</v>
      </c>
      <c r="K257" s="3">
        <v>0</v>
      </c>
      <c r="L257" s="3">
        <v>30</v>
      </c>
      <c r="M257" s="3">
        <v>0</v>
      </c>
      <c r="N257" s="3" t="s">
        <v>242</v>
      </c>
      <c r="O257" s="3">
        <v>0</v>
      </c>
      <c r="P257" s="3">
        <v>0</v>
      </c>
      <c r="Q257" s="3" t="s">
        <v>242</v>
      </c>
      <c r="R257" s="3">
        <v>0</v>
      </c>
      <c r="S257" s="3">
        <v>0</v>
      </c>
      <c r="T257" s="3">
        <v>0</v>
      </c>
      <c r="U257" s="3">
        <v>0.2</v>
      </c>
      <c r="V257" s="3">
        <v>0.2</v>
      </c>
      <c r="W257" s="3" t="s">
        <v>43</v>
      </c>
      <c r="X257" s="3" t="str">
        <f>CONCATENATE(LOOKUP(D257,info!$C$11:$D$19), F257*100)</f>
        <v>R4</v>
      </c>
      <c r="Y257" s="3" t="str">
        <f t="shared" si="7"/>
        <v>F2</v>
      </c>
      <c r="Z257" s="3" t="str">
        <f t="shared" si="8"/>
        <v>F2-T14B-R4</v>
      </c>
      <c r="AB257" s="3" t="s">
        <v>383</v>
      </c>
    </row>
    <row r="258" spans="1:28" x14ac:dyDescent="0.25">
      <c r="A258" s="3">
        <v>300</v>
      </c>
      <c r="B258" s="3">
        <v>0</v>
      </c>
      <c r="C258" s="3">
        <v>400</v>
      </c>
      <c r="D258" s="4">
        <v>0.6</v>
      </c>
      <c r="E258" s="3">
        <v>2</v>
      </c>
      <c r="F258" s="3">
        <v>0.04</v>
      </c>
      <c r="G258" s="3">
        <v>0.6</v>
      </c>
      <c r="H258" s="3">
        <v>10</v>
      </c>
      <c r="I258" s="4">
        <v>7</v>
      </c>
      <c r="J258" s="4">
        <v>1</v>
      </c>
      <c r="K258" s="3">
        <v>0</v>
      </c>
      <c r="L258" s="3">
        <v>30</v>
      </c>
      <c r="M258" s="3">
        <v>0</v>
      </c>
      <c r="N258" s="3" t="s">
        <v>242</v>
      </c>
      <c r="O258" s="3">
        <v>0</v>
      </c>
      <c r="P258" s="3">
        <v>0</v>
      </c>
      <c r="Q258" s="3" t="s">
        <v>242</v>
      </c>
      <c r="R258" s="3">
        <v>0</v>
      </c>
      <c r="S258" s="3">
        <v>0</v>
      </c>
      <c r="T258" s="3">
        <v>0</v>
      </c>
      <c r="U258" s="3">
        <v>0.2</v>
      </c>
      <c r="V258" s="3">
        <v>0.2</v>
      </c>
      <c r="W258" s="3" t="s">
        <v>43</v>
      </c>
      <c r="X258" s="3" t="str">
        <f>CONCATENATE(LOOKUP(D258,info!$C$11:$D$19), F258*100)</f>
        <v>S4</v>
      </c>
      <c r="Y258" s="3" t="str">
        <f t="shared" ref="Y258:Y321" si="9">IF(AND(B258=0,E258=1),"F1",IF(AND(B258=0,E258=2),"F2",IF(AND(B258=1,E258=1),"M1",IF(AND(B258=1,E258=2),"M2","?"))))</f>
        <v>F2</v>
      </c>
      <c r="Z258" s="3" t="str">
        <f t="shared" si="8"/>
        <v>F2-T14B-S4</v>
      </c>
      <c r="AB258" s="3" t="s">
        <v>384</v>
      </c>
    </row>
    <row r="259" spans="1:28" x14ac:dyDescent="0.25">
      <c r="A259" s="3">
        <v>300</v>
      </c>
      <c r="B259" s="3">
        <v>0</v>
      </c>
      <c r="C259" s="3">
        <v>400</v>
      </c>
      <c r="D259" s="4">
        <v>0.99</v>
      </c>
      <c r="E259" s="3">
        <v>2</v>
      </c>
      <c r="F259" s="3">
        <v>0.04</v>
      </c>
      <c r="G259" s="3">
        <v>0.6</v>
      </c>
      <c r="H259" s="3">
        <v>10</v>
      </c>
      <c r="I259" s="4">
        <v>7</v>
      </c>
      <c r="J259" s="4">
        <v>1</v>
      </c>
      <c r="K259" s="3">
        <v>0</v>
      </c>
      <c r="L259" s="3">
        <v>30</v>
      </c>
      <c r="M259" s="3">
        <v>0</v>
      </c>
      <c r="N259" s="3" t="s">
        <v>242</v>
      </c>
      <c r="O259" s="3">
        <v>0</v>
      </c>
      <c r="P259" s="3">
        <v>0</v>
      </c>
      <c r="Q259" s="3" t="s">
        <v>242</v>
      </c>
      <c r="R259" s="3">
        <v>0</v>
      </c>
      <c r="S259" s="3">
        <v>0</v>
      </c>
      <c r="T259" s="3">
        <v>0</v>
      </c>
      <c r="U259" s="3">
        <v>0.2</v>
      </c>
      <c r="V259" s="3">
        <v>0.2</v>
      </c>
      <c r="W259" s="3" t="s">
        <v>43</v>
      </c>
      <c r="X259" s="3" t="str">
        <f>CONCATENATE(LOOKUP(D259,info!$C$11:$D$19), F259*100)</f>
        <v>D4</v>
      </c>
      <c r="Y259" s="3" t="str">
        <f t="shared" si="9"/>
        <v>F2</v>
      </c>
      <c r="Z259" s="3" t="str">
        <f t="shared" si="8"/>
        <v>F2-T14B-D4</v>
      </c>
      <c r="AB259" s="3" t="s">
        <v>385</v>
      </c>
    </row>
    <row r="260" spans="1:28" x14ac:dyDescent="0.25">
      <c r="A260" s="3">
        <v>300</v>
      </c>
      <c r="B260" s="3">
        <v>1</v>
      </c>
      <c r="C260" s="3">
        <v>400</v>
      </c>
      <c r="D260" s="4">
        <v>0.3</v>
      </c>
      <c r="E260" s="3">
        <v>1</v>
      </c>
      <c r="F260" s="3">
        <v>0.01</v>
      </c>
      <c r="G260" s="3">
        <v>0.6</v>
      </c>
      <c r="H260" s="3">
        <v>10</v>
      </c>
      <c r="I260" s="4">
        <v>7</v>
      </c>
      <c r="J260" s="4">
        <v>1</v>
      </c>
      <c r="K260" s="3">
        <v>0</v>
      </c>
      <c r="L260" s="3">
        <v>30</v>
      </c>
      <c r="M260" s="3">
        <v>0</v>
      </c>
      <c r="N260" s="3" t="s">
        <v>242</v>
      </c>
      <c r="O260" s="3">
        <v>0</v>
      </c>
      <c r="P260" s="3">
        <v>0</v>
      </c>
      <c r="Q260" s="3" t="s">
        <v>242</v>
      </c>
      <c r="R260" s="3">
        <v>0</v>
      </c>
      <c r="S260" s="3">
        <v>0</v>
      </c>
      <c r="T260" s="3">
        <v>0</v>
      </c>
      <c r="U260" s="3">
        <v>0.2</v>
      </c>
      <c r="V260" s="3">
        <v>0.2</v>
      </c>
      <c r="W260" s="3" t="s">
        <v>43</v>
      </c>
      <c r="X260" s="3" t="str">
        <f>CONCATENATE(LOOKUP(D260,info!$C$11:$D$19), F260*100)</f>
        <v>R1</v>
      </c>
      <c r="Y260" s="3" t="str">
        <f t="shared" si="9"/>
        <v>M1</v>
      </c>
      <c r="Z260" s="3" t="str">
        <f t="shared" si="8"/>
        <v>M1-T14B-R1</v>
      </c>
      <c r="AB260" s="3" t="s">
        <v>386</v>
      </c>
    </row>
    <row r="261" spans="1:28" x14ac:dyDescent="0.25">
      <c r="A261" s="3">
        <v>300</v>
      </c>
      <c r="B261" s="3">
        <v>1</v>
      </c>
      <c r="C261" s="3">
        <v>400</v>
      </c>
      <c r="D261" s="4">
        <v>0.6</v>
      </c>
      <c r="E261" s="3">
        <v>1</v>
      </c>
      <c r="F261" s="3">
        <v>0.01</v>
      </c>
      <c r="G261" s="3">
        <v>0.6</v>
      </c>
      <c r="H261" s="3">
        <v>10</v>
      </c>
      <c r="I261" s="4">
        <v>7</v>
      </c>
      <c r="J261" s="4">
        <v>1</v>
      </c>
      <c r="K261" s="3">
        <v>0</v>
      </c>
      <c r="L261" s="3">
        <v>30</v>
      </c>
      <c r="M261" s="3">
        <v>0</v>
      </c>
      <c r="N261" s="3" t="s">
        <v>242</v>
      </c>
      <c r="O261" s="3">
        <v>0</v>
      </c>
      <c r="P261" s="3">
        <v>0</v>
      </c>
      <c r="Q261" s="3" t="s">
        <v>242</v>
      </c>
      <c r="R261" s="3">
        <v>0</v>
      </c>
      <c r="S261" s="3">
        <v>0</v>
      </c>
      <c r="T261" s="3">
        <v>0</v>
      </c>
      <c r="U261" s="3">
        <v>0.2</v>
      </c>
      <c r="V261" s="3">
        <v>0.2</v>
      </c>
      <c r="W261" s="3" t="s">
        <v>43</v>
      </c>
      <c r="X261" s="3" t="str">
        <f>CONCATENATE(LOOKUP(D261,info!$C$11:$D$19), F261*100)</f>
        <v>S1</v>
      </c>
      <c r="Y261" s="3" t="str">
        <f t="shared" si="9"/>
        <v>M1</v>
      </c>
      <c r="Z261" s="3" t="str">
        <f t="shared" si="8"/>
        <v>M1-T14B-S1</v>
      </c>
      <c r="AB261" s="3" t="s">
        <v>387</v>
      </c>
    </row>
    <row r="262" spans="1:28" x14ac:dyDescent="0.25">
      <c r="A262" s="3">
        <v>300</v>
      </c>
      <c r="B262" s="3">
        <v>1</v>
      </c>
      <c r="C262" s="3">
        <v>400</v>
      </c>
      <c r="D262" s="4">
        <v>0.99</v>
      </c>
      <c r="E262" s="3">
        <v>1</v>
      </c>
      <c r="F262" s="3">
        <v>0.01</v>
      </c>
      <c r="G262" s="3">
        <v>0.6</v>
      </c>
      <c r="H262" s="3">
        <v>10</v>
      </c>
      <c r="I262" s="4">
        <v>7</v>
      </c>
      <c r="J262" s="4">
        <v>1</v>
      </c>
      <c r="K262" s="3">
        <v>0</v>
      </c>
      <c r="L262" s="3">
        <v>30</v>
      </c>
      <c r="M262" s="3">
        <v>0</v>
      </c>
      <c r="N262" s="3" t="s">
        <v>242</v>
      </c>
      <c r="O262" s="3">
        <v>0</v>
      </c>
      <c r="P262" s="3">
        <v>0</v>
      </c>
      <c r="Q262" s="3" t="s">
        <v>242</v>
      </c>
      <c r="R262" s="3">
        <v>0</v>
      </c>
      <c r="S262" s="3">
        <v>0</v>
      </c>
      <c r="T262" s="3">
        <v>0</v>
      </c>
      <c r="U262" s="3">
        <v>0.2</v>
      </c>
      <c r="V262" s="3">
        <v>0.2</v>
      </c>
      <c r="W262" s="3" t="s">
        <v>43</v>
      </c>
      <c r="X262" s="3" t="str">
        <f>CONCATENATE(LOOKUP(D262,info!$C$11:$D$19), F262*100)</f>
        <v>D1</v>
      </c>
      <c r="Y262" s="3" t="str">
        <f t="shared" si="9"/>
        <v>M1</v>
      </c>
      <c r="Z262" s="3" t="str">
        <f t="shared" si="8"/>
        <v>M1-T14B-D1</v>
      </c>
      <c r="AB262" s="3" t="s">
        <v>388</v>
      </c>
    </row>
    <row r="263" spans="1:28" x14ac:dyDescent="0.25">
      <c r="A263" s="3">
        <v>300</v>
      </c>
      <c r="B263" s="3">
        <v>1</v>
      </c>
      <c r="C263" s="3">
        <v>400</v>
      </c>
      <c r="D263" s="4">
        <v>0.3</v>
      </c>
      <c r="E263" s="3">
        <v>2</v>
      </c>
      <c r="F263" s="3">
        <v>0.04</v>
      </c>
      <c r="G263" s="3">
        <v>0.6</v>
      </c>
      <c r="H263" s="3">
        <v>10</v>
      </c>
      <c r="I263" s="4">
        <v>7</v>
      </c>
      <c r="J263" s="4">
        <v>1</v>
      </c>
      <c r="K263" s="3">
        <v>0</v>
      </c>
      <c r="L263" s="3">
        <v>30</v>
      </c>
      <c r="M263" s="3">
        <v>0</v>
      </c>
      <c r="N263" s="3" t="s">
        <v>242</v>
      </c>
      <c r="O263" s="3">
        <v>0</v>
      </c>
      <c r="P263" s="3">
        <v>0</v>
      </c>
      <c r="Q263" s="3" t="s">
        <v>242</v>
      </c>
      <c r="R263" s="3">
        <v>0</v>
      </c>
      <c r="S263" s="3">
        <v>0</v>
      </c>
      <c r="T263" s="3">
        <v>0</v>
      </c>
      <c r="U263" s="3">
        <v>0.2</v>
      </c>
      <c r="V263" s="3">
        <v>0.2</v>
      </c>
      <c r="W263" s="3" t="s">
        <v>43</v>
      </c>
      <c r="X263" s="3" t="str">
        <f>CONCATENATE(LOOKUP(D263,info!$C$11:$D$19), F263*100)</f>
        <v>R4</v>
      </c>
      <c r="Y263" s="3" t="str">
        <f t="shared" si="9"/>
        <v>M2</v>
      </c>
      <c r="Z263" s="3" t="str">
        <f t="shared" si="8"/>
        <v>M2-T14B-R4</v>
      </c>
      <c r="AB263" s="3" t="s">
        <v>389</v>
      </c>
    </row>
    <row r="264" spans="1:28" x14ac:dyDescent="0.25">
      <c r="A264" s="3">
        <v>300</v>
      </c>
      <c r="B264" s="3">
        <v>1</v>
      </c>
      <c r="C264" s="3">
        <v>400</v>
      </c>
      <c r="D264" s="4">
        <v>0.6</v>
      </c>
      <c r="E264" s="3">
        <v>2</v>
      </c>
      <c r="F264" s="3">
        <v>0.04</v>
      </c>
      <c r="G264" s="3">
        <v>0.6</v>
      </c>
      <c r="H264" s="3">
        <v>10</v>
      </c>
      <c r="I264" s="4">
        <v>7</v>
      </c>
      <c r="J264" s="4">
        <v>1</v>
      </c>
      <c r="K264" s="3">
        <v>0</v>
      </c>
      <c r="L264" s="3">
        <v>30</v>
      </c>
      <c r="M264" s="3">
        <v>0</v>
      </c>
      <c r="N264" s="3" t="s">
        <v>242</v>
      </c>
      <c r="O264" s="3">
        <v>0</v>
      </c>
      <c r="P264" s="3">
        <v>0</v>
      </c>
      <c r="Q264" s="3" t="s">
        <v>242</v>
      </c>
      <c r="R264" s="3">
        <v>0</v>
      </c>
      <c r="S264" s="3">
        <v>0</v>
      </c>
      <c r="T264" s="3">
        <v>0</v>
      </c>
      <c r="U264" s="3">
        <v>0.2</v>
      </c>
      <c r="V264" s="3">
        <v>0.2</v>
      </c>
      <c r="W264" s="3" t="s">
        <v>43</v>
      </c>
      <c r="X264" s="3" t="str">
        <f>CONCATENATE(LOOKUP(D264,info!$C$11:$D$19), F264*100)</f>
        <v>S4</v>
      </c>
      <c r="Y264" s="3" t="str">
        <f t="shared" si="9"/>
        <v>M2</v>
      </c>
      <c r="Z264" s="3" t="str">
        <f t="shared" si="8"/>
        <v>M2-T14B-S4</v>
      </c>
      <c r="AB264" s="3" t="s">
        <v>390</v>
      </c>
    </row>
    <row r="265" spans="1:28" x14ac:dyDescent="0.25">
      <c r="A265" s="3">
        <v>300</v>
      </c>
      <c r="B265" s="3">
        <v>1</v>
      </c>
      <c r="C265" s="3">
        <v>400</v>
      </c>
      <c r="D265" s="4">
        <v>0.99</v>
      </c>
      <c r="E265" s="3">
        <v>2</v>
      </c>
      <c r="F265" s="3">
        <v>0.04</v>
      </c>
      <c r="G265" s="3">
        <v>0.6</v>
      </c>
      <c r="H265" s="3">
        <v>10</v>
      </c>
      <c r="I265" s="4">
        <v>7</v>
      </c>
      <c r="J265" s="4">
        <v>1</v>
      </c>
      <c r="K265" s="3">
        <v>0</v>
      </c>
      <c r="L265" s="3">
        <v>30</v>
      </c>
      <c r="M265" s="3">
        <v>0</v>
      </c>
      <c r="N265" s="3" t="s">
        <v>242</v>
      </c>
      <c r="O265" s="3">
        <v>0</v>
      </c>
      <c r="P265" s="3">
        <v>0</v>
      </c>
      <c r="Q265" s="3" t="s">
        <v>242</v>
      </c>
      <c r="R265" s="3">
        <v>0</v>
      </c>
      <c r="S265" s="3">
        <v>0</v>
      </c>
      <c r="T265" s="3">
        <v>0</v>
      </c>
      <c r="U265" s="3">
        <v>0.2</v>
      </c>
      <c r="V265" s="3">
        <v>0.2</v>
      </c>
      <c r="W265" s="3" t="s">
        <v>43</v>
      </c>
      <c r="X265" s="3" t="str">
        <f>CONCATENATE(LOOKUP(D265,info!$C$11:$D$19), F265*100)</f>
        <v>D4</v>
      </c>
      <c r="Y265" s="3" t="str">
        <f t="shared" si="9"/>
        <v>M2</v>
      </c>
      <c r="Z265" s="3" t="str">
        <f t="shared" si="8"/>
        <v>M2-T14B-D4</v>
      </c>
      <c r="AB265" s="3" t="s">
        <v>391</v>
      </c>
    </row>
    <row r="266" spans="1:28" x14ac:dyDescent="0.25">
      <c r="A266" s="3">
        <v>300</v>
      </c>
      <c r="B266" s="3">
        <v>0</v>
      </c>
      <c r="C266" s="3">
        <v>400</v>
      </c>
      <c r="D266" s="4">
        <v>0.3</v>
      </c>
      <c r="E266" s="3">
        <v>1</v>
      </c>
      <c r="F266" s="3">
        <v>0.01</v>
      </c>
      <c r="G266" s="3">
        <v>0.6</v>
      </c>
      <c r="H266" s="3">
        <v>5</v>
      </c>
      <c r="I266" s="4">
        <v>7</v>
      </c>
      <c r="J266" s="4">
        <v>0.5</v>
      </c>
      <c r="K266" s="3">
        <v>0</v>
      </c>
      <c r="L266" s="3">
        <v>30</v>
      </c>
      <c r="M266" s="3">
        <v>0</v>
      </c>
      <c r="N266" s="3" t="s">
        <v>242</v>
      </c>
      <c r="O266" s="3">
        <v>1</v>
      </c>
      <c r="P266" s="3">
        <v>0</v>
      </c>
      <c r="Q266" s="3" t="s">
        <v>242</v>
      </c>
      <c r="R266" s="3">
        <v>0</v>
      </c>
      <c r="S266" s="3">
        <v>0</v>
      </c>
      <c r="T266" s="3">
        <v>0</v>
      </c>
      <c r="U266" s="3">
        <v>0.2</v>
      </c>
      <c r="V266" s="3">
        <v>0.2</v>
      </c>
      <c r="W266" s="3" t="s">
        <v>46</v>
      </c>
      <c r="X266" s="3" t="str">
        <f>CONCATENATE(LOOKUP(D266,info!$C$11:$D$19), F266*100)</f>
        <v>R1</v>
      </c>
      <c r="Y266" s="3" t="str">
        <f t="shared" si="9"/>
        <v>F1</v>
      </c>
      <c r="Z266" s="3" t="str">
        <f t="shared" si="8"/>
        <v>F1-T15-R1</v>
      </c>
      <c r="AB266" s="3" t="s">
        <v>392</v>
      </c>
    </row>
    <row r="267" spans="1:28" x14ac:dyDescent="0.25">
      <c r="A267" s="3">
        <v>300</v>
      </c>
      <c r="B267" s="3">
        <v>0</v>
      </c>
      <c r="C267" s="3">
        <v>400</v>
      </c>
      <c r="D267" s="4">
        <v>0.6</v>
      </c>
      <c r="E267" s="3">
        <v>1</v>
      </c>
      <c r="F267" s="3">
        <v>0.01</v>
      </c>
      <c r="G267" s="3">
        <v>0.6</v>
      </c>
      <c r="H267" s="3">
        <v>5</v>
      </c>
      <c r="I267" s="4">
        <v>7</v>
      </c>
      <c r="J267" s="4">
        <v>0.5</v>
      </c>
      <c r="K267" s="3">
        <v>0</v>
      </c>
      <c r="L267" s="3">
        <v>30</v>
      </c>
      <c r="M267" s="3">
        <v>0</v>
      </c>
      <c r="N267" s="3" t="s">
        <v>242</v>
      </c>
      <c r="O267" s="3">
        <v>1</v>
      </c>
      <c r="P267" s="3">
        <v>0</v>
      </c>
      <c r="Q267" s="3" t="s">
        <v>242</v>
      </c>
      <c r="R267" s="3">
        <v>0</v>
      </c>
      <c r="S267" s="3">
        <v>0</v>
      </c>
      <c r="T267" s="3">
        <v>0</v>
      </c>
      <c r="U267" s="3">
        <v>0.2</v>
      </c>
      <c r="V267" s="3">
        <v>0.2</v>
      </c>
      <c r="W267" s="3" t="s">
        <v>46</v>
      </c>
      <c r="X267" s="3" t="str">
        <f>CONCATENATE(LOOKUP(D267,info!$C$11:$D$19), F267*100)</f>
        <v>S1</v>
      </c>
      <c r="Y267" s="3" t="str">
        <f t="shared" si="9"/>
        <v>F1</v>
      </c>
      <c r="Z267" s="3" t="str">
        <f t="shared" si="8"/>
        <v>F1-T15-S1</v>
      </c>
      <c r="AB267" s="3" t="s">
        <v>393</v>
      </c>
    </row>
    <row r="268" spans="1:28" x14ac:dyDescent="0.25">
      <c r="A268" s="3">
        <v>300</v>
      </c>
      <c r="B268" s="3">
        <v>0</v>
      </c>
      <c r="C268" s="3">
        <v>400</v>
      </c>
      <c r="D268" s="4">
        <v>0.99</v>
      </c>
      <c r="E268" s="3">
        <v>1</v>
      </c>
      <c r="F268" s="3">
        <v>0.01</v>
      </c>
      <c r="G268" s="3">
        <v>0.6</v>
      </c>
      <c r="H268" s="3">
        <v>5</v>
      </c>
      <c r="I268" s="4">
        <v>7</v>
      </c>
      <c r="J268" s="4">
        <v>0.5</v>
      </c>
      <c r="K268" s="3">
        <v>0</v>
      </c>
      <c r="L268" s="3">
        <v>30</v>
      </c>
      <c r="M268" s="3">
        <v>0</v>
      </c>
      <c r="N268" s="3" t="s">
        <v>242</v>
      </c>
      <c r="O268" s="3">
        <v>1</v>
      </c>
      <c r="P268" s="3">
        <v>0</v>
      </c>
      <c r="Q268" s="3" t="s">
        <v>242</v>
      </c>
      <c r="R268" s="3">
        <v>0</v>
      </c>
      <c r="S268" s="3">
        <v>0</v>
      </c>
      <c r="T268" s="3">
        <v>0</v>
      </c>
      <c r="U268" s="3">
        <v>0.2</v>
      </c>
      <c r="V268" s="3">
        <v>0.2</v>
      </c>
      <c r="W268" s="3" t="s">
        <v>46</v>
      </c>
      <c r="X268" s="3" t="str">
        <f>CONCATENATE(LOOKUP(D268,info!$C$11:$D$19), F268*100)</f>
        <v>D1</v>
      </c>
      <c r="Y268" s="3" t="str">
        <f t="shared" si="9"/>
        <v>F1</v>
      </c>
      <c r="Z268" s="3" t="str">
        <f t="shared" si="8"/>
        <v>F1-T15-D1</v>
      </c>
      <c r="AB268" s="3" t="s">
        <v>394</v>
      </c>
    </row>
    <row r="269" spans="1:28" x14ac:dyDescent="0.25">
      <c r="A269" s="3">
        <v>300</v>
      </c>
      <c r="B269" s="3">
        <v>0</v>
      </c>
      <c r="C269" s="3">
        <v>400</v>
      </c>
      <c r="D269" s="4">
        <v>0.3</v>
      </c>
      <c r="E269" s="3">
        <v>2</v>
      </c>
      <c r="F269" s="3">
        <v>0.04</v>
      </c>
      <c r="G269" s="3">
        <v>0.6</v>
      </c>
      <c r="H269" s="3">
        <v>5</v>
      </c>
      <c r="I269" s="4">
        <v>7</v>
      </c>
      <c r="J269" s="4">
        <v>0.5</v>
      </c>
      <c r="K269" s="3">
        <v>0</v>
      </c>
      <c r="L269" s="3">
        <v>30</v>
      </c>
      <c r="M269" s="3">
        <v>0</v>
      </c>
      <c r="N269" s="3" t="s">
        <v>242</v>
      </c>
      <c r="O269" s="3">
        <v>1</v>
      </c>
      <c r="P269" s="3">
        <v>0</v>
      </c>
      <c r="Q269" s="3" t="s">
        <v>242</v>
      </c>
      <c r="R269" s="3">
        <v>0</v>
      </c>
      <c r="S269" s="3">
        <v>0</v>
      </c>
      <c r="T269" s="3">
        <v>0</v>
      </c>
      <c r="U269" s="3">
        <v>0.2</v>
      </c>
      <c r="V269" s="3">
        <v>0.2</v>
      </c>
      <c r="W269" s="3" t="s">
        <v>46</v>
      </c>
      <c r="X269" s="3" t="str">
        <f>CONCATENATE(LOOKUP(D269,info!$C$11:$D$19), F269*100)</f>
        <v>R4</v>
      </c>
      <c r="Y269" s="3" t="str">
        <f t="shared" si="9"/>
        <v>F2</v>
      </c>
      <c r="Z269" s="3" t="str">
        <f t="shared" si="8"/>
        <v>F2-T15-R4</v>
      </c>
      <c r="AB269" s="3" t="s">
        <v>395</v>
      </c>
    </row>
    <row r="270" spans="1:28" x14ac:dyDescent="0.25">
      <c r="A270" s="3">
        <v>300</v>
      </c>
      <c r="B270" s="3">
        <v>0</v>
      </c>
      <c r="C270" s="3">
        <v>400</v>
      </c>
      <c r="D270" s="4">
        <v>0.6</v>
      </c>
      <c r="E270" s="3">
        <v>2</v>
      </c>
      <c r="F270" s="3">
        <v>0.04</v>
      </c>
      <c r="G270" s="3">
        <v>0.6</v>
      </c>
      <c r="H270" s="3">
        <v>5</v>
      </c>
      <c r="I270" s="4">
        <v>7</v>
      </c>
      <c r="J270" s="4">
        <v>0.5</v>
      </c>
      <c r="K270" s="3">
        <v>0</v>
      </c>
      <c r="L270" s="3">
        <v>30</v>
      </c>
      <c r="M270" s="3">
        <v>0</v>
      </c>
      <c r="N270" s="3" t="s">
        <v>242</v>
      </c>
      <c r="O270" s="3">
        <v>1</v>
      </c>
      <c r="P270" s="3">
        <v>0</v>
      </c>
      <c r="Q270" s="3" t="s">
        <v>242</v>
      </c>
      <c r="R270" s="3">
        <v>0</v>
      </c>
      <c r="S270" s="3">
        <v>0</v>
      </c>
      <c r="T270" s="3">
        <v>0</v>
      </c>
      <c r="U270" s="3">
        <v>0.2</v>
      </c>
      <c r="V270" s="3">
        <v>0.2</v>
      </c>
      <c r="W270" s="3" t="s">
        <v>46</v>
      </c>
      <c r="X270" s="3" t="str">
        <f>CONCATENATE(LOOKUP(D270,info!$C$11:$D$19), F270*100)</f>
        <v>S4</v>
      </c>
      <c r="Y270" s="3" t="str">
        <f t="shared" si="9"/>
        <v>F2</v>
      </c>
      <c r="Z270" s="3" t="str">
        <f t="shared" si="8"/>
        <v>F2-T15-S4</v>
      </c>
      <c r="AB270" s="3" t="s">
        <v>396</v>
      </c>
    </row>
    <row r="271" spans="1:28" x14ac:dyDescent="0.25">
      <c r="A271" s="3">
        <v>300</v>
      </c>
      <c r="B271" s="3">
        <v>0</v>
      </c>
      <c r="C271" s="3">
        <v>400</v>
      </c>
      <c r="D271" s="4">
        <v>0.99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0.5</v>
      </c>
      <c r="K271" s="3">
        <v>0</v>
      </c>
      <c r="L271" s="3">
        <v>30</v>
      </c>
      <c r="M271" s="3">
        <v>0</v>
      </c>
      <c r="N271" s="3" t="s">
        <v>242</v>
      </c>
      <c r="O271" s="3">
        <v>1</v>
      </c>
      <c r="P271" s="3">
        <v>0</v>
      </c>
      <c r="Q271" s="3" t="s">
        <v>242</v>
      </c>
      <c r="R271" s="3">
        <v>0</v>
      </c>
      <c r="S271" s="3">
        <v>0</v>
      </c>
      <c r="T271" s="3">
        <v>0</v>
      </c>
      <c r="U271" s="3">
        <v>0.2</v>
      </c>
      <c r="V271" s="3">
        <v>0.2</v>
      </c>
      <c r="W271" s="3" t="s">
        <v>46</v>
      </c>
      <c r="X271" s="3" t="str">
        <f>CONCATENATE(LOOKUP(D271,info!$C$11:$D$19), F271*100)</f>
        <v>D4</v>
      </c>
      <c r="Y271" s="3" t="str">
        <f t="shared" si="9"/>
        <v>F2</v>
      </c>
      <c r="Z271" s="3" t="str">
        <f t="shared" si="8"/>
        <v>F2-T15-D4</v>
      </c>
      <c r="AB271" s="3" t="s">
        <v>397</v>
      </c>
    </row>
    <row r="272" spans="1:28" x14ac:dyDescent="0.25">
      <c r="A272" s="3">
        <v>300</v>
      </c>
      <c r="B272" s="3">
        <v>1</v>
      </c>
      <c r="C272" s="3">
        <v>400</v>
      </c>
      <c r="D272" s="4">
        <v>0.3</v>
      </c>
      <c r="E272" s="3">
        <v>1</v>
      </c>
      <c r="F272" s="3">
        <v>0.01</v>
      </c>
      <c r="G272" s="3">
        <v>0.6</v>
      </c>
      <c r="H272" s="3">
        <v>5</v>
      </c>
      <c r="I272" s="4">
        <v>7</v>
      </c>
      <c r="J272" s="4">
        <v>0.5</v>
      </c>
      <c r="K272" s="3">
        <v>0</v>
      </c>
      <c r="L272" s="3">
        <v>30</v>
      </c>
      <c r="M272" s="3">
        <v>0</v>
      </c>
      <c r="N272" s="3" t="s">
        <v>242</v>
      </c>
      <c r="O272" s="3">
        <v>1</v>
      </c>
      <c r="P272" s="3">
        <v>0</v>
      </c>
      <c r="Q272" s="3" t="s">
        <v>242</v>
      </c>
      <c r="R272" s="3">
        <v>0</v>
      </c>
      <c r="S272" s="3">
        <v>0</v>
      </c>
      <c r="T272" s="3">
        <v>0</v>
      </c>
      <c r="U272" s="3">
        <v>0.2</v>
      </c>
      <c r="V272" s="3">
        <v>0.2</v>
      </c>
      <c r="W272" s="3" t="s">
        <v>46</v>
      </c>
      <c r="X272" s="3" t="str">
        <f>CONCATENATE(LOOKUP(D272,info!$C$11:$D$19), F272*100)</f>
        <v>R1</v>
      </c>
      <c r="Y272" s="3" t="str">
        <f t="shared" si="9"/>
        <v>M1</v>
      </c>
      <c r="Z272" s="3" t="str">
        <f t="shared" si="8"/>
        <v>M1-T15-R1</v>
      </c>
      <c r="AB272" s="3" t="s">
        <v>398</v>
      </c>
    </row>
    <row r="273" spans="1:28" x14ac:dyDescent="0.25">
      <c r="A273" s="3">
        <v>300</v>
      </c>
      <c r="B273" s="3">
        <v>1</v>
      </c>
      <c r="C273" s="3">
        <v>400</v>
      </c>
      <c r="D273" s="4">
        <v>0.6</v>
      </c>
      <c r="E273" s="3">
        <v>1</v>
      </c>
      <c r="F273" s="3">
        <v>0.01</v>
      </c>
      <c r="G273" s="3">
        <v>0.6</v>
      </c>
      <c r="H273" s="3">
        <v>5</v>
      </c>
      <c r="I273" s="4">
        <v>7</v>
      </c>
      <c r="J273" s="4">
        <v>0.5</v>
      </c>
      <c r="K273" s="3">
        <v>0</v>
      </c>
      <c r="L273" s="3">
        <v>30</v>
      </c>
      <c r="M273" s="3">
        <v>0</v>
      </c>
      <c r="N273" s="3" t="s">
        <v>242</v>
      </c>
      <c r="O273" s="3">
        <v>1</v>
      </c>
      <c r="P273" s="3">
        <v>0</v>
      </c>
      <c r="Q273" s="3" t="s">
        <v>242</v>
      </c>
      <c r="R273" s="3">
        <v>0</v>
      </c>
      <c r="S273" s="3">
        <v>0</v>
      </c>
      <c r="T273" s="3">
        <v>0</v>
      </c>
      <c r="U273" s="3">
        <v>0.2</v>
      </c>
      <c r="V273" s="3">
        <v>0.2</v>
      </c>
      <c r="W273" s="3" t="s">
        <v>46</v>
      </c>
      <c r="X273" s="3" t="str">
        <f>CONCATENATE(LOOKUP(D273,info!$C$11:$D$19), F273*100)</f>
        <v>S1</v>
      </c>
      <c r="Y273" s="3" t="str">
        <f t="shared" si="9"/>
        <v>M1</v>
      </c>
      <c r="Z273" s="3" t="str">
        <f t="shared" si="8"/>
        <v>M1-T15-S1</v>
      </c>
      <c r="AB273" s="3" t="s">
        <v>399</v>
      </c>
    </row>
    <row r="274" spans="1:28" x14ac:dyDescent="0.25">
      <c r="A274" s="3">
        <v>300</v>
      </c>
      <c r="B274" s="3">
        <v>1</v>
      </c>
      <c r="C274" s="3">
        <v>400</v>
      </c>
      <c r="D274" s="4">
        <v>0.99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0.5</v>
      </c>
      <c r="K274" s="3">
        <v>0</v>
      </c>
      <c r="L274" s="3">
        <v>30</v>
      </c>
      <c r="M274" s="3">
        <v>0</v>
      </c>
      <c r="N274" s="3" t="s">
        <v>242</v>
      </c>
      <c r="O274" s="3">
        <v>1</v>
      </c>
      <c r="P274" s="3">
        <v>0</v>
      </c>
      <c r="Q274" s="3" t="s">
        <v>242</v>
      </c>
      <c r="R274" s="3">
        <v>0</v>
      </c>
      <c r="S274" s="3">
        <v>0</v>
      </c>
      <c r="T274" s="3">
        <v>0</v>
      </c>
      <c r="U274" s="3">
        <v>0.2</v>
      </c>
      <c r="V274" s="3">
        <v>0.2</v>
      </c>
      <c r="W274" s="3" t="s">
        <v>46</v>
      </c>
      <c r="X274" s="3" t="str">
        <f>CONCATENATE(LOOKUP(D274,info!$C$11:$D$19), F274*100)</f>
        <v>D1</v>
      </c>
      <c r="Y274" s="3" t="str">
        <f t="shared" si="9"/>
        <v>M1</v>
      </c>
      <c r="Z274" s="3" t="str">
        <f t="shared" si="8"/>
        <v>M1-T15-D1</v>
      </c>
      <c r="AB274" s="3" t="s">
        <v>400</v>
      </c>
    </row>
    <row r="275" spans="1:28" x14ac:dyDescent="0.25">
      <c r="A275" s="3">
        <v>300</v>
      </c>
      <c r="B275" s="3">
        <v>1</v>
      </c>
      <c r="C275" s="3">
        <v>400</v>
      </c>
      <c r="D275" s="4">
        <v>0.3</v>
      </c>
      <c r="E275" s="3">
        <v>2</v>
      </c>
      <c r="F275" s="3">
        <v>0.04</v>
      </c>
      <c r="G275" s="3">
        <v>0.6</v>
      </c>
      <c r="H275" s="3">
        <v>5</v>
      </c>
      <c r="I275" s="4">
        <v>7</v>
      </c>
      <c r="J275" s="4">
        <v>0.5</v>
      </c>
      <c r="K275" s="3">
        <v>0</v>
      </c>
      <c r="L275" s="3">
        <v>30</v>
      </c>
      <c r="M275" s="3">
        <v>0</v>
      </c>
      <c r="N275" s="3" t="s">
        <v>242</v>
      </c>
      <c r="O275" s="3">
        <v>1</v>
      </c>
      <c r="P275" s="3">
        <v>0</v>
      </c>
      <c r="Q275" s="3" t="s">
        <v>242</v>
      </c>
      <c r="R275" s="3">
        <v>0</v>
      </c>
      <c r="S275" s="3">
        <v>0</v>
      </c>
      <c r="T275" s="3">
        <v>0</v>
      </c>
      <c r="U275" s="3">
        <v>0.2</v>
      </c>
      <c r="V275" s="3">
        <v>0.2</v>
      </c>
      <c r="W275" s="3" t="s">
        <v>46</v>
      </c>
      <c r="X275" s="3" t="str">
        <f>CONCATENATE(LOOKUP(D275,info!$C$11:$D$19), F275*100)</f>
        <v>R4</v>
      </c>
      <c r="Y275" s="3" t="str">
        <f t="shared" si="9"/>
        <v>M2</v>
      </c>
      <c r="Z275" s="3" t="str">
        <f t="shared" si="8"/>
        <v>M2-T15-R4</v>
      </c>
      <c r="AB275" s="3" t="s">
        <v>401</v>
      </c>
    </row>
    <row r="276" spans="1:28" x14ac:dyDescent="0.25">
      <c r="A276" s="3">
        <v>300</v>
      </c>
      <c r="B276" s="3">
        <v>1</v>
      </c>
      <c r="C276" s="3">
        <v>400</v>
      </c>
      <c r="D276" s="4">
        <v>0.6</v>
      </c>
      <c r="E276" s="3">
        <v>2</v>
      </c>
      <c r="F276" s="3">
        <v>0.04</v>
      </c>
      <c r="G276" s="3">
        <v>0.6</v>
      </c>
      <c r="H276" s="3">
        <v>5</v>
      </c>
      <c r="I276" s="4">
        <v>7</v>
      </c>
      <c r="J276" s="4">
        <v>0.5</v>
      </c>
      <c r="K276" s="3">
        <v>0</v>
      </c>
      <c r="L276" s="3">
        <v>30</v>
      </c>
      <c r="M276" s="3">
        <v>0</v>
      </c>
      <c r="N276" s="3" t="s">
        <v>242</v>
      </c>
      <c r="O276" s="3">
        <v>1</v>
      </c>
      <c r="P276" s="3">
        <v>0</v>
      </c>
      <c r="Q276" s="3" t="s">
        <v>242</v>
      </c>
      <c r="R276" s="3">
        <v>0</v>
      </c>
      <c r="S276" s="3">
        <v>0</v>
      </c>
      <c r="T276" s="3">
        <v>0</v>
      </c>
      <c r="U276" s="3">
        <v>0.2</v>
      </c>
      <c r="V276" s="3">
        <v>0.2</v>
      </c>
      <c r="W276" s="3" t="s">
        <v>46</v>
      </c>
      <c r="X276" s="3" t="str">
        <f>CONCATENATE(LOOKUP(D276,info!$C$11:$D$19), F276*100)</f>
        <v>S4</v>
      </c>
      <c r="Y276" s="3" t="str">
        <f t="shared" si="9"/>
        <v>M2</v>
      </c>
      <c r="Z276" s="3" t="str">
        <f t="shared" si="8"/>
        <v>M2-T15-S4</v>
      </c>
      <c r="AB276" s="3" t="s">
        <v>402</v>
      </c>
    </row>
    <row r="277" spans="1:28" x14ac:dyDescent="0.25">
      <c r="A277" s="3">
        <v>300</v>
      </c>
      <c r="B277" s="3">
        <v>1</v>
      </c>
      <c r="C277" s="3">
        <v>400</v>
      </c>
      <c r="D277" s="4">
        <v>0.99</v>
      </c>
      <c r="E277" s="3">
        <v>2</v>
      </c>
      <c r="F277" s="3">
        <v>0.04</v>
      </c>
      <c r="G277" s="3">
        <v>0.6</v>
      </c>
      <c r="H277" s="3">
        <v>5</v>
      </c>
      <c r="I277" s="4">
        <v>7</v>
      </c>
      <c r="J277" s="4">
        <v>0.5</v>
      </c>
      <c r="K277" s="3">
        <v>0</v>
      </c>
      <c r="L277" s="3">
        <v>30</v>
      </c>
      <c r="M277" s="3">
        <v>0</v>
      </c>
      <c r="N277" s="3" t="s">
        <v>242</v>
      </c>
      <c r="O277" s="3">
        <v>1</v>
      </c>
      <c r="P277" s="3">
        <v>0</v>
      </c>
      <c r="Q277" s="3" t="s">
        <v>242</v>
      </c>
      <c r="R277" s="3">
        <v>0</v>
      </c>
      <c r="S277" s="3">
        <v>0</v>
      </c>
      <c r="T277" s="3">
        <v>0</v>
      </c>
      <c r="U277" s="3">
        <v>0.2</v>
      </c>
      <c r="V277" s="3">
        <v>0.2</v>
      </c>
      <c r="W277" s="3" t="s">
        <v>46</v>
      </c>
      <c r="X277" s="3" t="str">
        <f>CONCATENATE(LOOKUP(D277,info!$C$11:$D$19), F277*100)</f>
        <v>D4</v>
      </c>
      <c r="Y277" s="3" t="str">
        <f t="shared" si="9"/>
        <v>M2</v>
      </c>
      <c r="Z277" s="3" t="str">
        <f t="shared" si="8"/>
        <v>M2-T15-D4</v>
      </c>
      <c r="AB277" s="3" t="s">
        <v>403</v>
      </c>
    </row>
    <row r="278" spans="1:28" x14ac:dyDescent="0.25">
      <c r="A278" s="3">
        <v>300</v>
      </c>
      <c r="B278" s="3">
        <v>0</v>
      </c>
      <c r="C278" s="3">
        <v>400</v>
      </c>
      <c r="D278" s="4">
        <v>0.3</v>
      </c>
      <c r="E278" s="3">
        <v>1</v>
      </c>
      <c r="F278" s="3">
        <v>0.01</v>
      </c>
      <c r="G278" s="3">
        <v>0.6</v>
      </c>
      <c r="H278" s="3">
        <v>5</v>
      </c>
      <c r="I278" s="4">
        <v>7</v>
      </c>
      <c r="J278" s="4">
        <v>1</v>
      </c>
      <c r="K278" s="3">
        <v>0</v>
      </c>
      <c r="L278" s="3">
        <v>30</v>
      </c>
      <c r="M278" s="3">
        <v>0</v>
      </c>
      <c r="N278" s="3" t="s">
        <v>242</v>
      </c>
      <c r="O278" s="3">
        <v>0</v>
      </c>
      <c r="P278" s="3">
        <v>2</v>
      </c>
      <c r="Q278" s="3">
        <v>100</v>
      </c>
      <c r="R278" s="3">
        <v>0</v>
      </c>
      <c r="S278" s="3">
        <v>0</v>
      </c>
      <c r="T278" s="3">
        <v>0</v>
      </c>
      <c r="U278" s="3">
        <v>0.2</v>
      </c>
      <c r="V278" s="3">
        <v>0.2</v>
      </c>
      <c r="W278" s="3" t="s">
        <v>52</v>
      </c>
      <c r="X278" s="3" t="str">
        <f>CONCATENATE(LOOKUP(D278,info!$C$11:$D$19), F278*100)</f>
        <v>R1</v>
      </c>
      <c r="Y278" s="3" t="str">
        <f t="shared" si="9"/>
        <v>F1</v>
      </c>
      <c r="Z278" s="3" t="str">
        <f t="shared" si="8"/>
        <v>F1-T18-R1</v>
      </c>
      <c r="AB278" s="3" t="s">
        <v>404</v>
      </c>
    </row>
    <row r="279" spans="1:28" x14ac:dyDescent="0.25">
      <c r="A279" s="3">
        <v>300</v>
      </c>
      <c r="B279" s="3">
        <v>0</v>
      </c>
      <c r="C279" s="3">
        <v>400</v>
      </c>
      <c r="D279" s="4">
        <v>0.6</v>
      </c>
      <c r="E279" s="3">
        <v>1</v>
      </c>
      <c r="F279" s="3">
        <v>0.01</v>
      </c>
      <c r="G279" s="3">
        <v>0.6</v>
      </c>
      <c r="H279" s="3">
        <v>5</v>
      </c>
      <c r="I279" s="4">
        <v>7</v>
      </c>
      <c r="J279" s="4">
        <v>1</v>
      </c>
      <c r="K279" s="3">
        <v>0</v>
      </c>
      <c r="L279" s="3">
        <v>30</v>
      </c>
      <c r="M279" s="3">
        <v>0</v>
      </c>
      <c r="N279" s="3" t="s">
        <v>242</v>
      </c>
      <c r="O279" s="3">
        <v>0</v>
      </c>
      <c r="P279" s="3">
        <v>2</v>
      </c>
      <c r="Q279" s="3">
        <v>100</v>
      </c>
      <c r="R279" s="3">
        <v>0</v>
      </c>
      <c r="S279" s="3">
        <v>0</v>
      </c>
      <c r="T279" s="3">
        <v>0</v>
      </c>
      <c r="U279" s="3">
        <v>0.2</v>
      </c>
      <c r="V279" s="3">
        <v>0.2</v>
      </c>
      <c r="W279" s="3" t="s">
        <v>52</v>
      </c>
      <c r="X279" s="3" t="str">
        <f>CONCATENATE(LOOKUP(D279,info!$C$11:$D$19), F279*100)</f>
        <v>S1</v>
      </c>
      <c r="Y279" s="3" t="str">
        <f t="shared" si="9"/>
        <v>F1</v>
      </c>
      <c r="Z279" s="3" t="str">
        <f t="shared" si="8"/>
        <v>F1-T18-S1</v>
      </c>
      <c r="AB279" s="3" t="s">
        <v>405</v>
      </c>
    </row>
    <row r="280" spans="1:28" x14ac:dyDescent="0.25">
      <c r="A280" s="3">
        <v>300</v>
      </c>
      <c r="B280" s="3">
        <v>0</v>
      </c>
      <c r="C280" s="3">
        <v>400</v>
      </c>
      <c r="D280" s="4">
        <v>0.99</v>
      </c>
      <c r="E280" s="3">
        <v>1</v>
      </c>
      <c r="F280" s="3">
        <v>0.01</v>
      </c>
      <c r="G280" s="3">
        <v>0.6</v>
      </c>
      <c r="H280" s="3">
        <v>5</v>
      </c>
      <c r="I280" s="4">
        <v>7</v>
      </c>
      <c r="J280" s="4">
        <v>1</v>
      </c>
      <c r="K280" s="3">
        <v>0</v>
      </c>
      <c r="L280" s="3">
        <v>30</v>
      </c>
      <c r="M280" s="3">
        <v>0</v>
      </c>
      <c r="N280" s="3" t="s">
        <v>242</v>
      </c>
      <c r="O280" s="3">
        <v>0</v>
      </c>
      <c r="P280" s="3">
        <v>2</v>
      </c>
      <c r="Q280" s="3">
        <v>100</v>
      </c>
      <c r="R280" s="3">
        <v>0</v>
      </c>
      <c r="S280" s="3">
        <v>0</v>
      </c>
      <c r="T280" s="3">
        <v>0</v>
      </c>
      <c r="U280" s="3">
        <v>0.2</v>
      </c>
      <c r="V280" s="3">
        <v>0.2</v>
      </c>
      <c r="W280" s="3" t="s">
        <v>52</v>
      </c>
      <c r="X280" s="3" t="str">
        <f>CONCATENATE(LOOKUP(D280,info!$C$11:$D$19), F280*100)</f>
        <v>D1</v>
      </c>
      <c r="Y280" s="3" t="str">
        <f t="shared" si="9"/>
        <v>F1</v>
      </c>
      <c r="Z280" s="3" t="str">
        <f t="shared" si="8"/>
        <v>F1-T18-D1</v>
      </c>
      <c r="AB280" s="3" t="s">
        <v>406</v>
      </c>
    </row>
    <row r="281" spans="1:28" x14ac:dyDescent="0.25">
      <c r="A281" s="3">
        <v>300</v>
      </c>
      <c r="B281" s="3">
        <v>0</v>
      </c>
      <c r="C281" s="3">
        <v>400</v>
      </c>
      <c r="D281" s="4">
        <v>0.3</v>
      </c>
      <c r="E281" s="3">
        <v>2</v>
      </c>
      <c r="F281" s="3">
        <v>0.04</v>
      </c>
      <c r="G281" s="3">
        <v>0.6</v>
      </c>
      <c r="H281" s="3">
        <v>5</v>
      </c>
      <c r="I281" s="4">
        <v>7</v>
      </c>
      <c r="J281" s="4">
        <v>1</v>
      </c>
      <c r="K281" s="3">
        <v>0</v>
      </c>
      <c r="L281" s="3">
        <v>30</v>
      </c>
      <c r="M281" s="3">
        <v>0</v>
      </c>
      <c r="N281" s="3" t="s">
        <v>242</v>
      </c>
      <c r="O281" s="3">
        <v>0</v>
      </c>
      <c r="P281" s="3">
        <v>2</v>
      </c>
      <c r="Q281" s="3">
        <v>100</v>
      </c>
      <c r="R281" s="3">
        <v>0</v>
      </c>
      <c r="S281" s="3">
        <v>0</v>
      </c>
      <c r="T281" s="3">
        <v>0</v>
      </c>
      <c r="U281" s="3">
        <v>0.2</v>
      </c>
      <c r="V281" s="3">
        <v>0.2</v>
      </c>
      <c r="W281" s="3" t="s">
        <v>52</v>
      </c>
      <c r="X281" s="3" t="str">
        <f>CONCATENATE(LOOKUP(D281,info!$C$11:$D$19), F281*100)</f>
        <v>R4</v>
      </c>
      <c r="Y281" s="3" t="str">
        <f t="shared" si="9"/>
        <v>F2</v>
      </c>
      <c r="Z281" s="3" t="str">
        <f t="shared" si="8"/>
        <v>F2-T18-R4</v>
      </c>
      <c r="AB281" s="3" t="s">
        <v>407</v>
      </c>
    </row>
    <row r="282" spans="1:28" x14ac:dyDescent="0.25">
      <c r="A282" s="3">
        <v>300</v>
      </c>
      <c r="B282" s="3">
        <v>0</v>
      </c>
      <c r="C282" s="3">
        <v>400</v>
      </c>
      <c r="D282" s="4">
        <v>0.6</v>
      </c>
      <c r="E282" s="3">
        <v>2</v>
      </c>
      <c r="F282" s="3">
        <v>0.04</v>
      </c>
      <c r="G282" s="3">
        <v>0.6</v>
      </c>
      <c r="H282" s="3">
        <v>5</v>
      </c>
      <c r="I282" s="4">
        <v>7</v>
      </c>
      <c r="J282" s="4">
        <v>1</v>
      </c>
      <c r="K282" s="3">
        <v>0</v>
      </c>
      <c r="L282" s="3">
        <v>30</v>
      </c>
      <c r="M282" s="3">
        <v>0</v>
      </c>
      <c r="N282" s="3" t="s">
        <v>242</v>
      </c>
      <c r="O282" s="3">
        <v>0</v>
      </c>
      <c r="P282" s="3">
        <v>2</v>
      </c>
      <c r="Q282" s="3">
        <v>100</v>
      </c>
      <c r="R282" s="3">
        <v>0</v>
      </c>
      <c r="S282" s="3">
        <v>0</v>
      </c>
      <c r="T282" s="3">
        <v>0</v>
      </c>
      <c r="U282" s="3">
        <v>0.2</v>
      </c>
      <c r="V282" s="3">
        <v>0.2</v>
      </c>
      <c r="W282" s="3" t="s">
        <v>52</v>
      </c>
      <c r="X282" s="3" t="str">
        <f>CONCATENATE(LOOKUP(D282,info!$C$11:$D$19), F282*100)</f>
        <v>S4</v>
      </c>
      <c r="Y282" s="3" t="str">
        <f t="shared" si="9"/>
        <v>F2</v>
      </c>
      <c r="Z282" s="3" t="str">
        <f t="shared" ref="Z282:Z345" si="10">CONCATENATE($Y282,"-",$W282,"-",$X282)</f>
        <v>F2-T18-S4</v>
      </c>
      <c r="AB282" s="3" t="s">
        <v>408</v>
      </c>
    </row>
    <row r="283" spans="1:28" x14ac:dyDescent="0.25">
      <c r="A283" s="3">
        <v>300</v>
      </c>
      <c r="B283" s="3">
        <v>0</v>
      </c>
      <c r="C283" s="3">
        <v>400</v>
      </c>
      <c r="D283" s="4">
        <v>0.99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</v>
      </c>
      <c r="K283" s="3">
        <v>0</v>
      </c>
      <c r="L283" s="3">
        <v>30</v>
      </c>
      <c r="M283" s="3">
        <v>0</v>
      </c>
      <c r="N283" s="3" t="s">
        <v>242</v>
      </c>
      <c r="O283" s="3">
        <v>0</v>
      </c>
      <c r="P283" s="3">
        <v>2</v>
      </c>
      <c r="Q283" s="3">
        <v>100</v>
      </c>
      <c r="R283" s="3">
        <v>0</v>
      </c>
      <c r="S283" s="3">
        <v>0</v>
      </c>
      <c r="T283" s="3">
        <v>0</v>
      </c>
      <c r="U283" s="3">
        <v>0.2</v>
      </c>
      <c r="V283" s="3">
        <v>0.2</v>
      </c>
      <c r="W283" s="3" t="s">
        <v>52</v>
      </c>
      <c r="X283" s="3" t="str">
        <f>CONCATENATE(LOOKUP(D283,info!$C$11:$D$19), F283*100)</f>
        <v>D4</v>
      </c>
      <c r="Y283" s="3" t="str">
        <f t="shared" si="9"/>
        <v>F2</v>
      </c>
      <c r="Z283" s="3" t="str">
        <f t="shared" si="10"/>
        <v>F2-T18-D4</v>
      </c>
      <c r="AB283" s="3" t="s">
        <v>409</v>
      </c>
    </row>
    <row r="284" spans="1:28" x14ac:dyDescent="0.25">
      <c r="A284" s="3">
        <v>300</v>
      </c>
      <c r="B284" s="3">
        <v>1</v>
      </c>
      <c r="C284" s="3">
        <v>400</v>
      </c>
      <c r="D284" s="4">
        <v>0.3</v>
      </c>
      <c r="E284" s="3">
        <v>1</v>
      </c>
      <c r="F284" s="3">
        <v>0.01</v>
      </c>
      <c r="G284" s="3">
        <v>0.6</v>
      </c>
      <c r="H284" s="3">
        <v>5</v>
      </c>
      <c r="I284" s="4">
        <v>7</v>
      </c>
      <c r="J284" s="4">
        <v>1</v>
      </c>
      <c r="K284" s="3">
        <v>0</v>
      </c>
      <c r="L284" s="3">
        <v>30</v>
      </c>
      <c r="M284" s="3">
        <v>0</v>
      </c>
      <c r="N284" s="3" t="s">
        <v>242</v>
      </c>
      <c r="O284" s="3">
        <v>0</v>
      </c>
      <c r="P284" s="3">
        <v>2</v>
      </c>
      <c r="Q284" s="3">
        <v>100</v>
      </c>
      <c r="R284" s="3">
        <v>0</v>
      </c>
      <c r="S284" s="3">
        <v>0</v>
      </c>
      <c r="T284" s="3">
        <v>0</v>
      </c>
      <c r="U284" s="3">
        <v>0.2</v>
      </c>
      <c r="V284" s="3">
        <v>0.2</v>
      </c>
      <c r="W284" s="3" t="s">
        <v>52</v>
      </c>
      <c r="X284" s="3" t="str">
        <f>CONCATENATE(LOOKUP(D284,info!$C$11:$D$19), F284*100)</f>
        <v>R1</v>
      </c>
      <c r="Y284" s="3" t="str">
        <f t="shared" si="9"/>
        <v>M1</v>
      </c>
      <c r="Z284" s="3" t="str">
        <f t="shared" si="10"/>
        <v>M1-T18-R1</v>
      </c>
      <c r="AB284" s="3" t="s">
        <v>410</v>
      </c>
    </row>
    <row r="285" spans="1:28" x14ac:dyDescent="0.25">
      <c r="A285" s="3">
        <v>300</v>
      </c>
      <c r="B285" s="3">
        <v>1</v>
      </c>
      <c r="C285" s="3">
        <v>400</v>
      </c>
      <c r="D285" s="4">
        <v>0.6</v>
      </c>
      <c r="E285" s="3">
        <v>1</v>
      </c>
      <c r="F285" s="3">
        <v>0.01</v>
      </c>
      <c r="G285" s="3">
        <v>0.6</v>
      </c>
      <c r="H285" s="3">
        <v>5</v>
      </c>
      <c r="I285" s="4">
        <v>7</v>
      </c>
      <c r="J285" s="4">
        <v>1</v>
      </c>
      <c r="K285" s="3">
        <v>0</v>
      </c>
      <c r="L285" s="3">
        <v>30</v>
      </c>
      <c r="M285" s="3">
        <v>0</v>
      </c>
      <c r="N285" s="3" t="s">
        <v>242</v>
      </c>
      <c r="O285" s="3">
        <v>0</v>
      </c>
      <c r="P285" s="3">
        <v>2</v>
      </c>
      <c r="Q285" s="3">
        <v>100</v>
      </c>
      <c r="R285" s="3">
        <v>0</v>
      </c>
      <c r="S285" s="3">
        <v>0</v>
      </c>
      <c r="T285" s="3">
        <v>0</v>
      </c>
      <c r="U285" s="3">
        <v>0.2</v>
      </c>
      <c r="V285" s="3">
        <v>0.2</v>
      </c>
      <c r="W285" s="3" t="s">
        <v>52</v>
      </c>
      <c r="X285" s="3" t="str">
        <f>CONCATENATE(LOOKUP(D285,info!$C$11:$D$19), F285*100)</f>
        <v>S1</v>
      </c>
      <c r="Y285" s="3" t="str">
        <f t="shared" si="9"/>
        <v>M1</v>
      </c>
      <c r="Z285" s="3" t="str">
        <f t="shared" si="10"/>
        <v>M1-T18-S1</v>
      </c>
      <c r="AB285" s="3" t="s">
        <v>411</v>
      </c>
    </row>
    <row r="286" spans="1:28" x14ac:dyDescent="0.25">
      <c r="A286" s="3">
        <v>300</v>
      </c>
      <c r="B286" s="3">
        <v>1</v>
      </c>
      <c r="C286" s="3">
        <v>400</v>
      </c>
      <c r="D286" s="4">
        <v>0.99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</v>
      </c>
      <c r="K286" s="3">
        <v>0</v>
      </c>
      <c r="L286" s="3">
        <v>30</v>
      </c>
      <c r="M286" s="3">
        <v>0</v>
      </c>
      <c r="N286" s="3" t="s">
        <v>242</v>
      </c>
      <c r="O286" s="3">
        <v>0</v>
      </c>
      <c r="P286" s="3">
        <v>2</v>
      </c>
      <c r="Q286" s="3">
        <v>100</v>
      </c>
      <c r="R286" s="3">
        <v>0</v>
      </c>
      <c r="S286" s="3">
        <v>0</v>
      </c>
      <c r="T286" s="3">
        <v>0</v>
      </c>
      <c r="U286" s="3">
        <v>0.2</v>
      </c>
      <c r="V286" s="3">
        <v>0.2</v>
      </c>
      <c r="W286" s="3" t="s">
        <v>52</v>
      </c>
      <c r="X286" s="3" t="str">
        <f>CONCATENATE(LOOKUP(D286,info!$C$11:$D$19), F286*100)</f>
        <v>D1</v>
      </c>
      <c r="Y286" s="3" t="str">
        <f t="shared" si="9"/>
        <v>M1</v>
      </c>
      <c r="Z286" s="3" t="str">
        <f t="shared" si="10"/>
        <v>M1-T18-D1</v>
      </c>
      <c r="AB286" s="3" t="s">
        <v>412</v>
      </c>
    </row>
    <row r="287" spans="1:28" x14ac:dyDescent="0.25">
      <c r="A287" s="3">
        <v>300</v>
      </c>
      <c r="B287" s="3">
        <v>1</v>
      </c>
      <c r="C287" s="3">
        <v>400</v>
      </c>
      <c r="D287" s="4">
        <v>0.3</v>
      </c>
      <c r="E287" s="3">
        <v>2</v>
      </c>
      <c r="F287" s="3">
        <v>0.04</v>
      </c>
      <c r="G287" s="3">
        <v>0.6</v>
      </c>
      <c r="H287" s="3">
        <v>5</v>
      </c>
      <c r="I287" s="4">
        <v>7</v>
      </c>
      <c r="J287" s="4">
        <v>1</v>
      </c>
      <c r="K287" s="3">
        <v>0</v>
      </c>
      <c r="L287" s="3">
        <v>30</v>
      </c>
      <c r="M287" s="3">
        <v>0</v>
      </c>
      <c r="N287" s="3" t="s">
        <v>242</v>
      </c>
      <c r="O287" s="3">
        <v>0</v>
      </c>
      <c r="P287" s="3">
        <v>2</v>
      </c>
      <c r="Q287" s="3">
        <v>100</v>
      </c>
      <c r="R287" s="3">
        <v>0</v>
      </c>
      <c r="S287" s="3">
        <v>0</v>
      </c>
      <c r="T287" s="3">
        <v>0</v>
      </c>
      <c r="U287" s="3">
        <v>0.2</v>
      </c>
      <c r="V287" s="3">
        <v>0.2</v>
      </c>
      <c r="W287" s="3" t="s">
        <v>52</v>
      </c>
      <c r="X287" s="3" t="str">
        <f>CONCATENATE(LOOKUP(D287,info!$C$11:$D$19), F287*100)</f>
        <v>R4</v>
      </c>
      <c r="Y287" s="3" t="str">
        <f t="shared" si="9"/>
        <v>M2</v>
      </c>
      <c r="Z287" s="3" t="str">
        <f t="shared" si="10"/>
        <v>M2-T18-R4</v>
      </c>
      <c r="AB287" s="3" t="s">
        <v>413</v>
      </c>
    </row>
    <row r="288" spans="1:28" x14ac:dyDescent="0.25">
      <c r="A288" s="3">
        <v>300</v>
      </c>
      <c r="B288" s="3">
        <v>1</v>
      </c>
      <c r="C288" s="3">
        <v>400</v>
      </c>
      <c r="D288" s="4">
        <v>0.6</v>
      </c>
      <c r="E288" s="3">
        <v>2</v>
      </c>
      <c r="F288" s="3">
        <v>0.04</v>
      </c>
      <c r="G288" s="3">
        <v>0.6</v>
      </c>
      <c r="H288" s="3">
        <v>5</v>
      </c>
      <c r="I288" s="4">
        <v>7</v>
      </c>
      <c r="J288" s="4">
        <v>1</v>
      </c>
      <c r="K288" s="3">
        <v>0</v>
      </c>
      <c r="L288" s="3">
        <v>30</v>
      </c>
      <c r="M288" s="3">
        <v>0</v>
      </c>
      <c r="N288" s="3" t="s">
        <v>242</v>
      </c>
      <c r="O288" s="3">
        <v>0</v>
      </c>
      <c r="P288" s="3">
        <v>2</v>
      </c>
      <c r="Q288" s="3">
        <v>100</v>
      </c>
      <c r="R288" s="3">
        <v>0</v>
      </c>
      <c r="S288" s="3">
        <v>0</v>
      </c>
      <c r="T288" s="3">
        <v>0</v>
      </c>
      <c r="U288" s="3">
        <v>0.2</v>
      </c>
      <c r="V288" s="3">
        <v>0.2</v>
      </c>
      <c r="W288" s="3" t="s">
        <v>52</v>
      </c>
      <c r="X288" s="3" t="str">
        <f>CONCATENATE(LOOKUP(D288,info!$C$11:$D$19), F288*100)</f>
        <v>S4</v>
      </c>
      <c r="Y288" s="3" t="str">
        <f t="shared" si="9"/>
        <v>M2</v>
      </c>
      <c r="Z288" s="3" t="str">
        <f t="shared" si="10"/>
        <v>M2-T18-S4</v>
      </c>
      <c r="AB288" s="3" t="s">
        <v>414</v>
      </c>
    </row>
    <row r="289" spans="1:28" x14ac:dyDescent="0.25">
      <c r="A289" s="3">
        <v>300</v>
      </c>
      <c r="B289" s="3">
        <v>1</v>
      </c>
      <c r="C289" s="3">
        <v>400</v>
      </c>
      <c r="D289" s="4">
        <v>0.99</v>
      </c>
      <c r="E289" s="3">
        <v>2</v>
      </c>
      <c r="F289" s="3">
        <v>0.04</v>
      </c>
      <c r="G289" s="3">
        <v>0.6</v>
      </c>
      <c r="H289" s="3">
        <v>5</v>
      </c>
      <c r="I289" s="4">
        <v>7</v>
      </c>
      <c r="J289" s="4">
        <v>1</v>
      </c>
      <c r="K289" s="3">
        <v>0</v>
      </c>
      <c r="L289" s="3">
        <v>30</v>
      </c>
      <c r="M289" s="3">
        <v>0</v>
      </c>
      <c r="N289" s="3" t="s">
        <v>242</v>
      </c>
      <c r="O289" s="3">
        <v>0</v>
      </c>
      <c r="P289" s="3">
        <v>2</v>
      </c>
      <c r="Q289" s="3">
        <v>100</v>
      </c>
      <c r="R289" s="3">
        <v>0</v>
      </c>
      <c r="S289" s="3">
        <v>0</v>
      </c>
      <c r="T289" s="3">
        <v>0</v>
      </c>
      <c r="U289" s="3">
        <v>0.2</v>
      </c>
      <c r="V289" s="3">
        <v>0.2</v>
      </c>
      <c r="W289" s="3" t="s">
        <v>52</v>
      </c>
      <c r="X289" s="3" t="str">
        <f>CONCATENATE(LOOKUP(D289,info!$C$11:$D$19), F289*100)</f>
        <v>D4</v>
      </c>
      <c r="Y289" s="3" t="str">
        <f t="shared" si="9"/>
        <v>M2</v>
      </c>
      <c r="Z289" s="3" t="str">
        <f t="shared" si="10"/>
        <v>M2-T18-D4</v>
      </c>
      <c r="AB289" s="3" t="s">
        <v>415</v>
      </c>
    </row>
    <row r="290" spans="1:28" x14ac:dyDescent="0.25">
      <c r="A290" s="3">
        <v>300</v>
      </c>
      <c r="B290" s="3">
        <v>0</v>
      </c>
      <c r="C290" s="3">
        <v>400</v>
      </c>
      <c r="D290" s="4">
        <v>0.3</v>
      </c>
      <c r="E290" s="3">
        <v>1</v>
      </c>
      <c r="F290" s="3">
        <v>0.01</v>
      </c>
      <c r="G290" s="3">
        <v>0.6</v>
      </c>
      <c r="H290" s="3">
        <v>5</v>
      </c>
      <c r="I290" s="4">
        <v>7</v>
      </c>
      <c r="J290" s="4">
        <v>1</v>
      </c>
      <c r="K290" s="3">
        <v>0</v>
      </c>
      <c r="L290" s="3">
        <v>30</v>
      </c>
      <c r="M290" s="3">
        <v>0</v>
      </c>
      <c r="N290" s="3" t="s">
        <v>242</v>
      </c>
      <c r="O290" s="3">
        <v>0</v>
      </c>
      <c r="P290" s="3">
        <v>0.5</v>
      </c>
      <c r="Q290" s="3">
        <v>100</v>
      </c>
      <c r="R290" s="3">
        <v>0</v>
      </c>
      <c r="S290" s="3">
        <v>0</v>
      </c>
      <c r="T290" s="3">
        <v>0</v>
      </c>
      <c r="U290" s="3">
        <v>0.2</v>
      </c>
      <c r="V290" s="3">
        <v>0.2</v>
      </c>
      <c r="W290" s="3" t="s">
        <v>50</v>
      </c>
      <c r="X290" s="3" t="str">
        <f>CONCATENATE(LOOKUP(D290,info!$C$11:$D$19), F290*100)</f>
        <v>R1</v>
      </c>
      <c r="Y290" s="3" t="str">
        <f t="shared" si="9"/>
        <v>F1</v>
      </c>
      <c r="Z290" s="3" t="str">
        <f t="shared" si="10"/>
        <v>F1-T17-R1</v>
      </c>
      <c r="AB290" s="3" t="s">
        <v>416</v>
      </c>
    </row>
    <row r="291" spans="1:28" x14ac:dyDescent="0.25">
      <c r="A291" s="3">
        <v>300</v>
      </c>
      <c r="B291" s="3">
        <v>0</v>
      </c>
      <c r="C291" s="3">
        <v>400</v>
      </c>
      <c r="D291" s="4">
        <v>0.6</v>
      </c>
      <c r="E291" s="3">
        <v>1</v>
      </c>
      <c r="F291" s="3">
        <v>0.01</v>
      </c>
      <c r="G291" s="3">
        <v>0.6</v>
      </c>
      <c r="H291" s="3">
        <v>5</v>
      </c>
      <c r="I291" s="4">
        <v>7</v>
      </c>
      <c r="J291" s="4">
        <v>1</v>
      </c>
      <c r="K291" s="3">
        <v>0</v>
      </c>
      <c r="L291" s="3">
        <v>30</v>
      </c>
      <c r="M291" s="3">
        <v>0</v>
      </c>
      <c r="N291" s="3" t="s">
        <v>242</v>
      </c>
      <c r="O291" s="3">
        <v>0</v>
      </c>
      <c r="P291" s="3">
        <v>0.5</v>
      </c>
      <c r="Q291" s="3">
        <v>100</v>
      </c>
      <c r="R291" s="3">
        <v>0</v>
      </c>
      <c r="S291" s="3">
        <v>0</v>
      </c>
      <c r="T291" s="3">
        <v>0</v>
      </c>
      <c r="U291" s="3">
        <v>0.2</v>
      </c>
      <c r="V291" s="3">
        <v>0.2</v>
      </c>
      <c r="W291" s="3" t="s">
        <v>50</v>
      </c>
      <c r="X291" s="3" t="str">
        <f>CONCATENATE(LOOKUP(D291,info!$C$11:$D$19), F291*100)</f>
        <v>S1</v>
      </c>
      <c r="Y291" s="3" t="str">
        <f t="shared" si="9"/>
        <v>F1</v>
      </c>
      <c r="Z291" s="3" t="str">
        <f t="shared" si="10"/>
        <v>F1-T17-S1</v>
      </c>
      <c r="AB291" s="3" t="s">
        <v>417</v>
      </c>
    </row>
    <row r="292" spans="1:28" x14ac:dyDescent="0.25">
      <c r="A292" s="3">
        <v>300</v>
      </c>
      <c r="B292" s="3">
        <v>0</v>
      </c>
      <c r="C292" s="3">
        <v>400</v>
      </c>
      <c r="D292" s="4">
        <v>0.99</v>
      </c>
      <c r="E292" s="3">
        <v>1</v>
      </c>
      <c r="F292" s="3">
        <v>0.01</v>
      </c>
      <c r="G292" s="3">
        <v>0.6</v>
      </c>
      <c r="H292" s="3">
        <v>5</v>
      </c>
      <c r="I292" s="4">
        <v>7</v>
      </c>
      <c r="J292" s="4">
        <v>1</v>
      </c>
      <c r="K292" s="3">
        <v>0</v>
      </c>
      <c r="L292" s="3">
        <v>30</v>
      </c>
      <c r="M292" s="3">
        <v>0</v>
      </c>
      <c r="N292" s="3" t="s">
        <v>242</v>
      </c>
      <c r="O292" s="3">
        <v>0</v>
      </c>
      <c r="P292" s="3">
        <v>0.5</v>
      </c>
      <c r="Q292" s="3">
        <v>100</v>
      </c>
      <c r="R292" s="3">
        <v>0</v>
      </c>
      <c r="S292" s="3">
        <v>0</v>
      </c>
      <c r="T292" s="3">
        <v>0</v>
      </c>
      <c r="U292" s="3">
        <v>0.2</v>
      </c>
      <c r="V292" s="3">
        <v>0.2</v>
      </c>
      <c r="W292" s="3" t="s">
        <v>50</v>
      </c>
      <c r="X292" s="3" t="str">
        <f>CONCATENATE(LOOKUP(D292,info!$C$11:$D$19), F292*100)</f>
        <v>D1</v>
      </c>
      <c r="Y292" s="3" t="str">
        <f t="shared" si="9"/>
        <v>F1</v>
      </c>
      <c r="Z292" s="3" t="str">
        <f t="shared" si="10"/>
        <v>F1-T17-D1</v>
      </c>
      <c r="AB292" s="3" t="s">
        <v>418</v>
      </c>
    </row>
    <row r="293" spans="1:28" x14ac:dyDescent="0.25">
      <c r="A293" s="3">
        <v>300</v>
      </c>
      <c r="B293" s="3">
        <v>0</v>
      </c>
      <c r="C293" s="3">
        <v>400</v>
      </c>
      <c r="D293" s="4">
        <v>0.3</v>
      </c>
      <c r="E293" s="3">
        <v>2</v>
      </c>
      <c r="F293" s="3">
        <v>0.04</v>
      </c>
      <c r="G293" s="3">
        <v>0.6</v>
      </c>
      <c r="H293" s="3">
        <v>5</v>
      </c>
      <c r="I293" s="4">
        <v>7</v>
      </c>
      <c r="J293" s="4">
        <v>1</v>
      </c>
      <c r="K293" s="3">
        <v>0</v>
      </c>
      <c r="L293" s="3">
        <v>30</v>
      </c>
      <c r="M293" s="3">
        <v>0</v>
      </c>
      <c r="N293" s="3" t="s">
        <v>242</v>
      </c>
      <c r="O293" s="3">
        <v>0</v>
      </c>
      <c r="P293" s="3">
        <v>0.5</v>
      </c>
      <c r="Q293" s="3">
        <v>100</v>
      </c>
      <c r="R293" s="3">
        <v>0</v>
      </c>
      <c r="S293" s="3">
        <v>0</v>
      </c>
      <c r="T293" s="3">
        <v>0</v>
      </c>
      <c r="U293" s="3">
        <v>0.2</v>
      </c>
      <c r="V293" s="3">
        <v>0.2</v>
      </c>
      <c r="W293" s="3" t="s">
        <v>50</v>
      </c>
      <c r="X293" s="3" t="str">
        <f>CONCATENATE(LOOKUP(D293,info!$C$11:$D$19), F293*100)</f>
        <v>R4</v>
      </c>
      <c r="Y293" s="3" t="str">
        <f t="shared" si="9"/>
        <v>F2</v>
      </c>
      <c r="Z293" s="3" t="str">
        <f t="shared" si="10"/>
        <v>F2-T17-R4</v>
      </c>
      <c r="AB293" s="3" t="s">
        <v>419</v>
      </c>
    </row>
    <row r="294" spans="1:28" x14ac:dyDescent="0.25">
      <c r="A294" s="3">
        <v>300</v>
      </c>
      <c r="B294" s="3">
        <v>0</v>
      </c>
      <c r="C294" s="3">
        <v>400</v>
      </c>
      <c r="D294" s="4">
        <v>0.6</v>
      </c>
      <c r="E294" s="3">
        <v>2</v>
      </c>
      <c r="F294" s="3">
        <v>0.04</v>
      </c>
      <c r="G294" s="3">
        <v>0.6</v>
      </c>
      <c r="H294" s="3">
        <v>5</v>
      </c>
      <c r="I294" s="4">
        <v>7</v>
      </c>
      <c r="J294" s="4">
        <v>1</v>
      </c>
      <c r="K294" s="3">
        <v>0</v>
      </c>
      <c r="L294" s="3">
        <v>30</v>
      </c>
      <c r="M294" s="3">
        <v>0</v>
      </c>
      <c r="N294" s="3" t="s">
        <v>242</v>
      </c>
      <c r="O294" s="3">
        <v>0</v>
      </c>
      <c r="P294" s="3">
        <v>0.5</v>
      </c>
      <c r="Q294" s="3">
        <v>100</v>
      </c>
      <c r="R294" s="3">
        <v>0</v>
      </c>
      <c r="S294" s="3">
        <v>0</v>
      </c>
      <c r="T294" s="3">
        <v>0</v>
      </c>
      <c r="U294" s="3">
        <v>0.2</v>
      </c>
      <c r="V294" s="3">
        <v>0.2</v>
      </c>
      <c r="W294" s="3" t="s">
        <v>50</v>
      </c>
      <c r="X294" s="3" t="str">
        <f>CONCATENATE(LOOKUP(D294,info!$C$11:$D$19), F294*100)</f>
        <v>S4</v>
      </c>
      <c r="Y294" s="3" t="str">
        <f t="shared" si="9"/>
        <v>F2</v>
      </c>
      <c r="Z294" s="3" t="str">
        <f t="shared" si="10"/>
        <v>F2-T17-S4</v>
      </c>
      <c r="AB294" s="3" t="s">
        <v>420</v>
      </c>
    </row>
    <row r="295" spans="1:28" x14ac:dyDescent="0.25">
      <c r="A295" s="3">
        <v>300</v>
      </c>
      <c r="B295" s="3">
        <v>0</v>
      </c>
      <c r="C295" s="3">
        <v>400</v>
      </c>
      <c r="D295" s="4">
        <v>0.99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1</v>
      </c>
      <c r="K295" s="3">
        <v>0</v>
      </c>
      <c r="L295" s="3">
        <v>30</v>
      </c>
      <c r="M295" s="3">
        <v>0</v>
      </c>
      <c r="N295" s="3" t="s">
        <v>242</v>
      </c>
      <c r="O295" s="3">
        <v>0</v>
      </c>
      <c r="P295" s="3">
        <v>0.5</v>
      </c>
      <c r="Q295" s="3">
        <v>100</v>
      </c>
      <c r="R295" s="3">
        <v>0</v>
      </c>
      <c r="S295" s="3">
        <v>0</v>
      </c>
      <c r="T295" s="3">
        <v>0</v>
      </c>
      <c r="U295" s="3">
        <v>0.2</v>
      </c>
      <c r="V295" s="3">
        <v>0.2</v>
      </c>
      <c r="W295" s="3" t="s">
        <v>50</v>
      </c>
      <c r="X295" s="3" t="str">
        <f>CONCATENATE(LOOKUP(D295,info!$C$11:$D$19), F295*100)</f>
        <v>D4</v>
      </c>
      <c r="Y295" s="3" t="str">
        <f t="shared" si="9"/>
        <v>F2</v>
      </c>
      <c r="Z295" s="3" t="str">
        <f t="shared" si="10"/>
        <v>F2-T17-D4</v>
      </c>
      <c r="AB295" s="3" t="s">
        <v>421</v>
      </c>
    </row>
    <row r="296" spans="1:28" x14ac:dyDescent="0.25">
      <c r="A296" s="3">
        <v>300</v>
      </c>
      <c r="B296" s="3">
        <v>1</v>
      </c>
      <c r="C296" s="3">
        <v>400</v>
      </c>
      <c r="D296" s="4">
        <v>0.3</v>
      </c>
      <c r="E296" s="3">
        <v>1</v>
      </c>
      <c r="F296" s="3">
        <v>0.01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242</v>
      </c>
      <c r="O296" s="3">
        <v>0</v>
      </c>
      <c r="P296" s="3">
        <v>0.5</v>
      </c>
      <c r="Q296" s="3">
        <v>100</v>
      </c>
      <c r="R296" s="3">
        <v>0</v>
      </c>
      <c r="S296" s="3">
        <v>0</v>
      </c>
      <c r="T296" s="3">
        <v>0</v>
      </c>
      <c r="U296" s="3">
        <v>0.2</v>
      </c>
      <c r="V296" s="3">
        <v>0.2</v>
      </c>
      <c r="W296" s="3" t="s">
        <v>50</v>
      </c>
      <c r="X296" s="3" t="str">
        <f>CONCATENATE(LOOKUP(D296,info!$C$11:$D$19), F296*100)</f>
        <v>R1</v>
      </c>
      <c r="Y296" s="3" t="str">
        <f t="shared" si="9"/>
        <v>M1</v>
      </c>
      <c r="Z296" s="3" t="str">
        <f t="shared" si="10"/>
        <v>M1-T17-R1</v>
      </c>
      <c r="AB296" s="3" t="s">
        <v>422</v>
      </c>
    </row>
    <row r="297" spans="1:28" x14ac:dyDescent="0.25">
      <c r="A297" s="3">
        <v>300</v>
      </c>
      <c r="B297" s="3">
        <v>1</v>
      </c>
      <c r="C297" s="3">
        <v>400</v>
      </c>
      <c r="D297" s="4">
        <v>0.6</v>
      </c>
      <c r="E297" s="3">
        <v>1</v>
      </c>
      <c r="F297" s="3">
        <v>0.01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242</v>
      </c>
      <c r="O297" s="3">
        <v>0</v>
      </c>
      <c r="P297" s="3">
        <v>0.5</v>
      </c>
      <c r="Q297" s="3">
        <v>100</v>
      </c>
      <c r="R297" s="3">
        <v>0</v>
      </c>
      <c r="S297" s="3">
        <v>0</v>
      </c>
      <c r="T297" s="3">
        <v>0</v>
      </c>
      <c r="U297" s="3">
        <v>0.2</v>
      </c>
      <c r="V297" s="3">
        <v>0.2</v>
      </c>
      <c r="W297" s="3" t="s">
        <v>50</v>
      </c>
      <c r="X297" s="3" t="str">
        <f>CONCATENATE(LOOKUP(D297,info!$C$11:$D$19), F297*100)</f>
        <v>S1</v>
      </c>
      <c r="Y297" s="3" t="str">
        <f t="shared" si="9"/>
        <v>M1</v>
      </c>
      <c r="Z297" s="3" t="str">
        <f t="shared" si="10"/>
        <v>M1-T17-S1</v>
      </c>
      <c r="AB297" s="3" t="s">
        <v>423</v>
      </c>
    </row>
    <row r="298" spans="1:28" x14ac:dyDescent="0.25">
      <c r="A298" s="3">
        <v>300</v>
      </c>
      <c r="B298" s="3">
        <v>1</v>
      </c>
      <c r="C298" s="3">
        <v>400</v>
      </c>
      <c r="D298" s="4">
        <v>0.99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242</v>
      </c>
      <c r="O298" s="3">
        <v>0</v>
      </c>
      <c r="P298" s="3">
        <v>0.5</v>
      </c>
      <c r="Q298" s="3">
        <v>100</v>
      </c>
      <c r="R298" s="3">
        <v>0</v>
      </c>
      <c r="S298" s="3">
        <v>0</v>
      </c>
      <c r="T298" s="3">
        <v>0</v>
      </c>
      <c r="U298" s="3">
        <v>0.2</v>
      </c>
      <c r="V298" s="3">
        <v>0.2</v>
      </c>
      <c r="W298" s="3" t="s">
        <v>50</v>
      </c>
      <c r="X298" s="3" t="str">
        <f>CONCATENATE(LOOKUP(D298,info!$C$11:$D$19), F298*100)</f>
        <v>D1</v>
      </c>
      <c r="Y298" s="3" t="str">
        <f t="shared" si="9"/>
        <v>M1</v>
      </c>
      <c r="Z298" s="3" t="str">
        <f t="shared" si="10"/>
        <v>M1-T17-D1</v>
      </c>
      <c r="AB298" s="3" t="s">
        <v>424</v>
      </c>
    </row>
    <row r="299" spans="1:28" x14ac:dyDescent="0.25">
      <c r="A299" s="3">
        <v>300</v>
      </c>
      <c r="B299" s="3">
        <v>1</v>
      </c>
      <c r="C299" s="3">
        <v>400</v>
      </c>
      <c r="D299" s="4">
        <v>0.3</v>
      </c>
      <c r="E299" s="3">
        <v>2</v>
      </c>
      <c r="F299" s="3">
        <v>0.04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242</v>
      </c>
      <c r="O299" s="3">
        <v>0</v>
      </c>
      <c r="P299" s="3">
        <v>0.5</v>
      </c>
      <c r="Q299" s="3">
        <v>100</v>
      </c>
      <c r="R299" s="3">
        <v>0</v>
      </c>
      <c r="S299" s="3">
        <v>0</v>
      </c>
      <c r="T299" s="3">
        <v>0</v>
      </c>
      <c r="U299" s="3">
        <v>0.2</v>
      </c>
      <c r="V299" s="3">
        <v>0.2</v>
      </c>
      <c r="W299" s="3" t="s">
        <v>50</v>
      </c>
      <c r="X299" s="3" t="str">
        <f>CONCATENATE(LOOKUP(D299,info!$C$11:$D$19), F299*100)</f>
        <v>R4</v>
      </c>
      <c r="Y299" s="3" t="str">
        <f t="shared" si="9"/>
        <v>M2</v>
      </c>
      <c r="Z299" s="3" t="str">
        <f t="shared" si="10"/>
        <v>M2-T17-R4</v>
      </c>
      <c r="AB299" s="3" t="s">
        <v>425</v>
      </c>
    </row>
    <row r="300" spans="1:28" x14ac:dyDescent="0.25">
      <c r="A300" s="3">
        <v>300</v>
      </c>
      <c r="B300" s="3">
        <v>1</v>
      </c>
      <c r="C300" s="3">
        <v>400</v>
      </c>
      <c r="D300" s="4">
        <v>0.6</v>
      </c>
      <c r="E300" s="3">
        <v>2</v>
      </c>
      <c r="F300" s="3">
        <v>0.04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242</v>
      </c>
      <c r="O300" s="3">
        <v>0</v>
      </c>
      <c r="P300" s="3">
        <v>0.5</v>
      </c>
      <c r="Q300" s="3">
        <v>100</v>
      </c>
      <c r="R300" s="3">
        <v>0</v>
      </c>
      <c r="S300" s="3">
        <v>0</v>
      </c>
      <c r="T300" s="3">
        <v>0</v>
      </c>
      <c r="U300" s="3">
        <v>0.2</v>
      </c>
      <c r="V300" s="3">
        <v>0.2</v>
      </c>
      <c r="W300" s="3" t="s">
        <v>50</v>
      </c>
      <c r="X300" s="3" t="str">
        <f>CONCATENATE(LOOKUP(D300,info!$C$11:$D$19), F300*100)</f>
        <v>S4</v>
      </c>
      <c r="Y300" s="3" t="str">
        <f t="shared" si="9"/>
        <v>M2</v>
      </c>
      <c r="Z300" s="3" t="str">
        <f t="shared" si="10"/>
        <v>M2-T17-S4</v>
      </c>
      <c r="AB300" s="3" t="s">
        <v>426</v>
      </c>
    </row>
    <row r="301" spans="1:28" x14ac:dyDescent="0.25">
      <c r="A301" s="3">
        <v>300</v>
      </c>
      <c r="B301" s="3">
        <v>1</v>
      </c>
      <c r="C301" s="3">
        <v>400</v>
      </c>
      <c r="D301" s="4">
        <v>0.99</v>
      </c>
      <c r="E301" s="3">
        <v>2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242</v>
      </c>
      <c r="O301" s="3">
        <v>0</v>
      </c>
      <c r="P301" s="3">
        <v>0.5</v>
      </c>
      <c r="Q301" s="3">
        <v>100</v>
      </c>
      <c r="R301" s="3">
        <v>0</v>
      </c>
      <c r="S301" s="3">
        <v>0</v>
      </c>
      <c r="T301" s="3">
        <v>0</v>
      </c>
      <c r="U301" s="3">
        <v>0.2</v>
      </c>
      <c r="V301" s="3">
        <v>0.2</v>
      </c>
      <c r="W301" s="3" t="s">
        <v>50</v>
      </c>
      <c r="X301" s="3" t="str">
        <f>CONCATENATE(LOOKUP(D301,info!$C$11:$D$19), F301*100)</f>
        <v>D4</v>
      </c>
      <c r="Y301" s="3" t="str">
        <f t="shared" si="9"/>
        <v>M2</v>
      </c>
      <c r="Z301" s="3" t="str">
        <f t="shared" si="10"/>
        <v>M2-T17-D4</v>
      </c>
      <c r="AB301" s="3" t="s">
        <v>427</v>
      </c>
    </row>
    <row r="302" spans="1:28" x14ac:dyDescent="0.25">
      <c r="A302" s="3">
        <v>300</v>
      </c>
      <c r="B302" s="3">
        <v>0</v>
      </c>
      <c r="C302" s="3">
        <v>400</v>
      </c>
      <c r="D302" s="4">
        <v>0.3</v>
      </c>
      <c r="E302" s="3">
        <v>1</v>
      </c>
      <c r="F302" s="3">
        <v>0.01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0.5</v>
      </c>
      <c r="N302" s="3">
        <v>100</v>
      </c>
      <c r="O302" s="3">
        <v>0</v>
      </c>
      <c r="P302" s="3">
        <v>0.5</v>
      </c>
      <c r="Q302" s="3">
        <v>100</v>
      </c>
      <c r="R302" s="3">
        <v>0</v>
      </c>
      <c r="S302" s="3">
        <v>0</v>
      </c>
      <c r="T302" s="3">
        <v>0</v>
      </c>
      <c r="U302" s="3">
        <v>0.2</v>
      </c>
      <c r="V302" s="3">
        <v>0.2</v>
      </c>
      <c r="W302" s="3" t="s">
        <v>54</v>
      </c>
      <c r="X302" s="3" t="str">
        <f>CONCATENATE(LOOKUP(D302,info!$C$11:$D$19), F302*100)</f>
        <v>R1</v>
      </c>
      <c r="Y302" s="3" t="str">
        <f t="shared" si="9"/>
        <v>F1</v>
      </c>
      <c r="Z302" s="3" t="str">
        <f t="shared" si="10"/>
        <v>F1-T19-R1</v>
      </c>
      <c r="AB302" s="3" t="s">
        <v>428</v>
      </c>
    </row>
    <row r="303" spans="1:28" x14ac:dyDescent="0.25">
      <c r="A303" s="3">
        <v>300</v>
      </c>
      <c r="B303" s="3">
        <v>0</v>
      </c>
      <c r="C303" s="3">
        <v>400</v>
      </c>
      <c r="D303" s="4">
        <v>0.6</v>
      </c>
      <c r="E303" s="3">
        <v>1</v>
      </c>
      <c r="F303" s="3">
        <v>0.01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0.5</v>
      </c>
      <c r="N303" s="3">
        <v>100</v>
      </c>
      <c r="O303" s="3">
        <v>0</v>
      </c>
      <c r="P303" s="3">
        <v>0.5</v>
      </c>
      <c r="Q303" s="3">
        <v>100</v>
      </c>
      <c r="R303" s="3">
        <v>0</v>
      </c>
      <c r="S303" s="3">
        <v>0</v>
      </c>
      <c r="T303" s="3">
        <v>0</v>
      </c>
      <c r="U303" s="3">
        <v>0.2</v>
      </c>
      <c r="V303" s="3">
        <v>0.2</v>
      </c>
      <c r="W303" s="3" t="s">
        <v>54</v>
      </c>
      <c r="X303" s="3" t="str">
        <f>CONCATENATE(LOOKUP(D303,info!$C$11:$D$19), F303*100)</f>
        <v>S1</v>
      </c>
      <c r="Y303" s="3" t="str">
        <f t="shared" si="9"/>
        <v>F1</v>
      </c>
      <c r="Z303" s="3" t="str">
        <f t="shared" si="10"/>
        <v>F1-T19-S1</v>
      </c>
      <c r="AB303" s="3" t="s">
        <v>429</v>
      </c>
    </row>
    <row r="304" spans="1:28" x14ac:dyDescent="0.25">
      <c r="A304" s="3">
        <v>300</v>
      </c>
      <c r="B304" s="3">
        <v>0</v>
      </c>
      <c r="C304" s="3">
        <v>400</v>
      </c>
      <c r="D304" s="4">
        <v>0.99</v>
      </c>
      <c r="E304" s="3">
        <v>1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0.5</v>
      </c>
      <c r="N304" s="3">
        <v>100</v>
      </c>
      <c r="O304" s="3">
        <v>0</v>
      </c>
      <c r="P304" s="3">
        <v>0.5</v>
      </c>
      <c r="Q304" s="3">
        <v>100</v>
      </c>
      <c r="R304" s="3">
        <v>0</v>
      </c>
      <c r="S304" s="3">
        <v>0</v>
      </c>
      <c r="T304" s="3">
        <v>0</v>
      </c>
      <c r="U304" s="3">
        <v>0.2</v>
      </c>
      <c r="V304" s="3">
        <v>0.2</v>
      </c>
      <c r="W304" s="3" t="s">
        <v>54</v>
      </c>
      <c r="X304" s="3" t="str">
        <f>CONCATENATE(LOOKUP(D304,info!$C$11:$D$19), F304*100)</f>
        <v>D1</v>
      </c>
      <c r="Y304" s="3" t="str">
        <f t="shared" si="9"/>
        <v>F1</v>
      </c>
      <c r="Z304" s="3" t="str">
        <f t="shared" si="10"/>
        <v>F1-T19-D1</v>
      </c>
      <c r="AB304" s="3" t="s">
        <v>430</v>
      </c>
    </row>
    <row r="305" spans="1:28" x14ac:dyDescent="0.25">
      <c r="A305" s="3">
        <v>300</v>
      </c>
      <c r="B305" s="3">
        <v>0</v>
      </c>
      <c r="C305" s="3">
        <v>400</v>
      </c>
      <c r="D305" s="4">
        <v>0.3</v>
      </c>
      <c r="E305" s="3">
        <v>2</v>
      </c>
      <c r="F305" s="3">
        <v>0.04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0.5</v>
      </c>
      <c r="N305" s="3">
        <v>100</v>
      </c>
      <c r="O305" s="3">
        <v>0</v>
      </c>
      <c r="P305" s="3">
        <v>0.5</v>
      </c>
      <c r="Q305" s="3">
        <v>100</v>
      </c>
      <c r="R305" s="3">
        <v>0</v>
      </c>
      <c r="S305" s="3">
        <v>0</v>
      </c>
      <c r="T305" s="3">
        <v>0</v>
      </c>
      <c r="U305" s="3">
        <v>0.2</v>
      </c>
      <c r="V305" s="3">
        <v>0.2</v>
      </c>
      <c r="W305" s="3" t="s">
        <v>54</v>
      </c>
      <c r="X305" s="3" t="str">
        <f>CONCATENATE(LOOKUP(D305,info!$C$11:$D$19), F305*100)</f>
        <v>R4</v>
      </c>
      <c r="Y305" s="3" t="str">
        <f t="shared" si="9"/>
        <v>F2</v>
      </c>
      <c r="Z305" s="3" t="str">
        <f t="shared" si="10"/>
        <v>F2-T19-R4</v>
      </c>
      <c r="AB305" s="3" t="s">
        <v>431</v>
      </c>
    </row>
    <row r="306" spans="1:28" x14ac:dyDescent="0.25">
      <c r="A306" s="3">
        <v>300</v>
      </c>
      <c r="B306" s="3">
        <v>0</v>
      </c>
      <c r="C306" s="3">
        <v>400</v>
      </c>
      <c r="D306" s="4">
        <v>0.6</v>
      </c>
      <c r="E306" s="3">
        <v>2</v>
      </c>
      <c r="F306" s="3">
        <v>0.04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0.5</v>
      </c>
      <c r="N306" s="3">
        <v>100</v>
      </c>
      <c r="O306" s="3">
        <v>0</v>
      </c>
      <c r="P306" s="3">
        <v>0.5</v>
      </c>
      <c r="Q306" s="3">
        <v>100</v>
      </c>
      <c r="R306" s="3">
        <v>0</v>
      </c>
      <c r="S306" s="3">
        <v>0</v>
      </c>
      <c r="T306" s="3">
        <v>0</v>
      </c>
      <c r="U306" s="3">
        <v>0.2</v>
      </c>
      <c r="V306" s="3">
        <v>0.2</v>
      </c>
      <c r="W306" s="3" t="s">
        <v>54</v>
      </c>
      <c r="X306" s="3" t="str">
        <f>CONCATENATE(LOOKUP(D306,info!$C$11:$D$19), F306*100)</f>
        <v>S4</v>
      </c>
      <c r="Y306" s="3" t="str">
        <f t="shared" si="9"/>
        <v>F2</v>
      </c>
      <c r="Z306" s="3" t="str">
        <f t="shared" si="10"/>
        <v>F2-T19-S4</v>
      </c>
      <c r="AB306" s="3" t="s">
        <v>432</v>
      </c>
    </row>
    <row r="307" spans="1:28" x14ac:dyDescent="0.25">
      <c r="A307" s="3">
        <v>300</v>
      </c>
      <c r="B307" s="3">
        <v>0</v>
      </c>
      <c r="C307" s="3">
        <v>400</v>
      </c>
      <c r="D307" s="4">
        <v>0.99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0.5</v>
      </c>
      <c r="N307" s="3">
        <v>100</v>
      </c>
      <c r="O307" s="3">
        <v>0</v>
      </c>
      <c r="P307" s="3">
        <v>0.5</v>
      </c>
      <c r="Q307" s="3">
        <v>100</v>
      </c>
      <c r="R307" s="3">
        <v>0</v>
      </c>
      <c r="S307" s="3">
        <v>0</v>
      </c>
      <c r="T307" s="3">
        <v>0</v>
      </c>
      <c r="U307" s="3">
        <v>0.2</v>
      </c>
      <c r="V307" s="3">
        <v>0.2</v>
      </c>
      <c r="W307" s="3" t="s">
        <v>54</v>
      </c>
      <c r="X307" s="3" t="str">
        <f>CONCATENATE(LOOKUP(D307,info!$C$11:$D$19), F307*100)</f>
        <v>D4</v>
      </c>
      <c r="Y307" s="3" t="str">
        <f t="shared" si="9"/>
        <v>F2</v>
      </c>
      <c r="Z307" s="3" t="str">
        <f t="shared" si="10"/>
        <v>F2-T19-D4</v>
      </c>
      <c r="AB307" s="3" t="s">
        <v>433</v>
      </c>
    </row>
    <row r="308" spans="1:28" x14ac:dyDescent="0.25">
      <c r="A308" s="3">
        <v>300</v>
      </c>
      <c r="B308" s="3">
        <v>1</v>
      </c>
      <c r="C308" s="3">
        <v>400</v>
      </c>
      <c r="D308" s="4">
        <v>0.3</v>
      </c>
      <c r="E308" s="3">
        <v>1</v>
      </c>
      <c r="F308" s="3">
        <v>0.01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0.5</v>
      </c>
      <c r="N308" s="3">
        <v>100</v>
      </c>
      <c r="O308" s="3">
        <v>0</v>
      </c>
      <c r="P308" s="3">
        <v>0.5</v>
      </c>
      <c r="Q308" s="3">
        <v>100</v>
      </c>
      <c r="R308" s="3">
        <v>0</v>
      </c>
      <c r="S308" s="3">
        <v>0</v>
      </c>
      <c r="T308" s="3">
        <v>0</v>
      </c>
      <c r="U308" s="3">
        <v>0.2</v>
      </c>
      <c r="V308" s="3">
        <v>0.2</v>
      </c>
      <c r="W308" s="3" t="s">
        <v>54</v>
      </c>
      <c r="X308" s="3" t="str">
        <f>CONCATENATE(LOOKUP(D308,info!$C$11:$D$19), F308*100)</f>
        <v>R1</v>
      </c>
      <c r="Y308" s="3" t="str">
        <f t="shared" si="9"/>
        <v>M1</v>
      </c>
      <c r="Z308" s="3" t="str">
        <f t="shared" si="10"/>
        <v>M1-T19-R1</v>
      </c>
      <c r="AB308" s="3" t="s">
        <v>434</v>
      </c>
    </row>
    <row r="309" spans="1:28" x14ac:dyDescent="0.25">
      <c r="A309" s="3">
        <v>300</v>
      </c>
      <c r="B309" s="3">
        <v>1</v>
      </c>
      <c r="C309" s="3">
        <v>400</v>
      </c>
      <c r="D309" s="4">
        <v>0.6</v>
      </c>
      <c r="E309" s="3">
        <v>1</v>
      </c>
      <c r="F309" s="3">
        <v>0.01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0.5</v>
      </c>
      <c r="N309" s="3">
        <v>100</v>
      </c>
      <c r="O309" s="3">
        <v>0</v>
      </c>
      <c r="P309" s="3">
        <v>0.5</v>
      </c>
      <c r="Q309" s="3">
        <v>100</v>
      </c>
      <c r="R309" s="3">
        <v>0</v>
      </c>
      <c r="S309" s="3">
        <v>0</v>
      </c>
      <c r="T309" s="3">
        <v>0</v>
      </c>
      <c r="U309" s="3">
        <v>0.2</v>
      </c>
      <c r="V309" s="3">
        <v>0.2</v>
      </c>
      <c r="W309" s="3" t="s">
        <v>54</v>
      </c>
      <c r="X309" s="3" t="str">
        <f>CONCATENATE(LOOKUP(D309,info!$C$11:$D$19), F309*100)</f>
        <v>S1</v>
      </c>
      <c r="Y309" s="3" t="str">
        <f t="shared" si="9"/>
        <v>M1</v>
      </c>
      <c r="Z309" s="3" t="str">
        <f t="shared" si="10"/>
        <v>M1-T19-S1</v>
      </c>
      <c r="AB309" s="3" t="s">
        <v>435</v>
      </c>
    </row>
    <row r="310" spans="1:28" x14ac:dyDescent="0.25">
      <c r="A310" s="3">
        <v>300</v>
      </c>
      <c r="B310" s="3">
        <v>1</v>
      </c>
      <c r="C310" s="3">
        <v>400</v>
      </c>
      <c r="D310" s="4">
        <v>0.99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0.5</v>
      </c>
      <c r="N310" s="3">
        <v>100</v>
      </c>
      <c r="O310" s="3">
        <v>0</v>
      </c>
      <c r="P310" s="3">
        <v>0.5</v>
      </c>
      <c r="Q310" s="3">
        <v>100</v>
      </c>
      <c r="R310" s="3">
        <v>0</v>
      </c>
      <c r="S310" s="3">
        <v>0</v>
      </c>
      <c r="T310" s="3">
        <v>0</v>
      </c>
      <c r="U310" s="3">
        <v>0.2</v>
      </c>
      <c r="V310" s="3">
        <v>0.2</v>
      </c>
      <c r="W310" s="3" t="s">
        <v>54</v>
      </c>
      <c r="X310" s="3" t="str">
        <f>CONCATENATE(LOOKUP(D310,info!$C$11:$D$19), F310*100)</f>
        <v>D1</v>
      </c>
      <c r="Y310" s="3" t="str">
        <f t="shared" si="9"/>
        <v>M1</v>
      </c>
      <c r="Z310" s="3" t="str">
        <f t="shared" si="10"/>
        <v>M1-T19-D1</v>
      </c>
      <c r="AB310" s="3" t="s">
        <v>436</v>
      </c>
    </row>
    <row r="311" spans="1:28" x14ac:dyDescent="0.25">
      <c r="A311" s="3">
        <v>300</v>
      </c>
      <c r="B311" s="3">
        <v>1</v>
      </c>
      <c r="C311" s="3">
        <v>400</v>
      </c>
      <c r="D311" s="4">
        <v>0.3</v>
      </c>
      <c r="E311" s="3">
        <v>2</v>
      </c>
      <c r="F311" s="3">
        <v>0.04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0.5</v>
      </c>
      <c r="N311" s="3">
        <v>100</v>
      </c>
      <c r="O311" s="3">
        <v>0</v>
      </c>
      <c r="P311" s="3">
        <v>0.5</v>
      </c>
      <c r="Q311" s="3">
        <v>100</v>
      </c>
      <c r="R311" s="3">
        <v>0</v>
      </c>
      <c r="S311" s="3">
        <v>0</v>
      </c>
      <c r="T311" s="3">
        <v>0</v>
      </c>
      <c r="U311" s="3">
        <v>0.2</v>
      </c>
      <c r="V311" s="3">
        <v>0.2</v>
      </c>
      <c r="W311" s="3" t="s">
        <v>54</v>
      </c>
      <c r="X311" s="3" t="str">
        <f>CONCATENATE(LOOKUP(D311,info!$C$11:$D$19), F311*100)</f>
        <v>R4</v>
      </c>
      <c r="Y311" s="3" t="str">
        <f t="shared" si="9"/>
        <v>M2</v>
      </c>
      <c r="Z311" s="3" t="str">
        <f t="shared" si="10"/>
        <v>M2-T19-R4</v>
      </c>
      <c r="AB311" s="3" t="s">
        <v>437</v>
      </c>
    </row>
    <row r="312" spans="1:28" x14ac:dyDescent="0.25">
      <c r="A312" s="3">
        <v>300</v>
      </c>
      <c r="B312" s="3">
        <v>1</v>
      </c>
      <c r="C312" s="3">
        <v>400</v>
      </c>
      <c r="D312" s="4">
        <v>0.6</v>
      </c>
      <c r="E312" s="3">
        <v>2</v>
      </c>
      <c r="F312" s="3">
        <v>0.04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0.5</v>
      </c>
      <c r="N312" s="3">
        <v>100</v>
      </c>
      <c r="O312" s="3">
        <v>0</v>
      </c>
      <c r="P312" s="3">
        <v>0.5</v>
      </c>
      <c r="Q312" s="3">
        <v>100</v>
      </c>
      <c r="R312" s="3">
        <v>0</v>
      </c>
      <c r="S312" s="3">
        <v>0</v>
      </c>
      <c r="T312" s="3">
        <v>0</v>
      </c>
      <c r="U312" s="3">
        <v>0.2</v>
      </c>
      <c r="V312" s="3">
        <v>0.2</v>
      </c>
      <c r="W312" s="3" t="s">
        <v>54</v>
      </c>
      <c r="X312" s="3" t="str">
        <f>CONCATENATE(LOOKUP(D312,info!$C$11:$D$19), F312*100)</f>
        <v>S4</v>
      </c>
      <c r="Y312" s="3" t="str">
        <f t="shared" si="9"/>
        <v>M2</v>
      </c>
      <c r="Z312" s="3" t="str">
        <f t="shared" si="10"/>
        <v>M2-T19-S4</v>
      </c>
      <c r="AB312" s="3" t="s">
        <v>438</v>
      </c>
    </row>
    <row r="313" spans="1:28" x14ac:dyDescent="0.25">
      <c r="A313" s="3">
        <v>300</v>
      </c>
      <c r="B313" s="3">
        <v>1</v>
      </c>
      <c r="C313" s="3">
        <v>400</v>
      </c>
      <c r="D313" s="4">
        <v>0.99</v>
      </c>
      <c r="E313" s="3">
        <v>2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0.5</v>
      </c>
      <c r="N313" s="3">
        <v>100</v>
      </c>
      <c r="O313" s="3">
        <v>0</v>
      </c>
      <c r="P313" s="3">
        <v>0.5</v>
      </c>
      <c r="Q313" s="3">
        <v>100</v>
      </c>
      <c r="R313" s="3">
        <v>0</v>
      </c>
      <c r="S313" s="3">
        <v>0</v>
      </c>
      <c r="T313" s="3">
        <v>0</v>
      </c>
      <c r="U313" s="3">
        <v>0.2</v>
      </c>
      <c r="V313" s="3">
        <v>0.2</v>
      </c>
      <c r="W313" s="3" t="s">
        <v>54</v>
      </c>
      <c r="X313" s="3" t="str">
        <f>CONCATENATE(LOOKUP(D313,info!$C$11:$D$19), F313*100)</f>
        <v>D4</v>
      </c>
      <c r="Y313" s="3" t="str">
        <f t="shared" si="9"/>
        <v>M2</v>
      </c>
      <c r="Z313" s="3" t="str">
        <f t="shared" si="10"/>
        <v>M2-T19-D4</v>
      </c>
      <c r="AB313" s="3" t="s">
        <v>439</v>
      </c>
    </row>
    <row r="314" spans="1:28" x14ac:dyDescent="0.25">
      <c r="A314" s="3">
        <v>300</v>
      </c>
      <c r="B314" s="3">
        <v>0</v>
      </c>
      <c r="C314" s="3">
        <v>400</v>
      </c>
      <c r="D314" s="4">
        <v>0.3</v>
      </c>
      <c r="E314" s="3">
        <v>1</v>
      </c>
      <c r="F314" s="3">
        <v>0.01</v>
      </c>
      <c r="G314" s="3">
        <v>0.6</v>
      </c>
      <c r="H314" s="3">
        <v>5</v>
      </c>
      <c r="I314" s="4">
        <v>7</v>
      </c>
      <c r="J314" s="4">
        <v>1.5</v>
      </c>
      <c r="K314" s="3">
        <v>0</v>
      </c>
      <c r="L314" s="3">
        <v>30</v>
      </c>
      <c r="M314" s="3">
        <v>0</v>
      </c>
      <c r="N314" s="3" t="s">
        <v>242</v>
      </c>
      <c r="O314" s="3">
        <v>0</v>
      </c>
      <c r="P314" s="3">
        <v>0</v>
      </c>
      <c r="Q314" s="3" t="s">
        <v>242</v>
      </c>
      <c r="R314" s="3">
        <v>0.02</v>
      </c>
      <c r="S314" s="3">
        <v>0</v>
      </c>
      <c r="T314" s="3">
        <v>0</v>
      </c>
      <c r="U314" s="3">
        <v>0.2</v>
      </c>
      <c r="V314" s="3">
        <v>0.2</v>
      </c>
      <c r="W314" s="3" t="s">
        <v>56</v>
      </c>
      <c r="X314" s="3" t="str">
        <f>CONCATENATE(LOOKUP(D314,info!$C$11:$D$19), F314*100)</f>
        <v>R1</v>
      </c>
      <c r="Y314" s="3" t="str">
        <f t="shared" si="9"/>
        <v>F1</v>
      </c>
      <c r="Z314" s="3" t="str">
        <f t="shared" si="10"/>
        <v>F1-T20-R1</v>
      </c>
      <c r="AB314" s="3" t="s">
        <v>392</v>
      </c>
    </row>
    <row r="315" spans="1:28" x14ac:dyDescent="0.25">
      <c r="A315" s="3">
        <v>300</v>
      </c>
      <c r="B315" s="3">
        <v>0</v>
      </c>
      <c r="C315" s="3">
        <v>400</v>
      </c>
      <c r="D315" s="4">
        <v>0.6</v>
      </c>
      <c r="E315" s="3">
        <v>1</v>
      </c>
      <c r="F315" s="3">
        <v>0.01</v>
      </c>
      <c r="G315" s="3">
        <v>0.6</v>
      </c>
      <c r="H315" s="3">
        <v>5</v>
      </c>
      <c r="I315" s="4">
        <v>7</v>
      </c>
      <c r="J315" s="4">
        <v>1.5</v>
      </c>
      <c r="K315" s="3">
        <v>0</v>
      </c>
      <c r="L315" s="3">
        <v>30</v>
      </c>
      <c r="M315" s="3">
        <v>0</v>
      </c>
      <c r="N315" s="3" t="s">
        <v>242</v>
      </c>
      <c r="O315" s="3">
        <v>0</v>
      </c>
      <c r="P315" s="3">
        <v>0</v>
      </c>
      <c r="Q315" s="3" t="s">
        <v>242</v>
      </c>
      <c r="R315" s="3">
        <v>0.02</v>
      </c>
      <c r="S315" s="3">
        <v>0</v>
      </c>
      <c r="T315" s="3">
        <v>0</v>
      </c>
      <c r="U315" s="3">
        <v>0.2</v>
      </c>
      <c r="V315" s="3">
        <v>0.2</v>
      </c>
      <c r="W315" s="3" t="s">
        <v>56</v>
      </c>
      <c r="X315" s="3" t="str">
        <f>CONCATENATE(LOOKUP(D315,info!$C$11:$D$19), F315*100)</f>
        <v>S1</v>
      </c>
      <c r="Y315" s="3" t="str">
        <f t="shared" si="9"/>
        <v>F1</v>
      </c>
      <c r="Z315" s="3" t="str">
        <f t="shared" si="10"/>
        <v>F1-T20-S1</v>
      </c>
      <c r="AB315" s="3" t="s">
        <v>393</v>
      </c>
    </row>
    <row r="316" spans="1:28" x14ac:dyDescent="0.25">
      <c r="A316" s="3">
        <v>300</v>
      </c>
      <c r="B316" s="3">
        <v>0</v>
      </c>
      <c r="C316" s="3">
        <v>400</v>
      </c>
      <c r="D316" s="4">
        <v>0.99</v>
      </c>
      <c r="E316" s="3">
        <v>1</v>
      </c>
      <c r="F316" s="3">
        <v>0.01</v>
      </c>
      <c r="G316" s="3">
        <v>0.6</v>
      </c>
      <c r="H316" s="3">
        <v>5</v>
      </c>
      <c r="I316" s="4">
        <v>7</v>
      </c>
      <c r="J316" s="4">
        <v>1.5</v>
      </c>
      <c r="K316" s="3">
        <v>0</v>
      </c>
      <c r="L316" s="3">
        <v>30</v>
      </c>
      <c r="M316" s="3">
        <v>0</v>
      </c>
      <c r="N316" s="3" t="s">
        <v>242</v>
      </c>
      <c r="O316" s="3">
        <v>0</v>
      </c>
      <c r="P316" s="3">
        <v>0</v>
      </c>
      <c r="Q316" s="3" t="s">
        <v>242</v>
      </c>
      <c r="R316" s="3">
        <v>0.02</v>
      </c>
      <c r="S316" s="3">
        <v>0</v>
      </c>
      <c r="T316" s="3">
        <v>0</v>
      </c>
      <c r="U316" s="3">
        <v>0.2</v>
      </c>
      <c r="V316" s="3">
        <v>0.2</v>
      </c>
      <c r="W316" s="3" t="s">
        <v>56</v>
      </c>
      <c r="X316" s="3" t="str">
        <f>CONCATENATE(LOOKUP(D316,info!$C$11:$D$19), F316*100)</f>
        <v>D1</v>
      </c>
      <c r="Y316" s="3" t="str">
        <f t="shared" si="9"/>
        <v>F1</v>
      </c>
      <c r="Z316" s="3" t="str">
        <f t="shared" si="10"/>
        <v>F1-T20-D1</v>
      </c>
      <c r="AB316" s="3" t="s">
        <v>394</v>
      </c>
    </row>
    <row r="317" spans="1:28" x14ac:dyDescent="0.25">
      <c r="A317" s="3">
        <v>300</v>
      </c>
      <c r="B317" s="3">
        <v>0</v>
      </c>
      <c r="C317" s="3">
        <v>400</v>
      </c>
      <c r="D317" s="4">
        <v>0.3</v>
      </c>
      <c r="E317" s="3">
        <v>2</v>
      </c>
      <c r="F317" s="3">
        <v>0.04</v>
      </c>
      <c r="G317" s="3">
        <v>0.6</v>
      </c>
      <c r="H317" s="3">
        <v>5</v>
      </c>
      <c r="I317" s="4">
        <v>7</v>
      </c>
      <c r="J317" s="4">
        <v>1.5</v>
      </c>
      <c r="K317" s="3">
        <v>0</v>
      </c>
      <c r="L317" s="3">
        <v>30</v>
      </c>
      <c r="M317" s="3">
        <v>0</v>
      </c>
      <c r="N317" s="3" t="s">
        <v>242</v>
      </c>
      <c r="O317" s="3">
        <v>0</v>
      </c>
      <c r="P317" s="3">
        <v>0</v>
      </c>
      <c r="Q317" s="3" t="s">
        <v>242</v>
      </c>
      <c r="R317" s="3">
        <v>0.02</v>
      </c>
      <c r="S317" s="3">
        <v>0</v>
      </c>
      <c r="T317" s="3">
        <v>0</v>
      </c>
      <c r="U317" s="3">
        <v>0.2</v>
      </c>
      <c r="V317" s="3">
        <v>0.2</v>
      </c>
      <c r="W317" s="3" t="s">
        <v>56</v>
      </c>
      <c r="X317" s="3" t="str">
        <f>CONCATENATE(LOOKUP(D317,info!$C$11:$D$19), F317*100)</f>
        <v>R4</v>
      </c>
      <c r="Y317" s="3" t="str">
        <f t="shared" si="9"/>
        <v>F2</v>
      </c>
      <c r="Z317" s="3" t="str">
        <f t="shared" si="10"/>
        <v>F2-T20-R4</v>
      </c>
      <c r="AB317" s="3" t="s">
        <v>395</v>
      </c>
    </row>
    <row r="318" spans="1:28" x14ac:dyDescent="0.25">
      <c r="A318" s="3">
        <v>300</v>
      </c>
      <c r="B318" s="3">
        <v>0</v>
      </c>
      <c r="C318" s="3">
        <v>400</v>
      </c>
      <c r="D318" s="4">
        <v>0.6</v>
      </c>
      <c r="E318" s="3">
        <v>2</v>
      </c>
      <c r="F318" s="3">
        <v>0.04</v>
      </c>
      <c r="G318" s="3">
        <v>0.6</v>
      </c>
      <c r="H318" s="3">
        <v>5</v>
      </c>
      <c r="I318" s="4">
        <v>7</v>
      </c>
      <c r="J318" s="4">
        <v>1.5</v>
      </c>
      <c r="K318" s="3">
        <v>0</v>
      </c>
      <c r="L318" s="3">
        <v>30</v>
      </c>
      <c r="M318" s="3">
        <v>0</v>
      </c>
      <c r="N318" s="3" t="s">
        <v>242</v>
      </c>
      <c r="O318" s="3">
        <v>0</v>
      </c>
      <c r="P318" s="3">
        <v>0</v>
      </c>
      <c r="Q318" s="3" t="s">
        <v>242</v>
      </c>
      <c r="R318" s="3">
        <v>0.02</v>
      </c>
      <c r="S318" s="3">
        <v>0</v>
      </c>
      <c r="T318" s="3">
        <v>0</v>
      </c>
      <c r="U318" s="3">
        <v>0.2</v>
      </c>
      <c r="V318" s="3">
        <v>0.2</v>
      </c>
      <c r="W318" s="3" t="s">
        <v>56</v>
      </c>
      <c r="X318" s="3" t="str">
        <f>CONCATENATE(LOOKUP(D318,info!$C$11:$D$19), F318*100)</f>
        <v>S4</v>
      </c>
      <c r="Y318" s="3" t="str">
        <f t="shared" si="9"/>
        <v>F2</v>
      </c>
      <c r="Z318" s="3" t="str">
        <f t="shared" si="10"/>
        <v>F2-T20-S4</v>
      </c>
      <c r="AB318" s="3" t="s">
        <v>396</v>
      </c>
    </row>
    <row r="319" spans="1:28" x14ac:dyDescent="0.25">
      <c r="A319" s="3">
        <v>300</v>
      </c>
      <c r="B319" s="3">
        <v>0</v>
      </c>
      <c r="C319" s="3">
        <v>400</v>
      </c>
      <c r="D319" s="4">
        <v>0.99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1.5</v>
      </c>
      <c r="K319" s="3">
        <v>0</v>
      </c>
      <c r="L319" s="3">
        <v>30</v>
      </c>
      <c r="M319" s="3">
        <v>0</v>
      </c>
      <c r="N319" s="3" t="s">
        <v>242</v>
      </c>
      <c r="O319" s="3">
        <v>0</v>
      </c>
      <c r="P319" s="3">
        <v>0</v>
      </c>
      <c r="Q319" s="3" t="s">
        <v>242</v>
      </c>
      <c r="R319" s="3">
        <v>0.02</v>
      </c>
      <c r="S319" s="3">
        <v>0</v>
      </c>
      <c r="T319" s="3">
        <v>0</v>
      </c>
      <c r="U319" s="3">
        <v>0.2</v>
      </c>
      <c r="V319" s="3">
        <v>0.2</v>
      </c>
      <c r="W319" s="3" t="s">
        <v>56</v>
      </c>
      <c r="X319" s="3" t="str">
        <f>CONCATENATE(LOOKUP(D319,info!$C$11:$D$19), F319*100)</f>
        <v>D4</v>
      </c>
      <c r="Y319" s="3" t="str">
        <f t="shared" si="9"/>
        <v>F2</v>
      </c>
      <c r="Z319" s="3" t="str">
        <f t="shared" si="10"/>
        <v>F2-T20-D4</v>
      </c>
      <c r="AB319" s="3" t="s">
        <v>397</v>
      </c>
    </row>
    <row r="320" spans="1:28" x14ac:dyDescent="0.25">
      <c r="A320" s="3">
        <v>300</v>
      </c>
      <c r="B320" s="3">
        <v>1</v>
      </c>
      <c r="C320" s="3">
        <v>400</v>
      </c>
      <c r="D320" s="4">
        <v>0.3</v>
      </c>
      <c r="E320" s="3">
        <v>1</v>
      </c>
      <c r="F320" s="3">
        <v>0.01</v>
      </c>
      <c r="G320" s="3">
        <v>0.6</v>
      </c>
      <c r="H320" s="3">
        <v>5</v>
      </c>
      <c r="I320" s="4">
        <v>7</v>
      </c>
      <c r="J320" s="4">
        <v>1.5</v>
      </c>
      <c r="K320" s="3">
        <v>0</v>
      </c>
      <c r="L320" s="3">
        <v>30</v>
      </c>
      <c r="M320" s="3">
        <v>0</v>
      </c>
      <c r="N320" s="3" t="s">
        <v>242</v>
      </c>
      <c r="O320" s="3">
        <v>0</v>
      </c>
      <c r="P320" s="3">
        <v>0</v>
      </c>
      <c r="Q320" s="3" t="s">
        <v>242</v>
      </c>
      <c r="R320" s="3">
        <v>0.02</v>
      </c>
      <c r="S320" s="3">
        <v>0</v>
      </c>
      <c r="T320" s="3">
        <v>0</v>
      </c>
      <c r="U320" s="3">
        <v>0.2</v>
      </c>
      <c r="V320" s="3">
        <v>0.2</v>
      </c>
      <c r="W320" s="3" t="s">
        <v>56</v>
      </c>
      <c r="X320" s="3" t="str">
        <f>CONCATENATE(LOOKUP(D320,info!$C$11:$D$19), F320*100)</f>
        <v>R1</v>
      </c>
      <c r="Y320" s="3" t="str">
        <f t="shared" si="9"/>
        <v>M1</v>
      </c>
      <c r="Z320" s="3" t="str">
        <f t="shared" si="10"/>
        <v>M1-T20-R1</v>
      </c>
      <c r="AB320" s="3" t="s">
        <v>398</v>
      </c>
    </row>
    <row r="321" spans="1:28" x14ac:dyDescent="0.25">
      <c r="A321" s="3">
        <v>300</v>
      </c>
      <c r="B321" s="3">
        <v>1</v>
      </c>
      <c r="C321" s="3">
        <v>400</v>
      </c>
      <c r="D321" s="4">
        <v>0.6</v>
      </c>
      <c r="E321" s="3">
        <v>1</v>
      </c>
      <c r="F321" s="3">
        <v>0.01</v>
      </c>
      <c r="G321" s="3">
        <v>0.6</v>
      </c>
      <c r="H321" s="3">
        <v>5</v>
      </c>
      <c r="I321" s="4">
        <v>7</v>
      </c>
      <c r="J321" s="4">
        <v>1.5</v>
      </c>
      <c r="K321" s="3">
        <v>0</v>
      </c>
      <c r="L321" s="3">
        <v>30</v>
      </c>
      <c r="M321" s="3">
        <v>0</v>
      </c>
      <c r="N321" s="3" t="s">
        <v>242</v>
      </c>
      <c r="O321" s="3">
        <v>0</v>
      </c>
      <c r="P321" s="3">
        <v>0</v>
      </c>
      <c r="Q321" s="3" t="s">
        <v>242</v>
      </c>
      <c r="R321" s="3">
        <v>0.02</v>
      </c>
      <c r="S321" s="3">
        <v>0</v>
      </c>
      <c r="T321" s="3">
        <v>0</v>
      </c>
      <c r="U321" s="3">
        <v>0.2</v>
      </c>
      <c r="V321" s="3">
        <v>0.2</v>
      </c>
      <c r="W321" s="3" t="s">
        <v>56</v>
      </c>
      <c r="X321" s="3" t="str">
        <f>CONCATENATE(LOOKUP(D321,info!$C$11:$D$19), F321*100)</f>
        <v>S1</v>
      </c>
      <c r="Y321" s="3" t="str">
        <f t="shared" si="9"/>
        <v>M1</v>
      </c>
      <c r="Z321" s="3" t="str">
        <f t="shared" si="10"/>
        <v>M1-T20-S1</v>
      </c>
      <c r="AB321" s="3" t="s">
        <v>399</v>
      </c>
    </row>
    <row r="322" spans="1:28" x14ac:dyDescent="0.25">
      <c r="A322" s="3">
        <v>300</v>
      </c>
      <c r="B322" s="3">
        <v>1</v>
      </c>
      <c r="C322" s="3">
        <v>400</v>
      </c>
      <c r="D322" s="4">
        <v>0.99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1.5</v>
      </c>
      <c r="K322" s="3">
        <v>0</v>
      </c>
      <c r="L322" s="3">
        <v>30</v>
      </c>
      <c r="M322" s="3">
        <v>0</v>
      </c>
      <c r="N322" s="3" t="s">
        <v>242</v>
      </c>
      <c r="O322" s="3">
        <v>0</v>
      </c>
      <c r="P322" s="3">
        <v>0</v>
      </c>
      <c r="Q322" s="3" t="s">
        <v>242</v>
      </c>
      <c r="R322" s="3">
        <v>0.02</v>
      </c>
      <c r="S322" s="3">
        <v>0</v>
      </c>
      <c r="T322" s="3">
        <v>0</v>
      </c>
      <c r="U322" s="3">
        <v>0.2</v>
      </c>
      <c r="V322" s="3">
        <v>0.2</v>
      </c>
      <c r="W322" s="3" t="s">
        <v>56</v>
      </c>
      <c r="X322" s="3" t="str">
        <f>CONCATENATE(LOOKUP(D322,info!$C$11:$D$19), F322*100)</f>
        <v>D1</v>
      </c>
      <c r="Y322" s="3" t="str">
        <f t="shared" ref="Y322:Y373" si="11">IF(AND(B322=0,E322=1),"F1",IF(AND(B322=0,E322=2),"F2",IF(AND(B322=1,E322=1),"M1",IF(AND(B322=1,E322=2),"M2","?"))))</f>
        <v>M1</v>
      </c>
      <c r="Z322" s="3" t="str">
        <f t="shared" si="10"/>
        <v>M1-T20-D1</v>
      </c>
      <c r="AB322" s="3" t="s">
        <v>400</v>
      </c>
    </row>
    <row r="323" spans="1:28" x14ac:dyDescent="0.25">
      <c r="A323" s="3">
        <v>300</v>
      </c>
      <c r="B323" s="3">
        <v>1</v>
      </c>
      <c r="C323" s="3">
        <v>400</v>
      </c>
      <c r="D323" s="4">
        <v>0.3</v>
      </c>
      <c r="E323" s="3">
        <v>2</v>
      </c>
      <c r="F323" s="3">
        <v>0.04</v>
      </c>
      <c r="G323" s="3">
        <v>0.6</v>
      </c>
      <c r="H323" s="3">
        <v>5</v>
      </c>
      <c r="I323" s="4">
        <v>7</v>
      </c>
      <c r="J323" s="4">
        <v>1.5</v>
      </c>
      <c r="K323" s="3">
        <v>0</v>
      </c>
      <c r="L323" s="3">
        <v>30</v>
      </c>
      <c r="M323" s="3">
        <v>0</v>
      </c>
      <c r="N323" s="3" t="s">
        <v>242</v>
      </c>
      <c r="O323" s="3">
        <v>0</v>
      </c>
      <c r="P323" s="3">
        <v>0</v>
      </c>
      <c r="Q323" s="3" t="s">
        <v>242</v>
      </c>
      <c r="R323" s="3">
        <v>0.02</v>
      </c>
      <c r="S323" s="3">
        <v>0</v>
      </c>
      <c r="T323" s="3">
        <v>0</v>
      </c>
      <c r="U323" s="3">
        <v>0.2</v>
      </c>
      <c r="V323" s="3">
        <v>0.2</v>
      </c>
      <c r="W323" s="3" t="s">
        <v>56</v>
      </c>
      <c r="X323" s="3" t="str">
        <f>CONCATENATE(LOOKUP(D323,info!$C$11:$D$19), F323*100)</f>
        <v>R4</v>
      </c>
      <c r="Y323" s="3" t="str">
        <f t="shared" si="11"/>
        <v>M2</v>
      </c>
      <c r="Z323" s="3" t="str">
        <f t="shared" si="10"/>
        <v>M2-T20-R4</v>
      </c>
      <c r="AB323" s="3" t="s">
        <v>401</v>
      </c>
    </row>
    <row r="324" spans="1:28" x14ac:dyDescent="0.25">
      <c r="A324" s="3">
        <v>300</v>
      </c>
      <c r="B324" s="3">
        <v>1</v>
      </c>
      <c r="C324" s="3">
        <v>400</v>
      </c>
      <c r="D324" s="4">
        <v>0.6</v>
      </c>
      <c r="E324" s="3">
        <v>2</v>
      </c>
      <c r="F324" s="3">
        <v>0.04</v>
      </c>
      <c r="G324" s="3">
        <v>0.6</v>
      </c>
      <c r="H324" s="3">
        <v>5</v>
      </c>
      <c r="I324" s="4">
        <v>7</v>
      </c>
      <c r="J324" s="4">
        <v>1.5</v>
      </c>
      <c r="K324" s="3">
        <v>0</v>
      </c>
      <c r="L324" s="3">
        <v>30</v>
      </c>
      <c r="M324" s="3">
        <v>0</v>
      </c>
      <c r="N324" s="3" t="s">
        <v>242</v>
      </c>
      <c r="O324" s="3">
        <v>0</v>
      </c>
      <c r="P324" s="3">
        <v>0</v>
      </c>
      <c r="Q324" s="3" t="s">
        <v>242</v>
      </c>
      <c r="R324" s="3">
        <v>0.02</v>
      </c>
      <c r="S324" s="3">
        <v>0</v>
      </c>
      <c r="T324" s="3">
        <v>0</v>
      </c>
      <c r="U324" s="3">
        <v>0.2</v>
      </c>
      <c r="V324" s="3">
        <v>0.2</v>
      </c>
      <c r="W324" s="3" t="s">
        <v>56</v>
      </c>
      <c r="X324" s="3" t="str">
        <f>CONCATENATE(LOOKUP(D324,info!$C$11:$D$19), F324*100)</f>
        <v>S4</v>
      </c>
      <c r="Y324" s="3" t="str">
        <f t="shared" si="11"/>
        <v>M2</v>
      </c>
      <c r="Z324" s="3" t="str">
        <f t="shared" si="10"/>
        <v>M2-T20-S4</v>
      </c>
      <c r="AB324" s="3" t="s">
        <v>402</v>
      </c>
    </row>
    <row r="325" spans="1:28" x14ac:dyDescent="0.25">
      <c r="A325" s="3">
        <v>300</v>
      </c>
      <c r="B325" s="3">
        <v>1</v>
      </c>
      <c r="C325" s="3">
        <v>400</v>
      </c>
      <c r="D325" s="4">
        <v>0.99</v>
      </c>
      <c r="E325" s="3">
        <v>2</v>
      </c>
      <c r="F325" s="3">
        <v>0.04</v>
      </c>
      <c r="G325" s="3">
        <v>0.6</v>
      </c>
      <c r="H325" s="3">
        <v>5</v>
      </c>
      <c r="I325" s="4">
        <v>7</v>
      </c>
      <c r="J325" s="4">
        <v>1.5</v>
      </c>
      <c r="K325" s="3">
        <v>0</v>
      </c>
      <c r="L325" s="3">
        <v>30</v>
      </c>
      <c r="M325" s="3">
        <v>0</v>
      </c>
      <c r="N325" s="3" t="s">
        <v>242</v>
      </c>
      <c r="O325" s="3">
        <v>0</v>
      </c>
      <c r="P325" s="3">
        <v>0</v>
      </c>
      <c r="Q325" s="3" t="s">
        <v>242</v>
      </c>
      <c r="R325" s="3">
        <v>0.02</v>
      </c>
      <c r="S325" s="3">
        <v>0</v>
      </c>
      <c r="T325" s="3">
        <v>0</v>
      </c>
      <c r="U325" s="3">
        <v>0.2</v>
      </c>
      <c r="V325" s="3">
        <v>0.2</v>
      </c>
      <c r="W325" s="3" t="s">
        <v>56</v>
      </c>
      <c r="X325" s="3" t="str">
        <f>CONCATENATE(LOOKUP(D325,info!$C$11:$D$19), F325*100)</f>
        <v>D4</v>
      </c>
      <c r="Y325" s="3" t="str">
        <f t="shared" si="11"/>
        <v>M2</v>
      </c>
      <c r="Z325" s="3" t="str">
        <f t="shared" si="10"/>
        <v>M2-T20-D4</v>
      </c>
      <c r="AB325" s="3" t="s">
        <v>403</v>
      </c>
    </row>
    <row r="326" spans="1:28" x14ac:dyDescent="0.25">
      <c r="A326" s="3">
        <v>300</v>
      </c>
      <c r="B326" s="3">
        <v>0</v>
      </c>
      <c r="C326" s="3">
        <v>400</v>
      </c>
      <c r="D326" s="4">
        <v>0.3</v>
      </c>
      <c r="E326" s="3">
        <v>1</v>
      </c>
      <c r="F326" s="3">
        <v>0.01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</v>
      </c>
      <c r="N326" s="3" t="s">
        <v>242</v>
      </c>
      <c r="O326" s="3">
        <v>0</v>
      </c>
      <c r="P326" s="3">
        <v>0</v>
      </c>
      <c r="Q326" s="3" t="s">
        <v>242</v>
      </c>
      <c r="R326" s="3">
        <v>0</v>
      </c>
      <c r="S326" s="3">
        <v>0</v>
      </c>
      <c r="T326" s="3">
        <v>0.5</v>
      </c>
      <c r="U326" s="3">
        <v>0.2</v>
      </c>
      <c r="V326" s="3">
        <v>0.2</v>
      </c>
      <c r="W326" s="3" t="s">
        <v>13</v>
      </c>
      <c r="X326" s="3" t="str">
        <f>CONCATENATE(LOOKUP(D326,info!$C$11:$D$19), F326*100)</f>
        <v>R1</v>
      </c>
      <c r="Y326" s="3" t="str">
        <f t="shared" si="11"/>
        <v>F1</v>
      </c>
      <c r="Z326" s="3" t="str">
        <f t="shared" si="10"/>
        <v>F1-T6-R1</v>
      </c>
    </row>
    <row r="327" spans="1:28" x14ac:dyDescent="0.25">
      <c r="A327" s="3">
        <v>300</v>
      </c>
      <c r="B327" s="3">
        <v>0</v>
      </c>
      <c r="C327" s="3">
        <v>400</v>
      </c>
      <c r="D327" s="4">
        <v>0.6</v>
      </c>
      <c r="E327" s="3">
        <v>1</v>
      </c>
      <c r="F327" s="3">
        <v>0.01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</v>
      </c>
      <c r="N327" s="3" t="s">
        <v>242</v>
      </c>
      <c r="O327" s="3">
        <v>0</v>
      </c>
      <c r="P327" s="3">
        <v>0</v>
      </c>
      <c r="Q327" s="3" t="s">
        <v>242</v>
      </c>
      <c r="R327" s="3">
        <v>0</v>
      </c>
      <c r="S327" s="3">
        <v>0</v>
      </c>
      <c r="T327" s="3">
        <v>0.5</v>
      </c>
      <c r="U327" s="3">
        <v>0.2</v>
      </c>
      <c r="V327" s="3">
        <v>0.2</v>
      </c>
      <c r="W327" s="3" t="s">
        <v>13</v>
      </c>
      <c r="X327" s="3" t="str">
        <f>CONCATENATE(LOOKUP(D327,info!$C$11:$D$19), F327*100)</f>
        <v>S1</v>
      </c>
      <c r="Y327" s="3" t="str">
        <f t="shared" si="11"/>
        <v>F1</v>
      </c>
      <c r="Z327" s="3" t="str">
        <f t="shared" si="10"/>
        <v>F1-T6-S1</v>
      </c>
    </row>
    <row r="328" spans="1:28" x14ac:dyDescent="0.25">
      <c r="A328" s="3">
        <v>300</v>
      </c>
      <c r="B328" s="3">
        <v>0</v>
      </c>
      <c r="C328" s="3">
        <v>400</v>
      </c>
      <c r="D328" s="4">
        <v>0.99</v>
      </c>
      <c r="E328" s="3">
        <v>1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</v>
      </c>
      <c r="N328" s="3" t="s">
        <v>242</v>
      </c>
      <c r="O328" s="3">
        <v>0</v>
      </c>
      <c r="P328" s="3">
        <v>0</v>
      </c>
      <c r="Q328" s="3" t="s">
        <v>242</v>
      </c>
      <c r="R328" s="3">
        <v>0</v>
      </c>
      <c r="S328" s="3">
        <v>0</v>
      </c>
      <c r="T328" s="3">
        <v>0.5</v>
      </c>
      <c r="U328" s="3">
        <v>0.2</v>
      </c>
      <c r="V328" s="3">
        <v>0.2</v>
      </c>
      <c r="W328" s="3" t="s">
        <v>13</v>
      </c>
      <c r="X328" s="3" t="str">
        <f>CONCATENATE(LOOKUP(D328,info!$C$11:$D$19), F328*100)</f>
        <v>D1</v>
      </c>
      <c r="Y328" s="3" t="str">
        <f t="shared" si="11"/>
        <v>F1</v>
      </c>
      <c r="Z328" s="3" t="str">
        <f t="shared" si="10"/>
        <v>F1-T6-D1</v>
      </c>
    </row>
    <row r="329" spans="1:28" x14ac:dyDescent="0.25">
      <c r="A329" s="3">
        <v>300</v>
      </c>
      <c r="B329" s="3">
        <v>0</v>
      </c>
      <c r="C329" s="3">
        <v>400</v>
      </c>
      <c r="D329" s="4">
        <v>0.3</v>
      </c>
      <c r="E329" s="3">
        <v>2</v>
      </c>
      <c r="F329" s="3">
        <v>0.04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</v>
      </c>
      <c r="N329" s="3" t="s">
        <v>242</v>
      </c>
      <c r="O329" s="3">
        <v>0</v>
      </c>
      <c r="P329" s="3">
        <v>0</v>
      </c>
      <c r="Q329" s="3" t="s">
        <v>242</v>
      </c>
      <c r="R329" s="3">
        <v>0</v>
      </c>
      <c r="S329" s="3">
        <v>0</v>
      </c>
      <c r="T329" s="3">
        <v>0.5</v>
      </c>
      <c r="U329" s="3">
        <v>0.2</v>
      </c>
      <c r="V329" s="3">
        <v>0.2</v>
      </c>
      <c r="W329" s="3" t="s">
        <v>13</v>
      </c>
      <c r="X329" s="3" t="str">
        <f>CONCATENATE(LOOKUP(D329,info!$C$11:$D$19), F329*100)</f>
        <v>R4</v>
      </c>
      <c r="Y329" s="3" t="str">
        <f t="shared" si="11"/>
        <v>F2</v>
      </c>
      <c r="Z329" s="3" t="str">
        <f t="shared" si="10"/>
        <v>F2-T6-R4</v>
      </c>
    </row>
    <row r="330" spans="1:28" x14ac:dyDescent="0.25">
      <c r="A330" s="3">
        <v>300</v>
      </c>
      <c r="B330" s="3">
        <v>0</v>
      </c>
      <c r="C330" s="3">
        <v>400</v>
      </c>
      <c r="D330" s="4">
        <v>0.6</v>
      </c>
      <c r="E330" s="3">
        <v>2</v>
      </c>
      <c r="F330" s="3">
        <v>0.04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</v>
      </c>
      <c r="N330" s="3" t="s">
        <v>242</v>
      </c>
      <c r="O330" s="3">
        <v>0</v>
      </c>
      <c r="P330" s="3">
        <v>0</v>
      </c>
      <c r="Q330" s="3" t="s">
        <v>242</v>
      </c>
      <c r="R330" s="3">
        <v>0</v>
      </c>
      <c r="S330" s="3">
        <v>0</v>
      </c>
      <c r="T330" s="3">
        <v>0.5</v>
      </c>
      <c r="U330" s="3">
        <v>0.2</v>
      </c>
      <c r="V330" s="3">
        <v>0.2</v>
      </c>
      <c r="W330" s="3" t="s">
        <v>13</v>
      </c>
      <c r="X330" s="3" t="str">
        <f>CONCATENATE(LOOKUP(D330,info!$C$11:$D$19), F330*100)</f>
        <v>S4</v>
      </c>
      <c r="Y330" s="3" t="str">
        <f t="shared" si="11"/>
        <v>F2</v>
      </c>
      <c r="Z330" s="3" t="str">
        <f t="shared" si="10"/>
        <v>F2-T6-S4</v>
      </c>
    </row>
    <row r="331" spans="1:28" x14ac:dyDescent="0.25">
      <c r="A331" s="3">
        <v>300</v>
      </c>
      <c r="B331" s="3">
        <v>0</v>
      </c>
      <c r="C331" s="3">
        <v>400</v>
      </c>
      <c r="D331" s="4">
        <v>0.99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</v>
      </c>
      <c r="N331" s="3" t="s">
        <v>242</v>
      </c>
      <c r="O331" s="3">
        <v>0</v>
      </c>
      <c r="P331" s="3">
        <v>0</v>
      </c>
      <c r="Q331" s="3" t="s">
        <v>242</v>
      </c>
      <c r="R331" s="3">
        <v>0</v>
      </c>
      <c r="S331" s="3">
        <v>0</v>
      </c>
      <c r="T331" s="3">
        <v>0.5</v>
      </c>
      <c r="U331" s="3">
        <v>0.2</v>
      </c>
      <c r="V331" s="3">
        <v>0.2</v>
      </c>
      <c r="W331" s="3" t="s">
        <v>13</v>
      </c>
      <c r="X331" s="3" t="str">
        <f>CONCATENATE(LOOKUP(D331,info!$C$11:$D$19), F331*100)</f>
        <v>D4</v>
      </c>
      <c r="Y331" s="3" t="str">
        <f t="shared" si="11"/>
        <v>F2</v>
      </c>
      <c r="Z331" s="3" t="str">
        <f t="shared" si="10"/>
        <v>F2-T6-D4</v>
      </c>
    </row>
    <row r="332" spans="1:28" x14ac:dyDescent="0.25">
      <c r="A332" s="3">
        <v>300</v>
      </c>
      <c r="B332" s="3">
        <v>1</v>
      </c>
      <c r="C332" s="3">
        <v>400</v>
      </c>
      <c r="D332" s="4">
        <v>0.3</v>
      </c>
      <c r="E332" s="3">
        <v>1</v>
      </c>
      <c r="F332" s="3">
        <v>0.01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</v>
      </c>
      <c r="N332" s="3" t="s">
        <v>242</v>
      </c>
      <c r="O332" s="3">
        <v>0</v>
      </c>
      <c r="P332" s="3">
        <v>0</v>
      </c>
      <c r="Q332" s="3" t="s">
        <v>242</v>
      </c>
      <c r="R332" s="3">
        <v>0</v>
      </c>
      <c r="S332" s="3">
        <v>0</v>
      </c>
      <c r="T332" s="3">
        <v>0.5</v>
      </c>
      <c r="U332" s="3">
        <v>0.2</v>
      </c>
      <c r="V332" s="3">
        <v>0.2</v>
      </c>
      <c r="W332" s="3" t="s">
        <v>13</v>
      </c>
      <c r="X332" s="3" t="str">
        <f>CONCATENATE(LOOKUP(D332,info!$C$11:$D$19), F332*100)</f>
        <v>R1</v>
      </c>
      <c r="Y332" s="3" t="str">
        <f t="shared" si="11"/>
        <v>M1</v>
      </c>
      <c r="Z332" s="3" t="str">
        <f t="shared" si="10"/>
        <v>M1-T6-R1</v>
      </c>
    </row>
    <row r="333" spans="1:28" x14ac:dyDescent="0.25">
      <c r="A333" s="3">
        <v>300</v>
      </c>
      <c r="B333" s="3">
        <v>1</v>
      </c>
      <c r="C333" s="3">
        <v>400</v>
      </c>
      <c r="D333" s="4">
        <v>0.6</v>
      </c>
      <c r="E333" s="3">
        <v>1</v>
      </c>
      <c r="F333" s="3">
        <v>0.01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</v>
      </c>
      <c r="N333" s="3" t="s">
        <v>242</v>
      </c>
      <c r="O333" s="3">
        <v>0</v>
      </c>
      <c r="P333" s="3">
        <v>0</v>
      </c>
      <c r="Q333" s="3" t="s">
        <v>242</v>
      </c>
      <c r="R333" s="3">
        <v>0</v>
      </c>
      <c r="S333" s="3">
        <v>0</v>
      </c>
      <c r="T333" s="3">
        <v>0.5</v>
      </c>
      <c r="U333" s="3">
        <v>0.2</v>
      </c>
      <c r="V333" s="3">
        <v>0.2</v>
      </c>
      <c r="W333" s="3" t="s">
        <v>13</v>
      </c>
      <c r="X333" s="3" t="str">
        <f>CONCATENATE(LOOKUP(D333,info!$C$11:$D$19), F333*100)</f>
        <v>S1</v>
      </c>
      <c r="Y333" s="3" t="str">
        <f t="shared" si="11"/>
        <v>M1</v>
      </c>
      <c r="Z333" s="3" t="str">
        <f t="shared" si="10"/>
        <v>M1-T6-S1</v>
      </c>
    </row>
    <row r="334" spans="1:28" x14ac:dyDescent="0.25">
      <c r="A334" s="3">
        <v>300</v>
      </c>
      <c r="B334" s="3">
        <v>1</v>
      </c>
      <c r="C334" s="3">
        <v>400</v>
      </c>
      <c r="D334" s="4">
        <v>0.99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</v>
      </c>
      <c r="N334" s="3" t="s">
        <v>242</v>
      </c>
      <c r="O334" s="3">
        <v>0</v>
      </c>
      <c r="P334" s="3">
        <v>0</v>
      </c>
      <c r="Q334" s="3" t="s">
        <v>242</v>
      </c>
      <c r="R334" s="3">
        <v>0</v>
      </c>
      <c r="S334" s="3">
        <v>0</v>
      </c>
      <c r="T334" s="3">
        <v>0.5</v>
      </c>
      <c r="U334" s="3">
        <v>0.2</v>
      </c>
      <c r="V334" s="3">
        <v>0.2</v>
      </c>
      <c r="W334" s="3" t="s">
        <v>13</v>
      </c>
      <c r="X334" s="3" t="str">
        <f>CONCATENATE(LOOKUP(D334,info!$C$11:$D$19), F334*100)</f>
        <v>D1</v>
      </c>
      <c r="Y334" s="3" t="str">
        <f t="shared" si="11"/>
        <v>M1</v>
      </c>
      <c r="Z334" s="3" t="str">
        <f t="shared" si="10"/>
        <v>M1-T6-D1</v>
      </c>
    </row>
    <row r="335" spans="1:28" x14ac:dyDescent="0.25">
      <c r="A335" s="3">
        <v>300</v>
      </c>
      <c r="B335" s="3">
        <v>1</v>
      </c>
      <c r="C335" s="3">
        <v>400</v>
      </c>
      <c r="D335" s="4">
        <v>0.3</v>
      </c>
      <c r="E335" s="3">
        <v>2</v>
      </c>
      <c r="F335" s="3">
        <v>0.04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</v>
      </c>
      <c r="N335" s="3" t="s">
        <v>242</v>
      </c>
      <c r="O335" s="3">
        <v>0</v>
      </c>
      <c r="P335" s="3">
        <v>0</v>
      </c>
      <c r="Q335" s="3" t="s">
        <v>242</v>
      </c>
      <c r="R335" s="3">
        <v>0</v>
      </c>
      <c r="S335" s="3">
        <v>0</v>
      </c>
      <c r="T335" s="3">
        <v>0.5</v>
      </c>
      <c r="U335" s="3">
        <v>0.2</v>
      </c>
      <c r="V335" s="3">
        <v>0.2</v>
      </c>
      <c r="W335" s="3" t="s">
        <v>13</v>
      </c>
      <c r="X335" s="3" t="str">
        <f>CONCATENATE(LOOKUP(D335,info!$C$11:$D$19), F335*100)</f>
        <v>R4</v>
      </c>
      <c r="Y335" s="3" t="str">
        <f t="shared" si="11"/>
        <v>M2</v>
      </c>
      <c r="Z335" s="3" t="str">
        <f t="shared" si="10"/>
        <v>M2-T6-R4</v>
      </c>
    </row>
    <row r="336" spans="1:28" x14ac:dyDescent="0.25">
      <c r="A336" s="3">
        <v>300</v>
      </c>
      <c r="B336" s="3">
        <v>1</v>
      </c>
      <c r="C336" s="3">
        <v>400</v>
      </c>
      <c r="D336" s="4">
        <v>0.6</v>
      </c>
      <c r="E336" s="3">
        <v>2</v>
      </c>
      <c r="F336" s="3">
        <v>0.04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</v>
      </c>
      <c r="N336" s="3" t="s">
        <v>242</v>
      </c>
      <c r="O336" s="3">
        <v>0</v>
      </c>
      <c r="P336" s="3">
        <v>0</v>
      </c>
      <c r="Q336" s="3" t="s">
        <v>242</v>
      </c>
      <c r="R336" s="3">
        <v>0</v>
      </c>
      <c r="S336" s="3">
        <v>0</v>
      </c>
      <c r="T336" s="3">
        <v>0.5</v>
      </c>
      <c r="U336" s="3">
        <v>0.2</v>
      </c>
      <c r="V336" s="3">
        <v>0.2</v>
      </c>
      <c r="W336" s="3" t="s">
        <v>13</v>
      </c>
      <c r="X336" s="3" t="str">
        <f>CONCATENATE(LOOKUP(D336,info!$C$11:$D$19), F336*100)</f>
        <v>S4</v>
      </c>
      <c r="Y336" s="3" t="str">
        <f t="shared" si="11"/>
        <v>M2</v>
      </c>
      <c r="Z336" s="3" t="str">
        <f t="shared" si="10"/>
        <v>M2-T6-S4</v>
      </c>
    </row>
    <row r="337" spans="1:26" x14ac:dyDescent="0.25">
      <c r="A337" s="3">
        <v>300</v>
      </c>
      <c r="B337" s="3">
        <v>1</v>
      </c>
      <c r="C337" s="3">
        <v>400</v>
      </c>
      <c r="D337" s="4">
        <v>0.99</v>
      </c>
      <c r="E337" s="3">
        <v>2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</v>
      </c>
      <c r="N337" s="3" t="s">
        <v>242</v>
      </c>
      <c r="O337" s="3">
        <v>0</v>
      </c>
      <c r="P337" s="3">
        <v>0</v>
      </c>
      <c r="Q337" s="3" t="s">
        <v>242</v>
      </c>
      <c r="R337" s="3">
        <v>0</v>
      </c>
      <c r="S337" s="3">
        <v>0</v>
      </c>
      <c r="T337" s="3">
        <v>0.5</v>
      </c>
      <c r="U337" s="3">
        <v>0.2</v>
      </c>
      <c r="V337" s="3">
        <v>0.2</v>
      </c>
      <c r="W337" s="3" t="s">
        <v>13</v>
      </c>
      <c r="X337" s="3" t="str">
        <f>CONCATENATE(LOOKUP(D337,info!$C$11:$D$19), F337*100)</f>
        <v>D4</v>
      </c>
      <c r="Y337" s="3" t="str">
        <f t="shared" si="11"/>
        <v>M2</v>
      </c>
      <c r="Z337" s="3" t="str">
        <f t="shared" si="10"/>
        <v>M2-T6-D4</v>
      </c>
    </row>
    <row r="338" spans="1:26" x14ac:dyDescent="0.25">
      <c r="A338" s="3">
        <v>300</v>
      </c>
      <c r="B338" s="3">
        <v>0</v>
      </c>
      <c r="C338" s="3">
        <v>400</v>
      </c>
      <c r="D338" s="4">
        <v>0.3</v>
      </c>
      <c r="E338" s="3">
        <v>1</v>
      </c>
      <c r="F338" s="3">
        <v>0.01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</v>
      </c>
      <c r="N338" s="3" t="s">
        <v>242</v>
      </c>
      <c r="O338" s="3">
        <v>0</v>
      </c>
      <c r="P338" s="3">
        <v>-1</v>
      </c>
      <c r="Q338" s="3" t="s">
        <v>242</v>
      </c>
      <c r="R338" s="3">
        <v>0</v>
      </c>
      <c r="S338" s="3">
        <v>33</v>
      </c>
      <c r="T338" s="3">
        <v>0</v>
      </c>
      <c r="U338" s="3">
        <v>0.2</v>
      </c>
      <c r="V338" s="3">
        <v>0.2</v>
      </c>
      <c r="W338" s="3" t="str">
        <f>AEP!$A$31</f>
        <v>T13B</v>
      </c>
      <c r="X338" s="3" t="str">
        <f>CONCATENATE(LOOKUP(D338,info!$C$11:$D$19), F338*100)</f>
        <v>R1</v>
      </c>
      <c r="Y338" s="3" t="str">
        <f t="shared" si="11"/>
        <v>F1</v>
      </c>
      <c r="Z338" s="3" t="str">
        <f t="shared" si="10"/>
        <v>F1-T13B-R1</v>
      </c>
    </row>
    <row r="339" spans="1:26" x14ac:dyDescent="0.25">
      <c r="A339" s="3">
        <v>300</v>
      </c>
      <c r="B339" s="3">
        <v>0</v>
      </c>
      <c r="C339" s="3">
        <v>400</v>
      </c>
      <c r="D339" s="4">
        <v>0.6</v>
      </c>
      <c r="E339" s="3">
        <v>1</v>
      </c>
      <c r="F339" s="3">
        <v>0.01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</v>
      </c>
      <c r="N339" s="3" t="s">
        <v>242</v>
      </c>
      <c r="O339" s="3">
        <v>0</v>
      </c>
      <c r="P339" s="3">
        <v>-1</v>
      </c>
      <c r="Q339" s="3" t="s">
        <v>242</v>
      </c>
      <c r="R339" s="3">
        <v>0</v>
      </c>
      <c r="S339" s="3">
        <v>33</v>
      </c>
      <c r="T339" s="3">
        <v>0</v>
      </c>
      <c r="U339" s="3">
        <v>0.2</v>
      </c>
      <c r="V339" s="3">
        <v>0.2</v>
      </c>
      <c r="W339" s="3" t="str">
        <f>AEP!$A$31</f>
        <v>T13B</v>
      </c>
      <c r="X339" s="3" t="str">
        <f>CONCATENATE(LOOKUP(D339,info!$C$11:$D$19), F339*100)</f>
        <v>S1</v>
      </c>
      <c r="Y339" s="3" t="str">
        <f t="shared" si="11"/>
        <v>F1</v>
      </c>
      <c r="Z339" s="3" t="str">
        <f t="shared" si="10"/>
        <v>F1-T13B-S1</v>
      </c>
    </row>
    <row r="340" spans="1:26" x14ac:dyDescent="0.25">
      <c r="A340" s="3">
        <v>300</v>
      </c>
      <c r="B340" s="3">
        <v>0</v>
      </c>
      <c r="C340" s="3">
        <v>400</v>
      </c>
      <c r="D340" s="4">
        <v>0.99</v>
      </c>
      <c r="E340" s="3">
        <v>1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</v>
      </c>
      <c r="N340" s="3" t="s">
        <v>242</v>
      </c>
      <c r="O340" s="3">
        <v>0</v>
      </c>
      <c r="P340" s="3">
        <v>-1</v>
      </c>
      <c r="Q340" s="3" t="s">
        <v>242</v>
      </c>
      <c r="R340" s="3">
        <v>0</v>
      </c>
      <c r="S340" s="3">
        <v>33</v>
      </c>
      <c r="T340" s="3">
        <v>0</v>
      </c>
      <c r="U340" s="3">
        <v>0.2</v>
      </c>
      <c r="V340" s="3">
        <v>0.2</v>
      </c>
      <c r="W340" s="3" t="str">
        <f>AEP!$A$31</f>
        <v>T13B</v>
      </c>
      <c r="X340" s="3" t="str">
        <f>CONCATENATE(LOOKUP(D340,info!$C$11:$D$19), F340*100)</f>
        <v>D1</v>
      </c>
      <c r="Y340" s="3" t="str">
        <f t="shared" si="11"/>
        <v>F1</v>
      </c>
      <c r="Z340" s="3" t="str">
        <f t="shared" si="10"/>
        <v>F1-T13B-D1</v>
      </c>
    </row>
    <row r="341" spans="1:26" x14ac:dyDescent="0.25">
      <c r="A341" s="3">
        <v>300</v>
      </c>
      <c r="B341" s="3">
        <v>0</v>
      </c>
      <c r="C341" s="3">
        <v>400</v>
      </c>
      <c r="D341" s="4">
        <v>0.3</v>
      </c>
      <c r="E341" s="3">
        <v>2</v>
      </c>
      <c r="F341" s="3">
        <v>0.04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</v>
      </c>
      <c r="N341" s="3" t="s">
        <v>242</v>
      </c>
      <c r="O341" s="3">
        <v>0</v>
      </c>
      <c r="P341" s="3">
        <v>-1</v>
      </c>
      <c r="Q341" s="3" t="s">
        <v>242</v>
      </c>
      <c r="R341" s="3">
        <v>0</v>
      </c>
      <c r="S341" s="3">
        <v>33</v>
      </c>
      <c r="T341" s="3">
        <v>0</v>
      </c>
      <c r="U341" s="3">
        <v>0.2</v>
      </c>
      <c r="V341" s="3">
        <v>0.2</v>
      </c>
      <c r="W341" s="3" t="str">
        <f>AEP!$A$30</f>
        <v>T13A</v>
      </c>
      <c r="X341" s="3" t="str">
        <f>CONCATENATE(LOOKUP(D341,info!$C$11:$D$19), F341*100)</f>
        <v>R4</v>
      </c>
      <c r="Y341" s="3" t="str">
        <f t="shared" si="11"/>
        <v>F2</v>
      </c>
      <c r="Z341" s="3" t="str">
        <f t="shared" si="10"/>
        <v>F2-T13A-R4</v>
      </c>
    </row>
    <row r="342" spans="1:26" x14ac:dyDescent="0.25">
      <c r="A342" s="3">
        <v>300</v>
      </c>
      <c r="B342" s="3">
        <v>0</v>
      </c>
      <c r="C342" s="3">
        <v>400</v>
      </c>
      <c r="D342" s="4">
        <v>0.6</v>
      </c>
      <c r="E342" s="3">
        <v>2</v>
      </c>
      <c r="F342" s="3">
        <v>0.04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</v>
      </c>
      <c r="N342" s="3" t="s">
        <v>242</v>
      </c>
      <c r="O342" s="3">
        <v>0</v>
      </c>
      <c r="P342" s="3">
        <v>-1</v>
      </c>
      <c r="Q342" s="3" t="s">
        <v>242</v>
      </c>
      <c r="R342" s="3">
        <v>0</v>
      </c>
      <c r="S342" s="3">
        <v>33</v>
      </c>
      <c r="T342" s="3">
        <v>0</v>
      </c>
      <c r="U342" s="3">
        <v>0.2</v>
      </c>
      <c r="V342" s="3">
        <v>0.2</v>
      </c>
      <c r="W342" s="3" t="str">
        <f>AEP!$A$30</f>
        <v>T13A</v>
      </c>
      <c r="X342" s="3" t="str">
        <f>CONCATENATE(LOOKUP(D342,info!$C$11:$D$19), F342*100)</f>
        <v>S4</v>
      </c>
      <c r="Y342" s="3" t="str">
        <f t="shared" si="11"/>
        <v>F2</v>
      </c>
      <c r="Z342" s="3" t="str">
        <f t="shared" si="10"/>
        <v>F2-T13A-S4</v>
      </c>
    </row>
    <row r="343" spans="1:26" x14ac:dyDescent="0.25">
      <c r="A343" s="3">
        <v>300</v>
      </c>
      <c r="B343" s="3">
        <v>0</v>
      </c>
      <c r="C343" s="3">
        <v>400</v>
      </c>
      <c r="D343" s="4">
        <v>0.99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</v>
      </c>
      <c r="N343" s="3" t="s">
        <v>242</v>
      </c>
      <c r="O343" s="3">
        <v>0</v>
      </c>
      <c r="P343" s="3">
        <v>-1</v>
      </c>
      <c r="Q343" s="3" t="s">
        <v>242</v>
      </c>
      <c r="R343" s="3">
        <v>0</v>
      </c>
      <c r="S343" s="3">
        <v>33</v>
      </c>
      <c r="T343" s="3">
        <v>0</v>
      </c>
      <c r="U343" s="3">
        <v>0.2</v>
      </c>
      <c r="V343" s="3">
        <v>0.2</v>
      </c>
      <c r="W343" s="3" t="str">
        <f>AEP!$A$30</f>
        <v>T13A</v>
      </c>
      <c r="X343" s="3" t="str">
        <f>CONCATENATE(LOOKUP(D343,info!$C$11:$D$19), F343*100)</f>
        <v>D4</v>
      </c>
      <c r="Y343" s="3" t="str">
        <f t="shared" si="11"/>
        <v>F2</v>
      </c>
      <c r="Z343" s="3" t="str">
        <f t="shared" si="10"/>
        <v>F2-T13A-D4</v>
      </c>
    </row>
    <row r="344" spans="1:26" x14ac:dyDescent="0.25">
      <c r="A344" s="3">
        <v>300</v>
      </c>
      <c r="B344" s="3">
        <v>1</v>
      </c>
      <c r="C344" s="3">
        <v>400</v>
      </c>
      <c r="D344" s="4">
        <v>0.3</v>
      </c>
      <c r="E344" s="3">
        <v>1</v>
      </c>
      <c r="F344" s="3">
        <v>0.01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</v>
      </c>
      <c r="N344" s="3" t="s">
        <v>242</v>
      </c>
      <c r="O344" s="3">
        <v>0</v>
      </c>
      <c r="P344" s="3">
        <v>-1</v>
      </c>
      <c r="Q344" s="3" t="s">
        <v>242</v>
      </c>
      <c r="R344" s="3">
        <v>0</v>
      </c>
      <c r="S344" s="3">
        <v>33</v>
      </c>
      <c r="T344" s="3">
        <v>0</v>
      </c>
      <c r="U344" s="3">
        <v>0.2</v>
      </c>
      <c r="V344" s="3">
        <v>0.2</v>
      </c>
      <c r="W344" s="3" t="str">
        <f>AEP!$A$31</f>
        <v>T13B</v>
      </c>
      <c r="X344" s="3" t="str">
        <f>CONCATENATE(LOOKUP(D344,info!$C$11:$D$19), F344*100)</f>
        <v>R1</v>
      </c>
      <c r="Y344" s="3" t="str">
        <f t="shared" si="11"/>
        <v>M1</v>
      </c>
      <c r="Z344" s="3" t="str">
        <f t="shared" si="10"/>
        <v>M1-T13B-R1</v>
      </c>
    </row>
    <row r="345" spans="1:26" x14ac:dyDescent="0.25">
      <c r="A345" s="3">
        <v>300</v>
      </c>
      <c r="B345" s="3">
        <v>1</v>
      </c>
      <c r="C345" s="3">
        <v>400</v>
      </c>
      <c r="D345" s="4">
        <v>0.6</v>
      </c>
      <c r="E345" s="3">
        <v>1</v>
      </c>
      <c r="F345" s="3">
        <v>0.01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</v>
      </c>
      <c r="N345" s="3" t="s">
        <v>242</v>
      </c>
      <c r="O345" s="3">
        <v>0</v>
      </c>
      <c r="P345" s="3">
        <v>-1</v>
      </c>
      <c r="Q345" s="3" t="s">
        <v>242</v>
      </c>
      <c r="R345" s="3">
        <v>0</v>
      </c>
      <c r="S345" s="3">
        <v>33</v>
      </c>
      <c r="T345" s="3">
        <v>0</v>
      </c>
      <c r="U345" s="3">
        <v>0.2</v>
      </c>
      <c r="V345" s="3">
        <v>0.2</v>
      </c>
      <c r="W345" s="3" t="str">
        <f>AEP!$A$31</f>
        <v>T13B</v>
      </c>
      <c r="X345" s="3" t="str">
        <f>CONCATENATE(LOOKUP(D345,info!$C$11:$D$19), F345*100)</f>
        <v>S1</v>
      </c>
      <c r="Y345" s="3" t="str">
        <f t="shared" si="11"/>
        <v>M1</v>
      </c>
      <c r="Z345" s="3" t="str">
        <f t="shared" si="10"/>
        <v>M1-T13B-S1</v>
      </c>
    </row>
    <row r="346" spans="1:26" x14ac:dyDescent="0.25">
      <c r="A346" s="3">
        <v>300</v>
      </c>
      <c r="B346" s="3">
        <v>1</v>
      </c>
      <c r="C346" s="3">
        <v>400</v>
      </c>
      <c r="D346" s="4">
        <v>0.99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</v>
      </c>
      <c r="K346" s="3">
        <v>0</v>
      </c>
      <c r="L346" s="3">
        <v>30</v>
      </c>
      <c r="M346" s="3">
        <v>0</v>
      </c>
      <c r="N346" s="3" t="s">
        <v>242</v>
      </c>
      <c r="O346" s="3">
        <v>0</v>
      </c>
      <c r="P346" s="3">
        <v>-1</v>
      </c>
      <c r="Q346" s="3" t="s">
        <v>242</v>
      </c>
      <c r="R346" s="3">
        <v>0</v>
      </c>
      <c r="S346" s="3">
        <v>33</v>
      </c>
      <c r="T346" s="3">
        <v>0</v>
      </c>
      <c r="U346" s="3">
        <v>0.2</v>
      </c>
      <c r="V346" s="3">
        <v>0.2</v>
      </c>
      <c r="W346" s="3" t="str">
        <f>AEP!$A$31</f>
        <v>T13B</v>
      </c>
      <c r="X346" s="3" t="str">
        <f>CONCATENATE(LOOKUP(D346,info!$C$11:$D$19), F346*100)</f>
        <v>D1</v>
      </c>
      <c r="Y346" s="3" t="str">
        <f t="shared" si="11"/>
        <v>M1</v>
      </c>
      <c r="Z346" s="3" t="str">
        <f t="shared" ref="Z346:Z373" si="12">CONCATENATE($Y346,"-",$W346,"-",$X346)</f>
        <v>M1-T13B-D1</v>
      </c>
    </row>
    <row r="347" spans="1:26" x14ac:dyDescent="0.25">
      <c r="A347" s="3">
        <v>300</v>
      </c>
      <c r="B347" s="3">
        <v>1</v>
      </c>
      <c r="C347" s="3">
        <v>400</v>
      </c>
      <c r="D347" s="4">
        <v>0.3</v>
      </c>
      <c r="E347" s="3">
        <v>2</v>
      </c>
      <c r="F347" s="3">
        <v>0.04</v>
      </c>
      <c r="G347" s="3">
        <v>0.6</v>
      </c>
      <c r="H347" s="3">
        <v>5</v>
      </c>
      <c r="I347" s="4">
        <v>7</v>
      </c>
      <c r="J347" s="4">
        <v>1</v>
      </c>
      <c r="K347" s="3">
        <v>0</v>
      </c>
      <c r="L347" s="3">
        <v>30</v>
      </c>
      <c r="M347" s="3">
        <v>0</v>
      </c>
      <c r="N347" s="3" t="s">
        <v>242</v>
      </c>
      <c r="O347" s="3">
        <v>0</v>
      </c>
      <c r="P347" s="3">
        <v>-1</v>
      </c>
      <c r="Q347" s="3" t="s">
        <v>242</v>
      </c>
      <c r="R347" s="3">
        <v>0</v>
      </c>
      <c r="S347" s="3">
        <v>33</v>
      </c>
      <c r="T347" s="3">
        <v>0</v>
      </c>
      <c r="U347" s="3">
        <v>0.2</v>
      </c>
      <c r="V347" s="3">
        <v>0.2</v>
      </c>
      <c r="W347" s="3" t="str">
        <f>AEP!$A$30</f>
        <v>T13A</v>
      </c>
      <c r="X347" s="3" t="str">
        <f>CONCATENATE(LOOKUP(D347,info!$C$11:$D$19), F347*100)</f>
        <v>R4</v>
      </c>
      <c r="Y347" s="3" t="str">
        <f t="shared" si="11"/>
        <v>M2</v>
      </c>
      <c r="Z347" s="3" t="str">
        <f t="shared" si="12"/>
        <v>M2-T13A-R4</v>
      </c>
    </row>
    <row r="348" spans="1:26" x14ac:dyDescent="0.25">
      <c r="A348" s="3">
        <v>300</v>
      </c>
      <c r="B348" s="3">
        <v>1</v>
      </c>
      <c r="C348" s="3">
        <v>400</v>
      </c>
      <c r="D348" s="4">
        <v>0.6</v>
      </c>
      <c r="E348" s="3">
        <v>2</v>
      </c>
      <c r="F348" s="3">
        <v>0.04</v>
      </c>
      <c r="G348" s="3">
        <v>0.6</v>
      </c>
      <c r="H348" s="3">
        <v>5</v>
      </c>
      <c r="I348" s="4">
        <v>7</v>
      </c>
      <c r="J348" s="4">
        <v>1</v>
      </c>
      <c r="K348" s="3">
        <v>0</v>
      </c>
      <c r="L348" s="3">
        <v>30</v>
      </c>
      <c r="M348" s="3">
        <v>0</v>
      </c>
      <c r="N348" s="3" t="s">
        <v>242</v>
      </c>
      <c r="O348" s="3">
        <v>0</v>
      </c>
      <c r="P348" s="3">
        <v>-1</v>
      </c>
      <c r="Q348" s="3" t="s">
        <v>242</v>
      </c>
      <c r="R348" s="3">
        <v>0</v>
      </c>
      <c r="S348" s="3">
        <v>33</v>
      </c>
      <c r="T348" s="3">
        <v>0</v>
      </c>
      <c r="U348" s="3">
        <v>0.2</v>
      </c>
      <c r="V348" s="3">
        <v>0.2</v>
      </c>
      <c r="W348" s="3" t="str">
        <f>AEP!$A$30</f>
        <v>T13A</v>
      </c>
      <c r="X348" s="3" t="str">
        <f>CONCATENATE(LOOKUP(D348,info!$C$11:$D$19), F348*100)</f>
        <v>S4</v>
      </c>
      <c r="Y348" s="3" t="str">
        <f t="shared" si="11"/>
        <v>M2</v>
      </c>
      <c r="Z348" s="3" t="str">
        <f t="shared" si="12"/>
        <v>M2-T13A-S4</v>
      </c>
    </row>
    <row r="349" spans="1:26" x14ac:dyDescent="0.25">
      <c r="A349" s="3">
        <v>300</v>
      </c>
      <c r="B349" s="3">
        <v>1</v>
      </c>
      <c r="C349" s="3">
        <v>400</v>
      </c>
      <c r="D349" s="4">
        <v>0.99</v>
      </c>
      <c r="E349" s="3">
        <v>2</v>
      </c>
      <c r="F349" s="3">
        <v>0.04</v>
      </c>
      <c r="G349" s="3">
        <v>0.6</v>
      </c>
      <c r="H349" s="3">
        <v>5</v>
      </c>
      <c r="I349" s="4">
        <v>7</v>
      </c>
      <c r="J349" s="4">
        <v>1</v>
      </c>
      <c r="K349" s="3">
        <v>0</v>
      </c>
      <c r="L349" s="3">
        <v>30</v>
      </c>
      <c r="M349" s="3">
        <v>0</v>
      </c>
      <c r="N349" s="3" t="s">
        <v>242</v>
      </c>
      <c r="O349" s="3">
        <v>0</v>
      </c>
      <c r="P349" s="3">
        <v>-1</v>
      </c>
      <c r="Q349" s="3" t="s">
        <v>242</v>
      </c>
      <c r="R349" s="3">
        <v>0</v>
      </c>
      <c r="S349" s="3">
        <v>33</v>
      </c>
      <c r="T349" s="3">
        <v>0</v>
      </c>
      <c r="U349" s="3">
        <v>0.2</v>
      </c>
      <c r="V349" s="3">
        <v>0.2</v>
      </c>
      <c r="W349" s="3" t="str">
        <f>AEP!$A$30</f>
        <v>T13A</v>
      </c>
      <c r="X349" s="3" t="str">
        <f>CONCATENATE(LOOKUP(D349,info!$C$11:$D$19), F349*100)</f>
        <v>D4</v>
      </c>
      <c r="Y349" s="3" t="str">
        <f t="shared" si="11"/>
        <v>M2</v>
      </c>
      <c r="Z349" s="3" t="str">
        <f t="shared" si="12"/>
        <v>M2-T13A-D4</v>
      </c>
    </row>
    <row r="350" spans="1:26" x14ac:dyDescent="0.25">
      <c r="A350" s="3">
        <v>300</v>
      </c>
      <c r="B350" s="3">
        <v>0</v>
      </c>
      <c r="C350" s="3">
        <v>400</v>
      </c>
      <c r="D350" s="4">
        <v>0.3</v>
      </c>
      <c r="E350" s="3">
        <v>1</v>
      </c>
      <c r="F350" s="3">
        <v>0.01</v>
      </c>
      <c r="G350" s="3">
        <v>0.6</v>
      </c>
      <c r="H350" s="3">
        <v>5</v>
      </c>
      <c r="I350" s="4">
        <v>7</v>
      </c>
      <c r="J350" s="4">
        <v>1</v>
      </c>
      <c r="K350" s="3">
        <v>0</v>
      </c>
      <c r="L350" s="3">
        <v>30</v>
      </c>
      <c r="M350" s="3">
        <v>0</v>
      </c>
      <c r="N350" s="3" t="s">
        <v>242</v>
      </c>
      <c r="O350" s="3">
        <v>0</v>
      </c>
      <c r="P350" s="3">
        <v>-1</v>
      </c>
      <c r="Q350" s="3" t="s">
        <v>242</v>
      </c>
      <c r="R350" s="3">
        <v>0</v>
      </c>
      <c r="S350" s="3">
        <v>14</v>
      </c>
      <c r="T350" s="3">
        <v>0</v>
      </c>
      <c r="U350" s="3">
        <v>0.2</v>
      </c>
      <c r="V350" s="3">
        <v>0.2</v>
      </c>
      <c r="W350" s="3" t="str">
        <f>AEP!$A$33</f>
        <v>T13D</v>
      </c>
      <c r="X350" s="3" t="str">
        <f>CONCATENATE(LOOKUP(D350,info!$C$11:$D$19), F350*100)</f>
        <v>R1</v>
      </c>
      <c r="Y350" s="3" t="str">
        <f t="shared" si="11"/>
        <v>F1</v>
      </c>
      <c r="Z350" s="3" t="str">
        <f t="shared" si="12"/>
        <v>F1-T13D-R1</v>
      </c>
    </row>
    <row r="351" spans="1:26" x14ac:dyDescent="0.25">
      <c r="A351" s="3">
        <v>300</v>
      </c>
      <c r="B351" s="3">
        <v>0</v>
      </c>
      <c r="C351" s="3">
        <v>400</v>
      </c>
      <c r="D351" s="4">
        <v>0.6</v>
      </c>
      <c r="E351" s="3">
        <v>1</v>
      </c>
      <c r="F351" s="3">
        <v>0.01</v>
      </c>
      <c r="G351" s="3">
        <v>0.6</v>
      </c>
      <c r="H351" s="3">
        <v>5</v>
      </c>
      <c r="I351" s="4">
        <v>7</v>
      </c>
      <c r="J351" s="4">
        <v>1</v>
      </c>
      <c r="K351" s="3">
        <v>0</v>
      </c>
      <c r="L351" s="3">
        <v>30</v>
      </c>
      <c r="M351" s="3">
        <v>0</v>
      </c>
      <c r="N351" s="3" t="s">
        <v>242</v>
      </c>
      <c r="O351" s="3">
        <v>0</v>
      </c>
      <c r="P351" s="3">
        <v>-1</v>
      </c>
      <c r="Q351" s="3" t="s">
        <v>242</v>
      </c>
      <c r="R351" s="3">
        <v>0</v>
      </c>
      <c r="S351" s="3">
        <v>14</v>
      </c>
      <c r="T351" s="3">
        <v>0</v>
      </c>
      <c r="U351" s="3">
        <v>0.2</v>
      </c>
      <c r="V351" s="3">
        <v>0.2</v>
      </c>
      <c r="W351" s="3" t="str">
        <f>AEP!$A$33</f>
        <v>T13D</v>
      </c>
      <c r="X351" s="3" t="str">
        <f>CONCATENATE(LOOKUP(D351,info!$C$11:$D$19), F351*100)</f>
        <v>S1</v>
      </c>
      <c r="Y351" s="3" t="str">
        <f t="shared" si="11"/>
        <v>F1</v>
      </c>
      <c r="Z351" s="3" t="str">
        <f t="shared" si="12"/>
        <v>F1-T13D-S1</v>
      </c>
    </row>
    <row r="352" spans="1:26" x14ac:dyDescent="0.25">
      <c r="A352" s="3">
        <v>300</v>
      </c>
      <c r="B352" s="3">
        <v>0</v>
      </c>
      <c r="C352" s="3">
        <v>400</v>
      </c>
      <c r="D352" s="4">
        <v>0.99</v>
      </c>
      <c r="E352" s="3">
        <v>1</v>
      </c>
      <c r="F352" s="3">
        <v>0.01</v>
      </c>
      <c r="G352" s="3">
        <v>0.6</v>
      </c>
      <c r="H352" s="3">
        <v>5</v>
      </c>
      <c r="I352" s="4">
        <v>7</v>
      </c>
      <c r="J352" s="4">
        <v>1</v>
      </c>
      <c r="K352" s="3">
        <v>0</v>
      </c>
      <c r="L352" s="3">
        <v>30</v>
      </c>
      <c r="M352" s="3">
        <v>0</v>
      </c>
      <c r="N352" s="3" t="s">
        <v>242</v>
      </c>
      <c r="O352" s="3">
        <v>0</v>
      </c>
      <c r="P352" s="3">
        <v>-1</v>
      </c>
      <c r="Q352" s="3" t="s">
        <v>242</v>
      </c>
      <c r="R352" s="3">
        <v>0</v>
      </c>
      <c r="S352" s="3">
        <v>14</v>
      </c>
      <c r="T352" s="3">
        <v>0</v>
      </c>
      <c r="U352" s="3">
        <v>0.2</v>
      </c>
      <c r="V352" s="3">
        <v>0.2</v>
      </c>
      <c r="W352" s="3" t="str">
        <f>AEP!$A$33</f>
        <v>T13D</v>
      </c>
      <c r="X352" s="3" t="str">
        <f>CONCATENATE(LOOKUP(D352,info!$C$11:$D$19), F352*100)</f>
        <v>D1</v>
      </c>
      <c r="Y352" s="3" t="str">
        <f t="shared" si="11"/>
        <v>F1</v>
      </c>
      <c r="Z352" s="3" t="str">
        <f t="shared" si="12"/>
        <v>F1-T13D-D1</v>
      </c>
    </row>
    <row r="353" spans="1:26" x14ac:dyDescent="0.25">
      <c r="A353" s="3">
        <v>300</v>
      </c>
      <c r="B353" s="3">
        <v>0</v>
      </c>
      <c r="C353" s="3">
        <v>400</v>
      </c>
      <c r="D353" s="4">
        <v>0.3</v>
      </c>
      <c r="E353" s="3">
        <v>2</v>
      </c>
      <c r="F353" s="3">
        <v>0.04</v>
      </c>
      <c r="G353" s="3">
        <v>0.6</v>
      </c>
      <c r="H353" s="3">
        <v>5</v>
      </c>
      <c r="I353" s="4">
        <v>7</v>
      </c>
      <c r="J353" s="4">
        <v>1</v>
      </c>
      <c r="K353" s="3">
        <v>0</v>
      </c>
      <c r="L353" s="3">
        <v>30</v>
      </c>
      <c r="M353" s="3">
        <v>0</v>
      </c>
      <c r="N353" s="3" t="s">
        <v>242</v>
      </c>
      <c r="O353" s="3">
        <v>0</v>
      </c>
      <c r="P353" s="3">
        <v>-1</v>
      </c>
      <c r="Q353" s="3" t="s">
        <v>242</v>
      </c>
      <c r="R353" s="3">
        <v>0</v>
      </c>
      <c r="S353" s="3">
        <v>14</v>
      </c>
      <c r="T353" s="3">
        <v>0</v>
      </c>
      <c r="U353" s="3">
        <v>0.2</v>
      </c>
      <c r="V353" s="3">
        <v>0.2</v>
      </c>
      <c r="W353" s="3" t="str">
        <f>AEP!$A$32</f>
        <v>T13C</v>
      </c>
      <c r="X353" s="3" t="str">
        <f>CONCATENATE(LOOKUP(D353,info!$C$11:$D$19), F353*100)</f>
        <v>R4</v>
      </c>
      <c r="Y353" s="3" t="str">
        <f t="shared" si="11"/>
        <v>F2</v>
      </c>
      <c r="Z353" s="3" t="str">
        <f t="shared" si="12"/>
        <v>F2-T13C-R4</v>
      </c>
    </row>
    <row r="354" spans="1:26" x14ac:dyDescent="0.25">
      <c r="A354" s="3">
        <v>300</v>
      </c>
      <c r="B354" s="3">
        <v>0</v>
      </c>
      <c r="C354" s="3">
        <v>400</v>
      </c>
      <c r="D354" s="4">
        <v>0.6</v>
      </c>
      <c r="E354" s="3">
        <v>2</v>
      </c>
      <c r="F354" s="3">
        <v>0.04</v>
      </c>
      <c r="G354" s="3">
        <v>0.6</v>
      </c>
      <c r="H354" s="3">
        <v>5</v>
      </c>
      <c r="I354" s="4">
        <v>7</v>
      </c>
      <c r="J354" s="4">
        <v>1</v>
      </c>
      <c r="K354" s="3">
        <v>0</v>
      </c>
      <c r="L354" s="3">
        <v>30</v>
      </c>
      <c r="M354" s="3">
        <v>0</v>
      </c>
      <c r="N354" s="3" t="s">
        <v>242</v>
      </c>
      <c r="O354" s="3">
        <v>0</v>
      </c>
      <c r="P354" s="3">
        <v>-1</v>
      </c>
      <c r="Q354" s="3" t="s">
        <v>242</v>
      </c>
      <c r="R354" s="3">
        <v>0</v>
      </c>
      <c r="S354" s="3">
        <v>14</v>
      </c>
      <c r="T354" s="3">
        <v>0</v>
      </c>
      <c r="U354" s="3">
        <v>0.2</v>
      </c>
      <c r="V354" s="3">
        <v>0.2</v>
      </c>
      <c r="W354" s="3" t="str">
        <f>AEP!$A$32</f>
        <v>T13C</v>
      </c>
      <c r="X354" s="3" t="str">
        <f>CONCATENATE(LOOKUP(D354,info!$C$11:$D$19), F354*100)</f>
        <v>S4</v>
      </c>
      <c r="Y354" s="3" t="str">
        <f t="shared" si="11"/>
        <v>F2</v>
      </c>
      <c r="Z354" s="3" t="str">
        <f t="shared" si="12"/>
        <v>F2-T13C-S4</v>
      </c>
    </row>
    <row r="355" spans="1:26" x14ac:dyDescent="0.25">
      <c r="A355" s="3">
        <v>300</v>
      </c>
      <c r="B355" s="3">
        <v>0</v>
      </c>
      <c r="C355" s="3">
        <v>400</v>
      </c>
      <c r="D355" s="4">
        <v>0.99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</v>
      </c>
      <c r="K355" s="3">
        <v>0</v>
      </c>
      <c r="L355" s="3">
        <v>30</v>
      </c>
      <c r="M355" s="3">
        <v>0</v>
      </c>
      <c r="N355" s="3" t="s">
        <v>242</v>
      </c>
      <c r="O355" s="3">
        <v>0</v>
      </c>
      <c r="P355" s="3">
        <v>-1</v>
      </c>
      <c r="Q355" s="3" t="s">
        <v>242</v>
      </c>
      <c r="R355" s="3">
        <v>0</v>
      </c>
      <c r="S355" s="3">
        <v>14</v>
      </c>
      <c r="T355" s="3">
        <v>0</v>
      </c>
      <c r="U355" s="3">
        <v>0.2</v>
      </c>
      <c r="V355" s="3">
        <v>0.2</v>
      </c>
      <c r="W355" s="3" t="str">
        <f>AEP!$A$32</f>
        <v>T13C</v>
      </c>
      <c r="X355" s="3" t="str">
        <f>CONCATENATE(LOOKUP(D355,info!$C$11:$D$19), F355*100)</f>
        <v>D4</v>
      </c>
      <c r="Y355" s="3" t="str">
        <f t="shared" si="11"/>
        <v>F2</v>
      </c>
      <c r="Z355" s="3" t="str">
        <f t="shared" si="12"/>
        <v>F2-T13C-D4</v>
      </c>
    </row>
    <row r="356" spans="1:26" x14ac:dyDescent="0.25">
      <c r="A356" s="3">
        <v>300</v>
      </c>
      <c r="B356" s="3">
        <v>1</v>
      </c>
      <c r="C356" s="3">
        <v>400</v>
      </c>
      <c r="D356" s="4">
        <v>0.3</v>
      </c>
      <c r="E356" s="3">
        <v>1</v>
      </c>
      <c r="F356" s="3">
        <v>0.01</v>
      </c>
      <c r="G356" s="3">
        <v>0.6</v>
      </c>
      <c r="H356" s="3">
        <v>5</v>
      </c>
      <c r="I356" s="4">
        <v>7</v>
      </c>
      <c r="J356" s="4">
        <v>1</v>
      </c>
      <c r="K356" s="3">
        <v>0</v>
      </c>
      <c r="L356" s="3">
        <v>30</v>
      </c>
      <c r="M356" s="3">
        <v>0</v>
      </c>
      <c r="N356" s="3" t="s">
        <v>242</v>
      </c>
      <c r="O356" s="3">
        <v>0</v>
      </c>
      <c r="P356" s="3">
        <v>-1</v>
      </c>
      <c r="Q356" s="3" t="s">
        <v>242</v>
      </c>
      <c r="R356" s="3">
        <v>0</v>
      </c>
      <c r="S356" s="3">
        <v>14</v>
      </c>
      <c r="T356" s="3">
        <v>0</v>
      </c>
      <c r="U356" s="3">
        <v>0.2</v>
      </c>
      <c r="V356" s="3">
        <v>0.2</v>
      </c>
      <c r="W356" s="3" t="str">
        <f>AEP!$A$33</f>
        <v>T13D</v>
      </c>
      <c r="X356" s="3" t="str">
        <f>CONCATENATE(LOOKUP(D356,info!$C$11:$D$19), F356*100)</f>
        <v>R1</v>
      </c>
      <c r="Y356" s="3" t="str">
        <f t="shared" si="11"/>
        <v>M1</v>
      </c>
      <c r="Z356" s="3" t="str">
        <f t="shared" si="12"/>
        <v>M1-T13D-R1</v>
      </c>
    </row>
    <row r="357" spans="1:26" x14ac:dyDescent="0.25">
      <c r="A357" s="3">
        <v>300</v>
      </c>
      <c r="B357" s="3">
        <v>1</v>
      </c>
      <c r="C357" s="3">
        <v>400</v>
      </c>
      <c r="D357" s="4">
        <v>0.6</v>
      </c>
      <c r="E357" s="3">
        <v>1</v>
      </c>
      <c r="F357" s="3">
        <v>0.01</v>
      </c>
      <c r="G357" s="3">
        <v>0.6</v>
      </c>
      <c r="H357" s="3">
        <v>5</v>
      </c>
      <c r="I357" s="4">
        <v>7</v>
      </c>
      <c r="J357" s="4">
        <v>1</v>
      </c>
      <c r="K357" s="3">
        <v>0</v>
      </c>
      <c r="L357" s="3">
        <v>30</v>
      </c>
      <c r="M357" s="3">
        <v>0</v>
      </c>
      <c r="N357" s="3" t="s">
        <v>242</v>
      </c>
      <c r="O357" s="3">
        <v>0</v>
      </c>
      <c r="P357" s="3">
        <v>-1</v>
      </c>
      <c r="Q357" s="3" t="s">
        <v>242</v>
      </c>
      <c r="R357" s="3">
        <v>0</v>
      </c>
      <c r="S357" s="3">
        <v>14</v>
      </c>
      <c r="T357" s="3">
        <v>0</v>
      </c>
      <c r="U357" s="3">
        <v>0.2</v>
      </c>
      <c r="V357" s="3">
        <v>0.2</v>
      </c>
      <c r="W357" s="3" t="str">
        <f>AEP!$A$33</f>
        <v>T13D</v>
      </c>
      <c r="X357" s="3" t="str">
        <f>CONCATENATE(LOOKUP(D357,info!$C$11:$D$19), F357*100)</f>
        <v>S1</v>
      </c>
      <c r="Y357" s="3" t="str">
        <f t="shared" si="11"/>
        <v>M1</v>
      </c>
      <c r="Z357" s="3" t="str">
        <f t="shared" si="12"/>
        <v>M1-T13D-S1</v>
      </c>
    </row>
    <row r="358" spans="1:26" x14ac:dyDescent="0.25">
      <c r="A358" s="3">
        <v>300</v>
      </c>
      <c r="B358" s="3">
        <v>1</v>
      </c>
      <c r="C358" s="3">
        <v>400</v>
      </c>
      <c r="D358" s="4">
        <v>0.99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</v>
      </c>
      <c r="K358" s="3">
        <v>0</v>
      </c>
      <c r="L358" s="3">
        <v>30</v>
      </c>
      <c r="M358" s="3">
        <v>0</v>
      </c>
      <c r="N358" s="3" t="s">
        <v>242</v>
      </c>
      <c r="O358" s="3">
        <v>0</v>
      </c>
      <c r="P358" s="3">
        <v>-1</v>
      </c>
      <c r="Q358" s="3" t="s">
        <v>242</v>
      </c>
      <c r="R358" s="3">
        <v>0</v>
      </c>
      <c r="S358" s="3">
        <v>14</v>
      </c>
      <c r="T358" s="3">
        <v>0</v>
      </c>
      <c r="U358" s="3">
        <v>0.2</v>
      </c>
      <c r="V358" s="3">
        <v>0.2</v>
      </c>
      <c r="W358" s="3" t="str">
        <f>AEP!$A$33</f>
        <v>T13D</v>
      </c>
      <c r="X358" s="3" t="str">
        <f>CONCATENATE(LOOKUP(D358,info!$C$11:$D$19), F358*100)</f>
        <v>D1</v>
      </c>
      <c r="Y358" s="3" t="str">
        <f t="shared" si="11"/>
        <v>M1</v>
      </c>
      <c r="Z358" s="3" t="str">
        <f t="shared" si="12"/>
        <v>M1-T13D-D1</v>
      </c>
    </row>
    <row r="359" spans="1:26" x14ac:dyDescent="0.25">
      <c r="A359" s="3">
        <v>300</v>
      </c>
      <c r="B359" s="3">
        <v>1</v>
      </c>
      <c r="C359" s="3">
        <v>400</v>
      </c>
      <c r="D359" s="4">
        <v>0.3</v>
      </c>
      <c r="E359" s="3">
        <v>2</v>
      </c>
      <c r="F359" s="3">
        <v>0.04</v>
      </c>
      <c r="G359" s="3">
        <v>0.6</v>
      </c>
      <c r="H359" s="3">
        <v>5</v>
      </c>
      <c r="I359" s="4">
        <v>7</v>
      </c>
      <c r="J359" s="4">
        <v>1</v>
      </c>
      <c r="K359" s="3">
        <v>0</v>
      </c>
      <c r="L359" s="3">
        <v>30</v>
      </c>
      <c r="M359" s="3">
        <v>0</v>
      </c>
      <c r="N359" s="3" t="s">
        <v>242</v>
      </c>
      <c r="O359" s="3">
        <v>0</v>
      </c>
      <c r="P359" s="3">
        <v>-1</v>
      </c>
      <c r="Q359" s="3" t="s">
        <v>242</v>
      </c>
      <c r="R359" s="3">
        <v>0</v>
      </c>
      <c r="S359" s="3">
        <v>14</v>
      </c>
      <c r="T359" s="3">
        <v>0</v>
      </c>
      <c r="U359" s="3">
        <v>0.2</v>
      </c>
      <c r="V359" s="3">
        <v>0.2</v>
      </c>
      <c r="W359" s="3" t="str">
        <f>AEP!$A$32</f>
        <v>T13C</v>
      </c>
      <c r="X359" s="3" t="str">
        <f>CONCATENATE(LOOKUP(D359,info!$C$11:$D$19), F359*100)</f>
        <v>R4</v>
      </c>
      <c r="Y359" s="3" t="str">
        <f t="shared" si="11"/>
        <v>M2</v>
      </c>
      <c r="Z359" s="3" t="str">
        <f t="shared" si="12"/>
        <v>M2-T13C-R4</v>
      </c>
    </row>
    <row r="360" spans="1:26" x14ac:dyDescent="0.25">
      <c r="A360" s="3">
        <v>300</v>
      </c>
      <c r="B360" s="3">
        <v>1</v>
      </c>
      <c r="C360" s="3">
        <v>400</v>
      </c>
      <c r="D360" s="4">
        <v>0.6</v>
      </c>
      <c r="E360" s="3">
        <v>2</v>
      </c>
      <c r="F360" s="3">
        <v>0.04</v>
      </c>
      <c r="G360" s="3">
        <v>0.6</v>
      </c>
      <c r="H360" s="3">
        <v>5</v>
      </c>
      <c r="I360" s="4">
        <v>7</v>
      </c>
      <c r="J360" s="4">
        <v>1</v>
      </c>
      <c r="K360" s="3">
        <v>0</v>
      </c>
      <c r="L360" s="3">
        <v>30</v>
      </c>
      <c r="M360" s="3">
        <v>0</v>
      </c>
      <c r="N360" s="3" t="s">
        <v>242</v>
      </c>
      <c r="O360" s="3">
        <v>0</v>
      </c>
      <c r="P360" s="3">
        <v>-1</v>
      </c>
      <c r="Q360" s="3" t="s">
        <v>242</v>
      </c>
      <c r="R360" s="3">
        <v>0</v>
      </c>
      <c r="S360" s="3">
        <v>14</v>
      </c>
      <c r="T360" s="3">
        <v>0</v>
      </c>
      <c r="U360" s="3">
        <v>0.2</v>
      </c>
      <c r="V360" s="3">
        <v>0.2</v>
      </c>
      <c r="W360" s="3" t="str">
        <f>AEP!$A$32</f>
        <v>T13C</v>
      </c>
      <c r="X360" s="3" t="str">
        <f>CONCATENATE(LOOKUP(D360,info!$C$11:$D$19), F360*100)</f>
        <v>S4</v>
      </c>
      <c r="Y360" s="3" t="str">
        <f t="shared" si="11"/>
        <v>M2</v>
      </c>
      <c r="Z360" s="3" t="str">
        <f t="shared" si="12"/>
        <v>M2-T13C-S4</v>
      </c>
    </row>
    <row r="361" spans="1:26" x14ac:dyDescent="0.25">
      <c r="A361" s="3">
        <v>300</v>
      </c>
      <c r="B361" s="3">
        <v>1</v>
      </c>
      <c r="C361" s="3">
        <v>400</v>
      </c>
      <c r="D361" s="4">
        <v>0.99</v>
      </c>
      <c r="E361" s="3">
        <v>2</v>
      </c>
      <c r="F361" s="3">
        <v>0.04</v>
      </c>
      <c r="G361" s="3">
        <v>0.6</v>
      </c>
      <c r="H361" s="3">
        <v>5</v>
      </c>
      <c r="I361" s="4">
        <v>7</v>
      </c>
      <c r="J361" s="4">
        <v>1</v>
      </c>
      <c r="K361" s="3">
        <v>0</v>
      </c>
      <c r="L361" s="3">
        <v>30</v>
      </c>
      <c r="M361" s="3">
        <v>0</v>
      </c>
      <c r="N361" s="3" t="s">
        <v>242</v>
      </c>
      <c r="O361" s="3">
        <v>0</v>
      </c>
      <c r="P361" s="3">
        <v>-1</v>
      </c>
      <c r="Q361" s="3" t="s">
        <v>242</v>
      </c>
      <c r="R361" s="3">
        <v>0</v>
      </c>
      <c r="S361" s="3">
        <v>14</v>
      </c>
      <c r="T361" s="3">
        <v>0</v>
      </c>
      <c r="U361" s="3">
        <v>0.2</v>
      </c>
      <c r="V361" s="3">
        <v>0.2</v>
      </c>
      <c r="W361" s="3" t="str">
        <f>AEP!$A$32</f>
        <v>T13C</v>
      </c>
      <c r="X361" s="3" t="str">
        <f>CONCATENATE(LOOKUP(D361,info!$C$11:$D$19), F361*100)</f>
        <v>D4</v>
      </c>
      <c r="Y361" s="3" t="str">
        <f t="shared" si="11"/>
        <v>M2</v>
      </c>
      <c r="Z361" s="3" t="str">
        <f t="shared" si="12"/>
        <v>M2-T13C-D4</v>
      </c>
    </row>
    <row r="362" spans="1:26" x14ac:dyDescent="0.25">
      <c r="A362" s="3">
        <v>300</v>
      </c>
      <c r="B362" s="3">
        <v>0</v>
      </c>
      <c r="C362" s="3">
        <v>400</v>
      </c>
      <c r="D362" s="4">
        <v>0.3</v>
      </c>
      <c r="E362" s="3">
        <v>1</v>
      </c>
      <c r="F362" s="3">
        <v>0.01</v>
      </c>
      <c r="G362" s="3">
        <v>0.6</v>
      </c>
      <c r="H362" s="3">
        <v>5</v>
      </c>
      <c r="I362" s="4">
        <v>7</v>
      </c>
      <c r="J362" s="4">
        <v>1</v>
      </c>
      <c r="K362" s="3">
        <v>0</v>
      </c>
      <c r="L362" s="3">
        <v>30</v>
      </c>
      <c r="M362" s="3">
        <v>0</v>
      </c>
      <c r="N362" s="3" t="s">
        <v>242</v>
      </c>
      <c r="O362" s="3">
        <v>3</v>
      </c>
      <c r="P362" s="3">
        <v>0</v>
      </c>
      <c r="Q362" s="3" t="s">
        <v>242</v>
      </c>
      <c r="R362" s="3">
        <v>0</v>
      </c>
      <c r="S362" s="3">
        <v>0</v>
      </c>
      <c r="T362" s="3">
        <v>0</v>
      </c>
      <c r="U362" s="3">
        <v>0.2</v>
      </c>
      <c r="V362" s="3">
        <v>0.2</v>
      </c>
      <c r="W362" s="3" t="str">
        <f>AEP!$A$37</f>
        <v>T16</v>
      </c>
      <c r="X362" s="3" t="str">
        <f>CONCATENATE(LOOKUP(D362,info!$C$11:$D$19), F362*100)</f>
        <v>R1</v>
      </c>
      <c r="Y362" s="3" t="str">
        <f t="shared" si="11"/>
        <v>F1</v>
      </c>
      <c r="Z362" s="3" t="str">
        <f t="shared" si="12"/>
        <v>F1-T16-R1</v>
      </c>
    </row>
    <row r="363" spans="1:26" x14ac:dyDescent="0.25">
      <c r="A363" s="3">
        <v>300</v>
      </c>
      <c r="B363" s="3">
        <v>0</v>
      </c>
      <c r="C363" s="3">
        <v>400</v>
      </c>
      <c r="D363" s="4">
        <v>0.6</v>
      </c>
      <c r="E363" s="3">
        <v>1</v>
      </c>
      <c r="F363" s="3">
        <v>0.01</v>
      </c>
      <c r="G363" s="3">
        <v>0.6</v>
      </c>
      <c r="H363" s="3">
        <v>5</v>
      </c>
      <c r="I363" s="4">
        <v>7</v>
      </c>
      <c r="J363" s="4">
        <v>1</v>
      </c>
      <c r="K363" s="3">
        <v>0</v>
      </c>
      <c r="L363" s="3">
        <v>30</v>
      </c>
      <c r="M363" s="3">
        <v>0</v>
      </c>
      <c r="N363" s="3" t="s">
        <v>242</v>
      </c>
      <c r="O363" s="3">
        <v>3</v>
      </c>
      <c r="P363" s="3">
        <v>0</v>
      </c>
      <c r="Q363" s="3" t="s">
        <v>242</v>
      </c>
      <c r="R363" s="3">
        <v>0</v>
      </c>
      <c r="S363" s="3">
        <v>0</v>
      </c>
      <c r="T363" s="3">
        <v>0</v>
      </c>
      <c r="U363" s="3">
        <v>0.2</v>
      </c>
      <c r="V363" s="3">
        <v>0.2</v>
      </c>
      <c r="W363" s="3" t="str">
        <f>AEP!$A$37</f>
        <v>T16</v>
      </c>
      <c r="X363" s="3" t="str">
        <f>CONCATENATE(LOOKUP(D363,info!$C$11:$D$19), F363*100)</f>
        <v>S1</v>
      </c>
      <c r="Y363" s="3" t="str">
        <f t="shared" si="11"/>
        <v>F1</v>
      </c>
      <c r="Z363" s="3" t="str">
        <f t="shared" si="12"/>
        <v>F1-T16-S1</v>
      </c>
    </row>
    <row r="364" spans="1:26" x14ac:dyDescent="0.25">
      <c r="A364" s="3">
        <v>300</v>
      </c>
      <c r="B364" s="3">
        <v>0</v>
      </c>
      <c r="C364" s="3">
        <v>400</v>
      </c>
      <c r="D364" s="4">
        <v>0.99</v>
      </c>
      <c r="E364" s="3">
        <v>1</v>
      </c>
      <c r="F364" s="3">
        <v>0.01</v>
      </c>
      <c r="G364" s="3">
        <v>0.6</v>
      </c>
      <c r="H364" s="3">
        <v>5</v>
      </c>
      <c r="I364" s="4">
        <v>7</v>
      </c>
      <c r="J364" s="4">
        <v>1</v>
      </c>
      <c r="K364" s="3">
        <v>0</v>
      </c>
      <c r="L364" s="3">
        <v>30</v>
      </c>
      <c r="M364" s="3">
        <v>0</v>
      </c>
      <c r="N364" s="3" t="s">
        <v>242</v>
      </c>
      <c r="O364" s="3">
        <v>3</v>
      </c>
      <c r="P364" s="3">
        <v>0</v>
      </c>
      <c r="Q364" s="3" t="s">
        <v>242</v>
      </c>
      <c r="R364" s="3">
        <v>0</v>
      </c>
      <c r="S364" s="3">
        <v>0</v>
      </c>
      <c r="T364" s="3">
        <v>0</v>
      </c>
      <c r="U364" s="3">
        <v>0.2</v>
      </c>
      <c r="V364" s="3">
        <v>0.2</v>
      </c>
      <c r="W364" s="3" t="str">
        <f>AEP!$A$37</f>
        <v>T16</v>
      </c>
      <c r="X364" s="3" t="str">
        <f>CONCATENATE(LOOKUP(D364,info!$C$11:$D$19), F364*100)</f>
        <v>D1</v>
      </c>
      <c r="Y364" s="3" t="str">
        <f t="shared" si="11"/>
        <v>F1</v>
      </c>
      <c r="Z364" s="3" t="str">
        <f t="shared" si="12"/>
        <v>F1-T16-D1</v>
      </c>
    </row>
    <row r="365" spans="1:26" x14ac:dyDescent="0.25">
      <c r="A365" s="3">
        <v>300</v>
      </c>
      <c r="B365" s="3">
        <v>0</v>
      </c>
      <c r="C365" s="3">
        <v>400</v>
      </c>
      <c r="D365" s="4">
        <v>0.3</v>
      </c>
      <c r="E365" s="3">
        <v>2</v>
      </c>
      <c r="F365" s="3">
        <v>0.04</v>
      </c>
      <c r="G365" s="3">
        <v>0.6</v>
      </c>
      <c r="H365" s="3">
        <v>5</v>
      </c>
      <c r="I365" s="4">
        <v>7</v>
      </c>
      <c r="J365" s="4">
        <v>1</v>
      </c>
      <c r="K365" s="3">
        <v>0</v>
      </c>
      <c r="L365" s="3">
        <v>30</v>
      </c>
      <c r="M365" s="3">
        <v>0</v>
      </c>
      <c r="N365" s="3" t="s">
        <v>242</v>
      </c>
      <c r="O365" s="3">
        <v>3</v>
      </c>
      <c r="P365" s="3">
        <v>0</v>
      </c>
      <c r="Q365" s="3" t="s">
        <v>242</v>
      </c>
      <c r="R365" s="3">
        <v>0</v>
      </c>
      <c r="S365" s="3">
        <v>0</v>
      </c>
      <c r="T365" s="3">
        <v>0</v>
      </c>
      <c r="U365" s="3">
        <v>0.2</v>
      </c>
      <c r="V365" s="3">
        <v>0.2</v>
      </c>
      <c r="W365" s="3" t="str">
        <f>AEP!$A$37</f>
        <v>T16</v>
      </c>
      <c r="X365" s="3" t="str">
        <f>CONCATENATE(LOOKUP(D365,info!$C$11:$D$19), F365*100)</f>
        <v>R4</v>
      </c>
      <c r="Y365" s="3" t="str">
        <f t="shared" si="11"/>
        <v>F2</v>
      </c>
      <c r="Z365" s="3" t="str">
        <f t="shared" si="12"/>
        <v>F2-T16-R4</v>
      </c>
    </row>
    <row r="366" spans="1:26" x14ac:dyDescent="0.25">
      <c r="A366" s="3">
        <v>300</v>
      </c>
      <c r="B366" s="3">
        <v>0</v>
      </c>
      <c r="C366" s="3">
        <v>400</v>
      </c>
      <c r="D366" s="4">
        <v>0.6</v>
      </c>
      <c r="E366" s="3">
        <v>2</v>
      </c>
      <c r="F366" s="3">
        <v>0.04</v>
      </c>
      <c r="G366" s="3">
        <v>0.6</v>
      </c>
      <c r="H366" s="3">
        <v>5</v>
      </c>
      <c r="I366" s="4">
        <v>7</v>
      </c>
      <c r="J366" s="4">
        <v>1</v>
      </c>
      <c r="K366" s="3">
        <v>0</v>
      </c>
      <c r="L366" s="3">
        <v>30</v>
      </c>
      <c r="M366" s="3">
        <v>0</v>
      </c>
      <c r="N366" s="3" t="s">
        <v>242</v>
      </c>
      <c r="O366" s="3">
        <v>3</v>
      </c>
      <c r="P366" s="3">
        <v>0</v>
      </c>
      <c r="Q366" s="3" t="s">
        <v>242</v>
      </c>
      <c r="R366" s="3">
        <v>0</v>
      </c>
      <c r="S366" s="3">
        <v>0</v>
      </c>
      <c r="T366" s="3">
        <v>0</v>
      </c>
      <c r="U366" s="3">
        <v>0.2</v>
      </c>
      <c r="V366" s="3">
        <v>0.2</v>
      </c>
      <c r="W366" s="3" t="str">
        <f>AEP!$A$37</f>
        <v>T16</v>
      </c>
      <c r="X366" s="3" t="str">
        <f>CONCATENATE(LOOKUP(D366,info!$C$11:$D$19), F366*100)</f>
        <v>S4</v>
      </c>
      <c r="Y366" s="3" t="str">
        <f t="shared" si="11"/>
        <v>F2</v>
      </c>
      <c r="Z366" s="3" t="str">
        <f t="shared" si="12"/>
        <v>F2-T16-S4</v>
      </c>
    </row>
    <row r="367" spans="1:26" x14ac:dyDescent="0.25">
      <c r="A367" s="3">
        <v>300</v>
      </c>
      <c r="B367" s="3">
        <v>0</v>
      </c>
      <c r="C367" s="3">
        <v>400</v>
      </c>
      <c r="D367" s="4">
        <v>0.99</v>
      </c>
      <c r="E367" s="3">
        <v>2</v>
      </c>
      <c r="F367" s="3">
        <v>0.04</v>
      </c>
      <c r="G367" s="3">
        <v>0.6</v>
      </c>
      <c r="H367" s="3">
        <v>5</v>
      </c>
      <c r="I367" s="4">
        <v>7</v>
      </c>
      <c r="J367" s="4">
        <v>1</v>
      </c>
      <c r="K367" s="3">
        <v>0</v>
      </c>
      <c r="L367" s="3">
        <v>30</v>
      </c>
      <c r="M367" s="3">
        <v>0</v>
      </c>
      <c r="N367" s="3" t="s">
        <v>242</v>
      </c>
      <c r="O367" s="3">
        <v>3</v>
      </c>
      <c r="P367" s="3">
        <v>0</v>
      </c>
      <c r="Q367" s="3" t="s">
        <v>242</v>
      </c>
      <c r="R367" s="3">
        <v>0</v>
      </c>
      <c r="S367" s="3">
        <v>0</v>
      </c>
      <c r="T367" s="3">
        <v>0</v>
      </c>
      <c r="U367" s="3">
        <v>0.2</v>
      </c>
      <c r="V367" s="3">
        <v>0.2</v>
      </c>
      <c r="W367" s="3" t="str">
        <f>AEP!$A$37</f>
        <v>T16</v>
      </c>
      <c r="X367" s="3" t="str">
        <f>CONCATENATE(LOOKUP(D367,info!$C$11:$D$19), F367*100)</f>
        <v>D4</v>
      </c>
      <c r="Y367" s="3" t="str">
        <f t="shared" si="11"/>
        <v>F2</v>
      </c>
      <c r="Z367" s="3" t="str">
        <f t="shared" si="12"/>
        <v>F2-T16-D4</v>
      </c>
    </row>
    <row r="368" spans="1:26" x14ac:dyDescent="0.25">
      <c r="A368" s="3">
        <v>300</v>
      </c>
      <c r="B368" s="3">
        <v>1</v>
      </c>
      <c r="C368" s="3">
        <v>400</v>
      </c>
      <c r="D368" s="4">
        <v>0.3</v>
      </c>
      <c r="E368" s="3">
        <v>1</v>
      </c>
      <c r="F368" s="3">
        <v>0.01</v>
      </c>
      <c r="G368" s="3">
        <v>0.6</v>
      </c>
      <c r="H368" s="3">
        <v>5</v>
      </c>
      <c r="I368" s="4">
        <v>7</v>
      </c>
      <c r="J368" s="4">
        <v>1</v>
      </c>
      <c r="K368" s="3">
        <v>0</v>
      </c>
      <c r="L368" s="3">
        <v>30</v>
      </c>
      <c r="M368" s="3">
        <v>0</v>
      </c>
      <c r="N368" s="3" t="s">
        <v>242</v>
      </c>
      <c r="O368" s="3">
        <v>3</v>
      </c>
      <c r="P368" s="3">
        <v>0</v>
      </c>
      <c r="Q368" s="3" t="s">
        <v>242</v>
      </c>
      <c r="R368" s="3">
        <v>0</v>
      </c>
      <c r="S368" s="3">
        <v>0</v>
      </c>
      <c r="T368" s="3">
        <v>0</v>
      </c>
      <c r="U368" s="3">
        <v>0.2</v>
      </c>
      <c r="V368" s="3">
        <v>0.2</v>
      </c>
      <c r="W368" s="3" t="str">
        <f>AEP!$A$37</f>
        <v>T16</v>
      </c>
      <c r="X368" s="3" t="str">
        <f>CONCATENATE(LOOKUP(D368,info!$C$11:$D$19), F368*100)</f>
        <v>R1</v>
      </c>
      <c r="Y368" s="3" t="str">
        <f t="shared" si="11"/>
        <v>M1</v>
      </c>
      <c r="Z368" s="3" t="str">
        <f t="shared" si="12"/>
        <v>M1-T16-R1</v>
      </c>
    </row>
    <row r="369" spans="1:26" x14ac:dyDescent="0.25">
      <c r="A369" s="3">
        <v>300</v>
      </c>
      <c r="B369" s="3">
        <v>1</v>
      </c>
      <c r="C369" s="3">
        <v>400</v>
      </c>
      <c r="D369" s="4">
        <v>0.6</v>
      </c>
      <c r="E369" s="3">
        <v>1</v>
      </c>
      <c r="F369" s="3">
        <v>0.01</v>
      </c>
      <c r="G369" s="3">
        <v>0.6</v>
      </c>
      <c r="H369" s="3">
        <v>5</v>
      </c>
      <c r="I369" s="4">
        <v>7</v>
      </c>
      <c r="J369" s="4">
        <v>1</v>
      </c>
      <c r="K369" s="3">
        <v>0</v>
      </c>
      <c r="L369" s="3">
        <v>30</v>
      </c>
      <c r="M369" s="3">
        <v>0</v>
      </c>
      <c r="N369" s="3" t="s">
        <v>242</v>
      </c>
      <c r="O369" s="3">
        <v>3</v>
      </c>
      <c r="P369" s="3">
        <v>0</v>
      </c>
      <c r="Q369" s="3" t="s">
        <v>242</v>
      </c>
      <c r="R369" s="3">
        <v>0</v>
      </c>
      <c r="S369" s="3">
        <v>0</v>
      </c>
      <c r="T369" s="3">
        <v>0</v>
      </c>
      <c r="U369" s="3">
        <v>0.2</v>
      </c>
      <c r="V369" s="3">
        <v>0.2</v>
      </c>
      <c r="W369" s="3" t="str">
        <f>AEP!$A$37</f>
        <v>T16</v>
      </c>
      <c r="X369" s="3" t="str">
        <f>CONCATENATE(LOOKUP(D369,info!$C$11:$D$19), F369*100)</f>
        <v>S1</v>
      </c>
      <c r="Y369" s="3" t="str">
        <f t="shared" si="11"/>
        <v>M1</v>
      </c>
      <c r="Z369" s="3" t="str">
        <f t="shared" si="12"/>
        <v>M1-T16-S1</v>
      </c>
    </row>
    <row r="370" spans="1:26" x14ac:dyDescent="0.25">
      <c r="A370" s="3">
        <v>300</v>
      </c>
      <c r="B370" s="3">
        <v>1</v>
      </c>
      <c r="C370" s="3">
        <v>400</v>
      </c>
      <c r="D370" s="4">
        <v>0.99</v>
      </c>
      <c r="E370" s="3">
        <v>1</v>
      </c>
      <c r="F370" s="3">
        <v>0.01</v>
      </c>
      <c r="G370" s="3">
        <v>0.6</v>
      </c>
      <c r="H370" s="3">
        <v>5</v>
      </c>
      <c r="I370" s="4">
        <v>7</v>
      </c>
      <c r="J370" s="4">
        <v>1</v>
      </c>
      <c r="K370" s="3">
        <v>0</v>
      </c>
      <c r="L370" s="3">
        <v>30</v>
      </c>
      <c r="M370" s="3">
        <v>0</v>
      </c>
      <c r="N370" s="3" t="s">
        <v>242</v>
      </c>
      <c r="O370" s="3">
        <v>3</v>
      </c>
      <c r="P370" s="3">
        <v>0</v>
      </c>
      <c r="Q370" s="3" t="s">
        <v>242</v>
      </c>
      <c r="R370" s="3">
        <v>0</v>
      </c>
      <c r="S370" s="3">
        <v>0</v>
      </c>
      <c r="T370" s="3">
        <v>0</v>
      </c>
      <c r="U370" s="3">
        <v>0.2</v>
      </c>
      <c r="V370" s="3">
        <v>0.2</v>
      </c>
      <c r="W370" s="3" t="str">
        <f>AEP!$A$37</f>
        <v>T16</v>
      </c>
      <c r="X370" s="3" t="str">
        <f>CONCATENATE(LOOKUP(D370,info!$C$11:$D$19), F370*100)</f>
        <v>D1</v>
      </c>
      <c r="Y370" s="3" t="str">
        <f t="shared" si="11"/>
        <v>M1</v>
      </c>
      <c r="Z370" s="3" t="str">
        <f t="shared" si="12"/>
        <v>M1-T16-D1</v>
      </c>
    </row>
    <row r="371" spans="1:26" x14ac:dyDescent="0.25">
      <c r="A371" s="3">
        <v>300</v>
      </c>
      <c r="B371" s="3">
        <v>1</v>
      </c>
      <c r="C371" s="3">
        <v>400</v>
      </c>
      <c r="D371" s="4">
        <v>0.3</v>
      </c>
      <c r="E371" s="3">
        <v>2</v>
      </c>
      <c r="F371" s="3">
        <v>0.04</v>
      </c>
      <c r="G371" s="3">
        <v>0.6</v>
      </c>
      <c r="H371" s="3">
        <v>5</v>
      </c>
      <c r="I371" s="4">
        <v>7</v>
      </c>
      <c r="J371" s="4">
        <v>1</v>
      </c>
      <c r="K371" s="3">
        <v>0</v>
      </c>
      <c r="L371" s="3">
        <v>30</v>
      </c>
      <c r="M371" s="3">
        <v>0</v>
      </c>
      <c r="N371" s="3" t="s">
        <v>242</v>
      </c>
      <c r="O371" s="3">
        <v>3</v>
      </c>
      <c r="P371" s="3">
        <v>0</v>
      </c>
      <c r="Q371" s="3" t="s">
        <v>242</v>
      </c>
      <c r="R371" s="3">
        <v>0</v>
      </c>
      <c r="S371" s="3">
        <v>0</v>
      </c>
      <c r="T371" s="3">
        <v>0</v>
      </c>
      <c r="U371" s="3">
        <v>0.2</v>
      </c>
      <c r="V371" s="3">
        <v>0.2</v>
      </c>
      <c r="W371" s="3" t="str">
        <f>AEP!$A$37</f>
        <v>T16</v>
      </c>
      <c r="X371" s="3" t="str">
        <f>CONCATENATE(LOOKUP(D371,info!$C$11:$D$19), F371*100)</f>
        <v>R4</v>
      </c>
      <c r="Y371" s="3" t="str">
        <f t="shared" si="11"/>
        <v>M2</v>
      </c>
      <c r="Z371" s="3" t="str">
        <f t="shared" si="12"/>
        <v>M2-T16-R4</v>
      </c>
    </row>
    <row r="372" spans="1:26" x14ac:dyDescent="0.25">
      <c r="A372" s="3">
        <v>300</v>
      </c>
      <c r="B372" s="3">
        <v>1</v>
      </c>
      <c r="C372" s="3">
        <v>400</v>
      </c>
      <c r="D372" s="4">
        <v>0.6</v>
      </c>
      <c r="E372" s="3">
        <v>2</v>
      </c>
      <c r="F372" s="3">
        <v>0.04</v>
      </c>
      <c r="G372" s="3">
        <v>0.6</v>
      </c>
      <c r="H372" s="3">
        <v>5</v>
      </c>
      <c r="I372" s="4">
        <v>7</v>
      </c>
      <c r="J372" s="4">
        <v>1</v>
      </c>
      <c r="K372" s="3">
        <v>0</v>
      </c>
      <c r="L372" s="3">
        <v>30</v>
      </c>
      <c r="M372" s="3">
        <v>0</v>
      </c>
      <c r="N372" s="3" t="s">
        <v>242</v>
      </c>
      <c r="O372" s="3">
        <v>3</v>
      </c>
      <c r="P372" s="3">
        <v>0</v>
      </c>
      <c r="Q372" s="3" t="s">
        <v>242</v>
      </c>
      <c r="R372" s="3">
        <v>0</v>
      </c>
      <c r="S372" s="3">
        <v>0</v>
      </c>
      <c r="T372" s="3">
        <v>0</v>
      </c>
      <c r="U372" s="3">
        <v>0.2</v>
      </c>
      <c r="V372" s="3">
        <v>0.2</v>
      </c>
      <c r="W372" s="3" t="str">
        <f>AEP!$A$37</f>
        <v>T16</v>
      </c>
      <c r="X372" s="3" t="str">
        <f>CONCATENATE(LOOKUP(D372,info!$C$11:$D$19), F372*100)</f>
        <v>S4</v>
      </c>
      <c r="Y372" s="3" t="str">
        <f t="shared" si="11"/>
        <v>M2</v>
      </c>
      <c r="Z372" s="3" t="str">
        <f t="shared" si="12"/>
        <v>M2-T16-S4</v>
      </c>
    </row>
    <row r="373" spans="1:26" x14ac:dyDescent="0.25">
      <c r="A373" s="3">
        <v>300</v>
      </c>
      <c r="B373" s="3">
        <v>1</v>
      </c>
      <c r="C373" s="3">
        <v>400</v>
      </c>
      <c r="D373" s="4">
        <v>0.99</v>
      </c>
      <c r="E373" s="3">
        <v>2</v>
      </c>
      <c r="F373" s="3">
        <v>0.04</v>
      </c>
      <c r="G373" s="3">
        <v>0.6</v>
      </c>
      <c r="H373" s="3">
        <v>5</v>
      </c>
      <c r="I373" s="4">
        <v>7</v>
      </c>
      <c r="J373" s="4">
        <v>1</v>
      </c>
      <c r="K373" s="3">
        <v>0</v>
      </c>
      <c r="L373" s="3">
        <v>30</v>
      </c>
      <c r="M373" s="3">
        <v>0</v>
      </c>
      <c r="N373" s="3" t="s">
        <v>242</v>
      </c>
      <c r="O373" s="3">
        <v>3</v>
      </c>
      <c r="P373" s="3">
        <v>0</v>
      </c>
      <c r="Q373" s="3" t="s">
        <v>242</v>
      </c>
      <c r="R373" s="3">
        <v>0</v>
      </c>
      <c r="S373" s="3">
        <v>0</v>
      </c>
      <c r="T373" s="3">
        <v>0</v>
      </c>
      <c r="U373" s="3">
        <v>0.2</v>
      </c>
      <c r="V373" s="3">
        <v>0.2</v>
      </c>
      <c r="W373" s="3" t="str">
        <f>AEP!$A$37</f>
        <v>T16</v>
      </c>
      <c r="X373" s="3" t="str">
        <f>CONCATENATE(LOOKUP(D373,info!$C$11:$D$19), F373*100)</f>
        <v>D4</v>
      </c>
      <c r="Y373" s="3" t="str">
        <f t="shared" si="11"/>
        <v>M2</v>
      </c>
      <c r="Z373" s="3" t="str">
        <f t="shared" si="12"/>
        <v>M2-T16-D4</v>
      </c>
    </row>
  </sheetData>
  <autoFilter ref="A1:AB373"/>
  <sortState ref="A34:I45">
    <sortCondition ref="E2:E13"/>
    <sortCondition ref="F2:F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A22" sqref="A22"/>
    </sheetView>
  </sheetViews>
  <sheetFormatPr defaultRowHeight="15" x14ac:dyDescent="0.25"/>
  <cols>
    <col min="1" max="1" width="10.85546875" style="6" customWidth="1"/>
    <col min="2" max="2" width="9.140625" bestFit="1" customWidth="1"/>
    <col min="4" max="4" width="95" bestFit="1" customWidth="1"/>
  </cols>
  <sheetData>
    <row r="1" spans="1:4" x14ac:dyDescent="0.25">
      <c r="A1" s="6" t="s">
        <v>234</v>
      </c>
    </row>
    <row r="3" spans="1:4" x14ac:dyDescent="0.25">
      <c r="A3" s="6" t="s">
        <v>233</v>
      </c>
      <c r="B3" t="s">
        <v>183</v>
      </c>
      <c r="C3" t="s">
        <v>177</v>
      </c>
      <c r="D3" t="s">
        <v>68</v>
      </c>
    </row>
    <row r="4" spans="1:4" x14ac:dyDescent="0.25">
      <c r="B4" t="s">
        <v>72</v>
      </c>
      <c r="C4" t="s">
        <v>178</v>
      </c>
      <c r="D4" t="s">
        <v>17</v>
      </c>
    </row>
    <row r="5" spans="1:4" x14ac:dyDescent="0.25">
      <c r="A5" s="6" t="str">
        <f>base!$O$1</f>
        <v>biasopt</v>
      </c>
      <c r="B5" t="s">
        <v>73</v>
      </c>
      <c r="C5" t="s">
        <v>178</v>
      </c>
      <c r="D5" t="s">
        <v>221</v>
      </c>
    </row>
    <row r="6" spans="1:4" x14ac:dyDescent="0.25">
      <c r="A6" s="6" t="str">
        <f>base!$T$1</f>
        <v>cerror</v>
      </c>
      <c r="B6" t="s">
        <v>74</v>
      </c>
      <c r="C6" t="s">
        <v>178</v>
      </c>
      <c r="D6" t="s">
        <v>260</v>
      </c>
    </row>
    <row r="7" spans="1:4" x14ac:dyDescent="0.25">
      <c r="A7" s="6">
        <v>5</v>
      </c>
      <c r="B7" t="s">
        <v>75</v>
      </c>
      <c r="C7" t="s">
        <v>178</v>
      </c>
      <c r="D7" t="s">
        <v>125</v>
      </c>
    </row>
    <row r="8" spans="1:4" x14ac:dyDescent="0.25">
      <c r="B8" t="s">
        <v>76</v>
      </c>
      <c r="C8" t="s">
        <v>178</v>
      </c>
      <c r="D8" t="s">
        <v>126</v>
      </c>
    </row>
    <row r="9" spans="1:4" x14ac:dyDescent="0.25">
      <c r="A9" s="6" t="str">
        <f>base!$B$1</f>
        <v>dt</v>
      </c>
      <c r="B9" t="s">
        <v>70</v>
      </c>
      <c r="C9" t="s">
        <v>178</v>
      </c>
      <c r="D9" t="s">
        <v>127</v>
      </c>
    </row>
    <row r="10" spans="1:4" x14ac:dyDescent="0.25">
      <c r="B10" t="s">
        <v>77</v>
      </c>
      <c r="C10" t="s">
        <v>178</v>
      </c>
      <c r="D10" t="s">
        <v>128</v>
      </c>
    </row>
    <row r="11" spans="1:4" x14ac:dyDescent="0.25">
      <c r="B11" t="s">
        <v>78</v>
      </c>
      <c r="C11" t="s">
        <v>178</v>
      </c>
      <c r="D11" t="s">
        <v>129</v>
      </c>
    </row>
    <row r="12" spans="1:4" x14ac:dyDescent="0.25">
      <c r="A12" s="6" t="str">
        <f>base!$C$1</f>
        <v>ntrial</v>
      </c>
      <c r="B12" t="s">
        <v>69</v>
      </c>
      <c r="C12" t="s">
        <v>178</v>
      </c>
      <c r="D12" t="s">
        <v>130</v>
      </c>
    </row>
    <row r="13" spans="1:4" x14ac:dyDescent="0.25">
      <c r="A13" s="6" t="str">
        <f>base!$A$1</f>
        <v>nyear</v>
      </c>
      <c r="B13" t="s">
        <v>71</v>
      </c>
      <c r="C13" t="s">
        <v>178</v>
      </c>
      <c r="D13" t="s">
        <v>131</v>
      </c>
    </row>
    <row r="14" spans="1:4" x14ac:dyDescent="0.25">
      <c r="B14" t="s">
        <v>79</v>
      </c>
      <c r="C14" t="s">
        <v>178</v>
      </c>
      <c r="D14" t="s">
        <v>132</v>
      </c>
    </row>
    <row r="15" spans="1:4" x14ac:dyDescent="0.25">
      <c r="A15" s="6" t="str">
        <f>base!$K$1</f>
        <v>nprot</v>
      </c>
      <c r="B15" t="s">
        <v>80</v>
      </c>
      <c r="C15" t="s">
        <v>178</v>
      </c>
      <c r="D15" t="s">
        <v>133</v>
      </c>
    </row>
    <row r="16" spans="1:4" x14ac:dyDescent="0.25">
      <c r="A16" s="6" t="str">
        <f>base!$G$1</f>
        <v>msyl</v>
      </c>
      <c r="B16" t="s">
        <v>81</v>
      </c>
      <c r="C16" t="s">
        <v>178</v>
      </c>
      <c r="D16" t="s">
        <v>134</v>
      </c>
    </row>
    <row r="17" spans="1:4" x14ac:dyDescent="0.25">
      <c r="A17" s="6" t="str">
        <f>base!$F$1</f>
        <v>msyr</v>
      </c>
      <c r="B17" t="s">
        <v>82</v>
      </c>
      <c r="C17" t="s">
        <v>178</v>
      </c>
      <c r="D17" t="s">
        <v>135</v>
      </c>
    </row>
    <row r="18" spans="1:4" x14ac:dyDescent="0.25">
      <c r="A18" s="6" t="str">
        <f>base!$D$1</f>
        <v>depl</v>
      </c>
      <c r="B18" t="s">
        <v>83</v>
      </c>
      <c r="C18" t="s">
        <v>178</v>
      </c>
      <c r="D18" t="s">
        <v>136</v>
      </c>
    </row>
    <row r="19" spans="1:4" x14ac:dyDescent="0.25">
      <c r="A19" s="6" t="str">
        <f>base!$M$1</f>
        <v>k99</v>
      </c>
      <c r="B19" t="s">
        <v>84</v>
      </c>
      <c r="C19" t="s">
        <v>178</v>
      </c>
      <c r="D19" t="s">
        <v>137</v>
      </c>
    </row>
    <row r="20" spans="1:4" x14ac:dyDescent="0.25">
      <c r="A20" s="6" t="str">
        <f>base!$P$1</f>
        <v>msyr99</v>
      </c>
      <c r="B20" t="s">
        <v>85</v>
      </c>
      <c r="C20" t="s">
        <v>178</v>
      </c>
      <c r="D20" t="s">
        <v>138</v>
      </c>
    </row>
    <row r="21" spans="1:4" x14ac:dyDescent="0.25">
      <c r="A21" s="6" t="str">
        <f>base!S1</f>
        <v>istep</v>
      </c>
      <c r="B21" t="s">
        <v>86</v>
      </c>
      <c r="C21" t="s">
        <v>178</v>
      </c>
      <c r="D21" t="s">
        <v>139</v>
      </c>
    </row>
    <row r="22" spans="1:4" x14ac:dyDescent="0.25">
      <c r="B22" t="s">
        <v>198</v>
      </c>
      <c r="C22" t="s">
        <v>178</v>
      </c>
      <c r="D22" t="s">
        <v>199</v>
      </c>
    </row>
    <row r="23" spans="1:4" x14ac:dyDescent="0.25">
      <c r="B23" t="s">
        <v>225</v>
      </c>
      <c r="C23" t="s">
        <v>178</v>
      </c>
      <c r="D23" t="s">
        <v>226</v>
      </c>
    </row>
    <row r="24" spans="1:4" x14ac:dyDescent="0.25">
      <c r="A24" s="6" t="str">
        <f>base!$I$1</f>
        <v>agemat</v>
      </c>
      <c r="B24" t="s">
        <v>87</v>
      </c>
      <c r="C24" t="s">
        <v>178</v>
      </c>
      <c r="D24" t="s">
        <v>140</v>
      </c>
    </row>
    <row r="25" spans="1:4" x14ac:dyDescent="0.25">
      <c r="B25" t="s">
        <v>88</v>
      </c>
      <c r="C25" t="s">
        <v>178</v>
      </c>
      <c r="D25" t="s">
        <v>141</v>
      </c>
    </row>
    <row r="26" spans="1:4" x14ac:dyDescent="0.25">
      <c r="B26" t="s">
        <v>89</v>
      </c>
      <c r="C26" t="s">
        <v>178</v>
      </c>
      <c r="D26" t="s">
        <v>142</v>
      </c>
    </row>
    <row r="27" spans="1:4" x14ac:dyDescent="0.25">
      <c r="B27" t="s">
        <v>90</v>
      </c>
      <c r="C27" t="s">
        <v>178</v>
      </c>
      <c r="D27" t="s">
        <v>143</v>
      </c>
    </row>
    <row r="28" spans="1:4" x14ac:dyDescent="0.25">
      <c r="B28" t="s">
        <v>91</v>
      </c>
      <c r="C28" t="s">
        <v>178</v>
      </c>
      <c r="D28" t="s">
        <v>144</v>
      </c>
    </row>
    <row r="29" spans="1:4" x14ac:dyDescent="0.25">
      <c r="B29" t="s">
        <v>92</v>
      </c>
      <c r="C29" t="s">
        <v>178</v>
      </c>
      <c r="D29" t="s">
        <v>145</v>
      </c>
    </row>
    <row r="30" spans="1:4" x14ac:dyDescent="0.25">
      <c r="B30" t="s">
        <v>93</v>
      </c>
      <c r="C30" t="s">
        <v>178</v>
      </c>
      <c r="D30" t="s">
        <v>146</v>
      </c>
    </row>
    <row r="31" spans="1:4" x14ac:dyDescent="0.25">
      <c r="B31" t="s">
        <v>94</v>
      </c>
      <c r="C31" t="s">
        <v>178</v>
      </c>
      <c r="D31" t="s">
        <v>147</v>
      </c>
    </row>
    <row r="32" spans="1:4" x14ac:dyDescent="0.25">
      <c r="B32" t="s">
        <v>95</v>
      </c>
      <c r="C32" t="s">
        <v>178</v>
      </c>
      <c r="D32" t="s">
        <v>148</v>
      </c>
    </row>
    <row r="33" spans="1:4" x14ac:dyDescent="0.25">
      <c r="A33" s="6" t="str">
        <f>base!$R$1</f>
        <v>epd</v>
      </c>
      <c r="B33" t="s">
        <v>96</v>
      </c>
      <c r="C33" t="s">
        <v>178</v>
      </c>
      <c r="D33" t="s">
        <v>149</v>
      </c>
    </row>
    <row r="34" spans="1:4" x14ac:dyDescent="0.25">
      <c r="A34" s="6" t="str">
        <f>base!$E$1</f>
        <v>component</v>
      </c>
      <c r="B34" t="s">
        <v>97</v>
      </c>
      <c r="C34" t="s">
        <v>178</v>
      </c>
      <c r="D34" t="s">
        <v>150</v>
      </c>
    </row>
    <row r="35" spans="1:4" x14ac:dyDescent="0.25">
      <c r="A35" s="6" t="str">
        <f>base!$E$1</f>
        <v>component</v>
      </c>
      <c r="B35" t="s">
        <v>98</v>
      </c>
      <c r="C35" t="s">
        <v>178</v>
      </c>
      <c r="D35" t="s">
        <v>151</v>
      </c>
    </row>
    <row r="36" spans="1:4" x14ac:dyDescent="0.25">
      <c r="A36" s="6" t="str">
        <f>base!$E$1</f>
        <v>component</v>
      </c>
      <c r="B36" t="s">
        <v>99</v>
      </c>
      <c r="C36" t="s">
        <v>178</v>
      </c>
      <c r="D36" t="s">
        <v>152</v>
      </c>
    </row>
    <row r="37" spans="1:4" x14ac:dyDescent="0.25">
      <c r="A37" s="6" t="str">
        <f>base!$H$1</f>
        <v>survyr</v>
      </c>
      <c r="B37" t="s">
        <v>100</v>
      </c>
      <c r="C37" t="s">
        <v>178</v>
      </c>
      <c r="D37" t="s">
        <v>153</v>
      </c>
    </row>
    <row r="38" spans="1:4" x14ac:dyDescent="0.25">
      <c r="B38" t="s">
        <v>101</v>
      </c>
      <c r="C38" t="s">
        <v>178</v>
      </c>
      <c r="D38" t="s">
        <v>154</v>
      </c>
    </row>
    <row r="39" spans="1:4" x14ac:dyDescent="0.25">
      <c r="B39" t="s">
        <v>102</v>
      </c>
      <c r="C39" t="s">
        <v>178</v>
      </c>
      <c r="D39" t="s">
        <v>155</v>
      </c>
    </row>
    <row r="40" spans="1:4" x14ac:dyDescent="0.25">
      <c r="A40" s="6" t="str">
        <f>base!$J$1</f>
        <v>survbias</v>
      </c>
      <c r="B40" t="s">
        <v>103</v>
      </c>
      <c r="C40" t="s">
        <v>178</v>
      </c>
      <c r="D40" t="s">
        <v>156</v>
      </c>
    </row>
    <row r="41" spans="1:4" x14ac:dyDescent="0.25">
      <c r="B41" t="s">
        <v>104</v>
      </c>
      <c r="C41" t="s">
        <v>178</v>
      </c>
      <c r="D41" t="s">
        <v>157</v>
      </c>
    </row>
    <row r="42" spans="1:4" x14ac:dyDescent="0.25">
      <c r="B42" t="s">
        <v>105</v>
      </c>
      <c r="C42" t="s">
        <v>178</v>
      </c>
      <c r="D42" t="s">
        <v>158</v>
      </c>
    </row>
    <row r="43" spans="1:4" x14ac:dyDescent="0.25">
      <c r="B43" t="s">
        <v>106</v>
      </c>
      <c r="C43" t="s">
        <v>178</v>
      </c>
      <c r="D43" t="s">
        <v>159</v>
      </c>
    </row>
    <row r="44" spans="1:4" x14ac:dyDescent="0.25">
      <c r="B44" t="s">
        <v>107</v>
      </c>
      <c r="C44" t="s">
        <v>178</v>
      </c>
      <c r="D44" t="s">
        <v>160</v>
      </c>
    </row>
    <row r="45" spans="1:4" x14ac:dyDescent="0.25">
      <c r="B45" t="s">
        <v>108</v>
      </c>
      <c r="C45" t="s">
        <v>178</v>
      </c>
      <c r="D45" t="s">
        <v>161</v>
      </c>
    </row>
    <row r="46" spans="1:4" x14ac:dyDescent="0.25">
      <c r="B46" t="s">
        <v>109</v>
      </c>
      <c r="C46" t="s">
        <v>178</v>
      </c>
      <c r="D46" t="s">
        <v>162</v>
      </c>
    </row>
    <row r="47" spans="1:4" x14ac:dyDescent="0.25">
      <c r="B47" t="s">
        <v>111</v>
      </c>
      <c r="C47" t="s">
        <v>179</v>
      </c>
      <c r="D47" t="s">
        <v>163</v>
      </c>
    </row>
    <row r="48" spans="1:4" x14ac:dyDescent="0.25">
      <c r="B48" t="s">
        <v>112</v>
      </c>
      <c r="C48" t="s">
        <v>179</v>
      </c>
      <c r="D48" t="s">
        <v>164</v>
      </c>
    </row>
    <row r="49" spans="2:4" x14ac:dyDescent="0.25">
      <c r="B49" t="s">
        <v>113</v>
      </c>
      <c r="C49" t="s">
        <v>179</v>
      </c>
      <c r="D49" t="s">
        <v>165</v>
      </c>
    </row>
    <row r="50" spans="2:4" x14ac:dyDescent="0.25">
      <c r="B50" t="s">
        <v>114</v>
      </c>
      <c r="C50" t="s">
        <v>179</v>
      </c>
      <c r="D50" t="s">
        <v>166</v>
      </c>
    </row>
    <row r="51" spans="2:4" x14ac:dyDescent="0.25">
      <c r="B51" t="s">
        <v>115</v>
      </c>
      <c r="C51" t="s">
        <v>179</v>
      </c>
      <c r="D51" t="s">
        <v>167</v>
      </c>
    </row>
    <row r="52" spans="2:4" x14ac:dyDescent="0.25">
      <c r="B52" t="s">
        <v>116</v>
      </c>
      <c r="C52" t="s">
        <v>179</v>
      </c>
      <c r="D52" t="s">
        <v>168</v>
      </c>
    </row>
    <row r="53" spans="2:4" x14ac:dyDescent="0.25">
      <c r="B53" t="s">
        <v>117</v>
      </c>
      <c r="C53" t="s">
        <v>179</v>
      </c>
      <c r="D53" t="s">
        <v>169</v>
      </c>
    </row>
    <row r="54" spans="2:4" x14ac:dyDescent="0.25">
      <c r="B54" t="s">
        <v>118</v>
      </c>
      <c r="C54" t="s">
        <v>179</v>
      </c>
      <c r="D54" t="s">
        <v>170</v>
      </c>
    </row>
    <row r="55" spans="2:4" x14ac:dyDescent="0.25">
      <c r="B55" t="s">
        <v>119</v>
      </c>
      <c r="C55" t="s">
        <v>179</v>
      </c>
      <c r="D55" t="s">
        <v>171</v>
      </c>
    </row>
    <row r="56" spans="2:4" x14ac:dyDescent="0.25">
      <c r="B56" t="s">
        <v>120</v>
      </c>
      <c r="C56" t="s">
        <v>179</v>
      </c>
      <c r="D56" t="s">
        <v>172</v>
      </c>
    </row>
    <row r="57" spans="2:4" x14ac:dyDescent="0.25">
      <c r="B57" t="s">
        <v>121</v>
      </c>
      <c r="C57" t="s">
        <v>179</v>
      </c>
      <c r="D57" t="s">
        <v>173</v>
      </c>
    </row>
    <row r="58" spans="2:4" x14ac:dyDescent="0.25">
      <c r="B58" t="s">
        <v>122</v>
      </c>
      <c r="C58" t="s">
        <v>179</v>
      </c>
      <c r="D58" t="s">
        <v>174</v>
      </c>
    </row>
    <row r="59" spans="2:4" x14ac:dyDescent="0.25">
      <c r="B59" t="s">
        <v>123</v>
      </c>
      <c r="C59" t="s">
        <v>179</v>
      </c>
      <c r="D59" t="s">
        <v>175</v>
      </c>
    </row>
    <row r="60" spans="2:4" x14ac:dyDescent="0.25">
      <c r="B60" t="s">
        <v>124</v>
      </c>
      <c r="C60" t="s">
        <v>179</v>
      </c>
      <c r="D60" t="s">
        <v>176</v>
      </c>
    </row>
    <row r="61" spans="2:4" x14ac:dyDescent="0.25">
      <c r="B61" t="s">
        <v>110</v>
      </c>
      <c r="C61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8" sqref="A28:A34"/>
    </sheetView>
  </sheetViews>
  <sheetFormatPr defaultRowHeight="15" x14ac:dyDescent="0.25"/>
  <cols>
    <col min="1" max="1" width="11" customWidth="1"/>
    <col min="2" max="2" width="20.85546875" customWidth="1"/>
  </cols>
  <sheetData>
    <row r="1" spans="1:9" x14ac:dyDescent="0.25">
      <c r="A1" t="s">
        <v>247</v>
      </c>
    </row>
    <row r="2" spans="1:9" x14ac:dyDescent="0.25">
      <c r="A2" t="str">
        <f>CONCATENATE("# ", A3, "_", ROW($A$3) - 1,";")</f>
        <v># colour_2;</v>
      </c>
    </row>
    <row r="3" spans="1:9" x14ac:dyDescent="0.25">
      <c r="A3" t="s">
        <v>185</v>
      </c>
      <c r="B3" t="s">
        <v>186</v>
      </c>
    </row>
    <row r="4" spans="1:9" x14ac:dyDescent="0.25">
      <c r="A4" s="7"/>
      <c r="B4" s="8" t="s">
        <v>187</v>
      </c>
    </row>
    <row r="5" spans="1:9" x14ac:dyDescent="0.25">
      <c r="A5" s="5"/>
      <c r="B5" t="s">
        <v>231</v>
      </c>
    </row>
    <row r="6" spans="1:9" x14ac:dyDescent="0.25">
      <c r="A6" s="9"/>
      <c r="B6" s="10" t="s">
        <v>232</v>
      </c>
    </row>
    <row r="10" spans="1:9" x14ac:dyDescent="0.25">
      <c r="A10" t="s">
        <v>443</v>
      </c>
      <c r="B10" t="s">
        <v>68</v>
      </c>
      <c r="C10" t="s">
        <v>445</v>
      </c>
      <c r="D10" t="s">
        <v>246</v>
      </c>
      <c r="F10" t="s">
        <v>443</v>
      </c>
      <c r="G10" t="s">
        <v>68</v>
      </c>
      <c r="H10" t="s">
        <v>445</v>
      </c>
      <c r="I10" t="s">
        <v>246</v>
      </c>
    </row>
    <row r="11" spans="1:9" x14ac:dyDescent="0.25">
      <c r="A11" t="s">
        <v>444</v>
      </c>
      <c r="B11" t="s">
        <v>455</v>
      </c>
      <c r="C11" s="11">
        <v>0.05</v>
      </c>
      <c r="D11" t="s">
        <v>449</v>
      </c>
    </row>
    <row r="12" spans="1:9" x14ac:dyDescent="0.25">
      <c r="A12" t="s">
        <v>444</v>
      </c>
      <c r="B12" t="s">
        <v>456</v>
      </c>
      <c r="C12" s="11">
        <v>0.1</v>
      </c>
      <c r="D12" t="s">
        <v>450</v>
      </c>
    </row>
    <row r="13" spans="1:9" x14ac:dyDescent="0.25">
      <c r="A13" t="s">
        <v>444</v>
      </c>
      <c r="B13" t="s">
        <v>455</v>
      </c>
      <c r="C13" s="11">
        <v>0.2</v>
      </c>
      <c r="D13" t="s">
        <v>451</v>
      </c>
    </row>
    <row r="14" spans="1:9" x14ac:dyDescent="0.25">
      <c r="A14" t="s">
        <v>444</v>
      </c>
      <c r="B14" t="s">
        <v>447</v>
      </c>
      <c r="C14" s="11">
        <v>0.3</v>
      </c>
      <c r="D14" t="s">
        <v>251</v>
      </c>
    </row>
    <row r="15" spans="1:9" x14ac:dyDescent="0.25">
      <c r="A15" t="s">
        <v>444</v>
      </c>
      <c r="B15" t="s">
        <v>455</v>
      </c>
      <c r="C15" s="11">
        <v>0.4</v>
      </c>
      <c r="D15" t="s">
        <v>452</v>
      </c>
    </row>
    <row r="16" spans="1:9" x14ac:dyDescent="0.25">
      <c r="A16" t="s">
        <v>444</v>
      </c>
      <c r="B16" t="s">
        <v>456</v>
      </c>
      <c r="C16" s="11">
        <v>0.5</v>
      </c>
      <c r="D16" t="s">
        <v>453</v>
      </c>
    </row>
    <row r="17" spans="1:4" x14ac:dyDescent="0.25">
      <c r="A17" t="s">
        <v>444</v>
      </c>
      <c r="B17" t="s">
        <v>448</v>
      </c>
      <c r="C17" s="11">
        <v>0.6</v>
      </c>
      <c r="D17" t="s">
        <v>252</v>
      </c>
    </row>
    <row r="18" spans="1:4" x14ac:dyDescent="0.25">
      <c r="A18" t="s">
        <v>444</v>
      </c>
      <c r="B18" t="s">
        <v>457</v>
      </c>
      <c r="C18" s="11">
        <v>0.8</v>
      </c>
      <c r="D18" t="s">
        <v>454</v>
      </c>
    </row>
    <row r="19" spans="1:4" x14ac:dyDescent="0.25">
      <c r="A19" t="s">
        <v>444</v>
      </c>
      <c r="B19" t="s">
        <v>446</v>
      </c>
      <c r="C19" s="11">
        <v>0.99</v>
      </c>
      <c r="D19" t="s">
        <v>250</v>
      </c>
    </row>
    <row r="20" spans="1:4" x14ac:dyDescent="0.25">
      <c r="A20" t="s">
        <v>464</v>
      </c>
      <c r="C20">
        <v>0.5</v>
      </c>
      <c r="D20" t="str">
        <f>AEP!$A$16</f>
        <v>T2</v>
      </c>
    </row>
    <row r="21" spans="1:4" x14ac:dyDescent="0.25">
      <c r="A21" t="s">
        <v>464</v>
      </c>
      <c r="C21">
        <v>1</v>
      </c>
      <c r="D21" t="str">
        <f>AEP!$A$15</f>
        <v>T1</v>
      </c>
    </row>
    <row r="22" spans="1:4" x14ac:dyDescent="0.25">
      <c r="A22" t="s">
        <v>464</v>
      </c>
      <c r="C22">
        <v>1.2</v>
      </c>
      <c r="D22" t="s">
        <v>459</v>
      </c>
    </row>
    <row r="23" spans="1:4" x14ac:dyDescent="0.25">
      <c r="A23" t="s">
        <v>464</v>
      </c>
      <c r="C23">
        <v>1.4</v>
      </c>
      <c r="D23" t="s">
        <v>460</v>
      </c>
    </row>
    <row r="24" spans="1:4" x14ac:dyDescent="0.25">
      <c r="A24" t="s">
        <v>464</v>
      </c>
      <c r="C24">
        <v>1.5</v>
      </c>
      <c r="D24" t="str">
        <f>AEP!$A$17</f>
        <v>T3</v>
      </c>
    </row>
    <row r="25" spans="1:4" x14ac:dyDescent="0.25">
      <c r="A25" t="s">
        <v>464</v>
      </c>
      <c r="C25">
        <v>1.6</v>
      </c>
      <c r="D25" t="s">
        <v>461</v>
      </c>
    </row>
    <row r="26" spans="1:4" x14ac:dyDescent="0.25">
      <c r="A26" t="s">
        <v>464</v>
      </c>
      <c r="C26">
        <v>1.8</v>
      </c>
      <c r="D26" t="s">
        <v>462</v>
      </c>
    </row>
    <row r="27" spans="1:4" x14ac:dyDescent="0.25">
      <c r="A27" t="s">
        <v>464</v>
      </c>
      <c r="C27">
        <v>2</v>
      </c>
      <c r="D27" t="s">
        <v>463</v>
      </c>
    </row>
    <row r="28" spans="1:4" x14ac:dyDescent="0.25">
      <c r="A28" t="s">
        <v>458</v>
      </c>
      <c r="C28">
        <v>0</v>
      </c>
      <c r="D28" t="str">
        <f>AEP!$A$15</f>
        <v>T1</v>
      </c>
    </row>
    <row r="29" spans="1:4" x14ac:dyDescent="0.25">
      <c r="A29" t="s">
        <v>458</v>
      </c>
      <c r="C29">
        <v>0.01</v>
      </c>
      <c r="D29" t="s">
        <v>465</v>
      </c>
    </row>
    <row r="30" spans="1:4" x14ac:dyDescent="0.25">
      <c r="A30" t="s">
        <v>458</v>
      </c>
      <c r="C30">
        <v>0.2</v>
      </c>
      <c r="D30" t="s">
        <v>466</v>
      </c>
    </row>
    <row r="31" spans="1:4" x14ac:dyDescent="0.25">
      <c r="A31" t="s">
        <v>458</v>
      </c>
      <c r="C31">
        <v>0.4</v>
      </c>
      <c r="D31" t="s">
        <v>467</v>
      </c>
    </row>
    <row r="32" spans="1:4" x14ac:dyDescent="0.25">
      <c r="A32" t="s">
        <v>458</v>
      </c>
      <c r="C32">
        <v>0.5</v>
      </c>
      <c r="D32" t="str">
        <f>AEP!$A$20</f>
        <v>T6</v>
      </c>
    </row>
    <row r="33" spans="1:4" x14ac:dyDescent="0.25">
      <c r="A33" t="s">
        <v>458</v>
      </c>
      <c r="C33">
        <v>0.6</v>
      </c>
      <c r="D33" t="s">
        <v>468</v>
      </c>
    </row>
    <row r="34" spans="1:4" x14ac:dyDescent="0.25">
      <c r="A34" t="s">
        <v>458</v>
      </c>
      <c r="C34">
        <v>0.8</v>
      </c>
      <c r="D34" t="s">
        <v>469</v>
      </c>
    </row>
  </sheetData>
  <sortState ref="C21:C25">
    <sortCondition ref="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AEP</vt:lpstr>
      <vt:lpstr>base</vt:lpstr>
      <vt:lpstr>input</vt:lpstr>
      <vt:lpstr>info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</cp:lastModifiedBy>
  <dcterms:created xsi:type="dcterms:W3CDTF">2015-04-14T17:52:57Z</dcterms:created>
  <dcterms:modified xsi:type="dcterms:W3CDTF">2015-05-13T14:51:45Z</dcterms:modified>
</cp:coreProperties>
</file>