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EC1C5FB2-55BA-4099-B6E3-8B1935DA2B07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 l="1"/>
</calcChain>
</file>

<file path=xl/sharedStrings.xml><?xml version="1.0" encoding="utf-8"?>
<sst xmlns="http://schemas.openxmlformats.org/spreadsheetml/2006/main" count="116" uniqueCount="104">
  <si>
    <t xml:space="preserve">FULL </t>
  </si>
  <si>
    <t>N° DE PARTE
- SCREEN (5)</t>
  </si>
  <si>
    <t>QUANTITY X PCB (6)</t>
  </si>
  <si>
    <t>COMPONENT DESCRIPTION</t>
  </si>
  <si>
    <t xml:space="preserve"> MANUFACTURER FULL PART NUMBER</t>
  </si>
  <si>
    <t>Mfg</t>
  </si>
  <si>
    <t xml:space="preserve"> </t>
  </si>
  <si>
    <t>C1,C5,C6</t>
  </si>
  <si>
    <t>CAP CER 4.7UF 35V X7R 1206</t>
  </si>
  <si>
    <t>Taiyo Yuden</t>
  </si>
  <si>
    <t>GMK316AB7475KLHT</t>
  </si>
  <si>
    <t>C2,C7,C8,C9,C12,C13</t>
  </si>
  <si>
    <t>CAP CER 0.1UF 35V X7R 0603</t>
  </si>
  <si>
    <t>GMK107B7104KAHT</t>
  </si>
  <si>
    <t>C3,C4</t>
  </si>
  <si>
    <t>CAP CER 12PF 16V C0G/NP0 0603</t>
  </si>
  <si>
    <t>VJ0603A120KXJPW1BC</t>
  </si>
  <si>
    <t>Vishay Vitramon</t>
  </si>
  <si>
    <t>C10,C11</t>
  </si>
  <si>
    <t>CAP CER 10UF 16V X7R 0805</t>
  </si>
  <si>
    <t>EMK212BB7106MG-T</t>
  </si>
  <si>
    <t>C14,C15</t>
  </si>
  <si>
    <t>CAP ALUM 100UF 20% 35V SMD</t>
  </si>
  <si>
    <t>UWT1V101MCL1GS</t>
  </si>
  <si>
    <t>Nichicon</t>
  </si>
  <si>
    <t>D2</t>
  </si>
  <si>
    <t>D3</t>
  </si>
  <si>
    <t>D4</t>
  </si>
  <si>
    <t>D5</t>
  </si>
  <si>
    <t>D6</t>
  </si>
  <si>
    <t>DIODE GEN PURP 100V 150MA SOD123</t>
  </si>
  <si>
    <t>1N4148W-13-F</t>
  </si>
  <si>
    <t>Diodes Incorporated</t>
  </si>
  <si>
    <t>TVS DIODE 30V 48.4V SMB</t>
  </si>
  <si>
    <t>SMBJ30A</t>
  </si>
  <si>
    <t>Bourns Inc.</t>
  </si>
  <si>
    <t>DIODE SCHOTTKY 40V 1A SMA</t>
  </si>
  <si>
    <t>B140-13-F</t>
  </si>
  <si>
    <t>DIODE GEN PURP 75V 250MA SOD123</t>
  </si>
  <si>
    <t>1N4448W-7-F</t>
  </si>
  <si>
    <t>LED GREEN CLEAR SMD</t>
  </si>
  <si>
    <t>LTST-C191KGKT</t>
  </si>
  <si>
    <t>Lite-On Inc.</t>
  </si>
  <si>
    <t>FB1,FB2</t>
  </si>
  <si>
    <t>FERRITE BEAD 470 OHM 0603 1LN</t>
  </si>
  <si>
    <t>BLM18KG471SN1D</t>
  </si>
  <si>
    <t>Murata Electronics</t>
  </si>
  <si>
    <t>J1</t>
  </si>
  <si>
    <t>J4</t>
  </si>
  <si>
    <t>J5</t>
  </si>
  <si>
    <t>TERM BLOCK HDR 6POS 90DEG 5.08MM</t>
  </si>
  <si>
    <t>Phoenix Contact</t>
  </si>
  <si>
    <t>TERM BLOCK HDR 2POS 90DEG 5.08MM</t>
  </si>
  <si>
    <t>TERM BLOCK HDR 8POS 90DEG 5.08MM</t>
  </si>
  <si>
    <t>R1,R2,R3,R4</t>
  </si>
  <si>
    <t>RES SMD 4.7K OHM 1% 1/4W 1206</t>
  </si>
  <si>
    <t>RC1206FR-074K7L</t>
  </si>
  <si>
    <t>Yageo</t>
  </si>
  <si>
    <t>RES SMD 10K OHM 1% 1/10W 0603</t>
  </si>
  <si>
    <t>RC0603FR-0710KL</t>
  </si>
  <si>
    <t>R5,R6,R7,R8,R9,R15</t>
  </si>
  <si>
    <t>R11,R12</t>
  </si>
  <si>
    <t>RES SMD 1K OHM 1% 1/10W 0603</t>
  </si>
  <si>
    <t>RC0603FR-071KL</t>
  </si>
  <si>
    <t>R13</t>
  </si>
  <si>
    <t>RES SMD 1M OHM 1% 1/16W 0402</t>
  </si>
  <si>
    <t>RC0402FR-071ML</t>
  </si>
  <si>
    <t>R14</t>
  </si>
  <si>
    <t>RES SMD 52.3K OHM 1% 1/10W 0603</t>
  </si>
  <si>
    <t>RC0603FR-0752K3L</t>
  </si>
  <si>
    <t>R16</t>
  </si>
  <si>
    <t>RES SMD 300 OHM 5% 1/16W 0402</t>
  </si>
  <si>
    <t>RC0402JR-07300RL</t>
  </si>
  <si>
    <t>SW1</t>
  </si>
  <si>
    <t>SWITCH TACTILE SPST-NO 0.05A 24V</t>
  </si>
  <si>
    <t>B3S-1000P</t>
  </si>
  <si>
    <t>Omron Electronics Inc-EMC Div</t>
  </si>
  <si>
    <t>U1</t>
  </si>
  <si>
    <t>ATMEGA328-AUR</t>
  </si>
  <si>
    <t>ATMEGA328</t>
  </si>
  <si>
    <t>Microchip Technology</t>
  </si>
  <si>
    <t>U2,U3,U4,U5</t>
  </si>
  <si>
    <t>U6,U7</t>
  </si>
  <si>
    <t>OPTOISOLATOR 5KV TRANSISTOR 4SMD</t>
  </si>
  <si>
    <t>FOD817DSD</t>
  </si>
  <si>
    <t>ON Semiconductor</t>
  </si>
  <si>
    <t>Bipolar Motor Driver  Parallel 20-SOIC</t>
  </si>
  <si>
    <t>L293DD013TR</t>
  </si>
  <si>
    <t>STMicroelectronics</t>
  </si>
  <si>
    <t>U8</t>
  </si>
  <si>
    <t>IC REG BUCK ADJ 600MA SOT23-6</t>
  </si>
  <si>
    <t>MCP16301T-I/CHY</t>
  </si>
  <si>
    <t>L1</t>
  </si>
  <si>
    <t>FIXED IND 22UH 1.26A 82 MOHM SMD</t>
  </si>
  <si>
    <t>PA4319.223NLT</t>
  </si>
  <si>
    <t>Pulse Electronics Power</t>
  </si>
  <si>
    <t>Y1</t>
  </si>
  <si>
    <t>CRYSTAL 16.0000MHZ 12PF SMD</t>
  </si>
  <si>
    <t>CX3225SB16000H0PSTC1</t>
  </si>
  <si>
    <t>Kyocera International Inc. Electronic Components</t>
  </si>
  <si>
    <t>BOX ABS/PC GRAY 2.1"L X 3.55"W</t>
  </si>
  <si>
    <t>DMB-4771</t>
  </si>
  <si>
    <t>Bud Industries</t>
  </si>
  <si>
    <t>Enclosure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</si>
</sst>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3" borderId="1" xfId="1" applyBorder="1"/>
    <xf numFmtId="0" fontId="0" fillId="0" borderId="1" xfId="0" applyBorder="1" applyAlignment="1"/>
    <xf numFmtId="0" fontId="0" fillId="0" borderId="4" xfId="0" applyFill="1" applyBorder="1"/>
    <xf numFmtId="0" fontId="0" fillId="0" borderId="0" xfId="0" applyAlignment="1"/>
    <xf numFmtId="0" fontId="1" fillId="4" borderId="2" xfId="0" applyFont="1" applyFill="1" applyBorder="1" applyAlignment="1" applyProtection="1">
      <alignment horizontal="left" vertical="center" wrapText="1"/>
      <protection locked="0"/>
    </xf>
    <xf numFmtId="0" fontId="1" fillId="2" borderId="3" xfId="0" applyFont="1" applyFill="1" applyBorder="1" applyAlignment="1" applyProtection="1">
      <alignment horizontal="left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left" vertical="center" wrapText="1"/>
      <protection locked="0"/>
    </xf>
    <xf numFmtId="0" fontId="1" fillId="2" borderId="5" xfId="0" applyFont="1" applyFill="1" applyBorder="1" applyAlignment="1" applyProtection="1">
      <alignment horizontal="left" vertical="center"/>
      <protection locked="0"/>
    </xf>
    <xf numFmtId="1" fontId="0" fillId="0" borderId="1" xfId="0" applyNumberFormat="1" applyBorder="1"/>
  </cellXfs>
  <cellStyles count="2">
    <cellStyle name="Bueno" xfId="1" builtinId="26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B050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F23CB6-4E9E-43CE-AAF0-292F77BB69CF}" name="Tabla3" displayName="Tabla3" ref="A1:F29" totalsRowShown="0" dataDxfId="28" headerRowBorderDxfId="29" tableBorderDxfId="27">
  <autoFilter ref="A1:F29" xr:uid="{3F682CD2-63BA-45D7-A12A-AE56D9712C13}"/>
  <tableColumns count="6">
    <tableColumn id="1" xr3:uid="{120960FC-4841-4279-8937-364746E181F0}" name="FULL " dataDxfId="26"/>
    <tableColumn id="2" xr3:uid="{00BBAE62-0674-46FA-99D1-EE8FAB5F33FE}" name="N° DE PARTE_x000a_- SCREEN (5)" dataDxfId="25"/>
    <tableColumn id="3" xr3:uid="{95848165-B53E-43DB-ADCE-E1108D533CA8}" name="QUANTITY X PCB (6)" dataDxfId="24">
      <calculatedColumnFormula>1+LEN(B2)-LEN(SUBSTITUTE(B2,",",""))</calculatedColumnFormula>
    </tableColumn>
    <tableColumn id="4" xr3:uid="{3623D6A7-7996-4C26-A5D4-772100A5FBBD}" name="COMPONENT DESCRIPTION" dataDxfId="23" dataCellStyle="Bueno"/>
    <tableColumn id="6" xr3:uid="{5C60B5D0-CCFB-49E5-915E-DFFBF0005E8F}" name=" MANUFACTURER FULL PART NUMBER" dataDxfId="22"/>
    <tableColumn id="7" xr3:uid="{228F0FF6-73D9-4187-B69E-6AC41DD9DF51}" name="Mfg" dataDxfId="2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zoomScaleNormal="100" workbookViewId="0">
      <selection activeCell="I27" sqref="I27"/>
    </sheetView>
  </sheetViews>
  <sheetFormatPr baseColWidth="10" defaultColWidth="9.140625" defaultRowHeight="15" x14ac:dyDescent="0.25"/>
  <cols>
    <col min="1" max="1" width="7.5703125" customWidth="1"/>
    <col min="2" max="2" width="24.42578125" customWidth="1"/>
    <col min="3" max="3" width="9.28515625" customWidth="1"/>
    <col min="4" max="4" width="36" bestFit="1" customWidth="1"/>
    <col min="5" max="5" width="26.7109375" bestFit="1" customWidth="1"/>
    <col min="6" max="6" width="45.28515625" style="5" bestFit="1" customWidth="1"/>
  </cols>
  <sheetData>
    <row r="1" spans="1:6" ht="54.75" customHeight="1" x14ac:dyDescent="0.25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10" t="s">
        <v>5</v>
      </c>
    </row>
    <row r="2" spans="1:6" ht="16.5" customHeight="1" x14ac:dyDescent="0.25">
      <c r="A2" s="6">
        <v>1</v>
      </c>
      <c r="B2" t="s">
        <v>7</v>
      </c>
      <c r="C2" s="1">
        <f>1+LEN(B2)-LEN(SUBSTITUTE(B2,",",""))</f>
        <v>3</v>
      </c>
      <c r="D2" s="2" t="s">
        <v>8</v>
      </c>
      <c r="E2" s="11" t="s">
        <v>10</v>
      </c>
      <c r="F2" s="3" t="s">
        <v>9</v>
      </c>
    </row>
    <row r="3" spans="1:6" x14ac:dyDescent="0.25">
      <c r="A3" s="6">
        <v>2</v>
      </c>
      <c r="B3" t="s">
        <v>11</v>
      </c>
      <c r="C3" s="1">
        <f t="shared" ref="C3:C29" si="0">1+LEN(B3)-LEN(SUBSTITUTE(B3,",",""))</f>
        <v>6</v>
      </c>
      <c r="D3" s="2" t="s">
        <v>12</v>
      </c>
      <c r="E3" s="11" t="s">
        <v>13</v>
      </c>
      <c r="F3" s="3" t="s">
        <v>9</v>
      </c>
    </row>
    <row r="4" spans="1:6" x14ac:dyDescent="0.25">
      <c r="A4" s="6">
        <v>3</v>
      </c>
      <c r="B4" t="s">
        <v>14</v>
      </c>
      <c r="C4" s="1">
        <f t="shared" si="0"/>
        <v>2</v>
      </c>
      <c r="D4" s="2" t="s">
        <v>15</v>
      </c>
      <c r="E4" s="11" t="s">
        <v>16</v>
      </c>
      <c r="F4" s="3" t="s">
        <v>17</v>
      </c>
    </row>
    <row r="5" spans="1:6" x14ac:dyDescent="0.25">
      <c r="A5" s="6">
        <v>4</v>
      </c>
      <c r="B5" t="s">
        <v>18</v>
      </c>
      <c r="C5" s="1">
        <f t="shared" si="0"/>
        <v>2</v>
      </c>
      <c r="D5" s="2" t="s">
        <v>19</v>
      </c>
      <c r="E5" s="11" t="s">
        <v>20</v>
      </c>
      <c r="F5" s="3" t="s">
        <v>9</v>
      </c>
    </row>
    <row r="6" spans="1:6" x14ac:dyDescent="0.25">
      <c r="A6" s="6">
        <v>5</v>
      </c>
      <c r="B6" t="s">
        <v>21</v>
      </c>
      <c r="C6" s="1">
        <f t="shared" si="0"/>
        <v>2</v>
      </c>
      <c r="D6" s="2" t="s">
        <v>22</v>
      </c>
      <c r="E6" s="11" t="s">
        <v>23</v>
      </c>
      <c r="F6" s="3" t="s">
        <v>24</v>
      </c>
    </row>
    <row r="7" spans="1:6" ht="17.25" customHeight="1" x14ac:dyDescent="0.25">
      <c r="A7" s="6">
        <v>6</v>
      </c>
      <c r="B7" t="s">
        <v>25</v>
      </c>
      <c r="C7" s="1">
        <f t="shared" si="0"/>
        <v>1</v>
      </c>
      <c r="D7" s="2" t="s">
        <v>30</v>
      </c>
      <c r="E7" s="11" t="s">
        <v>31</v>
      </c>
      <c r="F7" s="3" t="s">
        <v>32</v>
      </c>
    </row>
    <row r="8" spans="1:6" x14ac:dyDescent="0.25">
      <c r="A8" s="6">
        <v>7</v>
      </c>
      <c r="B8" t="s">
        <v>26</v>
      </c>
      <c r="C8" s="1">
        <f t="shared" si="0"/>
        <v>1</v>
      </c>
      <c r="D8" s="2" t="s">
        <v>33</v>
      </c>
      <c r="E8" s="11" t="s">
        <v>34</v>
      </c>
      <c r="F8" s="3" t="s">
        <v>35</v>
      </c>
    </row>
    <row r="9" spans="1:6" x14ac:dyDescent="0.25">
      <c r="A9" s="6">
        <v>8</v>
      </c>
      <c r="B9" t="s">
        <v>27</v>
      </c>
      <c r="C9" s="1">
        <f t="shared" si="0"/>
        <v>1</v>
      </c>
      <c r="D9" s="2" t="s">
        <v>36</v>
      </c>
      <c r="E9" s="11" t="s">
        <v>37</v>
      </c>
      <c r="F9" s="3" t="s">
        <v>32</v>
      </c>
    </row>
    <row r="10" spans="1:6" x14ac:dyDescent="0.25">
      <c r="A10" s="6">
        <v>9</v>
      </c>
      <c r="B10" t="s">
        <v>28</v>
      </c>
      <c r="C10" s="1">
        <f t="shared" si="0"/>
        <v>1</v>
      </c>
      <c r="D10" s="2" t="s">
        <v>38</v>
      </c>
      <c r="E10" s="11" t="s">
        <v>39</v>
      </c>
      <c r="F10" s="3" t="s">
        <v>32</v>
      </c>
    </row>
    <row r="11" spans="1:6" x14ac:dyDescent="0.25">
      <c r="A11" s="6">
        <v>10</v>
      </c>
      <c r="B11" t="s">
        <v>29</v>
      </c>
      <c r="C11" s="1">
        <f t="shared" si="0"/>
        <v>1</v>
      </c>
      <c r="D11" s="2" t="s">
        <v>40</v>
      </c>
      <c r="E11" s="11" t="s">
        <v>41</v>
      </c>
      <c r="F11" s="1" t="s">
        <v>42</v>
      </c>
    </row>
    <row r="12" spans="1:6" x14ac:dyDescent="0.25">
      <c r="A12" s="6">
        <v>11</v>
      </c>
      <c r="B12" t="s">
        <v>43</v>
      </c>
      <c r="C12" s="1">
        <f t="shared" si="0"/>
        <v>2</v>
      </c>
      <c r="D12" s="2" t="s">
        <v>44</v>
      </c>
      <c r="E12" s="11" t="s">
        <v>45</v>
      </c>
      <c r="F12" s="1" t="s">
        <v>46</v>
      </c>
    </row>
    <row r="13" spans="1:6" x14ac:dyDescent="0.25">
      <c r="A13" s="6">
        <v>12</v>
      </c>
      <c r="B13" s="1" t="s">
        <v>47</v>
      </c>
      <c r="C13" s="1">
        <f t="shared" si="0"/>
        <v>1</v>
      </c>
      <c r="D13" s="2" t="s">
        <v>50</v>
      </c>
      <c r="E13" s="11">
        <v>1757284</v>
      </c>
      <c r="F13" s="3" t="s">
        <v>51</v>
      </c>
    </row>
    <row r="14" spans="1:6" x14ac:dyDescent="0.25">
      <c r="A14" s="6">
        <v>13</v>
      </c>
      <c r="B14" s="1" t="s">
        <v>48</v>
      </c>
      <c r="C14" s="1">
        <f t="shared" si="0"/>
        <v>1</v>
      </c>
      <c r="D14" s="2" t="s">
        <v>52</v>
      </c>
      <c r="E14" s="11">
        <v>1757242</v>
      </c>
      <c r="F14" s="3" t="s">
        <v>51</v>
      </c>
    </row>
    <row r="15" spans="1:6" x14ac:dyDescent="0.25">
      <c r="A15" s="6">
        <v>14</v>
      </c>
      <c r="B15" s="1" t="s">
        <v>49</v>
      </c>
      <c r="C15" s="1">
        <f t="shared" si="0"/>
        <v>1</v>
      </c>
      <c r="D15" s="2" t="s">
        <v>53</v>
      </c>
      <c r="E15" s="11">
        <v>1757307</v>
      </c>
      <c r="F15" s="3" t="s">
        <v>51</v>
      </c>
    </row>
    <row r="16" spans="1:6" x14ac:dyDescent="0.25">
      <c r="A16" s="6">
        <v>15</v>
      </c>
      <c r="B16" t="s">
        <v>54</v>
      </c>
      <c r="C16" s="1">
        <f t="shared" si="0"/>
        <v>4</v>
      </c>
      <c r="D16" s="2" t="s">
        <v>55</v>
      </c>
      <c r="E16" s="11" t="s">
        <v>56</v>
      </c>
      <c r="F16" s="3" t="s">
        <v>57</v>
      </c>
    </row>
    <row r="17" spans="1:6" x14ac:dyDescent="0.25">
      <c r="A17" s="6">
        <v>16</v>
      </c>
      <c r="B17" t="s">
        <v>60</v>
      </c>
      <c r="C17" s="1">
        <f t="shared" si="0"/>
        <v>6</v>
      </c>
      <c r="D17" s="2" t="s">
        <v>58</v>
      </c>
      <c r="E17" s="11" t="s">
        <v>59</v>
      </c>
      <c r="F17" s="1" t="s">
        <v>57</v>
      </c>
    </row>
    <row r="18" spans="1:6" x14ac:dyDescent="0.25">
      <c r="A18" s="6">
        <v>17</v>
      </c>
      <c r="B18" t="s">
        <v>61</v>
      </c>
      <c r="C18" s="1">
        <f t="shared" si="0"/>
        <v>2</v>
      </c>
      <c r="D18" s="2" t="s">
        <v>62</v>
      </c>
      <c r="E18" s="11" t="s">
        <v>63</v>
      </c>
      <c r="F18" s="1" t="s">
        <v>57</v>
      </c>
    </row>
    <row r="19" spans="1:6" x14ac:dyDescent="0.25">
      <c r="A19" s="6">
        <v>18</v>
      </c>
      <c r="B19" s="1" t="s">
        <v>64</v>
      </c>
      <c r="C19" s="1">
        <f t="shared" si="0"/>
        <v>1</v>
      </c>
      <c r="D19" s="2" t="s">
        <v>65</v>
      </c>
      <c r="E19" s="11" t="s">
        <v>66</v>
      </c>
      <c r="F19" s="1" t="s">
        <v>57</v>
      </c>
    </row>
    <row r="20" spans="1:6" x14ac:dyDescent="0.25">
      <c r="A20" s="6">
        <v>19</v>
      </c>
      <c r="B20" s="1" t="s">
        <v>67</v>
      </c>
      <c r="C20" s="1">
        <f t="shared" si="0"/>
        <v>1</v>
      </c>
      <c r="D20" s="2" t="s">
        <v>68</v>
      </c>
      <c r="E20" s="11" t="s">
        <v>69</v>
      </c>
      <c r="F20" s="3" t="s">
        <v>57</v>
      </c>
    </row>
    <row r="21" spans="1:6" x14ac:dyDescent="0.25">
      <c r="A21" s="6">
        <v>20</v>
      </c>
      <c r="B21" s="1" t="s">
        <v>70</v>
      </c>
      <c r="C21" s="1">
        <f t="shared" si="0"/>
        <v>1</v>
      </c>
      <c r="D21" s="2" t="s">
        <v>71</v>
      </c>
      <c r="E21" s="11" t="s">
        <v>72</v>
      </c>
      <c r="F21" s="1" t="s">
        <v>57</v>
      </c>
    </row>
    <row r="22" spans="1:6" x14ac:dyDescent="0.25">
      <c r="A22" s="6">
        <v>21</v>
      </c>
      <c r="B22" s="1" t="s">
        <v>73</v>
      </c>
      <c r="C22" s="1">
        <f t="shared" si="0"/>
        <v>1</v>
      </c>
      <c r="D22" s="2" t="s">
        <v>74</v>
      </c>
      <c r="E22" s="11" t="s">
        <v>75</v>
      </c>
      <c r="F22" s="3" t="s">
        <v>76</v>
      </c>
    </row>
    <row r="23" spans="1:6" x14ac:dyDescent="0.25">
      <c r="A23" s="6">
        <v>22</v>
      </c>
      <c r="B23" s="1" t="s">
        <v>77</v>
      </c>
      <c r="C23" s="1">
        <f t="shared" si="0"/>
        <v>1</v>
      </c>
      <c r="D23" s="2" t="s">
        <v>79</v>
      </c>
      <c r="E23" s="11" t="s">
        <v>78</v>
      </c>
      <c r="F23" s="3" t="s">
        <v>80</v>
      </c>
    </row>
    <row r="24" spans="1:6" x14ac:dyDescent="0.25">
      <c r="A24" s="6">
        <v>23</v>
      </c>
      <c r="B24" t="s">
        <v>81</v>
      </c>
      <c r="C24" s="1">
        <f t="shared" si="0"/>
        <v>4</v>
      </c>
      <c r="D24" s="2" t="s">
        <v>83</v>
      </c>
      <c r="E24" s="11" t="s">
        <v>84</v>
      </c>
      <c r="F24" s="3" t="s">
        <v>85</v>
      </c>
    </row>
    <row r="25" spans="1:6" x14ac:dyDescent="0.25">
      <c r="A25" s="6">
        <v>24</v>
      </c>
      <c r="B25" t="s">
        <v>82</v>
      </c>
      <c r="C25" s="1">
        <f t="shared" si="0"/>
        <v>2</v>
      </c>
      <c r="D25" s="2" t="s">
        <v>86</v>
      </c>
      <c r="E25" s="11" t="s">
        <v>87</v>
      </c>
      <c r="F25" s="3" t="s">
        <v>88</v>
      </c>
    </row>
    <row r="26" spans="1:6" x14ac:dyDescent="0.25">
      <c r="A26" s="6">
        <v>25</v>
      </c>
      <c r="B26" s="1" t="s">
        <v>89</v>
      </c>
      <c r="C26" s="1">
        <f t="shared" si="0"/>
        <v>1</v>
      </c>
      <c r="D26" s="2" t="s">
        <v>90</v>
      </c>
      <c r="E26" s="11" t="s">
        <v>91</v>
      </c>
      <c r="F26" s="3" t="s">
        <v>80</v>
      </c>
    </row>
    <row r="27" spans="1:6" x14ac:dyDescent="0.25">
      <c r="A27" s="6">
        <v>26</v>
      </c>
      <c r="B27" s="1" t="s">
        <v>92</v>
      </c>
      <c r="C27" s="1">
        <f t="shared" si="0"/>
        <v>1</v>
      </c>
      <c r="D27" s="2" t="s">
        <v>93</v>
      </c>
      <c r="E27" s="11" t="s">
        <v>94</v>
      </c>
      <c r="F27" s="3" t="s">
        <v>95</v>
      </c>
    </row>
    <row r="28" spans="1:6" x14ac:dyDescent="0.25">
      <c r="A28" s="6">
        <v>27</v>
      </c>
      <c r="B28" s="1" t="s">
        <v>96</v>
      </c>
      <c r="C28" s="1">
        <f t="shared" si="0"/>
        <v>1</v>
      </c>
      <c r="D28" s="2" t="s">
        <v>97</v>
      </c>
      <c r="E28" s="11" t="s">
        <v>98</v>
      </c>
      <c r="F28" s="3" t="s">
        <v>99</v>
      </c>
    </row>
    <row r="29" spans="1:6" x14ac:dyDescent="0.25">
      <c r="A29" s="6">
        <v>28</v>
      </c>
      <c r="B29" s="1" t="s">
        <v>103</v>
      </c>
      <c r="C29" s="1">
        <f t="shared" si="0"/>
        <v>1</v>
      </c>
      <c r="D29" s="2" t="s">
        <v>100</v>
      </c>
      <c r="E29" s="11" t="s">
        <v>101</v>
      </c>
      <c r="F29" s="3" t="s">
        <v>102</v>
      </c>
    </row>
    <row r="30" spans="1:6" x14ac:dyDescent="0.25">
      <c r="C30" s="4">
        <f>SUM(C2:C29)</f>
        <v>52</v>
      </c>
    </row>
    <row r="31" spans="1:6" x14ac:dyDescent="0.25">
      <c r="B31" t="s">
        <v>6</v>
      </c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  <row r="43" spans="6:6" x14ac:dyDescent="0.25">
      <c r="F43"/>
    </row>
    <row r="44" spans="6:6" x14ac:dyDescent="0.25">
      <c r="F44"/>
    </row>
    <row r="45" spans="6:6" x14ac:dyDescent="0.25">
      <c r="F45"/>
    </row>
    <row r="46" spans="6:6" x14ac:dyDescent="0.25">
      <c r="F46"/>
    </row>
    <row r="47" spans="6:6" x14ac:dyDescent="0.25">
      <c r="F47"/>
    </row>
    <row r="48" spans="6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</sheetData>
  <phoneticPr fontId="3" type="noConversion"/>
  <conditionalFormatting sqref="D27:D28 D3:D10 D13:D16 D20 D22:D25">
    <cfRule type="cellIs" dxfId="20" priority="89" operator="lessThan">
      <formula>$C$3</formula>
    </cfRule>
    <cfRule type="cellIs" dxfId="19" priority="90" operator="greaterThan">
      <formula>$C$3</formula>
    </cfRule>
  </conditionalFormatting>
  <conditionalFormatting sqref="D2">
    <cfRule type="cellIs" dxfId="18" priority="57" operator="lessThan">
      <formula>$C$3</formula>
    </cfRule>
    <cfRule type="cellIs" dxfId="17" priority="58" operator="greaterThan">
      <formula>$C$3</formula>
    </cfRule>
  </conditionalFormatting>
  <conditionalFormatting sqref="D26">
    <cfRule type="cellIs" dxfId="16" priority="55" operator="lessThan">
      <formula>$C$2</formula>
    </cfRule>
    <cfRule type="cellIs" dxfId="15" priority="56" operator="greaterThan">
      <formula>$C$2</formula>
    </cfRule>
  </conditionalFormatting>
  <conditionalFormatting sqref="D29">
    <cfRule type="cellIs" dxfId="14" priority="47" operator="lessThan">
      <formula>$C$2</formula>
    </cfRule>
    <cfRule type="cellIs" dxfId="13" priority="48" operator="greaterThan">
      <formula>$C$2</formula>
    </cfRule>
  </conditionalFormatting>
  <conditionalFormatting sqref="C2:C30">
    <cfRule type="cellIs" dxfId="12" priority="36" operator="equal">
      <formula>0</formula>
    </cfRule>
  </conditionalFormatting>
  <conditionalFormatting sqref="D11">
    <cfRule type="cellIs" dxfId="11" priority="11" operator="lessThan">
      <formula>$C$3</formula>
    </cfRule>
    <cfRule type="cellIs" dxfId="10" priority="12" operator="greaterThan">
      <formula>$C$3</formula>
    </cfRule>
  </conditionalFormatting>
  <conditionalFormatting sqref="D12">
    <cfRule type="cellIs" dxfId="9" priority="9" operator="lessThan">
      <formula>$C$3</formula>
    </cfRule>
    <cfRule type="cellIs" dxfId="8" priority="10" operator="greaterThan">
      <formula>$C$3</formula>
    </cfRule>
  </conditionalFormatting>
  <conditionalFormatting sqref="D17">
    <cfRule type="cellIs" dxfId="7" priority="7" operator="lessThan">
      <formula>$C$3</formula>
    </cfRule>
    <cfRule type="cellIs" dxfId="6" priority="8" operator="greaterThan">
      <formula>$C$3</formula>
    </cfRule>
  </conditionalFormatting>
  <conditionalFormatting sqref="D18">
    <cfRule type="cellIs" dxfId="5" priority="5" operator="lessThan">
      <formula>$C$3</formula>
    </cfRule>
    <cfRule type="cellIs" dxfId="4" priority="6" operator="greaterThan">
      <formula>$C$3</formula>
    </cfRule>
  </conditionalFormatting>
  <conditionalFormatting sqref="D19">
    <cfRule type="cellIs" dxfId="3" priority="3" operator="lessThan">
      <formula>$C$3</formula>
    </cfRule>
    <cfRule type="cellIs" dxfId="2" priority="4" operator="greaterThan">
      <formula>$C$3</formula>
    </cfRule>
  </conditionalFormatting>
  <conditionalFormatting sqref="D21">
    <cfRule type="cellIs" dxfId="1" priority="1" operator="lessThan">
      <formula>$C$3</formula>
    </cfRule>
    <cfRule type="cellIs" dxfId="0" priority="2" operator="greaterThan">
      <formula>$C$3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2020-08-09T22:50:24Z</dcterms:modified>
</cp:coreProperties>
</file>