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at_stats\"/>
    </mc:Choice>
  </mc:AlternateContent>
  <xr:revisionPtr revIDLastSave="0" documentId="13_ncr:1_{6AEF6EFF-23B2-4B7F-9DB9-E90054A714E4}" xr6:coauthVersionLast="45" xr6:coauthVersionMax="45" xr10:uidLastSave="{00000000-0000-0000-0000-000000000000}"/>
  <bookViews>
    <workbookView xWindow="-120" yWindow="-120" windowWidth="29040" windowHeight="15990" xr2:uid="{C69F4ADA-B007-4BC7-B50D-251E61206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2" i="1"/>
  <c r="C1" i="1"/>
  <c r="F22" i="1"/>
  <c r="F20" i="1"/>
  <c r="F21" i="1"/>
  <c r="F23" i="1"/>
  <c r="G1" i="1"/>
  <c r="F1" i="1"/>
  <c r="F2" i="1" s="1"/>
  <c r="G2" i="1" l="1"/>
  <c r="G12" i="1" s="1"/>
  <c r="J1" i="1"/>
  <c r="J2" i="1" s="1"/>
  <c r="M1" i="1"/>
  <c r="M2" i="1" s="1"/>
  <c r="I1" i="1"/>
  <c r="I2" i="1" s="1"/>
  <c r="L1" i="1"/>
  <c r="L2" i="1" s="1"/>
  <c r="H1" i="1"/>
  <c r="H2" i="1" s="1"/>
  <c r="K1" i="1"/>
  <c r="K2" i="1" s="1"/>
  <c r="F6" i="1"/>
  <c r="F11" i="1"/>
  <c r="F10" i="1"/>
  <c r="F13" i="1"/>
  <c r="F9" i="1"/>
  <c r="F12" i="1"/>
  <c r="F8" i="1"/>
  <c r="F7" i="1"/>
  <c r="F5" i="1"/>
  <c r="G8" i="1" l="1"/>
  <c r="G6" i="1"/>
  <c r="G10" i="1"/>
  <c r="G5" i="1"/>
  <c r="G11" i="1"/>
  <c r="G9" i="1"/>
  <c r="G13" i="1"/>
  <c r="G7" i="1"/>
  <c r="I10" i="1"/>
  <c r="L10" i="1"/>
  <c r="K5" i="1"/>
  <c r="M11" i="1"/>
  <c r="H5" i="1"/>
  <c r="J5" i="1"/>
  <c r="K9" i="1" l="1"/>
  <c r="K11" i="1"/>
  <c r="K10" i="1"/>
  <c r="K6" i="1"/>
  <c r="I7" i="1"/>
  <c r="L6" i="1"/>
  <c r="L13" i="1"/>
  <c r="J9" i="1"/>
  <c r="I9" i="1"/>
  <c r="J10" i="1"/>
  <c r="M8" i="1"/>
  <c r="I11" i="1"/>
  <c r="M9" i="1"/>
  <c r="M10" i="1"/>
  <c r="I13" i="1"/>
  <c r="J8" i="1"/>
  <c r="I12" i="1"/>
  <c r="I5" i="1"/>
  <c r="I6" i="1"/>
  <c r="M13" i="1"/>
  <c r="M6" i="1"/>
  <c r="I8" i="1"/>
  <c r="H8" i="1"/>
  <c r="K12" i="1"/>
  <c r="K8" i="1"/>
  <c r="K7" i="1"/>
  <c r="H6" i="1"/>
  <c r="K13" i="1"/>
  <c r="H10" i="1"/>
  <c r="H12" i="1"/>
  <c r="H7" i="1"/>
  <c r="H13" i="1"/>
  <c r="H9" i="1"/>
  <c r="H11" i="1"/>
  <c r="L11" i="1"/>
  <c r="L12" i="1"/>
  <c r="L5" i="1"/>
  <c r="L8" i="1"/>
  <c r="M5" i="1"/>
  <c r="L9" i="1"/>
  <c r="J12" i="1"/>
  <c r="M12" i="1"/>
  <c r="L7" i="1"/>
  <c r="J11" i="1"/>
  <c r="J6" i="1"/>
  <c r="J7" i="1"/>
  <c r="M7" i="1"/>
  <c r="J13" i="1"/>
  <c r="O11" i="1" l="1"/>
  <c r="O9" i="1"/>
  <c r="O10" i="1"/>
  <c r="O13" i="1"/>
  <c r="O7" i="1"/>
  <c r="O6" i="1"/>
  <c r="O8" i="1"/>
  <c r="O12" i="1"/>
  <c r="O5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<sst xmlns="http://schemas.openxmlformats.org/spreadsheetml/2006/main" count="2" uniqueCount="2">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</sst>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Sheet1!$F$5:$F$13</c:f>
              <c:numCache>
                <c:formatCode>General</c:formatCode>
                <c:ptCount val="9"/>
                <c:pt idx="0">
                  <c:v>6.3682775880920888E+16</c:v>
                </c:pt>
                <c:pt idx="1">
                  <c:v>15787144771650.787</c:v>
                </c:pt>
                <c:pt idx="2">
                  <c:v>43652153881.493042</c:v>
                </c:pt>
                <c:pt idx="3">
                  <c:v>452517782.8002485</c:v>
                </c:pt>
                <c:pt idx="4">
                  <c:v>10821495.504689094</c:v>
                </c:pt>
                <c:pt idx="5">
                  <c:v>460740.90543485031</c:v>
                </c:pt>
                <c:pt idx="6">
                  <c:v>29921.913926249374</c:v>
                </c:pt>
                <c:pt idx="7">
                  <c:v>2682.6801095754117</c:v>
                </c:pt>
                <c:pt idx="8">
                  <c:v>310.18396443403975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D-4546-90F8-E27553B653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Sheet1!$G$5:$G$13</c:f>
              <c:numCache>
                <c:formatCode>General</c:formatCode>
                <c:ptCount val="9"/>
                <c:pt idx="0">
                  <c:v>1.6081655279387584E+16</c:v>
                </c:pt>
                <c:pt idx="1">
                  <c:v>5964211118142.5342</c:v>
                </c:pt>
                <c:pt idx="2">
                  <c:v>21947116196.975437</c:v>
                </c:pt>
                <c:pt idx="3">
                  <c:v>283977691.99460757</c:v>
                </c:pt>
                <c:pt idx="4">
                  <c:v>8139537.3895958811</c:v>
                </c:pt>
                <c:pt idx="5">
                  <c:v>403904.37770579313</c:v>
                </c:pt>
                <c:pt idx="6">
                  <c:v>29951.886232813558</c:v>
                </c:pt>
                <c:pt idx="7">
                  <c:v>3018.714090817999</c:v>
                </c:pt>
                <c:pt idx="8">
                  <c:v>387.55285418553689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D-4546-90F8-E27553B653E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Sheet1!$H$5:$H$13</c:f>
              <c:numCache>
                <c:formatCode>General</c:formatCode>
                <c:ptCount val="9"/>
                <c:pt idx="0">
                  <c:v>5.578121001507692E+16</c:v>
                </c:pt>
                <c:pt idx="1">
                  <c:v>15917831957888.834</c:v>
                </c:pt>
                <c:pt idx="2">
                  <c:v>48634823424.703217</c:v>
                </c:pt>
                <c:pt idx="3">
                  <c:v>544767244.02693355</c:v>
                </c:pt>
                <c:pt idx="4">
                  <c:v>13878525.517226556</c:v>
                </c:pt>
                <c:pt idx="5">
                  <c:v>623372.19184475346</c:v>
                </c:pt>
                <c:pt idx="6">
                  <c:v>42403.99318897396</c:v>
                </c:pt>
                <c:pt idx="7">
                  <c:v>3960.4023818553715</c:v>
                </c:pt>
                <c:pt idx="8">
                  <c:v>474.9746144562115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5D-4546-90F8-E27553B653E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Sheet1!$I$5:$I$13</c:f>
              <c:numCache>
                <c:formatCode>General</c:formatCode>
                <c:ptCount val="9"/>
                <c:pt idx="0">
                  <c:v>5.630646705046972E+16</c:v>
                </c:pt>
                <c:pt idx="1">
                  <c:v>16377523154015.732</c:v>
                </c:pt>
                <c:pt idx="2">
                  <c:v>50721992726.831238</c:v>
                </c:pt>
                <c:pt idx="3">
                  <c:v>574148778.53253436</c:v>
                </c:pt>
                <c:pt idx="4">
                  <c:v>14753200.721276054</c:v>
                </c:pt>
                <c:pt idx="5">
                  <c:v>667488.15699574072</c:v>
                </c:pt>
                <c:pt idx="6">
                  <c:v>45691.386459653004</c:v>
                </c:pt>
                <c:pt idx="7">
                  <c:v>4291.1746921000349</c:v>
                </c:pt>
                <c:pt idx="8">
                  <c:v>517.20471367423954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5D-4546-90F8-E27553B653E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Sheet1!$J$5:$J$13</c:f>
              <c:numCache>
                <c:formatCode>General</c:formatCode>
                <c:ptCount val="9"/>
                <c:pt idx="0">
                  <c:v>3.9542353253143528E+16</c:v>
                </c:pt>
                <c:pt idx="1">
                  <c:v>11374990742128.289</c:v>
                </c:pt>
                <c:pt idx="2">
                  <c:v>34953646301.870766</c:v>
                </c:pt>
                <c:pt idx="3">
                  <c:v>393258593.91641951</c:v>
                </c:pt>
                <c:pt idx="4">
                  <c:v>10054975.750736369</c:v>
                </c:pt>
                <c:pt idx="5">
                  <c:v>453015.36481382372</c:v>
                </c:pt>
                <c:pt idx="6">
                  <c:v>30897.437539308965</c:v>
                </c:pt>
                <c:pt idx="7">
                  <c:v>2892.4746927614297</c:v>
                </c:pt>
                <c:pt idx="8">
                  <c:v>347.62275550286972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5D-4546-90F8-E27553B653E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Sheet1!$K$5:$K$13</c:f>
              <c:numCache>
                <c:formatCode>General</c:formatCode>
                <c:ptCount val="9"/>
                <c:pt idx="0">
                  <c:v>1.1857394579790194E+17</c:v>
                </c:pt>
                <c:pt idx="1">
                  <c:v>19581605925019.91</c:v>
                </c:pt>
                <c:pt idx="2">
                  <c:v>40586031251.843872</c:v>
                </c:pt>
                <c:pt idx="3">
                  <c:v>336445102.57768232</c:v>
                </c:pt>
                <c:pt idx="4">
                  <c:v>6702481.4320399854</c:v>
                </c:pt>
                <c:pt idx="5">
                  <c:v>244530.11871604749</c:v>
                </c:pt>
                <c:pt idx="6">
                  <c:v>13891.971981629082</c:v>
                </c:pt>
                <c:pt idx="7">
                  <c:v>1106.8649966803475</c:v>
                </c:pt>
                <c:pt idx="8">
                  <c:v>115.15996499788652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5D-4546-90F8-E27553B653E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Sheet1!$L$5:$L$13</c:f>
              <c:numCache>
                <c:formatCode>General</c:formatCode>
                <c:ptCount val="9"/>
                <c:pt idx="0">
                  <c:v>4.2162301419315864E+16</c:v>
                </c:pt>
                <c:pt idx="1">
                  <c:v>11281714674437.566</c:v>
                </c:pt>
                <c:pt idx="2">
                  <c:v>32931470032.496716</c:v>
                </c:pt>
                <c:pt idx="3">
                  <c:v>356037233.01378524</c:v>
                </c:pt>
                <c:pt idx="4">
                  <c:v>8811744.9999115393</c:v>
                </c:pt>
                <c:pt idx="5">
                  <c:v>386226.21880738146</c:v>
                </c:pt>
                <c:pt idx="6">
                  <c:v>25721.59682925653</c:v>
                </c:pt>
                <c:pt idx="7">
                  <c:v>2357.8312740623037</c:v>
                </c:pt>
                <c:pt idx="8">
                  <c:v>278.08798558788015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5D-4546-90F8-E27553B653E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Sheet1!$E$5:$E$13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xVal>
          <c:yVal>
            <c:numRef>
              <c:f>Sheet1!$M$5:$M$13</c:f>
              <c:numCache>
                <c:formatCode>General</c:formatCode>
                <c:ptCount val="9"/>
                <c:pt idx="0">
                  <c:v>1.3740965174179576E+16</c:v>
                </c:pt>
                <c:pt idx="1">
                  <c:v>4980985152015.7773</c:v>
                </c:pt>
                <c:pt idx="2">
                  <c:v>18034260297.931988</c:v>
                </c:pt>
                <c:pt idx="3">
                  <c:v>230432316.83204129</c:v>
                </c:pt>
                <c:pt idx="4">
                  <c:v>6537268.7895594165</c:v>
                </c:pt>
                <c:pt idx="5">
                  <c:v>321589.71779754304</c:v>
                </c:pt>
                <c:pt idx="6">
                  <c:v>23668.973785386635</c:v>
                </c:pt>
                <c:pt idx="7">
                  <c:v>2369.7053564125531</c:v>
                </c:pt>
                <c:pt idx="8">
                  <c:v>302.42972965344944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5D-4546-90F8-E27553B6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826720"/>
        <c:axId val="1411998032"/>
      </c:scatterChart>
      <c:valAx>
        <c:axId val="1413826720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98032"/>
        <c:crosses val="autoZero"/>
        <c:crossBetween val="midCat"/>
      </c:valAx>
      <c:valAx>
        <c:axId val="1411998032"/>
        <c:scaling>
          <c:logBase val="10"/>
          <c:orientation val="minMax"/>
          <c:max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82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Sheet1!$F$1:$M$1</c:f>
              <c:numCache>
                <c:formatCode>General</c:formatCode>
                <c:ptCount val="8"/>
                <c:pt idx="0">
                  <c:v>7.1879393076791249</c:v>
                </c:pt>
                <c:pt idx="1">
                  <c:v>7.2136561456796171</c:v>
                </c:pt>
                <c:pt idx="2">
                  <c:v>7.2139379859930273</c:v>
                </c:pt>
                <c:pt idx="3">
                  <c:v>7.2188975235782316</c:v>
                </c:pt>
                <c:pt idx="4">
                  <c:v>7.1987177979106756</c:v>
                </c:pt>
                <c:pt idx="5">
                  <c:v>7.1287374826826957</c:v>
                </c:pt>
                <c:pt idx="6">
                  <c:v>7.1851568082388866</c:v>
                </c:pt>
                <c:pt idx="7">
                  <c:v>7.2000812856700138</c:v>
                </c:pt>
              </c:numCache>
            </c:numRef>
          </c:xVal>
          <c:yVal>
            <c:numRef>
              <c:f>Sheet1!$F$2:$M$2</c:f>
              <c:numCache>
                <c:formatCode>General</c:formatCode>
                <c:ptCount val="8"/>
                <c:pt idx="0">
                  <c:v>20.476418951523698</c:v>
                </c:pt>
                <c:pt idx="1">
                  <c:v>19.482953094357185</c:v>
                </c:pt>
                <c:pt idx="2">
                  <c:v>20.129358119291844</c:v>
                </c:pt>
                <c:pt idx="3">
                  <c:v>20.082257775057649</c:v>
                </c:pt>
                <c:pt idx="4">
                  <c:v>20.109524338110138</c:v>
                </c:pt>
                <c:pt idx="5">
                  <c:v>21.478300434690635</c:v>
                </c:pt>
                <c:pt idx="6">
                  <c:v>20.288055273582028</c:v>
                </c:pt>
                <c:pt idx="7">
                  <c:v>19.539311662809975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6-44A0-A227-3D57F467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180400"/>
        <c:axId val="1417212288"/>
      </c:scatterChart>
      <c:valAx>
        <c:axId val="140418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2288"/>
        <c:crosses val="autoZero"/>
        <c:crossBetween val="midCat"/>
      </c:valAx>
      <c:valAx>
        <c:axId val="14172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8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14</xdr:row>
      <xdr:rowOff>180975</xdr:rowOff>
    </xdr:from>
    <xdr:to>
      <xdr:col>23</xdr:col>
      <xdr:colOff>323850</xdr:colOff>
      <xdr:row>44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E997D-01A1-4937-A620-8FEDA31F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442912</xdr:colOff>
      <xdr:row>21</xdr:row>
      <xdr:rowOff>4762</xdr:rowOff>
    </xdr:from>
    <xdr:to>
      <xdr:col>9</xdr:col>
      <xdr:colOff>557212</xdr:colOff>
      <xdr:row>35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B86398-BC38-4E62-A0F0-B1627F102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23FE-C2C8-4BDD-868E-1B7A37B89084}">
  <dimension ref="A1:O23"/>
  <sheetViews>
    <sheetView tabSelected="1" workbookViewId="0">
      <selection activeCell="B3" sqref="B3"/>
    </sheetView>
  </sheetViews>
  <sheetFormatPr defaultRowHeight="15" x14ac:dyDescent="0.25"/>
  <cols>
    <col min="6" max="6" width="12" bestFit="1" customWidth="1"/>
    <col min="15" max="15" width="12" bestFit="1" customWidth="1"/>
  </cols>
  <sheetData>
    <row r="1" spans="1:15" x14ac:dyDescent="0.25">
      <c r="A1">
        <v>7.2</v>
      </c>
      <c r="B1">
        <v>2.5000000000000001E-2</v>
      </c>
      <c r="C1">
        <f>B1^2</f>
        <v>6.2500000000000012E-4</v>
      </c>
      <c r="E1" t="s">
        <v>0</v>
      </c>
      <c r="F1">
        <f ca="1">$A1+NORMSINV(RAND())*$B1</f>
        <v>7.1879393076791249</v>
      </c>
      <c r="G1">
        <f t="shared" ref="G1:M2" ca="1" si="0">$A1+NORMSINV(RAND())*$B1</f>
        <v>7.2136561456796171</v>
      </c>
      <c r="H1">
        <f t="shared" ca="1" si="0"/>
        <v>7.2139379859930273</v>
      </c>
      <c r="I1">
        <f t="shared" ca="1" si="0"/>
        <v>7.2188975235782316</v>
      </c>
      <c r="J1">
        <f t="shared" ca="1" si="0"/>
        <v>7.1987177979106756</v>
      </c>
      <c r="K1">
        <f t="shared" ca="1" si="0"/>
        <v>7.1287374826826957</v>
      </c>
      <c r="L1">
        <f t="shared" ca="1" si="0"/>
        <v>7.1851568082388866</v>
      </c>
      <c r="M1">
        <f t="shared" ca="1" si="0"/>
        <v>7.2000812856700138</v>
      </c>
    </row>
    <row r="2" spans="1:15" x14ac:dyDescent="0.25">
      <c r="A2">
        <v>20</v>
      </c>
      <c r="B2">
        <v>0.25</v>
      </c>
      <c r="C2">
        <f>B2^2</f>
        <v>6.25E-2</v>
      </c>
      <c r="E2" t="s">
        <v>1</v>
      </c>
      <c r="F2">
        <f ca="1">$A2+$B3*$B2/$B1*(F1-$A1)+NORMSINV(RAND())*$B2</f>
        <v>20.476418951523698</v>
      </c>
      <c r="G2">
        <f t="shared" ref="G2:M2" ca="1" si="1">$A2+$B3*$B2/$B1*(G1-$A1)+NORMSINV(RAND())*$B2</f>
        <v>19.482953094357185</v>
      </c>
      <c r="H2">
        <f t="shared" ca="1" si="1"/>
        <v>20.129358119291844</v>
      </c>
      <c r="I2">
        <f t="shared" ca="1" si="1"/>
        <v>20.082257775057649</v>
      </c>
      <c r="J2">
        <f t="shared" ca="1" si="1"/>
        <v>20.109524338110138</v>
      </c>
      <c r="K2">
        <f t="shared" ca="1" si="1"/>
        <v>21.478300434690635</v>
      </c>
      <c r="L2">
        <f t="shared" ca="1" si="1"/>
        <v>20.288055273582028</v>
      </c>
      <c r="M2">
        <f t="shared" ca="1" si="1"/>
        <v>19.539311662809975</v>
      </c>
    </row>
    <row r="3" spans="1:15" x14ac:dyDescent="0.25">
      <c r="B3">
        <f>B1/B2*B4</f>
        <v>-2</v>
      </c>
    </row>
    <row r="4" spans="1:15" x14ac:dyDescent="0.25">
      <c r="B4">
        <v>-20</v>
      </c>
    </row>
    <row r="5" spans="1:15" x14ac:dyDescent="0.25">
      <c r="E5">
        <v>200</v>
      </c>
      <c r="F5">
        <f ca="1">(EXP(F$1)/$E5)^F$2</f>
        <v>6.3682775880920888E+16</v>
      </c>
      <c r="G5">
        <f t="shared" ref="G5:M5" ca="1" si="2">(EXP(G$1)/$E5)^G$2</f>
        <v>1.6081655279387584E+16</v>
      </c>
      <c r="H5">
        <f t="shared" ca="1" si="2"/>
        <v>5.578121001507692E+16</v>
      </c>
      <c r="I5">
        <f t="shared" ca="1" si="2"/>
        <v>5.630646705046972E+16</v>
      </c>
      <c r="J5">
        <f t="shared" ca="1" si="2"/>
        <v>3.9542353253143528E+16</v>
      </c>
      <c r="K5">
        <f t="shared" ca="1" si="2"/>
        <v>1.1857394579790194E+17</v>
      </c>
      <c r="L5">
        <f t="shared" ca="1" si="2"/>
        <v>4.2162301419315864E+16</v>
      </c>
      <c r="M5">
        <f t="shared" ca="1" si="2"/>
        <v>1.3740965174179576E+16</v>
      </c>
      <c r="O5">
        <f ca="1">MAX(F5:M5)/MIN(F5:M5)</f>
        <v>8.6292297735178245</v>
      </c>
    </row>
    <row r="6" spans="1:15" x14ac:dyDescent="0.25">
      <c r="E6">
        <v>300</v>
      </c>
      <c r="F6">
        <f t="shared" ref="F6:M20" ca="1" si="3">(EXP(F$1)/$E6)^F$2</f>
        <v>15787144771650.787</v>
      </c>
      <c r="G6">
        <f t="shared" ca="1" si="3"/>
        <v>5964211118142.5342</v>
      </c>
      <c r="H6">
        <f t="shared" ca="1" si="3"/>
        <v>15917831957888.834</v>
      </c>
      <c r="I6">
        <f t="shared" ca="1" si="3"/>
        <v>16377523154015.732</v>
      </c>
      <c r="J6">
        <f t="shared" ca="1" si="3"/>
        <v>11374990742128.289</v>
      </c>
      <c r="K6">
        <f t="shared" ca="1" si="3"/>
        <v>19581605925019.91</v>
      </c>
      <c r="L6">
        <f t="shared" ca="1" si="3"/>
        <v>11281714674437.566</v>
      </c>
      <c r="M6">
        <f t="shared" ca="1" si="3"/>
        <v>4980985152015.7773</v>
      </c>
      <c r="O6">
        <f t="shared" ref="O6:O13" ca="1" si="4">MAX(F6:M6)/MIN(F6:M6)</f>
        <v>3.9312716917245458</v>
      </c>
    </row>
    <row r="7" spans="1:15" x14ac:dyDescent="0.25">
      <c r="E7">
        <v>400</v>
      </c>
      <c r="F7">
        <f t="shared" ca="1" si="3"/>
        <v>43652153881.493042</v>
      </c>
      <c r="G7">
        <f t="shared" ca="1" si="3"/>
        <v>21947116196.975437</v>
      </c>
      <c r="H7">
        <f t="shared" ca="1" si="3"/>
        <v>48634823424.703217</v>
      </c>
      <c r="I7">
        <f t="shared" ca="1" si="3"/>
        <v>50721992726.831238</v>
      </c>
      <c r="J7">
        <f t="shared" ca="1" si="3"/>
        <v>34953646301.870766</v>
      </c>
      <c r="K7">
        <f t="shared" ca="1" si="3"/>
        <v>40586031251.843872</v>
      </c>
      <c r="L7">
        <f t="shared" ca="1" si="3"/>
        <v>32931470032.496716</v>
      </c>
      <c r="M7">
        <f t="shared" ca="1" si="3"/>
        <v>18034260297.931988</v>
      </c>
      <c r="O7">
        <f t="shared" ca="1" si="4"/>
        <v>2.8125352461862598</v>
      </c>
    </row>
    <row r="8" spans="1:15" x14ac:dyDescent="0.25">
      <c r="E8">
        <v>500</v>
      </c>
      <c r="F8">
        <f t="shared" ca="1" si="3"/>
        <v>452517782.8002485</v>
      </c>
      <c r="G8">
        <f t="shared" ca="1" si="3"/>
        <v>283977691.99460757</v>
      </c>
      <c r="H8">
        <f t="shared" ca="1" si="3"/>
        <v>544767244.02693355</v>
      </c>
      <c r="I8">
        <f t="shared" ca="1" si="3"/>
        <v>574148778.53253436</v>
      </c>
      <c r="J8">
        <f t="shared" ca="1" si="3"/>
        <v>393258593.91641951</v>
      </c>
      <c r="K8">
        <f t="shared" ca="1" si="3"/>
        <v>336445102.57768232</v>
      </c>
      <c r="L8">
        <f t="shared" ca="1" si="3"/>
        <v>356037233.01378524</v>
      </c>
      <c r="M8">
        <f t="shared" ca="1" si="3"/>
        <v>230432316.83204129</v>
      </c>
      <c r="O8">
        <f t="shared" ca="1" si="4"/>
        <v>2.491615700548734</v>
      </c>
    </row>
    <row r="9" spans="1:15" x14ac:dyDescent="0.25">
      <c r="E9">
        <v>600</v>
      </c>
      <c r="F9">
        <f t="shared" ca="1" si="3"/>
        <v>10821495.504689094</v>
      </c>
      <c r="G9">
        <f t="shared" ca="1" si="3"/>
        <v>8139537.3895958811</v>
      </c>
      <c r="H9">
        <f t="shared" ca="1" si="3"/>
        <v>13878525.517226556</v>
      </c>
      <c r="I9">
        <f t="shared" ca="1" si="3"/>
        <v>14753200.721276054</v>
      </c>
      <c r="J9">
        <f t="shared" ca="1" si="3"/>
        <v>10054975.750736369</v>
      </c>
      <c r="K9">
        <f t="shared" ca="1" si="3"/>
        <v>6702481.4320399854</v>
      </c>
      <c r="L9">
        <f t="shared" ca="1" si="3"/>
        <v>8811744.9999115393</v>
      </c>
      <c r="M9">
        <f t="shared" ca="1" si="3"/>
        <v>6537268.7895594165</v>
      </c>
      <c r="O9">
        <f t="shared" ca="1" si="4"/>
        <v>2.2567835584239999</v>
      </c>
    </row>
    <row r="10" spans="1:15" x14ac:dyDescent="0.25">
      <c r="E10">
        <v>700</v>
      </c>
      <c r="F10">
        <f t="shared" ca="1" si="3"/>
        <v>460740.90543485031</v>
      </c>
      <c r="G10">
        <f t="shared" ca="1" si="3"/>
        <v>403904.37770579313</v>
      </c>
      <c r="H10">
        <f t="shared" ca="1" si="3"/>
        <v>623372.19184475346</v>
      </c>
      <c r="I10">
        <f t="shared" ca="1" si="3"/>
        <v>667488.15699574072</v>
      </c>
      <c r="J10">
        <f t="shared" ca="1" si="3"/>
        <v>453015.36481382372</v>
      </c>
      <c r="K10">
        <f t="shared" ca="1" si="3"/>
        <v>244530.11871604749</v>
      </c>
      <c r="L10">
        <f t="shared" ca="1" si="3"/>
        <v>386226.21880738146</v>
      </c>
      <c r="M10">
        <f t="shared" ca="1" si="3"/>
        <v>321589.71779754304</v>
      </c>
      <c r="O10">
        <f t="shared" ca="1" si="4"/>
        <v>2.7296766570127065</v>
      </c>
    </row>
    <row r="11" spans="1:15" x14ac:dyDescent="0.25">
      <c r="E11">
        <v>800</v>
      </c>
      <c r="F11">
        <f t="shared" ca="1" si="3"/>
        <v>29921.913926249374</v>
      </c>
      <c r="G11">
        <f t="shared" ca="1" si="3"/>
        <v>29951.886232813558</v>
      </c>
      <c r="H11">
        <f t="shared" ca="1" si="3"/>
        <v>42403.99318897396</v>
      </c>
      <c r="I11">
        <f t="shared" ca="1" si="3"/>
        <v>45691.386459653004</v>
      </c>
      <c r="J11">
        <f t="shared" ca="1" si="3"/>
        <v>30897.437539308965</v>
      </c>
      <c r="K11">
        <f t="shared" ca="1" si="3"/>
        <v>13891.971981629082</v>
      </c>
      <c r="L11">
        <f t="shared" ca="1" si="3"/>
        <v>25721.59682925653</v>
      </c>
      <c r="M11">
        <f t="shared" ca="1" si="3"/>
        <v>23668.973785386635</v>
      </c>
      <c r="O11">
        <f t="shared" ca="1" si="4"/>
        <v>3.2890497130339642</v>
      </c>
    </row>
    <row r="12" spans="1:15" x14ac:dyDescent="0.25">
      <c r="E12">
        <v>900</v>
      </c>
      <c r="F12">
        <f t="shared" ca="1" si="3"/>
        <v>2682.6801095754117</v>
      </c>
      <c r="G12">
        <f t="shared" ca="1" si="3"/>
        <v>3018.714090817999</v>
      </c>
      <c r="H12">
        <f t="shared" ca="1" si="3"/>
        <v>3960.4023818553715</v>
      </c>
      <c r="I12">
        <f t="shared" ca="1" si="3"/>
        <v>4291.1746921000349</v>
      </c>
      <c r="J12">
        <f t="shared" ca="1" si="3"/>
        <v>2892.4746927614297</v>
      </c>
      <c r="K12">
        <f t="shared" ca="1" si="3"/>
        <v>1106.8649966803475</v>
      </c>
      <c r="L12">
        <f t="shared" ca="1" si="3"/>
        <v>2357.8312740623037</v>
      </c>
      <c r="M12">
        <f t="shared" ca="1" si="3"/>
        <v>2369.7053564125531</v>
      </c>
      <c r="O12">
        <f t="shared" ca="1" si="4"/>
        <v>3.8768727035093757</v>
      </c>
    </row>
    <row r="13" spans="1:15" x14ac:dyDescent="0.25">
      <c r="E13">
        <v>1000</v>
      </c>
      <c r="F13">
        <f t="shared" ca="1" si="3"/>
        <v>310.18396443403975</v>
      </c>
      <c r="G13">
        <f t="shared" ca="1" si="3"/>
        <v>387.55285418553689</v>
      </c>
      <c r="H13">
        <f t="shared" ca="1" si="3"/>
        <v>474.9746144562115</v>
      </c>
      <c r="I13">
        <f t="shared" ca="1" si="3"/>
        <v>517.20471367423954</v>
      </c>
      <c r="J13">
        <f t="shared" ca="1" si="3"/>
        <v>347.62275550286972</v>
      </c>
      <c r="K13">
        <f t="shared" ca="1" si="3"/>
        <v>115.15996499788652</v>
      </c>
      <c r="L13">
        <f t="shared" ca="1" si="3"/>
        <v>278.08798558788015</v>
      </c>
      <c r="M13">
        <f t="shared" ca="1" si="3"/>
        <v>302.42972965344944</v>
      </c>
      <c r="O13">
        <f t="shared" ca="1" si="4"/>
        <v>4.4911850544912166</v>
      </c>
    </row>
    <row r="20" spans="6:6" x14ac:dyDescent="0.25">
      <c r="F20">
        <f>EXP(7)</f>
        <v>1096.6331584284585</v>
      </c>
    </row>
    <row r="21" spans="6:6" x14ac:dyDescent="0.25">
      <c r="F21">
        <f>EXP(7.5)</f>
        <v>1808.0424144560632</v>
      </c>
    </row>
    <row r="22" spans="6:6" x14ac:dyDescent="0.25">
      <c r="F22">
        <f>F21/F20</f>
        <v>1.6487212707001282</v>
      </c>
    </row>
    <row r="23" spans="6:6" x14ac:dyDescent="0.25">
      <c r="F23">
        <f>EXP(0.5)</f>
        <v>1.6487212707001282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2020-04-12T19:31:07Z</dcterms:created>
  <dcterms:modified xsi:type="dcterms:W3CDTF">2020-04-12T22:52:37Z</dcterms:modified>
</cp:coreProperties>
</file>