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istaffel_ic_ac_uk/Documents/Nathan &amp; Iain Folder/~ Wedges paper/Replication Package/Fig 1/"/>
    </mc:Choice>
  </mc:AlternateContent>
  <xr:revisionPtr revIDLastSave="127" documentId="8_{68B7E96C-705C-4E8C-A071-4B70D97476B8}" xr6:coauthVersionLast="47" xr6:coauthVersionMax="47" xr10:uidLastSave="{5A8E4B50-8B8D-426F-9D2B-058F5BFD7D70}"/>
  <bookViews>
    <workbookView xWindow="-108" yWindow="-108" windowWidth="29976" windowHeight="17496" xr2:uid="{EFB4F5A4-6EC5-4F4E-B1F5-9774E7341A8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4" i="2" l="1"/>
  <c r="C11" i="2"/>
  <c r="E11" i="2" s="1"/>
  <c r="D11" i="2"/>
  <c r="C12" i="2"/>
  <c r="D12" i="2"/>
  <c r="C13" i="2"/>
  <c r="D13" i="2"/>
  <c r="C14" i="2"/>
  <c r="D14" i="2"/>
  <c r="C16" i="2"/>
  <c r="D16" i="2"/>
  <c r="C17" i="2"/>
  <c r="D17" i="2"/>
  <c r="C18" i="2"/>
  <c r="D18" i="2"/>
  <c r="C19" i="2"/>
  <c r="D19" i="2"/>
  <c r="C21" i="2"/>
  <c r="D21" i="2"/>
  <c r="C22" i="2"/>
  <c r="D22" i="2"/>
  <c r="C23" i="2"/>
  <c r="D23" i="2"/>
  <c r="C24" i="2"/>
  <c r="D24" i="2"/>
  <c r="C26" i="2"/>
  <c r="D26" i="2"/>
  <c r="C27" i="2"/>
  <c r="D27" i="2"/>
  <c r="C28" i="2"/>
  <c r="D28" i="2"/>
  <c r="C29" i="2"/>
  <c r="D29" i="2"/>
  <c r="C31" i="2"/>
  <c r="D31" i="2"/>
  <c r="C32" i="2"/>
  <c r="D32" i="2"/>
  <c r="C33" i="2"/>
  <c r="D33" i="2"/>
  <c r="C34" i="2"/>
  <c r="D34" i="2"/>
  <c r="C36" i="2"/>
  <c r="D36" i="2"/>
  <c r="C37" i="2"/>
  <c r="D37" i="2"/>
  <c r="C38" i="2"/>
  <c r="D38" i="2"/>
  <c r="D39" i="2"/>
  <c r="C39" i="2"/>
  <c r="G10" i="2"/>
  <c r="H10" i="2" s="1"/>
  <c r="AH41" i="1"/>
  <c r="AI41" i="1" s="1"/>
  <c r="AH43" i="1"/>
  <c r="AH45" i="1"/>
  <c r="AH46" i="1"/>
  <c r="AH48" i="1"/>
  <c r="AH50" i="1"/>
  <c r="AH51" i="1"/>
  <c r="AH53" i="1"/>
  <c r="AH54" i="1"/>
  <c r="AH56" i="1"/>
  <c r="AH58" i="1"/>
  <c r="AH59" i="1"/>
  <c r="AH60" i="1"/>
  <c r="AH61" i="1"/>
  <c r="AH62" i="1"/>
  <c r="AH64" i="1"/>
  <c r="AH66" i="1"/>
  <c r="AH67" i="1"/>
  <c r="AH68" i="1"/>
  <c r="AH69" i="1"/>
  <c r="AH70" i="1"/>
  <c r="AH71" i="1"/>
  <c r="AH49" i="1" s="1"/>
  <c r="V41" i="1"/>
  <c r="W41" i="1"/>
  <c r="W49" i="1" s="1"/>
  <c r="V42" i="1"/>
  <c r="W42" i="1"/>
  <c r="V43" i="1"/>
  <c r="W43" i="1"/>
  <c r="V44" i="1"/>
  <c r="W44" i="1"/>
  <c r="V45" i="1"/>
  <c r="W45" i="1"/>
  <c r="V46" i="1"/>
  <c r="W46" i="1"/>
  <c r="V48" i="1"/>
  <c r="W48" i="1"/>
  <c r="V50" i="1"/>
  <c r="W50" i="1"/>
  <c r="V51" i="1"/>
  <c r="W51" i="1"/>
  <c r="V52" i="1"/>
  <c r="W52" i="1"/>
  <c r="V53" i="1"/>
  <c r="W53" i="1"/>
  <c r="V54" i="1"/>
  <c r="W54" i="1"/>
  <c r="V56" i="1"/>
  <c r="W56" i="1"/>
  <c r="V58" i="1"/>
  <c r="W58" i="1"/>
  <c r="V59" i="1"/>
  <c r="W59" i="1"/>
  <c r="V60" i="1"/>
  <c r="W60" i="1"/>
  <c r="V61" i="1"/>
  <c r="W61" i="1"/>
  <c r="V62" i="1"/>
  <c r="W62" i="1"/>
  <c r="V64" i="1"/>
  <c r="W64" i="1"/>
  <c r="W65" i="1"/>
  <c r="V66" i="1"/>
  <c r="W66" i="1"/>
  <c r="V67" i="1"/>
  <c r="W67" i="1"/>
  <c r="V68" i="1"/>
  <c r="W68" i="1"/>
  <c r="V69" i="1"/>
  <c r="W69" i="1"/>
  <c r="V70" i="1"/>
  <c r="W70" i="1"/>
  <c r="V71" i="1"/>
  <c r="V49" i="1" s="1"/>
  <c r="W71" i="1"/>
  <c r="X71" i="1" s="1"/>
  <c r="Y71" i="1" s="1"/>
  <c r="Z71" i="1" s="1"/>
  <c r="AA71" i="1" s="1"/>
  <c r="AB71" i="1" s="1"/>
  <c r="AC71" i="1" s="1"/>
  <c r="AD71" i="1" s="1"/>
  <c r="AE71" i="1" s="1"/>
  <c r="AF71" i="1" s="1"/>
  <c r="AG71" i="1" s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E41" i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E71" i="1"/>
  <c r="F71" i="1"/>
  <c r="G71" i="1" s="1"/>
  <c r="H71" i="1" s="1"/>
  <c r="I71" i="1" s="1"/>
  <c r="J71" i="1" s="1"/>
  <c r="K71" i="1" s="1"/>
  <c r="L71" i="1" s="1"/>
  <c r="M71" i="1" s="1"/>
  <c r="N71" i="1" s="1"/>
  <c r="O71" i="1" s="1"/>
  <c r="P71" i="1" s="1"/>
  <c r="Q71" i="1" s="1"/>
  <c r="R71" i="1" s="1"/>
  <c r="S71" i="1" s="1"/>
  <c r="T71" i="1" s="1"/>
  <c r="U71" i="1" s="1"/>
  <c r="C55" i="1"/>
  <c r="C56" i="1"/>
  <c r="D71" i="1"/>
  <c r="C41" i="1"/>
  <c r="C43" i="1" s="1"/>
  <c r="E12" i="2" l="1"/>
  <c r="E13" i="2" s="1"/>
  <c r="D41" i="2"/>
  <c r="C41" i="2"/>
  <c r="F11" i="2"/>
  <c r="AJ41" i="1"/>
  <c r="AH42" i="1"/>
  <c r="AI71" i="1"/>
  <c r="AJ71" i="1" s="1"/>
  <c r="AK71" i="1" s="1"/>
  <c r="AL71" i="1" s="1"/>
  <c r="AM71" i="1" s="1"/>
  <c r="AN71" i="1" s="1"/>
  <c r="AO71" i="1" s="1"/>
  <c r="AP71" i="1" s="1"/>
  <c r="AQ71" i="1" s="1"/>
  <c r="AR71" i="1" s="1"/>
  <c r="AS71" i="1" s="1"/>
  <c r="AH63" i="1"/>
  <c r="AH55" i="1"/>
  <c r="AH47" i="1"/>
  <c r="AH52" i="1"/>
  <c r="AH44" i="1"/>
  <c r="AH65" i="1"/>
  <c r="AH57" i="1"/>
  <c r="W63" i="1"/>
  <c r="V63" i="1"/>
  <c r="V55" i="1"/>
  <c r="V47" i="1"/>
  <c r="W55" i="1"/>
  <c r="W47" i="1"/>
  <c r="X41" i="1"/>
  <c r="W57" i="1"/>
  <c r="V65" i="1"/>
  <c r="V57" i="1"/>
  <c r="C67" i="1"/>
  <c r="C65" i="1"/>
  <c r="C60" i="1"/>
  <c r="C54" i="1"/>
  <c r="C53" i="1"/>
  <c r="C52" i="1"/>
  <c r="C61" i="1"/>
  <c r="C51" i="1"/>
  <c r="C66" i="1"/>
  <c r="C62" i="1"/>
  <c r="C57" i="1"/>
  <c r="C50" i="1"/>
  <c r="D41" i="1"/>
  <c r="C59" i="1"/>
  <c r="C49" i="1"/>
  <c r="C42" i="1"/>
  <c r="C69" i="1"/>
  <c r="C63" i="1"/>
  <c r="C58" i="1"/>
  <c r="C48" i="1"/>
  <c r="C70" i="1"/>
  <c r="C68" i="1"/>
  <c r="C64" i="1"/>
  <c r="C47" i="1"/>
  <c r="C46" i="1"/>
  <c r="C45" i="1"/>
  <c r="C44" i="1"/>
  <c r="G11" i="2" l="1"/>
  <c r="F12" i="2"/>
  <c r="E14" i="2"/>
  <c r="AI51" i="1"/>
  <c r="AI70" i="1"/>
  <c r="AI43" i="1"/>
  <c r="AI47" i="1"/>
  <c r="AI62" i="1"/>
  <c r="AI58" i="1"/>
  <c r="AI54" i="1"/>
  <c r="AI64" i="1"/>
  <c r="AI49" i="1"/>
  <c r="AI46" i="1"/>
  <c r="AI59" i="1"/>
  <c r="AI55" i="1"/>
  <c r="AI69" i="1"/>
  <c r="AI67" i="1"/>
  <c r="AI56" i="1"/>
  <c r="AI63" i="1"/>
  <c r="AI45" i="1"/>
  <c r="AI60" i="1"/>
  <c r="AI44" i="1"/>
  <c r="AI66" i="1"/>
  <c r="AJ49" i="1"/>
  <c r="AJ57" i="1"/>
  <c r="AJ65" i="1"/>
  <c r="AJ67" i="1"/>
  <c r="AK41" i="1"/>
  <c r="AJ66" i="1"/>
  <c r="AJ53" i="1"/>
  <c r="AJ56" i="1"/>
  <c r="AJ44" i="1"/>
  <c r="AJ52" i="1"/>
  <c r="AJ60" i="1"/>
  <c r="AJ68" i="1"/>
  <c r="AJ61" i="1"/>
  <c r="AJ50" i="1"/>
  <c r="AJ45" i="1"/>
  <c r="AJ58" i="1"/>
  <c r="AJ69" i="1"/>
  <c r="AJ47" i="1"/>
  <c r="AJ55" i="1"/>
  <c r="AJ63" i="1"/>
  <c r="AJ64" i="1"/>
  <c r="AJ42" i="1"/>
  <c r="AJ59" i="1"/>
  <c r="AJ48" i="1"/>
  <c r="AJ51" i="1"/>
  <c r="AJ43" i="1"/>
  <c r="AJ46" i="1"/>
  <c r="AJ54" i="1"/>
  <c r="AJ62" i="1"/>
  <c r="AJ70" i="1"/>
  <c r="AI65" i="1"/>
  <c r="AI53" i="1"/>
  <c r="AI48" i="1"/>
  <c r="AI68" i="1"/>
  <c r="AI52" i="1"/>
  <c r="AI61" i="1"/>
  <c r="AI42" i="1"/>
  <c r="AI57" i="1"/>
  <c r="AI50" i="1"/>
  <c r="X45" i="1"/>
  <c r="X59" i="1"/>
  <c r="X49" i="1"/>
  <c r="X57" i="1"/>
  <c r="X65" i="1"/>
  <c r="X66" i="1"/>
  <c r="Y41" i="1"/>
  <c r="X56" i="1"/>
  <c r="X67" i="1"/>
  <c r="X44" i="1"/>
  <c r="X52" i="1"/>
  <c r="X60" i="1"/>
  <c r="X68" i="1"/>
  <c r="X61" i="1"/>
  <c r="X50" i="1"/>
  <c r="X47" i="1"/>
  <c r="X55" i="1"/>
  <c r="X63" i="1"/>
  <c r="X42" i="1"/>
  <c r="X51" i="1"/>
  <c r="X64" i="1"/>
  <c r="X58" i="1"/>
  <c r="X53" i="1"/>
  <c r="X69" i="1"/>
  <c r="X48" i="1"/>
  <c r="X43" i="1"/>
  <c r="X46" i="1"/>
  <c r="X54" i="1"/>
  <c r="X62" i="1"/>
  <c r="X70" i="1"/>
  <c r="F13" i="2" l="1"/>
  <c r="G12" i="2"/>
  <c r="E15" i="2"/>
  <c r="AK45" i="1"/>
  <c r="AK64" i="1"/>
  <c r="AK54" i="1"/>
  <c r="AK49" i="1"/>
  <c r="AK57" i="1"/>
  <c r="AK65" i="1"/>
  <c r="AK42" i="1"/>
  <c r="AK61" i="1"/>
  <c r="AL41" i="1"/>
  <c r="AK66" i="1"/>
  <c r="AK62" i="1"/>
  <c r="AK50" i="1"/>
  <c r="AK44" i="1"/>
  <c r="AK52" i="1"/>
  <c r="AK60" i="1"/>
  <c r="AK68" i="1"/>
  <c r="AK69" i="1"/>
  <c r="AK58" i="1"/>
  <c r="AK59" i="1"/>
  <c r="AK53" i="1"/>
  <c r="AK56" i="1"/>
  <c r="AK47" i="1"/>
  <c r="AK55" i="1"/>
  <c r="AK63" i="1"/>
  <c r="AK67" i="1"/>
  <c r="AK46" i="1"/>
  <c r="AK70" i="1"/>
  <c r="AK48" i="1"/>
  <c r="AK43" i="1"/>
  <c r="AK51" i="1"/>
  <c r="Y66" i="1"/>
  <c r="Y69" i="1"/>
  <c r="Y42" i="1"/>
  <c r="Y49" i="1"/>
  <c r="Y57" i="1"/>
  <c r="Y65" i="1"/>
  <c r="Z41" i="1"/>
  <c r="Y50" i="1"/>
  <c r="Y61" i="1"/>
  <c r="Y56" i="1"/>
  <c r="Y44" i="1"/>
  <c r="Y52" i="1"/>
  <c r="Y60" i="1"/>
  <c r="Y68" i="1"/>
  <c r="Y45" i="1"/>
  <c r="Y64" i="1"/>
  <c r="Y47" i="1"/>
  <c r="Y55" i="1"/>
  <c r="Y63" i="1"/>
  <c r="Y53" i="1"/>
  <c r="Y58" i="1"/>
  <c r="Y48" i="1"/>
  <c r="Y43" i="1"/>
  <c r="Y51" i="1"/>
  <c r="Y59" i="1"/>
  <c r="Y67" i="1"/>
  <c r="Y46" i="1"/>
  <c r="Y54" i="1"/>
  <c r="Y62" i="1"/>
  <c r="Y70" i="1"/>
  <c r="E16" i="2" l="1"/>
  <c r="F14" i="2"/>
  <c r="G13" i="2"/>
  <c r="AL46" i="1"/>
  <c r="AL54" i="1"/>
  <c r="AL62" i="1"/>
  <c r="AL70" i="1"/>
  <c r="AL48" i="1"/>
  <c r="AL58" i="1"/>
  <c r="AL45" i="1"/>
  <c r="AL49" i="1"/>
  <c r="AL57" i="1"/>
  <c r="AL65" i="1"/>
  <c r="AM41" i="1"/>
  <c r="AL56" i="1"/>
  <c r="AL51" i="1"/>
  <c r="AL44" i="1"/>
  <c r="AL52" i="1"/>
  <c r="AL60" i="1"/>
  <c r="AL68" i="1"/>
  <c r="AL69" i="1"/>
  <c r="AL61" i="1"/>
  <c r="AL67" i="1"/>
  <c r="AL66" i="1"/>
  <c r="AL47" i="1"/>
  <c r="AL55" i="1"/>
  <c r="AL63" i="1"/>
  <c r="AL50" i="1"/>
  <c r="AL53" i="1"/>
  <c r="AL64" i="1"/>
  <c r="AL59" i="1"/>
  <c r="AL42" i="1"/>
  <c r="AL43" i="1"/>
  <c r="Z46" i="1"/>
  <c r="Z54" i="1"/>
  <c r="Z62" i="1"/>
  <c r="Z70" i="1"/>
  <c r="Z57" i="1"/>
  <c r="Z69" i="1"/>
  <c r="Z49" i="1"/>
  <c r="Z65" i="1"/>
  <c r="Z42" i="1"/>
  <c r="Z67" i="1"/>
  <c r="Z51" i="1"/>
  <c r="AA41" i="1"/>
  <c r="Z45" i="1"/>
  <c r="Z47" i="1"/>
  <c r="Z63" i="1"/>
  <c r="Z66" i="1"/>
  <c r="Z58" i="1"/>
  <c r="Z56" i="1"/>
  <c r="Z44" i="1"/>
  <c r="Z52" i="1"/>
  <c r="Z60" i="1"/>
  <c r="Z68" i="1"/>
  <c r="Z50" i="1"/>
  <c r="Z61" i="1"/>
  <c r="Z59" i="1"/>
  <c r="Z55" i="1"/>
  <c r="Z53" i="1"/>
  <c r="Z64" i="1"/>
  <c r="Z48" i="1"/>
  <c r="Z43" i="1"/>
  <c r="F15" i="2" l="1"/>
  <c r="G14" i="2"/>
  <c r="E17" i="2"/>
  <c r="AM46" i="1"/>
  <c r="AM54" i="1"/>
  <c r="AM62" i="1"/>
  <c r="AM70" i="1"/>
  <c r="AM47" i="1"/>
  <c r="AM50" i="1"/>
  <c r="AM53" i="1"/>
  <c r="AM42" i="1"/>
  <c r="AM66" i="1"/>
  <c r="AM64" i="1"/>
  <c r="AM49" i="1"/>
  <c r="AM57" i="1"/>
  <c r="AM65" i="1"/>
  <c r="AN41" i="1"/>
  <c r="AM55" i="1"/>
  <c r="AM44" i="1"/>
  <c r="AM52" i="1"/>
  <c r="AM60" i="1"/>
  <c r="AM68" i="1"/>
  <c r="AM56" i="1"/>
  <c r="AM61" i="1"/>
  <c r="AM63" i="1"/>
  <c r="AM58" i="1"/>
  <c r="AM69" i="1"/>
  <c r="AM48" i="1"/>
  <c r="AM45" i="1"/>
  <c r="AM43" i="1"/>
  <c r="AM51" i="1"/>
  <c r="AM59" i="1"/>
  <c r="AM67" i="1"/>
  <c r="AA46" i="1"/>
  <c r="AA54" i="1"/>
  <c r="AA62" i="1"/>
  <c r="AA70" i="1"/>
  <c r="AA57" i="1"/>
  <c r="AA65" i="1"/>
  <c r="AA63" i="1"/>
  <c r="AA42" i="1"/>
  <c r="AA53" i="1"/>
  <c r="AA49" i="1"/>
  <c r="AA64" i="1"/>
  <c r="AA69" i="1"/>
  <c r="AB41" i="1"/>
  <c r="AA44" i="1"/>
  <c r="AA68" i="1"/>
  <c r="AA50" i="1"/>
  <c r="AA52" i="1"/>
  <c r="AA60" i="1"/>
  <c r="AA47" i="1"/>
  <c r="AA58" i="1"/>
  <c r="AA61" i="1"/>
  <c r="AA67" i="1"/>
  <c r="AA55" i="1"/>
  <c r="AA66" i="1"/>
  <c r="AA45" i="1"/>
  <c r="AA56" i="1"/>
  <c r="AA48" i="1"/>
  <c r="AA43" i="1"/>
  <c r="AA51" i="1"/>
  <c r="AA59" i="1"/>
  <c r="E18" i="2" l="1"/>
  <c r="F16" i="2"/>
  <c r="G15" i="2"/>
  <c r="AN47" i="1"/>
  <c r="AN55" i="1"/>
  <c r="AN46" i="1"/>
  <c r="AN54" i="1"/>
  <c r="AN62" i="1"/>
  <c r="AN70" i="1"/>
  <c r="AN66" i="1"/>
  <c r="AN58" i="1"/>
  <c r="AN63" i="1"/>
  <c r="AN42" i="1"/>
  <c r="AN49" i="1"/>
  <c r="AN57" i="1"/>
  <c r="AN65" i="1"/>
  <c r="AO41" i="1"/>
  <c r="AN69" i="1"/>
  <c r="AN64" i="1"/>
  <c r="AN61" i="1"/>
  <c r="AN44" i="1"/>
  <c r="AN52" i="1"/>
  <c r="AN60" i="1"/>
  <c r="AN68" i="1"/>
  <c r="AN50" i="1"/>
  <c r="AN45" i="1"/>
  <c r="AN53" i="1"/>
  <c r="AN48" i="1"/>
  <c r="AN56" i="1"/>
  <c r="AN43" i="1"/>
  <c r="AN51" i="1"/>
  <c r="AN59" i="1"/>
  <c r="AN67" i="1"/>
  <c r="AB61" i="1"/>
  <c r="AB64" i="1"/>
  <c r="AB46" i="1"/>
  <c r="AB54" i="1"/>
  <c r="AB62" i="1"/>
  <c r="AB70" i="1"/>
  <c r="AB47" i="1"/>
  <c r="AB63" i="1"/>
  <c r="AB50" i="1"/>
  <c r="AB42" i="1"/>
  <c r="AB56" i="1"/>
  <c r="AB49" i="1"/>
  <c r="AB57" i="1"/>
  <c r="AB65" i="1"/>
  <c r="AC41" i="1"/>
  <c r="AB66" i="1"/>
  <c r="AB55" i="1"/>
  <c r="AB44" i="1"/>
  <c r="AB52" i="1"/>
  <c r="AB60" i="1"/>
  <c r="AB68" i="1"/>
  <c r="AB58" i="1"/>
  <c r="AB53" i="1"/>
  <c r="AB69" i="1"/>
  <c r="AB48" i="1"/>
  <c r="AB45" i="1"/>
  <c r="AB43" i="1"/>
  <c r="AB51" i="1"/>
  <c r="AB59" i="1"/>
  <c r="AB67" i="1"/>
  <c r="F17" i="2" l="1"/>
  <c r="G16" i="2"/>
  <c r="E19" i="2"/>
  <c r="AO63" i="1"/>
  <c r="AO47" i="1"/>
  <c r="AO50" i="1"/>
  <c r="AO46" i="1"/>
  <c r="AO54" i="1"/>
  <c r="AO62" i="1"/>
  <c r="AO70" i="1"/>
  <c r="AO64" i="1"/>
  <c r="AO51" i="1"/>
  <c r="AO66" i="1"/>
  <c r="AO69" i="1"/>
  <c r="AO56" i="1"/>
  <c r="AO67" i="1"/>
  <c r="AO49" i="1"/>
  <c r="AO57" i="1"/>
  <c r="AO65" i="1"/>
  <c r="AP41" i="1"/>
  <c r="AO55" i="1"/>
  <c r="AO42" i="1"/>
  <c r="AO61" i="1"/>
  <c r="AO43" i="1"/>
  <c r="AO44" i="1"/>
  <c r="AO52" i="1"/>
  <c r="AO60" i="1"/>
  <c r="AO68" i="1"/>
  <c r="AO58" i="1"/>
  <c r="AO45" i="1"/>
  <c r="AO53" i="1"/>
  <c r="AO48" i="1"/>
  <c r="AO59" i="1"/>
  <c r="AC69" i="1"/>
  <c r="AC50" i="1"/>
  <c r="AC46" i="1"/>
  <c r="AC54" i="1"/>
  <c r="AC62" i="1"/>
  <c r="AC70" i="1"/>
  <c r="AC63" i="1"/>
  <c r="AC49" i="1"/>
  <c r="AC57" i="1"/>
  <c r="AC65" i="1"/>
  <c r="AC47" i="1"/>
  <c r="AD41" i="1"/>
  <c r="AC66" i="1"/>
  <c r="AC55" i="1"/>
  <c r="AC52" i="1"/>
  <c r="AC60" i="1"/>
  <c r="AC68" i="1"/>
  <c r="AC44" i="1"/>
  <c r="AC58" i="1"/>
  <c r="AC42" i="1"/>
  <c r="AC45" i="1"/>
  <c r="AC61" i="1"/>
  <c r="AC48" i="1"/>
  <c r="AC56" i="1"/>
  <c r="AC64" i="1"/>
  <c r="AC43" i="1"/>
  <c r="AC51" i="1"/>
  <c r="AC59" i="1"/>
  <c r="AC67" i="1"/>
  <c r="AC53" i="1"/>
  <c r="F18" i="2" l="1"/>
  <c r="G17" i="2"/>
  <c r="E20" i="2"/>
  <c r="AP43" i="1"/>
  <c r="AP51" i="1"/>
  <c r="AP59" i="1"/>
  <c r="AP67" i="1"/>
  <c r="AP55" i="1"/>
  <c r="AP69" i="1"/>
  <c r="AP66" i="1"/>
  <c r="AP53" i="1"/>
  <c r="AP46" i="1"/>
  <c r="AP54" i="1"/>
  <c r="AP62" i="1"/>
  <c r="AP70" i="1"/>
  <c r="AP47" i="1"/>
  <c r="AP50" i="1"/>
  <c r="AP56" i="1"/>
  <c r="AP42" i="1"/>
  <c r="AP64" i="1"/>
  <c r="AP49" i="1"/>
  <c r="AP57" i="1"/>
  <c r="AP65" i="1"/>
  <c r="AP45" i="1"/>
  <c r="AP48" i="1"/>
  <c r="AQ41" i="1"/>
  <c r="AP63" i="1"/>
  <c r="AP68" i="1"/>
  <c r="AP58" i="1"/>
  <c r="AP61" i="1"/>
  <c r="AP44" i="1"/>
  <c r="AP52" i="1"/>
  <c r="AP60" i="1"/>
  <c r="AD43" i="1"/>
  <c r="AD51" i="1"/>
  <c r="AD59" i="1"/>
  <c r="AD67" i="1"/>
  <c r="AD42" i="1"/>
  <c r="AD54" i="1"/>
  <c r="AD62" i="1"/>
  <c r="AD70" i="1"/>
  <c r="AD46" i="1"/>
  <c r="AD50" i="1"/>
  <c r="AD61" i="1"/>
  <c r="AD55" i="1"/>
  <c r="AD69" i="1"/>
  <c r="AD66" i="1"/>
  <c r="AD49" i="1"/>
  <c r="AD57" i="1"/>
  <c r="AD65" i="1"/>
  <c r="AD52" i="1"/>
  <c r="AE41" i="1"/>
  <c r="AD44" i="1"/>
  <c r="AD60" i="1"/>
  <c r="AD58" i="1"/>
  <c r="AD53" i="1"/>
  <c r="AD63" i="1"/>
  <c r="AD68" i="1"/>
  <c r="AD47" i="1"/>
  <c r="AD56" i="1"/>
  <c r="AD45" i="1"/>
  <c r="AD48" i="1"/>
  <c r="AD64" i="1"/>
  <c r="E21" i="2" l="1"/>
  <c r="F19" i="2"/>
  <c r="G18" i="2"/>
  <c r="AQ43" i="1"/>
  <c r="AQ51" i="1"/>
  <c r="AQ59" i="1"/>
  <c r="AQ67" i="1"/>
  <c r="AQ53" i="1"/>
  <c r="AQ58" i="1"/>
  <c r="AQ44" i="1"/>
  <c r="AQ66" i="1"/>
  <c r="AQ46" i="1"/>
  <c r="AQ54" i="1"/>
  <c r="AQ62" i="1"/>
  <c r="AQ70" i="1"/>
  <c r="AQ68" i="1"/>
  <c r="AQ63" i="1"/>
  <c r="AQ52" i="1"/>
  <c r="AQ60" i="1"/>
  <c r="AQ49" i="1"/>
  <c r="AQ57" i="1"/>
  <c r="AQ65" i="1"/>
  <c r="AQ47" i="1"/>
  <c r="AR41" i="1"/>
  <c r="AQ45" i="1"/>
  <c r="AQ55" i="1"/>
  <c r="AQ61" i="1"/>
  <c r="AQ69" i="1"/>
  <c r="AQ42" i="1"/>
  <c r="AQ50" i="1"/>
  <c r="AQ48" i="1"/>
  <c r="AQ56" i="1"/>
  <c r="AQ64" i="1"/>
  <c r="AE43" i="1"/>
  <c r="AE51" i="1"/>
  <c r="AE59" i="1"/>
  <c r="AE67" i="1"/>
  <c r="AE46" i="1"/>
  <c r="AE54" i="1"/>
  <c r="AE62" i="1"/>
  <c r="AE70" i="1"/>
  <c r="AE52" i="1"/>
  <c r="AE66" i="1"/>
  <c r="AE60" i="1"/>
  <c r="AE55" i="1"/>
  <c r="AE57" i="1"/>
  <c r="AE65" i="1"/>
  <c r="AE44" i="1"/>
  <c r="AE68" i="1"/>
  <c r="AE47" i="1"/>
  <c r="AE50" i="1"/>
  <c r="AE49" i="1"/>
  <c r="AE63" i="1"/>
  <c r="AE69" i="1"/>
  <c r="AF41" i="1"/>
  <c r="AE58" i="1"/>
  <c r="AE53" i="1"/>
  <c r="AE42" i="1"/>
  <c r="AE45" i="1"/>
  <c r="AE48" i="1"/>
  <c r="AE56" i="1"/>
  <c r="AE64" i="1"/>
  <c r="AE61" i="1"/>
  <c r="F20" i="2" l="1"/>
  <c r="G19" i="2"/>
  <c r="E22" i="2"/>
  <c r="AR47" i="1"/>
  <c r="AR58" i="1"/>
  <c r="AR53" i="1"/>
  <c r="AR43" i="1"/>
  <c r="AR51" i="1"/>
  <c r="AR59" i="1"/>
  <c r="AR67" i="1"/>
  <c r="AR66" i="1"/>
  <c r="AR44" i="1"/>
  <c r="AR46" i="1"/>
  <c r="AR54" i="1"/>
  <c r="AR62" i="1"/>
  <c r="AR70" i="1"/>
  <c r="AR60" i="1"/>
  <c r="AR61" i="1"/>
  <c r="AR49" i="1"/>
  <c r="AR57" i="1"/>
  <c r="AR65" i="1"/>
  <c r="AR52" i="1"/>
  <c r="AR63" i="1"/>
  <c r="AS41" i="1"/>
  <c r="AR68" i="1"/>
  <c r="AR55" i="1"/>
  <c r="AR42" i="1"/>
  <c r="AR50" i="1"/>
  <c r="AR69" i="1"/>
  <c r="AR45" i="1"/>
  <c r="AR48" i="1"/>
  <c r="AR56" i="1"/>
  <c r="AR64" i="1"/>
  <c r="AF52" i="1"/>
  <c r="AF43" i="1"/>
  <c r="AF51" i="1"/>
  <c r="AF59" i="1"/>
  <c r="AF67" i="1"/>
  <c r="AF44" i="1"/>
  <c r="AF68" i="1"/>
  <c r="AF58" i="1"/>
  <c r="AF55" i="1"/>
  <c r="AF46" i="1"/>
  <c r="AF54" i="1"/>
  <c r="AF62" i="1"/>
  <c r="AF70" i="1"/>
  <c r="AF60" i="1"/>
  <c r="AF66" i="1"/>
  <c r="AF53" i="1"/>
  <c r="AF47" i="1"/>
  <c r="AF69" i="1"/>
  <c r="AF49" i="1"/>
  <c r="AF57" i="1"/>
  <c r="AF65" i="1"/>
  <c r="AG41" i="1"/>
  <c r="AF63" i="1"/>
  <c r="AF45" i="1"/>
  <c r="AF61" i="1"/>
  <c r="AF42" i="1"/>
  <c r="AF50" i="1"/>
  <c r="AF48" i="1"/>
  <c r="AF56" i="1"/>
  <c r="AF64" i="1"/>
  <c r="F21" i="2" l="1"/>
  <c r="G20" i="2"/>
  <c r="E23" i="2"/>
  <c r="AS60" i="1"/>
  <c r="AS48" i="1"/>
  <c r="AS61" i="1"/>
  <c r="AS43" i="1"/>
  <c r="AS51" i="1"/>
  <c r="AS59" i="1"/>
  <c r="AS67" i="1"/>
  <c r="AS69" i="1"/>
  <c r="AS55" i="1"/>
  <c r="AS46" i="1"/>
  <c r="AS54" i="1"/>
  <c r="AS62" i="1"/>
  <c r="AS70" i="1"/>
  <c r="AS52" i="1"/>
  <c r="AS47" i="1"/>
  <c r="AS64" i="1"/>
  <c r="AS49" i="1"/>
  <c r="AS57" i="1"/>
  <c r="AS65" i="1"/>
  <c r="AS44" i="1"/>
  <c r="AS68" i="1"/>
  <c r="AS63" i="1"/>
  <c r="AS66" i="1"/>
  <c r="AS56" i="1"/>
  <c r="AS42" i="1"/>
  <c r="AS50" i="1"/>
  <c r="AS58" i="1"/>
  <c r="AS45" i="1"/>
  <c r="AS53" i="1"/>
  <c r="AG47" i="1"/>
  <c r="AG44" i="1"/>
  <c r="AG58" i="1"/>
  <c r="AG43" i="1"/>
  <c r="AG51" i="1"/>
  <c r="AG59" i="1"/>
  <c r="AG67" i="1"/>
  <c r="AG55" i="1"/>
  <c r="AG46" i="1"/>
  <c r="AG54" i="1"/>
  <c r="AG62" i="1"/>
  <c r="AG70" i="1"/>
  <c r="AG65" i="1"/>
  <c r="AG52" i="1"/>
  <c r="AG63" i="1"/>
  <c r="AG66" i="1"/>
  <c r="AG49" i="1"/>
  <c r="AG57" i="1"/>
  <c r="AG60" i="1"/>
  <c r="AG68" i="1"/>
  <c r="AG42" i="1"/>
  <c r="AG50" i="1"/>
  <c r="AG45" i="1"/>
  <c r="AG53" i="1"/>
  <c r="AG61" i="1"/>
  <c r="AG69" i="1"/>
  <c r="AG48" i="1"/>
  <c r="AG56" i="1"/>
  <c r="AG64" i="1"/>
  <c r="E24" i="2" l="1"/>
  <c r="F22" i="2"/>
  <c r="G21" i="2"/>
  <c r="F23" i="2" l="1"/>
  <c r="G22" i="2"/>
  <c r="E25" i="2"/>
  <c r="E26" i="2" l="1"/>
  <c r="F24" i="2"/>
  <c r="G23" i="2"/>
  <c r="F25" i="2" l="1"/>
  <c r="G24" i="2"/>
  <c r="E27" i="2"/>
  <c r="E28" i="2" l="1"/>
  <c r="F26" i="2"/>
  <c r="G25" i="2"/>
  <c r="F27" i="2" l="1"/>
  <c r="G26" i="2"/>
  <c r="E29" i="2"/>
  <c r="E30" i="2" l="1"/>
  <c r="F28" i="2"/>
  <c r="G27" i="2"/>
  <c r="F29" i="2" l="1"/>
  <c r="G28" i="2"/>
  <c r="E31" i="2"/>
  <c r="F30" i="2" l="1"/>
  <c r="G29" i="2"/>
  <c r="E32" i="2"/>
  <c r="E33" i="2" l="1"/>
  <c r="F31" i="2"/>
  <c r="G30" i="2"/>
  <c r="F32" i="2" l="1"/>
  <c r="G31" i="2"/>
  <c r="E34" i="2"/>
  <c r="E35" i="2" l="1"/>
  <c r="F33" i="2"/>
  <c r="G32" i="2"/>
  <c r="E36" i="2" l="1"/>
  <c r="F34" i="2"/>
  <c r="G33" i="2"/>
  <c r="F35" i="2" l="1"/>
  <c r="G34" i="2"/>
  <c r="E37" i="2"/>
  <c r="E38" i="2" l="1"/>
  <c r="F36" i="2"/>
  <c r="G35" i="2"/>
  <c r="F37" i="2" l="1"/>
  <c r="G36" i="2"/>
  <c r="E39" i="2"/>
  <c r="E40" i="2" l="1"/>
  <c r="E41" i="2" s="1"/>
  <c r="F38" i="2"/>
  <c r="G37" i="2"/>
  <c r="F39" i="2" l="1"/>
  <c r="G38" i="2"/>
  <c r="F40" i="2" l="1"/>
  <c r="G39" i="2"/>
  <c r="G40" i="2" l="1"/>
  <c r="F41" i="2"/>
  <c r="G41" i="2" s="1"/>
  <c r="F43" i="2" s="1"/>
  <c r="F45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l="1"/>
</calcChain>
</file>

<file path=xl/sharedStrings.xml><?xml version="1.0" encoding="utf-8"?>
<sst xmlns="http://schemas.openxmlformats.org/spreadsheetml/2006/main" count="29" uniqueCount="25">
  <si>
    <t>Year</t>
  </si>
  <si>
    <t>Historical</t>
  </si>
  <si>
    <t>Baseline Pathway</t>
  </si>
  <si>
    <t>Number of wedges deployed:</t>
  </si>
  <si>
    <t>Historical data (Column B) is from Jones et al.</t>
  </si>
  <si>
    <t>Other pathways (Column D onwards) are specified relative to the baseline pathway, with increasing mitigation.</t>
  </si>
  <si>
    <t>The values for 2021 to 2049 (Row 42 to 70) are simple linear interpolation.</t>
  </si>
  <si>
    <t>Notes:</t>
  </si>
  <si>
    <t>(GtCO₂e)</t>
  </si>
  <si>
    <t>Figure 1: Global greenhouse gas emissions under different pathways</t>
  </si>
  <si>
    <t>IEA 6DS</t>
  </si>
  <si>
    <t>RCP 8.5</t>
  </si>
  <si>
    <t>Mean</t>
  </si>
  <si>
    <t>Cum.</t>
  </si>
  <si>
    <t>Unadjusted data</t>
  </si>
  <si>
    <t>Linearised</t>
  </si>
  <si>
    <t>Rebased and adjusted</t>
  </si>
  <si>
    <t>Emissions in 2050</t>
  </si>
  <si>
    <t>Annual increment</t>
  </si>
  <si>
    <t>Average annual emissions to give cum. total</t>
  </si>
  <si>
    <t>Calculating the no policy baseline</t>
  </si>
  <si>
    <t>Unadjusted data (columns C &amp; D) are drawn directly from the Global Calculator's scenarios</t>
  </si>
  <si>
    <t>They are first rebased (columns E &amp; F) according to the average value from 2019 and 2021 from Jones et al., and the mean is calculated in Column G</t>
  </si>
  <si>
    <t>This mean pathway is then linearised (column H) preserving the cumulative total using the increment in F45</t>
  </si>
  <si>
    <r>
      <t xml:space="preserve">Baseline pathway (Column C) is with no mitigation.  The value in 2020 (C41) is the average of historical 2019 and 2021 emissions (to remove the effect of the COVID19 pandemic).  </t>
    </r>
    <r>
      <rPr>
        <sz val="11"/>
        <rFont val="Calibri"/>
        <family val="2"/>
        <scheme val="minor"/>
      </rPr>
      <t>The value in 2050 (C71) is calculated in `Sheet2`.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</si>
</sst>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  <xf numFmtId="2" fontId="0" fillId="2" borderId="0" xfId="0" applyNumberFormat="1" applyFill="1"/>
    <xf numFmtId="2" fontId="2" fillId="0" borderId="0" xfId="0" applyNumberFormat="1" applyFont="1"/>
    <xf numFmtId="164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78406-27EC-4D98-8135-E19219A24217}">
  <dimension ref="A1:AS71"/>
  <sheetViews>
    <sheetView tabSelected="1" zoomScaleNormal="100" workbookViewId="0"/>
  </sheetViews>
  <sheetFormatPr defaultRowHeight="14.4" x14ac:dyDescent="0.3"/>
  <cols>
    <col min="4" max="45" width="6.109375" customWidth="1"/>
  </cols>
  <sheetData>
    <row r="1" spans="1:45" x14ac:dyDescent="0.3">
      <c r="B1" s="1" t="s">
        <v>9</v>
      </c>
    </row>
    <row r="3" spans="1:45" x14ac:dyDescent="0.3">
      <c r="B3" s="1" t="s">
        <v>7</v>
      </c>
    </row>
    <row r="4" spans="1:45" x14ac:dyDescent="0.3">
      <c r="B4" t="s">
        <v>4</v>
      </c>
    </row>
    <row r="5" spans="1:45" x14ac:dyDescent="0.3">
      <c r="B5" t="s">
        <v>24</v>
      </c>
    </row>
    <row r="6" spans="1:45" x14ac:dyDescent="0.3">
      <c r="B6" t="s">
        <v>5</v>
      </c>
    </row>
    <row r="7" spans="1:45" x14ac:dyDescent="0.3">
      <c r="B7" t="s">
        <v>6</v>
      </c>
    </row>
    <row r="9" spans="1:45" x14ac:dyDescent="0.3">
      <c r="B9" s="1" t="s">
        <v>8</v>
      </c>
      <c r="D9" s="1" t="s">
        <v>3</v>
      </c>
    </row>
    <row r="10" spans="1:45" ht="28.8" x14ac:dyDescent="0.3">
      <c r="A10" s="1" t="s">
        <v>0</v>
      </c>
      <c r="B10" s="1" t="s">
        <v>1</v>
      </c>
      <c r="C10" s="2" t="s">
        <v>2</v>
      </c>
      <c r="D10" s="1">
        <v>1</v>
      </c>
      <c r="E10" s="1">
        <v>2</v>
      </c>
      <c r="F10" s="1">
        <v>3</v>
      </c>
      <c r="G10" s="1">
        <v>4</v>
      </c>
      <c r="H10" s="1">
        <v>5</v>
      </c>
      <c r="I10" s="1">
        <v>6</v>
      </c>
      <c r="J10" s="1">
        <v>7</v>
      </c>
      <c r="K10" s="1">
        <v>8</v>
      </c>
      <c r="L10" s="1">
        <v>9</v>
      </c>
      <c r="M10" s="1">
        <v>10</v>
      </c>
      <c r="N10" s="1">
        <v>11</v>
      </c>
      <c r="O10" s="1">
        <v>12</v>
      </c>
      <c r="P10" s="1">
        <v>13</v>
      </c>
      <c r="Q10" s="1">
        <v>14</v>
      </c>
      <c r="R10" s="1">
        <v>15</v>
      </c>
      <c r="S10" s="1">
        <v>16</v>
      </c>
      <c r="T10" s="1">
        <v>17</v>
      </c>
      <c r="U10" s="1">
        <v>18</v>
      </c>
      <c r="V10" s="1">
        <v>19</v>
      </c>
      <c r="W10" s="1">
        <v>20</v>
      </c>
      <c r="X10" s="1">
        <v>21</v>
      </c>
      <c r="Y10" s="1">
        <v>22</v>
      </c>
      <c r="Z10" s="1">
        <v>23</v>
      </c>
      <c r="AA10" s="1">
        <v>24</v>
      </c>
      <c r="AB10" s="1">
        <v>25</v>
      </c>
      <c r="AC10" s="1">
        <v>26</v>
      </c>
      <c r="AD10" s="1">
        <v>27</v>
      </c>
      <c r="AE10" s="1">
        <v>28</v>
      </c>
      <c r="AF10" s="1">
        <v>29</v>
      </c>
      <c r="AG10" s="1">
        <v>30</v>
      </c>
      <c r="AH10" s="1">
        <v>31</v>
      </c>
      <c r="AI10" s="1">
        <v>32</v>
      </c>
      <c r="AJ10" s="1">
        <v>33</v>
      </c>
      <c r="AK10" s="1">
        <v>34</v>
      </c>
      <c r="AL10" s="1">
        <v>35</v>
      </c>
      <c r="AM10" s="1">
        <v>36</v>
      </c>
      <c r="AN10" s="1">
        <v>37</v>
      </c>
      <c r="AO10" s="1">
        <v>38</v>
      </c>
      <c r="AP10" s="1">
        <v>39</v>
      </c>
      <c r="AQ10" s="1">
        <v>40</v>
      </c>
      <c r="AR10" s="1">
        <v>41</v>
      </c>
      <c r="AS10" s="1">
        <v>42</v>
      </c>
    </row>
    <row r="11" spans="1:45" x14ac:dyDescent="0.3">
      <c r="A11">
        <v>1990</v>
      </c>
      <c r="B11" s="3">
        <v>37.861167000000002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3">
      <c r="A12">
        <v>1991</v>
      </c>
      <c r="B12" s="3">
        <v>38.189653999999997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3">
      <c r="A13">
        <v>1992</v>
      </c>
      <c r="B13" s="3">
        <v>37.660260000000001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3">
      <c r="A14">
        <v>1993</v>
      </c>
      <c r="B14" s="3">
        <v>37.883445000000002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3">
      <c r="A15">
        <v>1994</v>
      </c>
      <c r="B15" s="3">
        <v>38.568268000000003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3">
      <c r="A16">
        <v>1995</v>
      </c>
      <c r="B16" s="3">
        <v>39.237209999999997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1:45" x14ac:dyDescent="0.3">
      <c r="A17">
        <v>1996</v>
      </c>
      <c r="B17" s="3">
        <v>40.058495000000001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1:45" x14ac:dyDescent="0.3">
      <c r="A18">
        <v>1997</v>
      </c>
      <c r="B18" s="3">
        <v>42.008400000000002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1:45" x14ac:dyDescent="0.3">
      <c r="A19">
        <v>1998</v>
      </c>
      <c r="B19" s="3">
        <v>40.243634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1:45" x14ac:dyDescent="0.3">
      <c r="A20">
        <v>1999</v>
      </c>
      <c r="B20" s="3">
        <v>40.820010000000003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1:45" x14ac:dyDescent="0.3">
      <c r="A21">
        <v>2000</v>
      </c>
      <c r="B21" s="3">
        <v>41.343421999999997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1:45" x14ac:dyDescent="0.3">
      <c r="A22">
        <v>2001</v>
      </c>
      <c r="B22" s="3">
        <v>41.203966000000001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1:45" x14ac:dyDescent="0.3">
      <c r="A23">
        <v>2002</v>
      </c>
      <c r="B23" s="3">
        <v>42.279179999999997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1:45" x14ac:dyDescent="0.3">
      <c r="A24">
        <v>2003</v>
      </c>
      <c r="B24" s="3">
        <v>44.362279999999998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1:45" x14ac:dyDescent="0.3">
      <c r="A25">
        <v>2004</v>
      </c>
      <c r="B25" s="3">
        <v>45.323979999999999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1:45" x14ac:dyDescent="0.3">
      <c r="A26">
        <v>2005</v>
      </c>
      <c r="B26" s="3">
        <v>45.839122000000003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1:45" x14ac:dyDescent="0.3">
      <c r="A27">
        <v>2006</v>
      </c>
      <c r="B27" s="3">
        <v>47.368859999999998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1:45" x14ac:dyDescent="0.3">
      <c r="A28">
        <v>2007</v>
      </c>
      <c r="B28" s="3">
        <v>47.793619999999997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1:45" x14ac:dyDescent="0.3">
      <c r="A29">
        <v>2008</v>
      </c>
      <c r="B29" s="3">
        <v>48.658096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1:45" x14ac:dyDescent="0.3">
      <c r="A30">
        <v>2009</v>
      </c>
      <c r="B30" s="3">
        <v>48.450772999999998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1:45" x14ac:dyDescent="0.3">
      <c r="A31">
        <v>2010</v>
      </c>
      <c r="B31" s="3">
        <v>50.274144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1:45" x14ac:dyDescent="0.3">
      <c r="A32">
        <v>2011</v>
      </c>
      <c r="B32" s="3">
        <v>51.856639999999999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1:45" x14ac:dyDescent="0.3">
      <c r="A33">
        <v>2012</v>
      </c>
      <c r="B33" s="3">
        <v>52.393185000000003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1:45" x14ac:dyDescent="0.3">
      <c r="A34">
        <v>2013</v>
      </c>
      <c r="B34" s="3">
        <v>52.483063999999999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1:45" x14ac:dyDescent="0.3">
      <c r="A35">
        <v>2014</v>
      </c>
      <c r="B35" s="3">
        <v>53.155335999999998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1:45" x14ac:dyDescent="0.3">
      <c r="A36">
        <v>2015</v>
      </c>
      <c r="B36" s="3">
        <v>53.66048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1:45" x14ac:dyDescent="0.3">
      <c r="A37">
        <v>2016</v>
      </c>
      <c r="B37" s="3">
        <v>52.822622000000003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1:45" x14ac:dyDescent="0.3">
      <c r="A38">
        <v>2017</v>
      </c>
      <c r="B38" s="3">
        <v>53.405285999999997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1:45" x14ac:dyDescent="0.3">
      <c r="A39">
        <v>2018</v>
      </c>
      <c r="B39" s="3">
        <v>54.066299999999998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1:45" x14ac:dyDescent="0.3">
      <c r="A40">
        <v>2019</v>
      </c>
      <c r="B40" s="3">
        <v>54.82132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1:45" x14ac:dyDescent="0.3">
      <c r="A41">
        <v>2020</v>
      </c>
      <c r="B41" s="3">
        <v>52.585247000000003</v>
      </c>
      <c r="C41" s="4">
        <f>AVERAGE(B42,B40)</f>
        <v>54.707257999999996</v>
      </c>
      <c r="D41" s="3">
        <f>C41</f>
        <v>54.707257999999996</v>
      </c>
      <c r="E41" s="3">
        <f t="shared" ref="E41:U41" si="0">D41</f>
        <v>54.707257999999996</v>
      </c>
      <c r="F41" s="3">
        <f t="shared" si="0"/>
        <v>54.707257999999996</v>
      </c>
      <c r="G41" s="3">
        <f t="shared" si="0"/>
        <v>54.707257999999996</v>
      </c>
      <c r="H41" s="3">
        <f t="shared" si="0"/>
        <v>54.707257999999996</v>
      </c>
      <c r="I41" s="3">
        <f t="shared" si="0"/>
        <v>54.707257999999996</v>
      </c>
      <c r="J41" s="3">
        <f t="shared" si="0"/>
        <v>54.707257999999996</v>
      </c>
      <c r="K41" s="3">
        <f t="shared" si="0"/>
        <v>54.707257999999996</v>
      </c>
      <c r="L41" s="3">
        <f t="shared" si="0"/>
        <v>54.707257999999996</v>
      </c>
      <c r="M41" s="3">
        <f t="shared" si="0"/>
        <v>54.707257999999996</v>
      </c>
      <c r="N41" s="3">
        <f t="shared" si="0"/>
        <v>54.707257999999996</v>
      </c>
      <c r="O41" s="3">
        <f t="shared" si="0"/>
        <v>54.707257999999996</v>
      </c>
      <c r="P41" s="3">
        <f t="shared" si="0"/>
        <v>54.707257999999996</v>
      </c>
      <c r="Q41" s="3">
        <f t="shared" si="0"/>
        <v>54.707257999999996</v>
      </c>
      <c r="R41" s="3">
        <f t="shared" si="0"/>
        <v>54.707257999999996</v>
      </c>
      <c r="S41" s="3">
        <f t="shared" si="0"/>
        <v>54.707257999999996</v>
      </c>
      <c r="T41" s="3">
        <f t="shared" si="0"/>
        <v>54.707257999999996</v>
      </c>
      <c r="U41" s="3">
        <f t="shared" si="0"/>
        <v>54.707257999999996</v>
      </c>
      <c r="V41" s="3">
        <f t="shared" ref="V41:AG41" si="1">U41</f>
        <v>54.707257999999996</v>
      </c>
      <c r="W41" s="3">
        <f t="shared" si="1"/>
        <v>54.707257999999996</v>
      </c>
      <c r="X41" s="3">
        <f t="shared" si="1"/>
        <v>54.707257999999996</v>
      </c>
      <c r="Y41" s="3">
        <f t="shared" si="1"/>
        <v>54.707257999999996</v>
      </c>
      <c r="Z41" s="3">
        <f t="shared" si="1"/>
        <v>54.707257999999996</v>
      </c>
      <c r="AA41" s="3">
        <f t="shared" si="1"/>
        <v>54.707257999999996</v>
      </c>
      <c r="AB41" s="3">
        <f t="shared" si="1"/>
        <v>54.707257999999996</v>
      </c>
      <c r="AC41" s="3">
        <f t="shared" si="1"/>
        <v>54.707257999999996</v>
      </c>
      <c r="AD41" s="3">
        <f t="shared" si="1"/>
        <v>54.707257999999996</v>
      </c>
      <c r="AE41" s="3">
        <f t="shared" si="1"/>
        <v>54.707257999999996</v>
      </c>
      <c r="AF41" s="3">
        <f t="shared" si="1"/>
        <v>54.707257999999996</v>
      </c>
      <c r="AG41" s="3">
        <f t="shared" si="1"/>
        <v>54.707257999999996</v>
      </c>
      <c r="AH41" s="3">
        <f t="shared" ref="AH41:AS41" si="2">AG41</f>
        <v>54.707257999999996</v>
      </c>
      <c r="AI41" s="3">
        <f t="shared" si="2"/>
        <v>54.707257999999996</v>
      </c>
      <c r="AJ41" s="3">
        <f t="shared" si="2"/>
        <v>54.707257999999996</v>
      </c>
      <c r="AK41" s="3">
        <f t="shared" si="2"/>
        <v>54.707257999999996</v>
      </c>
      <c r="AL41" s="3">
        <f t="shared" si="2"/>
        <v>54.707257999999996</v>
      </c>
      <c r="AM41" s="3">
        <f t="shared" si="2"/>
        <v>54.707257999999996</v>
      </c>
      <c r="AN41" s="3">
        <f t="shared" si="2"/>
        <v>54.707257999999996</v>
      </c>
      <c r="AO41" s="3">
        <f t="shared" si="2"/>
        <v>54.707257999999996</v>
      </c>
      <c r="AP41" s="3">
        <f t="shared" si="2"/>
        <v>54.707257999999996</v>
      </c>
      <c r="AQ41" s="3">
        <f t="shared" si="2"/>
        <v>54.707257999999996</v>
      </c>
      <c r="AR41" s="3">
        <f t="shared" si="2"/>
        <v>54.707257999999996</v>
      </c>
      <c r="AS41" s="3">
        <f t="shared" si="2"/>
        <v>54.707257999999996</v>
      </c>
    </row>
    <row r="42" spans="1:45" x14ac:dyDescent="0.3">
      <c r="A42">
        <v>2021</v>
      </c>
      <c r="B42" s="3">
        <v>54.593195999999999</v>
      </c>
      <c r="C42" s="5">
        <f>C$41 + (C$71-C$41) * ($A42-$A$41) / ($A$71-$A$41)</f>
        <v>55.676494893782845</v>
      </c>
      <c r="D42" s="5">
        <f t="shared" ref="D42:U56" si="3">D$41 + (D$71-D$41) * ($A42-$A$41) / ($A$71-$A$41)</f>
        <v>55.609828227116175</v>
      </c>
      <c r="E42" s="5">
        <f t="shared" si="3"/>
        <v>55.543161560449512</v>
      </c>
      <c r="F42" s="5">
        <f t="shared" si="3"/>
        <v>55.476494893782842</v>
      </c>
      <c r="G42" s="5">
        <f t="shared" si="3"/>
        <v>55.409828227116179</v>
      </c>
      <c r="H42" s="5">
        <f t="shared" si="3"/>
        <v>55.343161560449509</v>
      </c>
      <c r="I42" s="5">
        <f t="shared" si="3"/>
        <v>55.276494893782846</v>
      </c>
      <c r="J42" s="5">
        <f t="shared" si="3"/>
        <v>55.209828227116176</v>
      </c>
      <c r="K42" s="5">
        <f t="shared" si="3"/>
        <v>55.143161560449514</v>
      </c>
      <c r="L42" s="5">
        <f t="shared" si="3"/>
        <v>55.076494893782844</v>
      </c>
      <c r="M42" s="5">
        <f t="shared" si="3"/>
        <v>55.009828227116181</v>
      </c>
      <c r="N42" s="5">
        <f t="shared" si="3"/>
        <v>54.943161560449511</v>
      </c>
      <c r="O42" s="5">
        <f t="shared" si="3"/>
        <v>54.876494893782848</v>
      </c>
      <c r="P42" s="5">
        <f t="shared" si="3"/>
        <v>54.809828227116178</v>
      </c>
      <c r="Q42" s="5">
        <f t="shared" si="3"/>
        <v>54.743161560449515</v>
      </c>
      <c r="R42" s="5">
        <f t="shared" si="3"/>
        <v>54.676494893782845</v>
      </c>
      <c r="S42" s="5">
        <f t="shared" si="3"/>
        <v>54.609828227116175</v>
      </c>
      <c r="T42" s="5">
        <f t="shared" si="3"/>
        <v>54.543161560449512</v>
      </c>
      <c r="U42" s="5">
        <f t="shared" si="3"/>
        <v>54.476494893782842</v>
      </c>
      <c r="V42" s="5">
        <f t="shared" ref="V42:AK57" si="4">V$41 + (V$71-V$41) * ($A42-$A$41) / ($A$71-$A$41)</f>
        <v>54.409828227116179</v>
      </c>
      <c r="W42" s="5">
        <f t="shared" si="4"/>
        <v>54.343161560449509</v>
      </c>
      <c r="X42" s="5">
        <f t="shared" si="4"/>
        <v>54.276494893782846</v>
      </c>
      <c r="Y42" s="5">
        <f t="shared" si="4"/>
        <v>54.209828227116176</v>
      </c>
      <c r="Z42" s="5">
        <f t="shared" si="4"/>
        <v>54.143161560449514</v>
      </c>
      <c r="AA42" s="5">
        <f t="shared" si="4"/>
        <v>54.076494893782844</v>
      </c>
      <c r="AB42" s="5">
        <f t="shared" si="4"/>
        <v>54.009828227116181</v>
      </c>
      <c r="AC42" s="5">
        <f t="shared" si="4"/>
        <v>53.943161560449511</v>
      </c>
      <c r="AD42" s="5">
        <f t="shared" si="4"/>
        <v>53.876494893782848</v>
      </c>
      <c r="AE42" s="5">
        <f t="shared" si="4"/>
        <v>53.809828227116178</v>
      </c>
      <c r="AF42" s="5">
        <f t="shared" si="4"/>
        <v>53.743161560449515</v>
      </c>
      <c r="AG42" s="5">
        <f t="shared" si="4"/>
        <v>53.676494893782845</v>
      </c>
      <c r="AH42" s="5">
        <f t="shared" si="4"/>
        <v>53.609828227116175</v>
      </c>
      <c r="AI42" s="5">
        <f t="shared" si="4"/>
        <v>53.543161560449512</v>
      </c>
      <c r="AJ42" s="5">
        <f t="shared" si="4"/>
        <v>53.476494893782842</v>
      </c>
      <c r="AK42" s="5">
        <f t="shared" si="4"/>
        <v>53.409828227116179</v>
      </c>
      <c r="AL42" s="5">
        <f t="shared" ref="AH42:AS57" si="5">AL$41 + (AL$71-AL$41) * ($A42-$A$41) / ($A$71-$A$41)</f>
        <v>53.343161560449509</v>
      </c>
      <c r="AM42" s="5">
        <f t="shared" si="5"/>
        <v>53.276494893782846</v>
      </c>
      <c r="AN42" s="5">
        <f t="shared" si="5"/>
        <v>53.209828227116176</v>
      </c>
      <c r="AO42" s="5">
        <f t="shared" si="5"/>
        <v>53.143161560449514</v>
      </c>
      <c r="AP42" s="5">
        <f t="shared" si="5"/>
        <v>53.076494893782844</v>
      </c>
      <c r="AQ42" s="5">
        <f t="shared" si="5"/>
        <v>53.009828227116181</v>
      </c>
      <c r="AR42" s="5">
        <f t="shared" si="5"/>
        <v>52.943161560449511</v>
      </c>
      <c r="AS42" s="5">
        <f t="shared" si="5"/>
        <v>52.876494893782848</v>
      </c>
    </row>
    <row r="43" spans="1:45" x14ac:dyDescent="0.3">
      <c r="A43">
        <v>2022</v>
      </c>
      <c r="B43" s="3"/>
      <c r="C43" s="5">
        <f t="shared" ref="C43:R70" si="6">C$41 + (C$71-C$41) * ($A43-$A$41) / ($A$71-$A$41)</f>
        <v>56.645731787565694</v>
      </c>
      <c r="D43" s="5">
        <f t="shared" si="6"/>
        <v>56.512398454232361</v>
      </c>
      <c r="E43" s="5">
        <f t="shared" si="6"/>
        <v>56.379065120899028</v>
      </c>
      <c r="F43" s="5">
        <f t="shared" si="6"/>
        <v>56.245731787565695</v>
      </c>
      <c r="G43" s="5">
        <f t="shared" si="6"/>
        <v>56.112398454232363</v>
      </c>
      <c r="H43" s="5">
        <f t="shared" si="6"/>
        <v>55.97906512089903</v>
      </c>
      <c r="I43" s="5">
        <f t="shared" si="6"/>
        <v>55.845731787565697</v>
      </c>
      <c r="J43" s="5">
        <f t="shared" si="6"/>
        <v>55.712398454232364</v>
      </c>
      <c r="K43" s="5">
        <f t="shared" si="6"/>
        <v>55.579065120899024</v>
      </c>
      <c r="L43" s="5">
        <f t="shared" si="6"/>
        <v>55.445731787565691</v>
      </c>
      <c r="M43" s="5">
        <f t="shared" si="6"/>
        <v>55.312398454232358</v>
      </c>
      <c r="N43" s="5">
        <f t="shared" si="6"/>
        <v>55.179065120899025</v>
      </c>
      <c r="O43" s="5">
        <f t="shared" si="6"/>
        <v>55.045731787565693</v>
      </c>
      <c r="P43" s="5">
        <f t="shared" si="6"/>
        <v>54.91239845423236</v>
      </c>
      <c r="Q43" s="5">
        <f t="shared" si="6"/>
        <v>54.779065120899027</v>
      </c>
      <c r="R43" s="5">
        <f t="shared" si="6"/>
        <v>54.645731787565694</v>
      </c>
      <c r="S43" s="5">
        <f t="shared" si="3"/>
        <v>54.512398454232361</v>
      </c>
      <c r="T43" s="5">
        <f t="shared" si="3"/>
        <v>54.379065120899028</v>
      </c>
      <c r="U43" s="5">
        <f t="shared" si="3"/>
        <v>54.245731787565695</v>
      </c>
      <c r="V43" s="5">
        <f t="shared" si="4"/>
        <v>54.112398454232363</v>
      </c>
      <c r="W43" s="5">
        <f t="shared" si="4"/>
        <v>53.97906512089903</v>
      </c>
      <c r="X43" s="5">
        <f t="shared" si="4"/>
        <v>53.845731787565697</v>
      </c>
      <c r="Y43" s="5">
        <f t="shared" si="4"/>
        <v>53.712398454232364</v>
      </c>
      <c r="Z43" s="5">
        <f t="shared" si="4"/>
        <v>53.579065120899024</v>
      </c>
      <c r="AA43" s="5">
        <f t="shared" si="4"/>
        <v>53.445731787565691</v>
      </c>
      <c r="AB43" s="5">
        <f t="shared" si="4"/>
        <v>53.312398454232358</v>
      </c>
      <c r="AC43" s="5">
        <f t="shared" si="4"/>
        <v>53.179065120899025</v>
      </c>
      <c r="AD43" s="5">
        <f t="shared" si="4"/>
        <v>53.045731787565693</v>
      </c>
      <c r="AE43" s="5">
        <f t="shared" si="4"/>
        <v>52.91239845423236</v>
      </c>
      <c r="AF43" s="5">
        <f t="shared" si="4"/>
        <v>52.779065120899027</v>
      </c>
      <c r="AG43" s="5">
        <f t="shared" si="4"/>
        <v>52.645731787565694</v>
      </c>
      <c r="AH43" s="5">
        <f t="shared" si="5"/>
        <v>52.512398454232361</v>
      </c>
      <c r="AI43" s="5">
        <f t="shared" si="5"/>
        <v>52.379065120899028</v>
      </c>
      <c r="AJ43" s="5">
        <f t="shared" si="5"/>
        <v>52.245731787565695</v>
      </c>
      <c r="AK43" s="5">
        <f t="shared" si="5"/>
        <v>52.112398454232363</v>
      </c>
      <c r="AL43" s="5">
        <f t="shared" si="5"/>
        <v>51.97906512089903</v>
      </c>
      <c r="AM43" s="5">
        <f t="shared" si="5"/>
        <v>51.845731787565697</v>
      </c>
      <c r="AN43" s="5">
        <f t="shared" si="5"/>
        <v>51.712398454232364</v>
      </c>
      <c r="AO43" s="5">
        <f t="shared" si="5"/>
        <v>51.579065120899024</v>
      </c>
      <c r="AP43" s="5">
        <f t="shared" si="5"/>
        <v>51.445731787565691</v>
      </c>
      <c r="AQ43" s="5">
        <f t="shared" si="5"/>
        <v>51.312398454232358</v>
      </c>
      <c r="AR43" s="5">
        <f t="shared" si="5"/>
        <v>51.179065120899025</v>
      </c>
      <c r="AS43" s="5">
        <f t="shared" si="5"/>
        <v>51.045731787565693</v>
      </c>
    </row>
    <row r="44" spans="1:45" x14ac:dyDescent="0.3">
      <c r="A44">
        <v>2023</v>
      </c>
      <c r="B44" s="3"/>
      <c r="C44" s="5">
        <f t="shared" si="6"/>
        <v>57.614968681348543</v>
      </c>
      <c r="D44" s="5">
        <f t="shared" si="3"/>
        <v>57.41496868134854</v>
      </c>
      <c r="E44" s="5">
        <f t="shared" si="3"/>
        <v>57.214968681348545</v>
      </c>
      <c r="F44" s="5">
        <f t="shared" si="3"/>
        <v>57.014968681348542</v>
      </c>
      <c r="G44" s="5">
        <f t="shared" si="3"/>
        <v>56.814968681348546</v>
      </c>
      <c r="H44" s="5">
        <f t="shared" si="3"/>
        <v>56.614968681348543</v>
      </c>
      <c r="I44" s="5">
        <f t="shared" si="3"/>
        <v>56.41496868134854</v>
      </c>
      <c r="J44" s="5">
        <f t="shared" si="3"/>
        <v>56.214968681348545</v>
      </c>
      <c r="K44" s="5">
        <f t="shared" si="3"/>
        <v>56.014968681348542</v>
      </c>
      <c r="L44" s="5">
        <f t="shared" si="3"/>
        <v>55.814968681348546</v>
      </c>
      <c r="M44" s="5">
        <f t="shared" si="3"/>
        <v>55.614968681348543</v>
      </c>
      <c r="N44" s="5">
        <f t="shared" si="3"/>
        <v>55.41496868134854</v>
      </c>
      <c r="O44" s="5">
        <f t="shared" si="3"/>
        <v>55.214968681348545</v>
      </c>
      <c r="P44" s="5">
        <f t="shared" si="3"/>
        <v>55.014968681348542</v>
      </c>
      <c r="Q44" s="5">
        <f t="shared" si="3"/>
        <v>54.814968681348546</v>
      </c>
      <c r="R44" s="5">
        <f t="shared" si="3"/>
        <v>54.614968681348543</v>
      </c>
      <c r="S44" s="5">
        <f t="shared" si="3"/>
        <v>54.41496868134854</v>
      </c>
      <c r="T44" s="5">
        <f t="shared" si="3"/>
        <v>54.214968681348545</v>
      </c>
      <c r="U44" s="5">
        <f t="shared" si="3"/>
        <v>54.014968681348542</v>
      </c>
      <c r="V44" s="5">
        <f t="shared" si="4"/>
        <v>53.814968681348546</v>
      </c>
      <c r="W44" s="5">
        <f t="shared" si="4"/>
        <v>53.614968681348543</v>
      </c>
      <c r="X44" s="5">
        <f t="shared" si="4"/>
        <v>53.41496868134854</v>
      </c>
      <c r="Y44" s="5">
        <f t="shared" si="4"/>
        <v>53.214968681348545</v>
      </c>
      <c r="Z44" s="5">
        <f t="shared" si="4"/>
        <v>53.014968681348542</v>
      </c>
      <c r="AA44" s="5">
        <f t="shared" si="4"/>
        <v>52.814968681348546</v>
      </c>
      <c r="AB44" s="5">
        <f t="shared" si="4"/>
        <v>52.614968681348543</v>
      </c>
      <c r="AC44" s="5">
        <f t="shared" si="4"/>
        <v>52.41496868134854</v>
      </c>
      <c r="AD44" s="5">
        <f t="shared" si="4"/>
        <v>52.214968681348545</v>
      </c>
      <c r="AE44" s="5">
        <f t="shared" si="4"/>
        <v>52.014968681348542</v>
      </c>
      <c r="AF44" s="5">
        <f t="shared" si="4"/>
        <v>51.814968681348546</v>
      </c>
      <c r="AG44" s="5">
        <f t="shared" si="4"/>
        <v>51.614968681348543</v>
      </c>
      <c r="AH44" s="5">
        <f t="shared" si="5"/>
        <v>51.41496868134854</v>
      </c>
      <c r="AI44" s="5">
        <f t="shared" si="5"/>
        <v>51.214968681348545</v>
      </c>
      <c r="AJ44" s="5">
        <f t="shared" si="5"/>
        <v>51.014968681348542</v>
      </c>
      <c r="AK44" s="5">
        <f t="shared" si="5"/>
        <v>50.814968681348546</v>
      </c>
      <c r="AL44" s="5">
        <f t="shared" si="5"/>
        <v>50.614968681348543</v>
      </c>
      <c r="AM44" s="5">
        <f t="shared" si="5"/>
        <v>50.41496868134854</v>
      </c>
      <c r="AN44" s="5">
        <f t="shared" si="5"/>
        <v>50.214968681348545</v>
      </c>
      <c r="AO44" s="5">
        <f t="shared" si="5"/>
        <v>50.014968681348542</v>
      </c>
      <c r="AP44" s="5">
        <f t="shared" si="5"/>
        <v>49.814968681348546</v>
      </c>
      <c r="AQ44" s="5">
        <f t="shared" si="5"/>
        <v>49.614968681348543</v>
      </c>
      <c r="AR44" s="5">
        <f t="shared" si="5"/>
        <v>49.41496868134854</v>
      </c>
      <c r="AS44" s="5">
        <f t="shared" si="5"/>
        <v>49.214968681348545</v>
      </c>
    </row>
    <row r="45" spans="1:45" x14ac:dyDescent="0.3">
      <c r="A45">
        <v>2024</v>
      </c>
      <c r="B45" s="3"/>
      <c r="C45" s="5">
        <f t="shared" si="6"/>
        <v>58.584205575131392</v>
      </c>
      <c r="D45" s="5">
        <f t="shared" si="3"/>
        <v>58.317538908464726</v>
      </c>
      <c r="E45" s="5">
        <f t="shared" si="3"/>
        <v>58.050872241798061</v>
      </c>
      <c r="F45" s="5">
        <f t="shared" si="3"/>
        <v>57.784205575131395</v>
      </c>
      <c r="G45" s="5">
        <f t="shared" si="3"/>
        <v>57.517538908464722</v>
      </c>
      <c r="H45" s="5">
        <f t="shared" si="3"/>
        <v>57.250872241798056</v>
      </c>
      <c r="I45" s="5">
        <f t="shared" si="3"/>
        <v>56.984205575131391</v>
      </c>
      <c r="J45" s="5">
        <f t="shared" si="3"/>
        <v>56.717538908464725</v>
      </c>
      <c r="K45" s="5">
        <f t="shared" si="3"/>
        <v>56.450872241798059</v>
      </c>
      <c r="L45" s="5">
        <f t="shared" si="3"/>
        <v>56.184205575131394</v>
      </c>
      <c r="M45" s="5">
        <f t="shared" si="3"/>
        <v>55.917538908464728</v>
      </c>
      <c r="N45" s="5">
        <f t="shared" si="3"/>
        <v>55.650872241798062</v>
      </c>
      <c r="O45" s="5">
        <f t="shared" si="3"/>
        <v>55.384205575131389</v>
      </c>
      <c r="P45" s="5">
        <f t="shared" si="3"/>
        <v>55.117538908464724</v>
      </c>
      <c r="Q45" s="5">
        <f t="shared" si="3"/>
        <v>54.850872241798058</v>
      </c>
      <c r="R45" s="5">
        <f t="shared" si="3"/>
        <v>54.584205575131392</v>
      </c>
      <c r="S45" s="5">
        <f t="shared" si="3"/>
        <v>54.317538908464726</v>
      </c>
      <c r="T45" s="5">
        <f t="shared" si="3"/>
        <v>54.050872241798061</v>
      </c>
      <c r="U45" s="5">
        <f t="shared" si="3"/>
        <v>53.784205575131395</v>
      </c>
      <c r="V45" s="5">
        <f t="shared" si="4"/>
        <v>53.517538908464722</v>
      </c>
      <c r="W45" s="5">
        <f t="shared" si="4"/>
        <v>53.250872241798056</v>
      </c>
      <c r="X45" s="5">
        <f t="shared" si="4"/>
        <v>52.984205575131391</v>
      </c>
      <c r="Y45" s="5">
        <f t="shared" si="4"/>
        <v>52.717538908464725</v>
      </c>
      <c r="Z45" s="5">
        <f t="shared" si="4"/>
        <v>52.450872241798059</v>
      </c>
      <c r="AA45" s="5">
        <f t="shared" si="4"/>
        <v>52.184205575131394</v>
      </c>
      <c r="AB45" s="5">
        <f t="shared" si="4"/>
        <v>51.917538908464728</v>
      </c>
      <c r="AC45" s="5">
        <f t="shared" si="4"/>
        <v>51.650872241798062</v>
      </c>
      <c r="AD45" s="5">
        <f t="shared" si="4"/>
        <v>51.384205575131389</v>
      </c>
      <c r="AE45" s="5">
        <f t="shared" si="4"/>
        <v>51.117538908464724</v>
      </c>
      <c r="AF45" s="5">
        <f t="shared" si="4"/>
        <v>50.850872241798058</v>
      </c>
      <c r="AG45" s="5">
        <f t="shared" si="4"/>
        <v>50.584205575131392</v>
      </c>
      <c r="AH45" s="5">
        <f t="shared" si="5"/>
        <v>50.317538908464726</v>
      </c>
      <c r="AI45" s="5">
        <f t="shared" si="5"/>
        <v>50.050872241798061</v>
      </c>
      <c r="AJ45" s="5">
        <f t="shared" si="5"/>
        <v>49.784205575131395</v>
      </c>
      <c r="AK45" s="5">
        <f t="shared" si="5"/>
        <v>49.517538908464729</v>
      </c>
      <c r="AL45" s="5">
        <f t="shared" si="5"/>
        <v>49.250872241798056</v>
      </c>
      <c r="AM45" s="5">
        <f t="shared" si="5"/>
        <v>48.984205575131391</v>
      </c>
      <c r="AN45" s="5">
        <f t="shared" si="5"/>
        <v>48.717538908464725</v>
      </c>
      <c r="AO45" s="5">
        <f t="shared" si="5"/>
        <v>48.450872241798059</v>
      </c>
      <c r="AP45" s="5">
        <f t="shared" si="5"/>
        <v>48.184205575131394</v>
      </c>
      <c r="AQ45" s="5">
        <f t="shared" si="5"/>
        <v>47.917538908464728</v>
      </c>
      <c r="AR45" s="5">
        <f t="shared" si="5"/>
        <v>47.650872241798055</v>
      </c>
      <c r="AS45" s="5">
        <f t="shared" si="5"/>
        <v>47.384205575131389</v>
      </c>
    </row>
    <row r="46" spans="1:45" x14ac:dyDescent="0.3">
      <c r="A46">
        <v>2025</v>
      </c>
      <c r="B46" s="3"/>
      <c r="C46" s="5">
        <f t="shared" si="6"/>
        <v>59.553442468914241</v>
      </c>
      <c r="D46" s="5">
        <f t="shared" si="3"/>
        <v>59.220109135580906</v>
      </c>
      <c r="E46" s="5">
        <f t="shared" si="3"/>
        <v>58.886775802247577</v>
      </c>
      <c r="F46" s="5">
        <f t="shared" si="3"/>
        <v>58.553442468914241</v>
      </c>
      <c r="G46" s="5">
        <f t="shared" si="3"/>
        <v>58.220109135580906</v>
      </c>
      <c r="H46" s="5">
        <f t="shared" si="3"/>
        <v>57.886775802247577</v>
      </c>
      <c r="I46" s="5">
        <f t="shared" si="3"/>
        <v>57.553442468914241</v>
      </c>
      <c r="J46" s="5">
        <f t="shared" si="3"/>
        <v>57.220109135580906</v>
      </c>
      <c r="K46" s="5">
        <f t="shared" si="3"/>
        <v>56.886775802247577</v>
      </c>
      <c r="L46" s="5">
        <f t="shared" si="3"/>
        <v>56.553442468914241</v>
      </c>
      <c r="M46" s="5">
        <f t="shared" si="3"/>
        <v>56.220109135580906</v>
      </c>
      <c r="N46" s="5">
        <f t="shared" si="3"/>
        <v>55.886775802247577</v>
      </c>
      <c r="O46" s="5">
        <f t="shared" si="3"/>
        <v>55.553442468914241</v>
      </c>
      <c r="P46" s="5">
        <f t="shared" si="3"/>
        <v>55.220109135580906</v>
      </c>
      <c r="Q46" s="5">
        <f t="shared" si="3"/>
        <v>54.886775802247577</v>
      </c>
      <c r="R46" s="5">
        <f t="shared" si="3"/>
        <v>54.553442468914241</v>
      </c>
      <c r="S46" s="5">
        <f t="shared" si="3"/>
        <v>54.220109135580906</v>
      </c>
      <c r="T46" s="5">
        <f t="shared" si="3"/>
        <v>53.886775802247577</v>
      </c>
      <c r="U46" s="5">
        <f t="shared" si="3"/>
        <v>53.553442468914241</v>
      </c>
      <c r="V46" s="5">
        <f t="shared" si="4"/>
        <v>53.220109135580906</v>
      </c>
      <c r="W46" s="5">
        <f t="shared" si="4"/>
        <v>52.886775802247577</v>
      </c>
      <c r="X46" s="5">
        <f t="shared" si="4"/>
        <v>52.553442468914241</v>
      </c>
      <c r="Y46" s="5">
        <f t="shared" si="4"/>
        <v>52.220109135580906</v>
      </c>
      <c r="Z46" s="5">
        <f t="shared" si="4"/>
        <v>51.886775802247577</v>
      </c>
      <c r="AA46" s="5">
        <f t="shared" si="4"/>
        <v>51.553442468914241</v>
      </c>
      <c r="AB46" s="5">
        <f t="shared" si="4"/>
        <v>51.220109135580906</v>
      </c>
      <c r="AC46" s="5">
        <f t="shared" si="4"/>
        <v>50.886775802247577</v>
      </c>
      <c r="AD46" s="5">
        <f t="shared" si="4"/>
        <v>50.553442468914241</v>
      </c>
      <c r="AE46" s="5">
        <f t="shared" si="4"/>
        <v>50.220109135580906</v>
      </c>
      <c r="AF46" s="5">
        <f t="shared" si="4"/>
        <v>49.886775802247577</v>
      </c>
      <c r="AG46" s="5">
        <f t="shared" si="4"/>
        <v>49.553442468914241</v>
      </c>
      <c r="AH46" s="5">
        <f t="shared" si="5"/>
        <v>49.220109135580906</v>
      </c>
      <c r="AI46" s="5">
        <f t="shared" si="5"/>
        <v>48.886775802247577</v>
      </c>
      <c r="AJ46" s="5">
        <f t="shared" si="5"/>
        <v>48.553442468914241</v>
      </c>
      <c r="AK46" s="5">
        <f t="shared" si="5"/>
        <v>48.220109135580906</v>
      </c>
      <c r="AL46" s="5">
        <f t="shared" si="5"/>
        <v>47.886775802247577</v>
      </c>
      <c r="AM46" s="5">
        <f t="shared" si="5"/>
        <v>47.553442468914241</v>
      </c>
      <c r="AN46" s="5">
        <f t="shared" si="5"/>
        <v>47.220109135580906</v>
      </c>
      <c r="AO46" s="5">
        <f t="shared" si="5"/>
        <v>46.886775802247577</v>
      </c>
      <c r="AP46" s="5">
        <f t="shared" si="5"/>
        <v>46.553442468914241</v>
      </c>
      <c r="AQ46" s="5">
        <f t="shared" si="5"/>
        <v>46.220109135580906</v>
      </c>
      <c r="AR46" s="5">
        <f t="shared" si="5"/>
        <v>45.88677580224757</v>
      </c>
      <c r="AS46" s="5">
        <f t="shared" si="5"/>
        <v>45.553442468914241</v>
      </c>
    </row>
    <row r="47" spans="1:45" x14ac:dyDescent="0.3">
      <c r="A47">
        <v>2026</v>
      </c>
      <c r="B47" s="3"/>
      <c r="C47" s="5">
        <f t="shared" si="6"/>
        <v>60.52267936269709</v>
      </c>
      <c r="D47" s="5">
        <f t="shared" si="3"/>
        <v>60.122679362697092</v>
      </c>
      <c r="E47" s="5">
        <f t="shared" si="3"/>
        <v>59.722679362697093</v>
      </c>
      <c r="F47" s="5">
        <f t="shared" si="3"/>
        <v>59.322679362697087</v>
      </c>
      <c r="G47" s="5">
        <f t="shared" si="3"/>
        <v>58.922679362697089</v>
      </c>
      <c r="H47" s="5">
        <f t="shared" si="3"/>
        <v>58.52267936269709</v>
      </c>
      <c r="I47" s="5">
        <f t="shared" si="3"/>
        <v>58.122679362697092</v>
      </c>
      <c r="J47" s="5">
        <f t="shared" si="3"/>
        <v>57.722679362697093</v>
      </c>
      <c r="K47" s="5">
        <f t="shared" si="3"/>
        <v>57.322679362697087</v>
      </c>
      <c r="L47" s="5">
        <f t="shared" si="3"/>
        <v>56.922679362697089</v>
      </c>
      <c r="M47" s="5">
        <f t="shared" si="3"/>
        <v>56.52267936269709</v>
      </c>
      <c r="N47" s="5">
        <f t="shared" si="3"/>
        <v>56.122679362697092</v>
      </c>
      <c r="O47" s="5">
        <f t="shared" si="3"/>
        <v>55.722679362697093</v>
      </c>
      <c r="P47" s="5">
        <f t="shared" si="3"/>
        <v>55.322679362697087</v>
      </c>
      <c r="Q47" s="5">
        <f t="shared" si="3"/>
        <v>54.922679362697089</v>
      </c>
      <c r="R47" s="5">
        <f t="shared" si="3"/>
        <v>54.52267936269709</v>
      </c>
      <c r="S47" s="5">
        <f t="shared" si="3"/>
        <v>54.122679362697092</v>
      </c>
      <c r="T47" s="5">
        <f t="shared" si="3"/>
        <v>53.722679362697093</v>
      </c>
      <c r="U47" s="5">
        <f t="shared" si="3"/>
        <v>53.322679362697087</v>
      </c>
      <c r="V47" s="5">
        <f t="shared" si="4"/>
        <v>52.922679362697089</v>
      </c>
      <c r="W47" s="5">
        <f t="shared" si="4"/>
        <v>52.52267936269709</v>
      </c>
      <c r="X47" s="5">
        <f t="shared" si="4"/>
        <v>52.122679362697092</v>
      </c>
      <c r="Y47" s="5">
        <f t="shared" si="4"/>
        <v>51.722679362697093</v>
      </c>
      <c r="Z47" s="5">
        <f t="shared" si="4"/>
        <v>51.322679362697087</v>
      </c>
      <c r="AA47" s="5">
        <f t="shared" si="4"/>
        <v>50.922679362697089</v>
      </c>
      <c r="AB47" s="5">
        <f t="shared" si="4"/>
        <v>50.52267936269709</v>
      </c>
      <c r="AC47" s="5">
        <f t="shared" si="4"/>
        <v>50.122679362697092</v>
      </c>
      <c r="AD47" s="5">
        <f t="shared" si="4"/>
        <v>49.722679362697093</v>
      </c>
      <c r="AE47" s="5">
        <f t="shared" si="4"/>
        <v>49.322679362697087</v>
      </c>
      <c r="AF47" s="5">
        <f t="shared" si="4"/>
        <v>48.922679362697089</v>
      </c>
      <c r="AG47" s="5">
        <f t="shared" si="4"/>
        <v>48.52267936269709</v>
      </c>
      <c r="AH47" s="5">
        <f t="shared" si="5"/>
        <v>48.122679362697092</v>
      </c>
      <c r="AI47" s="5">
        <f t="shared" si="5"/>
        <v>47.722679362697093</v>
      </c>
      <c r="AJ47" s="5">
        <f t="shared" si="5"/>
        <v>47.322679362697087</v>
      </c>
      <c r="AK47" s="5">
        <f t="shared" si="5"/>
        <v>46.922679362697089</v>
      </c>
      <c r="AL47" s="5">
        <f t="shared" si="5"/>
        <v>46.52267936269709</v>
      </c>
      <c r="AM47" s="5">
        <f t="shared" si="5"/>
        <v>46.122679362697092</v>
      </c>
      <c r="AN47" s="5">
        <f t="shared" si="5"/>
        <v>45.722679362697093</v>
      </c>
      <c r="AO47" s="5">
        <f t="shared" si="5"/>
        <v>45.322679362697087</v>
      </c>
      <c r="AP47" s="5">
        <f t="shared" si="5"/>
        <v>44.922679362697089</v>
      </c>
      <c r="AQ47" s="5">
        <f t="shared" si="5"/>
        <v>44.52267936269709</v>
      </c>
      <c r="AR47" s="5">
        <f t="shared" si="5"/>
        <v>44.122679362697092</v>
      </c>
      <c r="AS47" s="5">
        <f t="shared" si="5"/>
        <v>43.722679362697093</v>
      </c>
    </row>
    <row r="48" spans="1:45" x14ac:dyDescent="0.3">
      <c r="A48">
        <v>2027</v>
      </c>
      <c r="B48" s="3"/>
      <c r="C48" s="5">
        <f t="shared" si="6"/>
        <v>61.491916256479939</v>
      </c>
      <c r="D48" s="5">
        <f t="shared" si="3"/>
        <v>61.025249589813271</v>
      </c>
      <c r="E48" s="5">
        <f t="shared" si="3"/>
        <v>60.558582923146602</v>
      </c>
      <c r="F48" s="5">
        <f t="shared" si="3"/>
        <v>60.091916256479941</v>
      </c>
      <c r="G48" s="5">
        <f t="shared" si="3"/>
        <v>59.625249589813272</v>
      </c>
      <c r="H48" s="5">
        <f t="shared" si="3"/>
        <v>59.158582923146604</v>
      </c>
      <c r="I48" s="5">
        <f t="shared" si="3"/>
        <v>58.691916256479942</v>
      </c>
      <c r="J48" s="5">
        <f t="shared" si="3"/>
        <v>58.225249589813274</v>
      </c>
      <c r="K48" s="5">
        <f t="shared" si="3"/>
        <v>57.758582923146605</v>
      </c>
      <c r="L48" s="5">
        <f t="shared" si="3"/>
        <v>57.291916256479936</v>
      </c>
      <c r="M48" s="5">
        <f t="shared" si="3"/>
        <v>56.825249589813275</v>
      </c>
      <c r="N48" s="5">
        <f t="shared" si="3"/>
        <v>56.358582923146606</v>
      </c>
      <c r="O48" s="5">
        <f t="shared" si="3"/>
        <v>55.891916256479938</v>
      </c>
      <c r="P48" s="5">
        <f t="shared" si="3"/>
        <v>55.425249589813269</v>
      </c>
      <c r="Q48" s="5">
        <f t="shared" si="3"/>
        <v>54.958582923146608</v>
      </c>
      <c r="R48" s="5">
        <f t="shared" si="3"/>
        <v>54.491916256479939</v>
      </c>
      <c r="S48" s="5">
        <f t="shared" si="3"/>
        <v>54.025249589813271</v>
      </c>
      <c r="T48" s="5">
        <f t="shared" si="3"/>
        <v>53.558582923146609</v>
      </c>
      <c r="U48" s="5">
        <f t="shared" si="3"/>
        <v>53.091916256479941</v>
      </c>
      <c r="V48" s="5">
        <f t="shared" si="4"/>
        <v>52.625249589813272</v>
      </c>
      <c r="W48" s="5">
        <f t="shared" si="4"/>
        <v>52.158582923146604</v>
      </c>
      <c r="X48" s="5">
        <f t="shared" si="4"/>
        <v>51.691916256479942</v>
      </c>
      <c r="Y48" s="5">
        <f t="shared" si="4"/>
        <v>51.225249589813274</v>
      </c>
      <c r="Z48" s="5">
        <f t="shared" si="4"/>
        <v>50.758582923146605</v>
      </c>
      <c r="AA48" s="5">
        <f t="shared" si="4"/>
        <v>50.291916256479936</v>
      </c>
      <c r="AB48" s="5">
        <f t="shared" si="4"/>
        <v>49.825249589813275</v>
      </c>
      <c r="AC48" s="5">
        <f t="shared" si="4"/>
        <v>49.358582923146606</v>
      </c>
      <c r="AD48" s="5">
        <f t="shared" si="4"/>
        <v>48.891916256479938</v>
      </c>
      <c r="AE48" s="5">
        <f t="shared" si="4"/>
        <v>48.425249589813276</v>
      </c>
      <c r="AF48" s="5">
        <f t="shared" si="4"/>
        <v>47.958582923146608</v>
      </c>
      <c r="AG48" s="5">
        <f t="shared" si="4"/>
        <v>47.491916256479939</v>
      </c>
      <c r="AH48" s="5">
        <f t="shared" si="5"/>
        <v>47.025249589813271</v>
      </c>
      <c r="AI48" s="5">
        <f t="shared" si="5"/>
        <v>46.558582923146602</v>
      </c>
      <c r="AJ48" s="5">
        <f t="shared" si="5"/>
        <v>46.091916256479941</v>
      </c>
      <c r="AK48" s="5">
        <f t="shared" si="5"/>
        <v>45.625249589813272</v>
      </c>
      <c r="AL48" s="5">
        <f t="shared" si="5"/>
        <v>45.158582923146611</v>
      </c>
      <c r="AM48" s="5">
        <f t="shared" si="5"/>
        <v>44.691916256479942</v>
      </c>
      <c r="AN48" s="5">
        <f t="shared" si="5"/>
        <v>44.225249589813274</v>
      </c>
      <c r="AO48" s="5">
        <f t="shared" si="5"/>
        <v>43.758582923146605</v>
      </c>
      <c r="AP48" s="5">
        <f t="shared" si="5"/>
        <v>43.291916256479936</v>
      </c>
      <c r="AQ48" s="5">
        <f t="shared" si="5"/>
        <v>42.825249589813275</v>
      </c>
      <c r="AR48" s="5">
        <f t="shared" si="5"/>
        <v>42.358582923146606</v>
      </c>
      <c r="AS48" s="5">
        <f t="shared" si="5"/>
        <v>41.891916256479938</v>
      </c>
    </row>
    <row r="49" spans="1:45" x14ac:dyDescent="0.3">
      <c r="A49">
        <v>2028</v>
      </c>
      <c r="B49" s="3"/>
      <c r="C49" s="5">
        <f t="shared" si="6"/>
        <v>62.461153150262788</v>
      </c>
      <c r="D49" s="5">
        <f t="shared" si="3"/>
        <v>61.927819816929457</v>
      </c>
      <c r="E49" s="5">
        <f t="shared" si="3"/>
        <v>61.394486483596125</v>
      </c>
      <c r="F49" s="5">
        <f t="shared" si="3"/>
        <v>60.861153150262787</v>
      </c>
      <c r="G49" s="5">
        <f t="shared" si="3"/>
        <v>60.327819816929455</v>
      </c>
      <c r="H49" s="5">
        <f t="shared" si="3"/>
        <v>59.794486483596124</v>
      </c>
      <c r="I49" s="5">
        <f t="shared" si="3"/>
        <v>59.261153150262786</v>
      </c>
      <c r="J49" s="5">
        <f t="shared" si="3"/>
        <v>58.727819816929454</v>
      </c>
      <c r="K49" s="5">
        <f t="shared" si="3"/>
        <v>58.194486483596123</v>
      </c>
      <c r="L49" s="5">
        <f t="shared" si="3"/>
        <v>57.661153150262791</v>
      </c>
      <c r="M49" s="5">
        <f t="shared" si="3"/>
        <v>57.127819816929453</v>
      </c>
      <c r="N49" s="5">
        <f t="shared" si="3"/>
        <v>56.594486483596121</v>
      </c>
      <c r="O49" s="5">
        <f t="shared" si="3"/>
        <v>56.06115315026279</v>
      </c>
      <c r="P49" s="5">
        <f t="shared" si="3"/>
        <v>55.527819816929458</v>
      </c>
      <c r="Q49" s="5">
        <f t="shared" si="3"/>
        <v>54.99448648359612</v>
      </c>
      <c r="R49" s="5">
        <f t="shared" si="3"/>
        <v>54.461153150262788</v>
      </c>
      <c r="S49" s="5">
        <f t="shared" si="3"/>
        <v>53.927819816929457</v>
      </c>
      <c r="T49" s="5">
        <f t="shared" si="3"/>
        <v>53.394486483596118</v>
      </c>
      <c r="U49" s="5">
        <f t="shared" si="3"/>
        <v>52.861153150262787</v>
      </c>
      <c r="V49" s="5">
        <f t="shared" si="4"/>
        <v>52.327819816929455</v>
      </c>
      <c r="W49" s="5">
        <f t="shared" si="4"/>
        <v>51.794486483596124</v>
      </c>
      <c r="X49" s="5">
        <f t="shared" si="4"/>
        <v>51.261153150262786</v>
      </c>
      <c r="Y49" s="5">
        <f t="shared" si="4"/>
        <v>50.727819816929454</v>
      </c>
      <c r="Z49" s="5">
        <f t="shared" si="4"/>
        <v>50.194486483596123</v>
      </c>
      <c r="AA49" s="5">
        <f t="shared" si="4"/>
        <v>49.661153150262791</v>
      </c>
      <c r="AB49" s="5">
        <f t="shared" si="4"/>
        <v>49.127819816929453</v>
      </c>
      <c r="AC49" s="5">
        <f t="shared" si="4"/>
        <v>48.594486483596121</v>
      </c>
      <c r="AD49" s="5">
        <f t="shared" si="4"/>
        <v>48.06115315026279</v>
      </c>
      <c r="AE49" s="5">
        <f t="shared" si="4"/>
        <v>47.527819816929451</v>
      </c>
      <c r="AF49" s="5">
        <f t="shared" si="4"/>
        <v>46.99448648359612</v>
      </c>
      <c r="AG49" s="5">
        <f t="shared" si="4"/>
        <v>46.461153150262788</v>
      </c>
      <c r="AH49" s="5">
        <f t="shared" si="5"/>
        <v>45.927819816929457</v>
      </c>
      <c r="AI49" s="5">
        <f t="shared" si="5"/>
        <v>45.394486483596125</v>
      </c>
      <c r="AJ49" s="5">
        <f t="shared" si="5"/>
        <v>44.861153150262787</v>
      </c>
      <c r="AK49" s="5">
        <f t="shared" si="5"/>
        <v>44.327819816929455</v>
      </c>
      <c r="AL49" s="5">
        <f t="shared" si="5"/>
        <v>43.794486483596124</v>
      </c>
      <c r="AM49" s="5">
        <f t="shared" si="5"/>
        <v>43.261153150262786</v>
      </c>
      <c r="AN49" s="5">
        <f t="shared" si="5"/>
        <v>42.727819816929454</v>
      </c>
      <c r="AO49" s="5">
        <f t="shared" si="5"/>
        <v>42.194486483596123</v>
      </c>
      <c r="AP49" s="5">
        <f t="shared" si="5"/>
        <v>41.661153150262791</v>
      </c>
      <c r="AQ49" s="5">
        <f t="shared" si="5"/>
        <v>41.127819816929453</v>
      </c>
      <c r="AR49" s="5">
        <f t="shared" si="5"/>
        <v>40.594486483596121</v>
      </c>
      <c r="AS49" s="5">
        <f t="shared" si="5"/>
        <v>40.06115315026279</v>
      </c>
    </row>
    <row r="50" spans="1:45" x14ac:dyDescent="0.3">
      <c r="A50">
        <v>2029</v>
      </c>
      <c r="B50" s="3"/>
      <c r="C50" s="5">
        <f t="shared" si="6"/>
        <v>63.430390044045637</v>
      </c>
      <c r="D50" s="5">
        <f t="shared" si="3"/>
        <v>62.830390044045636</v>
      </c>
      <c r="E50" s="5">
        <f t="shared" si="3"/>
        <v>62.230390044045635</v>
      </c>
      <c r="F50" s="5">
        <f t="shared" si="3"/>
        <v>61.63039004404564</v>
      </c>
      <c r="G50" s="5">
        <f t="shared" si="3"/>
        <v>61.030390044045639</v>
      </c>
      <c r="H50" s="5">
        <f t="shared" si="3"/>
        <v>60.430390044045637</v>
      </c>
      <c r="I50" s="5">
        <f t="shared" si="3"/>
        <v>59.830390044045636</v>
      </c>
      <c r="J50" s="5">
        <f t="shared" si="3"/>
        <v>59.230390044045635</v>
      </c>
      <c r="K50" s="5">
        <f t="shared" si="3"/>
        <v>58.63039004404564</v>
      </c>
      <c r="L50" s="5">
        <f t="shared" si="3"/>
        <v>58.030390044045639</v>
      </c>
      <c r="M50" s="5">
        <f t="shared" si="3"/>
        <v>57.430390044045637</v>
      </c>
      <c r="N50" s="5">
        <f t="shared" si="3"/>
        <v>56.830390044045636</v>
      </c>
      <c r="O50" s="5">
        <f t="shared" si="3"/>
        <v>56.230390044045635</v>
      </c>
      <c r="P50" s="5">
        <f t="shared" si="3"/>
        <v>55.63039004404564</v>
      </c>
      <c r="Q50" s="5">
        <f t="shared" si="3"/>
        <v>55.030390044045639</v>
      </c>
      <c r="R50" s="5">
        <f t="shared" si="3"/>
        <v>54.430390044045637</v>
      </c>
      <c r="S50" s="5">
        <f t="shared" si="3"/>
        <v>53.830390044045636</v>
      </c>
      <c r="T50" s="5">
        <f t="shared" si="3"/>
        <v>53.230390044045635</v>
      </c>
      <c r="U50" s="5">
        <f t="shared" si="3"/>
        <v>52.63039004404564</v>
      </c>
      <c r="V50" s="5">
        <f t="shared" si="4"/>
        <v>52.030390044045639</v>
      </c>
      <c r="W50" s="5">
        <f t="shared" si="4"/>
        <v>51.430390044045637</v>
      </c>
      <c r="X50" s="5">
        <f t="shared" si="4"/>
        <v>50.830390044045636</v>
      </c>
      <c r="Y50" s="5">
        <f t="shared" si="4"/>
        <v>50.230390044045635</v>
      </c>
      <c r="Z50" s="5">
        <f t="shared" si="4"/>
        <v>49.63039004404564</v>
      </c>
      <c r="AA50" s="5">
        <f t="shared" si="4"/>
        <v>49.030390044045639</v>
      </c>
      <c r="AB50" s="5">
        <f t="shared" si="4"/>
        <v>48.430390044045637</v>
      </c>
      <c r="AC50" s="5">
        <f t="shared" si="4"/>
        <v>47.830390044045636</v>
      </c>
      <c r="AD50" s="5">
        <f t="shared" si="4"/>
        <v>47.230390044045635</v>
      </c>
      <c r="AE50" s="5">
        <f t="shared" si="4"/>
        <v>46.63039004404564</v>
      </c>
      <c r="AF50" s="5">
        <f t="shared" si="4"/>
        <v>46.030390044045639</v>
      </c>
      <c r="AG50" s="5">
        <f t="shared" si="4"/>
        <v>45.430390044045637</v>
      </c>
      <c r="AH50" s="5">
        <f t="shared" si="5"/>
        <v>44.830390044045636</v>
      </c>
      <c r="AI50" s="5">
        <f t="shared" si="5"/>
        <v>44.230390044045635</v>
      </c>
      <c r="AJ50" s="5">
        <f t="shared" si="5"/>
        <v>43.63039004404564</v>
      </c>
      <c r="AK50" s="5">
        <f t="shared" si="5"/>
        <v>43.030390044045639</v>
      </c>
      <c r="AL50" s="5">
        <f t="shared" si="5"/>
        <v>42.430390044045637</v>
      </c>
      <c r="AM50" s="5">
        <f t="shared" si="5"/>
        <v>41.830390044045636</v>
      </c>
      <c r="AN50" s="5">
        <f t="shared" si="5"/>
        <v>41.230390044045635</v>
      </c>
      <c r="AO50" s="5">
        <f t="shared" si="5"/>
        <v>40.63039004404564</v>
      </c>
      <c r="AP50" s="5">
        <f t="shared" si="5"/>
        <v>40.030390044045639</v>
      </c>
      <c r="AQ50" s="5">
        <f t="shared" si="5"/>
        <v>39.430390044045637</v>
      </c>
      <c r="AR50" s="5">
        <f t="shared" si="5"/>
        <v>38.830390044045636</v>
      </c>
      <c r="AS50" s="5">
        <f t="shared" si="5"/>
        <v>38.230390044045635</v>
      </c>
    </row>
    <row r="51" spans="1:45" x14ac:dyDescent="0.3">
      <c r="A51">
        <v>2030</v>
      </c>
      <c r="B51" s="3"/>
      <c r="C51" s="5">
        <f t="shared" si="6"/>
        <v>64.399626937828486</v>
      </c>
      <c r="D51" s="5">
        <f t="shared" si="3"/>
        <v>63.732960271161822</v>
      </c>
      <c r="E51" s="5">
        <f t="shared" si="3"/>
        <v>63.066293604495151</v>
      </c>
      <c r="F51" s="5">
        <f t="shared" si="3"/>
        <v>62.399626937828486</v>
      </c>
      <c r="G51" s="5">
        <f t="shared" si="3"/>
        <v>61.732960271161822</v>
      </c>
      <c r="H51" s="5">
        <f t="shared" si="3"/>
        <v>61.066293604495151</v>
      </c>
      <c r="I51" s="5">
        <f t="shared" si="3"/>
        <v>60.399626937828486</v>
      </c>
      <c r="J51" s="5">
        <f t="shared" si="3"/>
        <v>59.732960271161822</v>
      </c>
      <c r="K51" s="5">
        <f t="shared" si="3"/>
        <v>59.066293604495151</v>
      </c>
      <c r="L51" s="5">
        <f t="shared" si="3"/>
        <v>58.399626937828486</v>
      </c>
      <c r="M51" s="5">
        <f t="shared" si="3"/>
        <v>57.732960271161822</v>
      </c>
      <c r="N51" s="5">
        <f t="shared" si="3"/>
        <v>57.066293604495151</v>
      </c>
      <c r="O51" s="5">
        <f t="shared" si="3"/>
        <v>56.399626937828486</v>
      </c>
      <c r="P51" s="5">
        <f t="shared" si="3"/>
        <v>55.732960271161822</v>
      </c>
      <c r="Q51" s="5">
        <f t="shared" si="3"/>
        <v>55.066293604495151</v>
      </c>
      <c r="R51" s="5">
        <f t="shared" si="3"/>
        <v>54.399626937828486</v>
      </c>
      <c r="S51" s="5">
        <f t="shared" si="3"/>
        <v>53.732960271161822</v>
      </c>
      <c r="T51" s="5">
        <f t="shared" si="3"/>
        <v>53.066293604495151</v>
      </c>
      <c r="U51" s="5">
        <f t="shared" si="3"/>
        <v>52.399626937828486</v>
      </c>
      <c r="V51" s="5">
        <f t="shared" si="4"/>
        <v>51.732960271161822</v>
      </c>
      <c r="W51" s="5">
        <f t="shared" si="4"/>
        <v>51.066293604495151</v>
      </c>
      <c r="X51" s="5">
        <f t="shared" si="4"/>
        <v>50.399626937828486</v>
      </c>
      <c r="Y51" s="5">
        <f t="shared" si="4"/>
        <v>49.732960271161822</v>
      </c>
      <c r="Z51" s="5">
        <f t="shared" si="4"/>
        <v>49.066293604495151</v>
      </c>
      <c r="AA51" s="5">
        <f t="shared" si="4"/>
        <v>48.399626937828486</v>
      </c>
      <c r="AB51" s="5">
        <f t="shared" si="4"/>
        <v>47.732960271161822</v>
      </c>
      <c r="AC51" s="5">
        <f t="shared" si="4"/>
        <v>47.066293604495151</v>
      </c>
      <c r="AD51" s="5">
        <f t="shared" si="4"/>
        <v>46.399626937828486</v>
      </c>
      <c r="AE51" s="5">
        <f t="shared" si="4"/>
        <v>45.732960271161822</v>
      </c>
      <c r="AF51" s="5">
        <f t="shared" si="4"/>
        <v>45.066293604495151</v>
      </c>
      <c r="AG51" s="5">
        <f t="shared" si="4"/>
        <v>44.399626937828486</v>
      </c>
      <c r="AH51" s="5">
        <f t="shared" si="5"/>
        <v>43.732960271161822</v>
      </c>
      <c r="AI51" s="5">
        <f t="shared" si="5"/>
        <v>43.066293604495151</v>
      </c>
      <c r="AJ51" s="5">
        <f t="shared" si="5"/>
        <v>42.399626937828486</v>
      </c>
      <c r="AK51" s="5">
        <f t="shared" si="5"/>
        <v>41.732960271161822</v>
      </c>
      <c r="AL51" s="5">
        <f t="shared" si="5"/>
        <v>41.066293604495151</v>
      </c>
      <c r="AM51" s="5">
        <f t="shared" si="5"/>
        <v>40.399626937828486</v>
      </c>
      <c r="AN51" s="5">
        <f t="shared" si="5"/>
        <v>39.732960271161822</v>
      </c>
      <c r="AO51" s="5">
        <f t="shared" si="5"/>
        <v>39.066293604495151</v>
      </c>
      <c r="AP51" s="5">
        <f t="shared" si="5"/>
        <v>38.399626937828486</v>
      </c>
      <c r="AQ51" s="5">
        <f t="shared" si="5"/>
        <v>37.732960271161815</v>
      </c>
      <c r="AR51" s="5">
        <f t="shared" si="5"/>
        <v>37.066293604495151</v>
      </c>
      <c r="AS51" s="5">
        <f t="shared" si="5"/>
        <v>36.399626937828486</v>
      </c>
    </row>
    <row r="52" spans="1:45" x14ac:dyDescent="0.3">
      <c r="A52">
        <v>2031</v>
      </c>
      <c r="B52" s="3"/>
      <c r="C52" s="5">
        <f t="shared" si="6"/>
        <v>65.368863831611336</v>
      </c>
      <c r="D52" s="5">
        <f t="shared" si="3"/>
        <v>64.635530498278001</v>
      </c>
      <c r="E52" s="5">
        <f t="shared" si="3"/>
        <v>63.902197164944667</v>
      </c>
      <c r="F52" s="5">
        <f t="shared" si="3"/>
        <v>63.168863831611333</v>
      </c>
      <c r="G52" s="5">
        <f t="shared" si="3"/>
        <v>62.435530498277998</v>
      </c>
      <c r="H52" s="5">
        <f t="shared" si="3"/>
        <v>61.702197164944671</v>
      </c>
      <c r="I52" s="5">
        <f t="shared" si="3"/>
        <v>60.968863831611337</v>
      </c>
      <c r="J52" s="5">
        <f t="shared" si="3"/>
        <v>60.235530498278003</v>
      </c>
      <c r="K52" s="5">
        <f t="shared" si="3"/>
        <v>59.502197164944668</v>
      </c>
      <c r="L52" s="5">
        <f t="shared" si="3"/>
        <v>58.768863831611334</v>
      </c>
      <c r="M52" s="5">
        <f t="shared" si="3"/>
        <v>58.035530498278</v>
      </c>
      <c r="N52" s="5">
        <f t="shared" si="3"/>
        <v>57.302197164944666</v>
      </c>
      <c r="O52" s="5">
        <f t="shared" si="3"/>
        <v>56.568863831611338</v>
      </c>
      <c r="P52" s="5">
        <f t="shared" si="3"/>
        <v>55.835530498278004</v>
      </c>
      <c r="Q52" s="5">
        <f t="shared" si="3"/>
        <v>55.10219716494467</v>
      </c>
      <c r="R52" s="5">
        <f t="shared" si="3"/>
        <v>54.368863831611336</v>
      </c>
      <c r="S52" s="5">
        <f t="shared" si="3"/>
        <v>53.635530498278001</v>
      </c>
      <c r="T52" s="5">
        <f t="shared" si="3"/>
        <v>52.902197164944667</v>
      </c>
      <c r="U52" s="5">
        <f t="shared" si="3"/>
        <v>52.168863831611333</v>
      </c>
      <c r="V52" s="5">
        <f t="shared" si="4"/>
        <v>51.435530498278005</v>
      </c>
      <c r="W52" s="5">
        <f t="shared" si="4"/>
        <v>50.702197164944671</v>
      </c>
      <c r="X52" s="5">
        <f t="shared" si="4"/>
        <v>49.968863831611337</v>
      </c>
      <c r="Y52" s="5">
        <f t="shared" si="4"/>
        <v>49.235530498278003</v>
      </c>
      <c r="Z52" s="5">
        <f t="shared" si="4"/>
        <v>48.502197164944668</v>
      </c>
      <c r="AA52" s="5">
        <f t="shared" si="4"/>
        <v>47.768863831611334</v>
      </c>
      <c r="AB52" s="5">
        <f t="shared" si="4"/>
        <v>47.035530498278</v>
      </c>
      <c r="AC52" s="5">
        <f t="shared" si="4"/>
        <v>46.302197164944673</v>
      </c>
      <c r="AD52" s="5">
        <f t="shared" si="4"/>
        <v>45.568863831611338</v>
      </c>
      <c r="AE52" s="5">
        <f t="shared" si="4"/>
        <v>44.835530498278004</v>
      </c>
      <c r="AF52" s="5">
        <f t="shared" si="4"/>
        <v>44.10219716494467</v>
      </c>
      <c r="AG52" s="5">
        <f t="shared" si="4"/>
        <v>43.368863831611336</v>
      </c>
      <c r="AH52" s="5">
        <f t="shared" si="5"/>
        <v>42.635530498278001</v>
      </c>
      <c r="AI52" s="5">
        <f t="shared" si="5"/>
        <v>41.902197164944667</v>
      </c>
      <c r="AJ52" s="5">
        <f t="shared" si="5"/>
        <v>41.168863831611333</v>
      </c>
      <c r="AK52" s="5">
        <f t="shared" si="5"/>
        <v>40.435530498278005</v>
      </c>
      <c r="AL52" s="5">
        <f t="shared" si="5"/>
        <v>39.702197164944671</v>
      </c>
      <c r="AM52" s="5">
        <f t="shared" si="5"/>
        <v>38.968863831611337</v>
      </c>
      <c r="AN52" s="5">
        <f t="shared" si="5"/>
        <v>38.235530498278003</v>
      </c>
      <c r="AO52" s="5">
        <f t="shared" si="5"/>
        <v>37.502197164944668</v>
      </c>
      <c r="AP52" s="5">
        <f t="shared" si="5"/>
        <v>36.768863831611341</v>
      </c>
      <c r="AQ52" s="5">
        <f t="shared" si="5"/>
        <v>36.035530498278007</v>
      </c>
      <c r="AR52" s="5">
        <f t="shared" si="5"/>
        <v>35.302197164944673</v>
      </c>
      <c r="AS52" s="5">
        <f t="shared" si="5"/>
        <v>34.568863831611338</v>
      </c>
    </row>
    <row r="53" spans="1:45" x14ac:dyDescent="0.3">
      <c r="A53">
        <v>2032</v>
      </c>
      <c r="B53" s="3"/>
      <c r="C53" s="5">
        <f t="shared" si="6"/>
        <v>66.338100725394185</v>
      </c>
      <c r="D53" s="5">
        <f t="shared" si="3"/>
        <v>65.538100725394187</v>
      </c>
      <c r="E53" s="5">
        <f t="shared" si="3"/>
        <v>64.73810072539419</v>
      </c>
      <c r="F53" s="5">
        <f t="shared" si="3"/>
        <v>63.938100725394186</v>
      </c>
      <c r="G53" s="5">
        <f t="shared" si="3"/>
        <v>63.138100725394182</v>
      </c>
      <c r="H53" s="5">
        <f t="shared" si="3"/>
        <v>62.338100725394185</v>
      </c>
      <c r="I53" s="5">
        <f t="shared" si="3"/>
        <v>61.538100725394187</v>
      </c>
      <c r="J53" s="5">
        <f t="shared" si="3"/>
        <v>60.738100725394183</v>
      </c>
      <c r="K53" s="5">
        <f t="shared" si="3"/>
        <v>59.938100725394186</v>
      </c>
      <c r="L53" s="5">
        <f t="shared" si="3"/>
        <v>59.138100725394182</v>
      </c>
      <c r="M53" s="5">
        <f t="shared" si="3"/>
        <v>58.338100725394185</v>
      </c>
      <c r="N53" s="5">
        <f t="shared" si="3"/>
        <v>57.538100725394187</v>
      </c>
      <c r="O53" s="5">
        <f t="shared" si="3"/>
        <v>56.738100725394183</v>
      </c>
      <c r="P53" s="5">
        <f t="shared" si="3"/>
        <v>55.938100725394186</v>
      </c>
      <c r="Q53" s="5">
        <f t="shared" si="3"/>
        <v>55.138100725394182</v>
      </c>
      <c r="R53" s="5">
        <f t="shared" si="3"/>
        <v>54.338100725394185</v>
      </c>
      <c r="S53" s="5">
        <f t="shared" si="3"/>
        <v>53.538100725394187</v>
      </c>
      <c r="T53" s="5">
        <f t="shared" si="3"/>
        <v>52.738100725394183</v>
      </c>
      <c r="U53" s="5">
        <f t="shared" si="3"/>
        <v>51.938100725394186</v>
      </c>
      <c r="V53" s="5">
        <f t="shared" si="4"/>
        <v>51.138100725394182</v>
      </c>
      <c r="W53" s="5">
        <f t="shared" si="4"/>
        <v>50.338100725394185</v>
      </c>
      <c r="X53" s="5">
        <f t="shared" si="4"/>
        <v>49.538100725394187</v>
      </c>
      <c r="Y53" s="5">
        <f t="shared" si="4"/>
        <v>48.738100725394183</v>
      </c>
      <c r="Z53" s="5">
        <f t="shared" si="4"/>
        <v>47.938100725394186</v>
      </c>
      <c r="AA53" s="5">
        <f t="shared" si="4"/>
        <v>47.138100725394182</v>
      </c>
      <c r="AB53" s="5">
        <f t="shared" si="4"/>
        <v>46.338100725394185</v>
      </c>
      <c r="AC53" s="5">
        <f t="shared" si="4"/>
        <v>45.538100725394187</v>
      </c>
      <c r="AD53" s="5">
        <f t="shared" si="4"/>
        <v>44.738100725394183</v>
      </c>
      <c r="AE53" s="5">
        <f t="shared" si="4"/>
        <v>43.938100725394186</v>
      </c>
      <c r="AF53" s="5">
        <f t="shared" si="4"/>
        <v>43.138100725394182</v>
      </c>
      <c r="AG53" s="5">
        <f t="shared" si="4"/>
        <v>42.338100725394185</v>
      </c>
      <c r="AH53" s="5">
        <f t="shared" si="5"/>
        <v>41.538100725394187</v>
      </c>
      <c r="AI53" s="5">
        <f t="shared" si="5"/>
        <v>40.738100725394183</v>
      </c>
      <c r="AJ53" s="5">
        <f t="shared" si="5"/>
        <v>39.938100725394186</v>
      </c>
      <c r="AK53" s="5">
        <f t="shared" si="5"/>
        <v>39.138100725394182</v>
      </c>
      <c r="AL53" s="5">
        <f t="shared" si="5"/>
        <v>38.338100725394185</v>
      </c>
      <c r="AM53" s="5">
        <f t="shared" si="5"/>
        <v>37.538100725394187</v>
      </c>
      <c r="AN53" s="5">
        <f t="shared" si="5"/>
        <v>36.738100725394183</v>
      </c>
      <c r="AO53" s="5">
        <f t="shared" si="5"/>
        <v>35.938100725394186</v>
      </c>
      <c r="AP53" s="5">
        <f t="shared" si="5"/>
        <v>35.138100725394182</v>
      </c>
      <c r="AQ53" s="5">
        <f t="shared" si="5"/>
        <v>34.338100725394185</v>
      </c>
      <c r="AR53" s="5">
        <f t="shared" si="5"/>
        <v>33.538100725394187</v>
      </c>
      <c r="AS53" s="5">
        <f t="shared" si="5"/>
        <v>32.738100725394183</v>
      </c>
    </row>
    <row r="54" spans="1:45" x14ac:dyDescent="0.3">
      <c r="A54">
        <v>2033</v>
      </c>
      <c r="B54" s="3"/>
      <c r="C54" s="5">
        <f t="shared" si="6"/>
        <v>67.307337619177034</v>
      </c>
      <c r="D54" s="5">
        <f t="shared" si="3"/>
        <v>66.440670952510374</v>
      </c>
      <c r="E54" s="5">
        <f t="shared" si="3"/>
        <v>65.574004285843699</v>
      </c>
      <c r="F54" s="5">
        <f t="shared" si="3"/>
        <v>64.707337619177025</v>
      </c>
      <c r="G54" s="5">
        <f t="shared" si="3"/>
        <v>63.840670952510365</v>
      </c>
      <c r="H54" s="5">
        <f t="shared" si="3"/>
        <v>62.974004285843698</v>
      </c>
      <c r="I54" s="5">
        <f t="shared" si="3"/>
        <v>62.107337619177031</v>
      </c>
      <c r="J54" s="5">
        <f t="shared" si="3"/>
        <v>61.240670952510371</v>
      </c>
      <c r="K54" s="5">
        <f t="shared" si="3"/>
        <v>60.374004285843696</v>
      </c>
      <c r="L54" s="5">
        <f t="shared" si="3"/>
        <v>59.507337619177036</v>
      </c>
      <c r="M54" s="5">
        <f t="shared" si="3"/>
        <v>58.640670952510369</v>
      </c>
      <c r="N54" s="5">
        <f t="shared" si="3"/>
        <v>57.774004285843702</v>
      </c>
      <c r="O54" s="5">
        <f t="shared" si="3"/>
        <v>56.907337619177035</v>
      </c>
      <c r="P54" s="5">
        <f t="shared" si="3"/>
        <v>56.040670952510368</v>
      </c>
      <c r="Q54" s="5">
        <f t="shared" si="3"/>
        <v>55.174004285843701</v>
      </c>
      <c r="R54" s="5">
        <f t="shared" si="3"/>
        <v>54.307337619177034</v>
      </c>
      <c r="S54" s="5">
        <f t="shared" si="3"/>
        <v>53.440670952510366</v>
      </c>
      <c r="T54" s="5">
        <f t="shared" si="3"/>
        <v>52.574004285843699</v>
      </c>
      <c r="U54" s="5">
        <f t="shared" si="3"/>
        <v>51.707337619177032</v>
      </c>
      <c r="V54" s="5">
        <f t="shared" si="4"/>
        <v>50.840670952510365</v>
      </c>
      <c r="W54" s="5">
        <f t="shared" si="4"/>
        <v>49.974004285843698</v>
      </c>
      <c r="X54" s="5">
        <f t="shared" si="4"/>
        <v>49.107337619177031</v>
      </c>
      <c r="Y54" s="5">
        <f t="shared" si="4"/>
        <v>48.240670952510371</v>
      </c>
      <c r="Z54" s="5">
        <f t="shared" si="4"/>
        <v>47.374004285843696</v>
      </c>
      <c r="AA54" s="5">
        <f t="shared" si="4"/>
        <v>46.507337619177036</v>
      </c>
      <c r="AB54" s="5">
        <f t="shared" si="4"/>
        <v>45.640670952510362</v>
      </c>
      <c r="AC54" s="5">
        <f t="shared" si="4"/>
        <v>44.774004285843702</v>
      </c>
      <c r="AD54" s="5">
        <f t="shared" si="4"/>
        <v>43.907337619177035</v>
      </c>
      <c r="AE54" s="5">
        <f t="shared" si="4"/>
        <v>43.040670952510368</v>
      </c>
      <c r="AF54" s="5">
        <f t="shared" si="4"/>
        <v>42.174004285843701</v>
      </c>
      <c r="AG54" s="5">
        <f t="shared" si="4"/>
        <v>41.307337619177034</v>
      </c>
      <c r="AH54" s="5">
        <f t="shared" si="5"/>
        <v>40.440670952510366</v>
      </c>
      <c r="AI54" s="5">
        <f t="shared" si="5"/>
        <v>39.574004285843699</v>
      </c>
      <c r="AJ54" s="5">
        <f t="shared" si="5"/>
        <v>38.707337619177032</v>
      </c>
      <c r="AK54" s="5">
        <f t="shared" si="5"/>
        <v>37.840670952510365</v>
      </c>
      <c r="AL54" s="5">
        <f t="shared" si="5"/>
        <v>36.974004285843698</v>
      </c>
      <c r="AM54" s="5">
        <f t="shared" si="5"/>
        <v>36.107337619177031</v>
      </c>
      <c r="AN54" s="5">
        <f t="shared" si="5"/>
        <v>35.240670952510371</v>
      </c>
      <c r="AO54" s="5">
        <f t="shared" si="5"/>
        <v>34.374004285843696</v>
      </c>
      <c r="AP54" s="5">
        <f t="shared" si="5"/>
        <v>33.507337619177036</v>
      </c>
      <c r="AQ54" s="5">
        <f t="shared" si="5"/>
        <v>32.640670952510362</v>
      </c>
      <c r="AR54" s="5">
        <f t="shared" si="5"/>
        <v>31.774004285843699</v>
      </c>
      <c r="AS54" s="5">
        <f t="shared" si="5"/>
        <v>30.907337619177031</v>
      </c>
    </row>
    <row r="55" spans="1:45" x14ac:dyDescent="0.3">
      <c r="A55">
        <v>2034</v>
      </c>
      <c r="B55" s="3"/>
      <c r="C55" s="5">
        <f t="shared" si="6"/>
        <v>68.276574512959883</v>
      </c>
      <c r="D55" s="5">
        <f t="shared" si="3"/>
        <v>67.343241179626546</v>
      </c>
      <c r="E55" s="5">
        <f t="shared" si="3"/>
        <v>66.409907846293208</v>
      </c>
      <c r="F55" s="5">
        <f t="shared" si="3"/>
        <v>65.476574512959886</v>
      </c>
      <c r="G55" s="5">
        <f t="shared" si="3"/>
        <v>64.543241179626548</v>
      </c>
      <c r="H55" s="5">
        <f t="shared" si="3"/>
        <v>63.609907846293218</v>
      </c>
      <c r="I55" s="5">
        <f t="shared" si="3"/>
        <v>62.676574512959881</v>
      </c>
      <c r="J55" s="5">
        <f t="shared" si="3"/>
        <v>61.743241179626551</v>
      </c>
      <c r="K55" s="5">
        <f t="shared" si="3"/>
        <v>60.809907846293214</v>
      </c>
      <c r="L55" s="5">
        <f t="shared" si="3"/>
        <v>59.876574512959884</v>
      </c>
      <c r="M55" s="5">
        <f t="shared" si="3"/>
        <v>58.943241179626547</v>
      </c>
      <c r="N55" s="5">
        <f t="shared" si="3"/>
        <v>58.009907846293217</v>
      </c>
      <c r="O55" s="5">
        <f t="shared" si="3"/>
        <v>57.07657451295988</v>
      </c>
      <c r="P55" s="5">
        <f t="shared" si="3"/>
        <v>56.14324117962655</v>
      </c>
      <c r="Q55" s="5">
        <f t="shared" si="3"/>
        <v>55.209907846293213</v>
      </c>
      <c r="R55" s="5">
        <f t="shared" si="3"/>
        <v>54.276574512959883</v>
      </c>
      <c r="S55" s="5">
        <f t="shared" si="3"/>
        <v>53.343241179626553</v>
      </c>
      <c r="T55" s="5">
        <f t="shared" si="3"/>
        <v>52.409907846293216</v>
      </c>
      <c r="U55" s="5">
        <f t="shared" si="3"/>
        <v>51.476574512959886</v>
      </c>
      <c r="V55" s="5">
        <f t="shared" si="4"/>
        <v>50.543241179626548</v>
      </c>
      <c r="W55" s="5">
        <f t="shared" si="4"/>
        <v>49.609907846293218</v>
      </c>
      <c r="X55" s="5">
        <f t="shared" si="4"/>
        <v>48.676574512959881</v>
      </c>
      <c r="Y55" s="5">
        <f t="shared" si="4"/>
        <v>47.743241179626551</v>
      </c>
      <c r="Z55" s="5">
        <f t="shared" si="4"/>
        <v>46.809907846293214</v>
      </c>
      <c r="AA55" s="5">
        <f t="shared" si="4"/>
        <v>45.876574512959884</v>
      </c>
      <c r="AB55" s="5">
        <f t="shared" si="4"/>
        <v>44.943241179626547</v>
      </c>
      <c r="AC55" s="5">
        <f t="shared" si="4"/>
        <v>44.009907846293217</v>
      </c>
      <c r="AD55" s="5">
        <f t="shared" si="4"/>
        <v>43.07657451295988</v>
      </c>
      <c r="AE55" s="5">
        <f t="shared" si="4"/>
        <v>42.14324117962655</v>
      </c>
      <c r="AF55" s="5">
        <f t="shared" si="4"/>
        <v>41.20990784629322</v>
      </c>
      <c r="AG55" s="5">
        <f t="shared" si="4"/>
        <v>40.276574512959883</v>
      </c>
      <c r="AH55" s="5">
        <f t="shared" si="5"/>
        <v>39.343241179626546</v>
      </c>
      <c r="AI55" s="5">
        <f t="shared" si="5"/>
        <v>38.409907846293216</v>
      </c>
      <c r="AJ55" s="5">
        <f t="shared" si="5"/>
        <v>37.476574512959886</v>
      </c>
      <c r="AK55" s="5">
        <f t="shared" si="5"/>
        <v>36.543241179626548</v>
      </c>
      <c r="AL55" s="5">
        <f t="shared" si="5"/>
        <v>35.609907846293218</v>
      </c>
      <c r="AM55" s="5">
        <f t="shared" si="5"/>
        <v>34.676574512959888</v>
      </c>
      <c r="AN55" s="5">
        <f t="shared" si="5"/>
        <v>33.743241179626551</v>
      </c>
      <c r="AO55" s="5">
        <f t="shared" si="5"/>
        <v>32.809907846293214</v>
      </c>
      <c r="AP55" s="5">
        <f t="shared" si="5"/>
        <v>31.876574512959884</v>
      </c>
      <c r="AQ55" s="5">
        <f t="shared" si="5"/>
        <v>30.943241179626551</v>
      </c>
      <c r="AR55" s="5">
        <f t="shared" si="5"/>
        <v>30.009907846293217</v>
      </c>
      <c r="AS55" s="5">
        <f t="shared" si="5"/>
        <v>29.076574512959883</v>
      </c>
    </row>
    <row r="56" spans="1:45" x14ac:dyDescent="0.3">
      <c r="A56">
        <v>2035</v>
      </c>
      <c r="B56" s="3"/>
      <c r="C56" s="5">
        <f t="shared" si="6"/>
        <v>69.245811406742732</v>
      </c>
      <c r="D56" s="5">
        <f t="shared" si="3"/>
        <v>68.245811406742732</v>
      </c>
      <c r="E56" s="5">
        <f t="shared" si="3"/>
        <v>67.245811406742732</v>
      </c>
      <c r="F56" s="5">
        <f t="shared" si="3"/>
        <v>66.245811406742732</v>
      </c>
      <c r="G56" s="5">
        <f t="shared" si="3"/>
        <v>65.245811406742732</v>
      </c>
      <c r="H56" s="5">
        <f t="shared" si="3"/>
        <v>64.245811406742732</v>
      </c>
      <c r="I56" s="5">
        <f t="shared" si="3"/>
        <v>63.245811406742732</v>
      </c>
      <c r="J56" s="5">
        <f t="shared" si="3"/>
        <v>62.245811406742732</v>
      </c>
      <c r="K56" s="5">
        <f t="shared" si="3"/>
        <v>61.245811406742732</v>
      </c>
      <c r="L56" s="5">
        <f t="shared" si="3"/>
        <v>60.245811406742732</v>
      </c>
      <c r="M56" s="5">
        <f t="shared" si="3"/>
        <v>59.245811406742732</v>
      </c>
      <c r="N56" s="5">
        <f t="shared" si="3"/>
        <v>58.245811406742732</v>
      </c>
      <c r="O56" s="5">
        <f t="shared" si="3"/>
        <v>57.245811406742732</v>
      </c>
      <c r="P56" s="5">
        <f t="shared" si="3"/>
        <v>56.245811406742732</v>
      </c>
      <c r="Q56" s="5">
        <f t="shared" si="3"/>
        <v>55.245811406742732</v>
      </c>
      <c r="R56" s="5">
        <f t="shared" si="3"/>
        <v>54.245811406742732</v>
      </c>
      <c r="S56" s="5">
        <f t="shared" si="3"/>
        <v>53.245811406742732</v>
      </c>
      <c r="T56" s="5">
        <f t="shared" si="3"/>
        <v>52.245811406742732</v>
      </c>
      <c r="U56" s="5">
        <f t="shared" si="3"/>
        <v>51.245811406742732</v>
      </c>
      <c r="V56" s="5">
        <f t="shared" si="4"/>
        <v>50.245811406742732</v>
      </c>
      <c r="W56" s="5">
        <f t="shared" si="4"/>
        <v>49.245811406742732</v>
      </c>
      <c r="X56" s="5">
        <f t="shared" si="4"/>
        <v>48.245811406742732</v>
      </c>
      <c r="Y56" s="5">
        <f t="shared" si="4"/>
        <v>47.245811406742732</v>
      </c>
      <c r="Z56" s="5">
        <f t="shared" si="4"/>
        <v>46.245811406742732</v>
      </c>
      <c r="AA56" s="5">
        <f t="shared" si="4"/>
        <v>45.245811406742732</v>
      </c>
      <c r="AB56" s="5">
        <f t="shared" si="4"/>
        <v>44.245811406742732</v>
      </c>
      <c r="AC56" s="5">
        <f t="shared" si="4"/>
        <v>43.245811406742732</v>
      </c>
      <c r="AD56" s="5">
        <f t="shared" si="4"/>
        <v>42.245811406742732</v>
      </c>
      <c r="AE56" s="5">
        <f t="shared" si="4"/>
        <v>41.245811406742732</v>
      </c>
      <c r="AF56" s="5">
        <f t="shared" si="4"/>
        <v>40.245811406742732</v>
      </c>
      <c r="AG56" s="5">
        <f t="shared" si="4"/>
        <v>39.245811406742732</v>
      </c>
      <c r="AH56" s="5">
        <f t="shared" si="5"/>
        <v>38.245811406742732</v>
      </c>
      <c r="AI56" s="5">
        <f t="shared" si="5"/>
        <v>37.245811406742732</v>
      </c>
      <c r="AJ56" s="5">
        <f t="shared" si="5"/>
        <v>36.245811406742732</v>
      </c>
      <c r="AK56" s="5">
        <f t="shared" si="5"/>
        <v>35.245811406742732</v>
      </c>
      <c r="AL56" s="5">
        <f t="shared" si="5"/>
        <v>34.245811406742732</v>
      </c>
      <c r="AM56" s="5">
        <f t="shared" si="5"/>
        <v>33.245811406742732</v>
      </c>
      <c r="AN56" s="5">
        <f t="shared" si="5"/>
        <v>32.245811406742732</v>
      </c>
      <c r="AO56" s="5">
        <f t="shared" si="5"/>
        <v>31.245811406742732</v>
      </c>
      <c r="AP56" s="5">
        <f t="shared" si="5"/>
        <v>30.245811406742732</v>
      </c>
      <c r="AQ56" s="5">
        <f t="shared" si="5"/>
        <v>29.245811406742732</v>
      </c>
      <c r="AR56" s="5">
        <f t="shared" si="5"/>
        <v>28.245811406742732</v>
      </c>
      <c r="AS56" s="5">
        <f t="shared" si="5"/>
        <v>27.245811406742732</v>
      </c>
    </row>
    <row r="57" spans="1:45" x14ac:dyDescent="0.3">
      <c r="A57">
        <v>2036</v>
      </c>
      <c r="B57" s="3"/>
      <c r="C57" s="5">
        <f t="shared" si="6"/>
        <v>70.215048300525581</v>
      </c>
      <c r="D57" s="5">
        <f t="shared" ref="D57:V70" si="7">D$41 + (D$71-D$41) * ($A57-$A$41) / ($A$71-$A$41)</f>
        <v>69.148381633858918</v>
      </c>
      <c r="E57" s="5">
        <f t="shared" si="7"/>
        <v>68.081714967192255</v>
      </c>
      <c r="F57" s="5">
        <f t="shared" si="7"/>
        <v>67.015048300525578</v>
      </c>
      <c r="G57" s="5">
        <f t="shared" si="7"/>
        <v>65.948381633858915</v>
      </c>
      <c r="H57" s="5">
        <f t="shared" si="7"/>
        <v>64.881714967192252</v>
      </c>
      <c r="I57" s="5">
        <f t="shared" si="7"/>
        <v>63.815048300525582</v>
      </c>
      <c r="J57" s="5">
        <f t="shared" si="7"/>
        <v>62.748381633858912</v>
      </c>
      <c r="K57" s="5">
        <f t="shared" si="7"/>
        <v>61.681714967192249</v>
      </c>
      <c r="L57" s="5">
        <f t="shared" si="7"/>
        <v>60.615048300525579</v>
      </c>
      <c r="M57" s="5">
        <f t="shared" si="7"/>
        <v>59.548381633858916</v>
      </c>
      <c r="N57" s="5">
        <f t="shared" si="7"/>
        <v>58.481714967192246</v>
      </c>
      <c r="O57" s="5">
        <f t="shared" si="7"/>
        <v>57.415048300525584</v>
      </c>
      <c r="P57" s="5">
        <f t="shared" si="7"/>
        <v>56.348381633858914</v>
      </c>
      <c r="Q57" s="5">
        <f t="shared" si="7"/>
        <v>55.281714967192251</v>
      </c>
      <c r="R57" s="5">
        <f t="shared" si="7"/>
        <v>54.215048300525581</v>
      </c>
      <c r="S57" s="5">
        <f t="shared" si="7"/>
        <v>53.148381633858911</v>
      </c>
      <c r="T57" s="5">
        <f t="shared" si="7"/>
        <v>52.081714967192248</v>
      </c>
      <c r="U57" s="5">
        <f t="shared" si="7"/>
        <v>51.015048300525578</v>
      </c>
      <c r="V57" s="5">
        <f t="shared" si="7"/>
        <v>49.948381633858915</v>
      </c>
      <c r="W57" s="5">
        <f t="shared" si="4"/>
        <v>48.881714967192245</v>
      </c>
      <c r="X57" s="5">
        <f t="shared" si="4"/>
        <v>47.815048300525582</v>
      </c>
      <c r="Y57" s="5">
        <f t="shared" si="4"/>
        <v>46.748381633858912</v>
      </c>
      <c r="Z57" s="5">
        <f t="shared" si="4"/>
        <v>45.681714967192249</v>
      </c>
      <c r="AA57" s="5">
        <f t="shared" si="4"/>
        <v>44.615048300525579</v>
      </c>
      <c r="AB57" s="5">
        <f t="shared" si="4"/>
        <v>43.548381633858916</v>
      </c>
      <c r="AC57" s="5">
        <f t="shared" si="4"/>
        <v>42.481714967192246</v>
      </c>
      <c r="AD57" s="5">
        <f t="shared" si="4"/>
        <v>41.415048300525584</v>
      </c>
      <c r="AE57" s="5">
        <f t="shared" si="4"/>
        <v>40.348381633858914</v>
      </c>
      <c r="AF57" s="5">
        <f t="shared" si="4"/>
        <v>39.281714967192244</v>
      </c>
      <c r="AG57" s="5">
        <f t="shared" si="4"/>
        <v>38.215048300525581</v>
      </c>
      <c r="AH57" s="5">
        <f t="shared" si="5"/>
        <v>37.148381633858918</v>
      </c>
      <c r="AI57" s="5">
        <f t="shared" si="5"/>
        <v>36.081714967192248</v>
      </c>
      <c r="AJ57" s="5">
        <f t="shared" si="5"/>
        <v>35.015048300525578</v>
      </c>
      <c r="AK57" s="5">
        <f t="shared" si="5"/>
        <v>33.948381633858915</v>
      </c>
      <c r="AL57" s="5">
        <f t="shared" si="5"/>
        <v>32.881714967192252</v>
      </c>
      <c r="AM57" s="5">
        <f t="shared" si="5"/>
        <v>31.815048300525582</v>
      </c>
      <c r="AN57" s="5">
        <f t="shared" si="5"/>
        <v>30.748381633858916</v>
      </c>
      <c r="AO57" s="5">
        <f t="shared" si="5"/>
        <v>29.681714967192246</v>
      </c>
      <c r="AP57" s="5">
        <f t="shared" si="5"/>
        <v>28.615048300525579</v>
      </c>
      <c r="AQ57" s="5">
        <f t="shared" si="5"/>
        <v>27.548381633858913</v>
      </c>
      <c r="AR57" s="5">
        <f t="shared" si="5"/>
        <v>26.481714967192246</v>
      </c>
      <c r="AS57" s="5">
        <f t="shared" si="5"/>
        <v>25.41504830052558</v>
      </c>
    </row>
    <row r="58" spans="1:45" x14ac:dyDescent="0.3">
      <c r="A58">
        <v>2037</v>
      </c>
      <c r="B58" s="3"/>
      <c r="C58" s="5">
        <f t="shared" si="6"/>
        <v>71.18428519430843</v>
      </c>
      <c r="D58" s="5">
        <f t="shared" si="7"/>
        <v>70.05095186097509</v>
      </c>
      <c r="E58" s="5">
        <f t="shared" si="7"/>
        <v>68.917618527641764</v>
      </c>
      <c r="F58" s="5">
        <f t="shared" si="7"/>
        <v>67.784285194308424</v>
      </c>
      <c r="G58" s="5">
        <f t="shared" si="7"/>
        <v>66.650951860975098</v>
      </c>
      <c r="H58" s="5">
        <f t="shared" si="7"/>
        <v>65.517618527641758</v>
      </c>
      <c r="I58" s="5">
        <f t="shared" si="7"/>
        <v>64.384285194308433</v>
      </c>
      <c r="J58" s="5">
        <f t="shared" si="7"/>
        <v>63.250951860975093</v>
      </c>
      <c r="K58" s="5">
        <f t="shared" si="7"/>
        <v>62.117618527641767</v>
      </c>
      <c r="L58" s="5">
        <f t="shared" si="7"/>
        <v>60.984285194308427</v>
      </c>
      <c r="M58" s="5">
        <f t="shared" si="7"/>
        <v>59.850951860975094</v>
      </c>
      <c r="N58" s="5">
        <f t="shared" si="7"/>
        <v>58.717618527641761</v>
      </c>
      <c r="O58" s="5">
        <f t="shared" si="7"/>
        <v>57.584285194308428</v>
      </c>
      <c r="P58" s="5">
        <f t="shared" si="7"/>
        <v>56.450951860975096</v>
      </c>
      <c r="Q58" s="5">
        <f t="shared" si="7"/>
        <v>55.317618527641763</v>
      </c>
      <c r="R58" s="5">
        <f t="shared" si="7"/>
        <v>54.18428519430843</v>
      </c>
      <c r="S58" s="5">
        <f t="shared" si="7"/>
        <v>53.050951860975097</v>
      </c>
      <c r="T58" s="5">
        <f t="shared" si="7"/>
        <v>51.917618527641764</v>
      </c>
      <c r="U58" s="5">
        <f t="shared" si="7"/>
        <v>50.784285194308431</v>
      </c>
      <c r="V58" s="5">
        <f t="shared" ref="V58:AK70" si="8">V$41 + (V$71-V$41) * ($A58-$A$41) / ($A$71-$A$41)</f>
        <v>49.650951860975098</v>
      </c>
      <c r="W58" s="5">
        <f t="shared" si="8"/>
        <v>48.517618527641766</v>
      </c>
      <c r="X58" s="5">
        <f t="shared" si="8"/>
        <v>47.384285194308433</v>
      </c>
      <c r="Y58" s="5">
        <f t="shared" si="8"/>
        <v>46.250951860975093</v>
      </c>
      <c r="Z58" s="5">
        <f t="shared" si="8"/>
        <v>45.11761852764176</v>
      </c>
      <c r="AA58" s="5">
        <f t="shared" si="8"/>
        <v>43.984285194308427</v>
      </c>
      <c r="AB58" s="5">
        <f t="shared" si="8"/>
        <v>42.850951860975094</v>
      </c>
      <c r="AC58" s="5">
        <f t="shared" si="8"/>
        <v>41.717618527641761</v>
      </c>
      <c r="AD58" s="5">
        <f t="shared" si="8"/>
        <v>40.584285194308428</v>
      </c>
      <c r="AE58" s="5">
        <f t="shared" si="8"/>
        <v>39.450951860975096</v>
      </c>
      <c r="AF58" s="5">
        <f t="shared" si="8"/>
        <v>38.317618527641763</v>
      </c>
      <c r="AG58" s="5">
        <f t="shared" si="8"/>
        <v>37.18428519430843</v>
      </c>
      <c r="AH58" s="5">
        <f t="shared" si="8"/>
        <v>36.050951860975097</v>
      </c>
      <c r="AI58" s="5">
        <f t="shared" si="8"/>
        <v>34.917618527641764</v>
      </c>
      <c r="AJ58" s="5">
        <f t="shared" si="8"/>
        <v>33.784285194308424</v>
      </c>
      <c r="AK58" s="5">
        <f t="shared" si="8"/>
        <v>32.650951860975098</v>
      </c>
      <c r="AL58" s="5">
        <f t="shared" ref="AH58:AS70" si="9">AL$41 + (AL$71-AL$41) * ($A58-$A$41) / ($A$71-$A$41)</f>
        <v>31.517618527641762</v>
      </c>
      <c r="AM58" s="5">
        <f t="shared" si="9"/>
        <v>30.384285194308429</v>
      </c>
      <c r="AN58" s="5">
        <f t="shared" si="9"/>
        <v>29.250951860975096</v>
      </c>
      <c r="AO58" s="5">
        <f t="shared" si="9"/>
        <v>28.117618527641763</v>
      </c>
      <c r="AP58" s="5">
        <f t="shared" si="9"/>
        <v>26.984285194308431</v>
      </c>
      <c r="AQ58" s="5">
        <f t="shared" si="9"/>
        <v>25.850951860975094</v>
      </c>
      <c r="AR58" s="5">
        <f t="shared" si="9"/>
        <v>24.717618527641761</v>
      </c>
      <c r="AS58" s="5">
        <f t="shared" si="9"/>
        <v>23.584285194308428</v>
      </c>
    </row>
    <row r="59" spans="1:45" x14ac:dyDescent="0.3">
      <c r="A59">
        <v>2038</v>
      </c>
      <c r="B59" s="3"/>
      <c r="C59" s="5">
        <f t="shared" si="6"/>
        <v>72.153522088091279</v>
      </c>
      <c r="D59" s="5">
        <f t="shared" si="7"/>
        <v>70.953522088091276</v>
      </c>
      <c r="E59" s="5">
        <f t="shared" si="7"/>
        <v>69.753522088091273</v>
      </c>
      <c r="F59" s="5">
        <f t="shared" si="7"/>
        <v>68.553522088091285</v>
      </c>
      <c r="G59" s="5">
        <f t="shared" si="7"/>
        <v>67.353522088091282</v>
      </c>
      <c r="H59" s="5">
        <f t="shared" si="7"/>
        <v>66.153522088091279</v>
      </c>
      <c r="I59" s="5">
        <f t="shared" si="7"/>
        <v>64.953522088091276</v>
      </c>
      <c r="J59" s="5">
        <f t="shared" si="7"/>
        <v>63.75352208809128</v>
      </c>
      <c r="K59" s="5">
        <f t="shared" si="7"/>
        <v>62.553522088091277</v>
      </c>
      <c r="L59" s="5">
        <f t="shared" si="7"/>
        <v>61.353522088091282</v>
      </c>
      <c r="M59" s="5">
        <f t="shared" si="7"/>
        <v>60.153522088091279</v>
      </c>
      <c r="N59" s="5">
        <f t="shared" si="7"/>
        <v>58.953522088091276</v>
      </c>
      <c r="O59" s="5">
        <f t="shared" si="7"/>
        <v>57.75352208809128</v>
      </c>
      <c r="P59" s="5">
        <f t="shared" si="7"/>
        <v>56.553522088091277</v>
      </c>
      <c r="Q59" s="5">
        <f t="shared" si="7"/>
        <v>55.353522088091282</v>
      </c>
      <c r="R59" s="5">
        <f t="shared" si="7"/>
        <v>54.153522088091279</v>
      </c>
      <c r="S59" s="5">
        <f t="shared" si="7"/>
        <v>52.953522088091276</v>
      </c>
      <c r="T59" s="5">
        <f t="shared" si="7"/>
        <v>51.75352208809128</v>
      </c>
      <c r="U59" s="5">
        <f t="shared" si="7"/>
        <v>50.553522088091277</v>
      </c>
      <c r="V59" s="5">
        <f t="shared" si="8"/>
        <v>49.353522088091282</v>
      </c>
      <c r="W59" s="5">
        <f t="shared" si="8"/>
        <v>48.153522088091279</v>
      </c>
      <c r="X59" s="5">
        <f t="shared" si="8"/>
        <v>46.953522088091276</v>
      </c>
      <c r="Y59" s="5">
        <f t="shared" si="8"/>
        <v>45.75352208809128</v>
      </c>
      <c r="Z59" s="5">
        <f t="shared" si="8"/>
        <v>44.553522088091277</v>
      </c>
      <c r="AA59" s="5">
        <f t="shared" si="8"/>
        <v>43.353522088091282</v>
      </c>
      <c r="AB59" s="5">
        <f t="shared" si="8"/>
        <v>42.153522088091279</v>
      </c>
      <c r="AC59" s="5">
        <f t="shared" si="8"/>
        <v>40.953522088091276</v>
      </c>
      <c r="AD59" s="5">
        <f t="shared" si="8"/>
        <v>39.75352208809128</v>
      </c>
      <c r="AE59" s="5">
        <f t="shared" si="8"/>
        <v>38.553522088091277</v>
      </c>
      <c r="AF59" s="5">
        <f t="shared" si="8"/>
        <v>37.353522088091282</v>
      </c>
      <c r="AG59" s="5">
        <f t="shared" si="8"/>
        <v>36.153522088091279</v>
      </c>
      <c r="AH59" s="5">
        <f t="shared" si="9"/>
        <v>34.953522088091276</v>
      </c>
      <c r="AI59" s="5">
        <f t="shared" si="9"/>
        <v>33.753522088091273</v>
      </c>
      <c r="AJ59" s="5">
        <f t="shared" si="9"/>
        <v>32.553522088091277</v>
      </c>
      <c r="AK59" s="5">
        <f t="shared" si="9"/>
        <v>31.353522088091278</v>
      </c>
      <c r="AL59" s="5">
        <f t="shared" si="9"/>
        <v>30.153522088091275</v>
      </c>
      <c r="AM59" s="5">
        <f t="shared" si="9"/>
        <v>28.953522088091276</v>
      </c>
      <c r="AN59" s="5">
        <f t="shared" si="9"/>
        <v>27.753522088091277</v>
      </c>
      <c r="AO59" s="5">
        <f t="shared" si="9"/>
        <v>26.553522088091277</v>
      </c>
      <c r="AP59" s="5">
        <f t="shared" si="9"/>
        <v>25.353522088091278</v>
      </c>
      <c r="AQ59" s="5">
        <f t="shared" si="9"/>
        <v>24.153522088091275</v>
      </c>
      <c r="AR59" s="5">
        <f t="shared" si="9"/>
        <v>22.953522088091276</v>
      </c>
      <c r="AS59" s="5">
        <f t="shared" si="9"/>
        <v>21.75352208809128</v>
      </c>
    </row>
    <row r="60" spans="1:45" x14ac:dyDescent="0.3">
      <c r="A60">
        <v>2039</v>
      </c>
      <c r="B60" s="3"/>
      <c r="C60" s="5">
        <f t="shared" si="6"/>
        <v>73.122758981874128</v>
      </c>
      <c r="D60" s="5">
        <f t="shared" si="7"/>
        <v>71.856092315207462</v>
      </c>
      <c r="E60" s="5">
        <f t="shared" si="7"/>
        <v>70.589425648540796</v>
      </c>
      <c r="F60" s="5">
        <f t="shared" si="7"/>
        <v>69.322758981874131</v>
      </c>
      <c r="G60" s="5">
        <f t="shared" si="7"/>
        <v>68.056092315207465</v>
      </c>
      <c r="H60" s="5">
        <f t="shared" si="7"/>
        <v>66.789425648540799</v>
      </c>
      <c r="I60" s="5">
        <f t="shared" si="7"/>
        <v>65.522758981874134</v>
      </c>
      <c r="J60" s="5">
        <f t="shared" si="7"/>
        <v>64.256092315207468</v>
      </c>
      <c r="K60" s="5">
        <f t="shared" si="7"/>
        <v>62.989425648540795</v>
      </c>
      <c r="L60" s="5">
        <f t="shared" si="7"/>
        <v>61.722758981874129</v>
      </c>
      <c r="M60" s="5">
        <f t="shared" si="7"/>
        <v>60.456092315207464</v>
      </c>
      <c r="N60" s="5">
        <f t="shared" si="7"/>
        <v>59.189425648540791</v>
      </c>
      <c r="O60" s="5">
        <f t="shared" si="7"/>
        <v>57.922758981874125</v>
      </c>
      <c r="P60" s="5">
        <f t="shared" si="7"/>
        <v>56.656092315207459</v>
      </c>
      <c r="Q60" s="5">
        <f t="shared" si="7"/>
        <v>55.389425648540794</v>
      </c>
      <c r="R60" s="5">
        <f t="shared" si="7"/>
        <v>54.122758981874128</v>
      </c>
      <c r="S60" s="5">
        <f t="shared" si="7"/>
        <v>52.856092315207462</v>
      </c>
      <c r="T60" s="5">
        <f t="shared" si="7"/>
        <v>51.589425648540796</v>
      </c>
      <c r="U60" s="5">
        <f t="shared" si="7"/>
        <v>50.322758981874131</v>
      </c>
      <c r="V60" s="5">
        <f t="shared" si="8"/>
        <v>49.056092315207465</v>
      </c>
      <c r="W60" s="5">
        <f t="shared" si="8"/>
        <v>47.789425648540792</v>
      </c>
      <c r="X60" s="5">
        <f t="shared" si="8"/>
        <v>46.522758981874127</v>
      </c>
      <c r="Y60" s="5">
        <f t="shared" si="8"/>
        <v>45.256092315207461</v>
      </c>
      <c r="Z60" s="5">
        <f t="shared" si="8"/>
        <v>43.989425648540795</v>
      </c>
      <c r="AA60" s="5">
        <f t="shared" si="8"/>
        <v>42.722758981874129</v>
      </c>
      <c r="AB60" s="5">
        <f t="shared" si="8"/>
        <v>41.456092315207464</v>
      </c>
      <c r="AC60" s="5">
        <f t="shared" si="8"/>
        <v>40.189425648540798</v>
      </c>
      <c r="AD60" s="5">
        <f t="shared" si="8"/>
        <v>38.922758981874125</v>
      </c>
      <c r="AE60" s="5">
        <f t="shared" si="8"/>
        <v>37.656092315207459</v>
      </c>
      <c r="AF60" s="5">
        <f t="shared" si="8"/>
        <v>36.389425648540794</v>
      </c>
      <c r="AG60" s="5">
        <f t="shared" si="8"/>
        <v>35.122758981874128</v>
      </c>
      <c r="AH60" s="5">
        <f t="shared" si="9"/>
        <v>33.856092315207462</v>
      </c>
      <c r="AI60" s="5">
        <f t="shared" si="9"/>
        <v>32.589425648540796</v>
      </c>
      <c r="AJ60" s="5">
        <f t="shared" si="9"/>
        <v>31.322758981874127</v>
      </c>
      <c r="AK60" s="5">
        <f t="shared" si="9"/>
        <v>30.056092315207461</v>
      </c>
      <c r="AL60" s="5">
        <f t="shared" si="9"/>
        <v>28.789425648540796</v>
      </c>
      <c r="AM60" s="5">
        <f t="shared" si="9"/>
        <v>27.52275898187413</v>
      </c>
      <c r="AN60" s="5">
        <f t="shared" si="9"/>
        <v>26.256092315207461</v>
      </c>
      <c r="AO60" s="5">
        <f t="shared" si="9"/>
        <v>24.989425648540795</v>
      </c>
      <c r="AP60" s="5">
        <f t="shared" si="9"/>
        <v>23.722758981874129</v>
      </c>
      <c r="AQ60" s="5">
        <f t="shared" si="9"/>
        <v>22.456092315207464</v>
      </c>
      <c r="AR60" s="5">
        <f t="shared" si="9"/>
        <v>21.189425648540798</v>
      </c>
      <c r="AS60" s="5">
        <f t="shared" si="9"/>
        <v>19.922758981874125</v>
      </c>
    </row>
    <row r="61" spans="1:45" x14ac:dyDescent="0.3">
      <c r="A61">
        <v>2040</v>
      </c>
      <c r="B61" s="3"/>
      <c r="C61" s="5">
        <f t="shared" si="6"/>
        <v>74.091995875656977</v>
      </c>
      <c r="D61" s="5">
        <f t="shared" si="7"/>
        <v>72.758662542323648</v>
      </c>
      <c r="E61" s="5">
        <f t="shared" si="7"/>
        <v>71.425329208990306</v>
      </c>
      <c r="F61" s="5">
        <f t="shared" si="7"/>
        <v>70.091995875656977</v>
      </c>
      <c r="G61" s="5">
        <f t="shared" si="7"/>
        <v>68.758662542323648</v>
      </c>
      <c r="H61" s="5">
        <f t="shared" si="7"/>
        <v>67.425329208990306</v>
      </c>
      <c r="I61" s="5">
        <f t="shared" si="7"/>
        <v>66.091995875656977</v>
      </c>
      <c r="J61" s="5">
        <f t="shared" si="7"/>
        <v>64.758662542323648</v>
      </c>
      <c r="K61" s="5">
        <f t="shared" si="7"/>
        <v>63.425329208990313</v>
      </c>
      <c r="L61" s="5">
        <f t="shared" si="7"/>
        <v>62.091995875656977</v>
      </c>
      <c r="M61" s="5">
        <f t="shared" si="7"/>
        <v>60.758662542323641</v>
      </c>
      <c r="N61" s="5">
        <f t="shared" si="7"/>
        <v>59.425329208990313</v>
      </c>
      <c r="O61" s="5">
        <f t="shared" si="7"/>
        <v>58.091995875656977</v>
      </c>
      <c r="P61" s="5">
        <f t="shared" si="7"/>
        <v>56.758662542323641</v>
      </c>
      <c r="Q61" s="5">
        <f t="shared" si="7"/>
        <v>55.425329208990313</v>
      </c>
      <c r="R61" s="5">
        <f t="shared" si="7"/>
        <v>54.091995875656977</v>
      </c>
      <c r="S61" s="5">
        <f t="shared" si="7"/>
        <v>52.758662542323641</v>
      </c>
      <c r="T61" s="5">
        <f t="shared" si="7"/>
        <v>51.425329208990313</v>
      </c>
      <c r="U61" s="5">
        <f t="shared" si="7"/>
        <v>50.091995875656977</v>
      </c>
      <c r="V61" s="5">
        <f t="shared" si="8"/>
        <v>48.758662542323641</v>
      </c>
      <c r="W61" s="5">
        <f t="shared" si="8"/>
        <v>47.425329208990313</v>
      </c>
      <c r="X61" s="5">
        <f t="shared" si="8"/>
        <v>46.091995875656977</v>
      </c>
      <c r="Y61" s="5">
        <f t="shared" si="8"/>
        <v>44.758662542323641</v>
      </c>
      <c r="Z61" s="5">
        <f t="shared" si="8"/>
        <v>43.425329208990313</v>
      </c>
      <c r="AA61" s="5">
        <f t="shared" si="8"/>
        <v>42.091995875656977</v>
      </c>
      <c r="AB61" s="5">
        <f t="shared" si="8"/>
        <v>40.758662542323641</v>
      </c>
      <c r="AC61" s="5">
        <f t="shared" si="8"/>
        <v>39.425329208990313</v>
      </c>
      <c r="AD61" s="5">
        <f t="shared" si="8"/>
        <v>38.091995875656977</v>
      </c>
      <c r="AE61" s="5">
        <f t="shared" si="8"/>
        <v>36.758662542323648</v>
      </c>
      <c r="AF61" s="5">
        <f t="shared" si="8"/>
        <v>35.425329208990306</v>
      </c>
      <c r="AG61" s="5">
        <f t="shared" si="8"/>
        <v>34.091995875656977</v>
      </c>
      <c r="AH61" s="5">
        <f t="shared" si="9"/>
        <v>32.758662542323648</v>
      </c>
      <c r="AI61" s="5">
        <f t="shared" si="9"/>
        <v>31.425329208990309</v>
      </c>
      <c r="AJ61" s="5">
        <f t="shared" si="9"/>
        <v>30.091995875656977</v>
      </c>
      <c r="AK61" s="5">
        <f t="shared" si="9"/>
        <v>28.758662542323645</v>
      </c>
      <c r="AL61" s="5">
        <f t="shared" si="9"/>
        <v>27.425329208990309</v>
      </c>
      <c r="AM61" s="5">
        <f t="shared" si="9"/>
        <v>26.091995875656977</v>
      </c>
      <c r="AN61" s="5">
        <f t="shared" si="9"/>
        <v>24.758662542323645</v>
      </c>
      <c r="AO61" s="5">
        <f t="shared" si="9"/>
        <v>23.425329208990309</v>
      </c>
      <c r="AP61" s="5">
        <f t="shared" si="9"/>
        <v>22.091995875656977</v>
      </c>
      <c r="AQ61" s="5">
        <f t="shared" si="9"/>
        <v>20.758662542323641</v>
      </c>
      <c r="AR61" s="5">
        <f t="shared" si="9"/>
        <v>19.425329208990306</v>
      </c>
      <c r="AS61" s="5">
        <f t="shared" si="9"/>
        <v>18.09199587565697</v>
      </c>
    </row>
    <row r="62" spans="1:45" x14ac:dyDescent="0.3">
      <c r="A62">
        <v>2041</v>
      </c>
      <c r="B62" s="3"/>
      <c r="C62" s="5">
        <f t="shared" si="6"/>
        <v>75.061232769439826</v>
      </c>
      <c r="D62" s="5">
        <f t="shared" si="7"/>
        <v>73.66123276943982</v>
      </c>
      <c r="E62" s="5">
        <f t="shared" si="7"/>
        <v>72.261232769439829</v>
      </c>
      <c r="F62" s="5">
        <f t="shared" si="7"/>
        <v>70.861232769439823</v>
      </c>
      <c r="G62" s="5">
        <f t="shared" si="7"/>
        <v>69.461232769439818</v>
      </c>
      <c r="H62" s="5">
        <f t="shared" si="7"/>
        <v>68.061232769439826</v>
      </c>
      <c r="I62" s="5">
        <f t="shared" si="7"/>
        <v>66.66123276943982</v>
      </c>
      <c r="J62" s="5">
        <f t="shared" si="7"/>
        <v>65.261232769439829</v>
      </c>
      <c r="K62" s="5">
        <f t="shared" si="7"/>
        <v>63.861232769439823</v>
      </c>
      <c r="L62" s="5">
        <f t="shared" si="7"/>
        <v>62.461232769439825</v>
      </c>
      <c r="M62" s="5">
        <f t="shared" si="7"/>
        <v>61.061232769439826</v>
      </c>
      <c r="N62" s="5">
        <f t="shared" si="7"/>
        <v>59.661232769439827</v>
      </c>
      <c r="O62" s="5">
        <f t="shared" si="7"/>
        <v>58.261232769439829</v>
      </c>
      <c r="P62" s="5">
        <f t="shared" si="7"/>
        <v>56.861232769439823</v>
      </c>
      <c r="Q62" s="5">
        <f t="shared" si="7"/>
        <v>55.461232769439825</v>
      </c>
      <c r="R62" s="5">
        <f t="shared" si="7"/>
        <v>54.061232769439826</v>
      </c>
      <c r="S62" s="5">
        <f t="shared" si="7"/>
        <v>52.661232769439827</v>
      </c>
      <c r="T62" s="5">
        <f t="shared" si="7"/>
        <v>51.261232769439829</v>
      </c>
      <c r="U62" s="5">
        <f t="shared" si="7"/>
        <v>49.861232769439823</v>
      </c>
      <c r="V62" s="5">
        <f t="shared" si="8"/>
        <v>48.461232769439825</v>
      </c>
      <c r="W62" s="5">
        <f t="shared" si="8"/>
        <v>47.061232769439826</v>
      </c>
      <c r="X62" s="5">
        <f t="shared" si="8"/>
        <v>45.661232769439827</v>
      </c>
      <c r="Y62" s="5">
        <f t="shared" si="8"/>
        <v>44.261232769439829</v>
      </c>
      <c r="Z62" s="5">
        <f t="shared" si="8"/>
        <v>42.861232769439823</v>
      </c>
      <c r="AA62" s="5">
        <f t="shared" si="8"/>
        <v>41.461232769439825</v>
      </c>
      <c r="AB62" s="5">
        <f t="shared" si="8"/>
        <v>40.061232769439826</v>
      </c>
      <c r="AC62" s="5">
        <f t="shared" si="8"/>
        <v>38.66123276943982</v>
      </c>
      <c r="AD62" s="5">
        <f t="shared" si="8"/>
        <v>37.261232769439829</v>
      </c>
      <c r="AE62" s="5">
        <f t="shared" si="8"/>
        <v>35.861232769439823</v>
      </c>
      <c r="AF62" s="5">
        <f t="shared" si="8"/>
        <v>34.461232769439825</v>
      </c>
      <c r="AG62" s="5">
        <f t="shared" si="8"/>
        <v>33.061232769439826</v>
      </c>
      <c r="AH62" s="5">
        <f t="shared" si="9"/>
        <v>31.661232769439824</v>
      </c>
      <c r="AI62" s="5">
        <f t="shared" si="9"/>
        <v>30.261232769439825</v>
      </c>
      <c r="AJ62" s="5">
        <f t="shared" si="9"/>
        <v>28.861232769439827</v>
      </c>
      <c r="AK62" s="5">
        <f t="shared" si="9"/>
        <v>27.461232769439825</v>
      </c>
      <c r="AL62" s="5">
        <f t="shared" si="9"/>
        <v>26.061232769439826</v>
      </c>
      <c r="AM62" s="5">
        <f t="shared" si="9"/>
        <v>24.661232769439824</v>
      </c>
      <c r="AN62" s="5">
        <f t="shared" si="9"/>
        <v>23.261232769439825</v>
      </c>
      <c r="AO62" s="5">
        <f t="shared" si="9"/>
        <v>21.861232769439823</v>
      </c>
      <c r="AP62" s="5">
        <f t="shared" si="9"/>
        <v>20.461232769439832</v>
      </c>
      <c r="AQ62" s="5">
        <f t="shared" si="9"/>
        <v>19.061232769439826</v>
      </c>
      <c r="AR62" s="5">
        <f t="shared" si="9"/>
        <v>17.661232769439827</v>
      </c>
      <c r="AS62" s="5">
        <f t="shared" si="9"/>
        <v>16.261232769439829</v>
      </c>
    </row>
    <row r="63" spans="1:45" x14ac:dyDescent="0.3">
      <c r="A63">
        <v>2042</v>
      </c>
      <c r="B63" s="3"/>
      <c r="C63" s="5">
        <f t="shared" si="6"/>
        <v>76.030469663222675</v>
      </c>
      <c r="D63" s="5">
        <f t="shared" si="7"/>
        <v>74.563802996556007</v>
      </c>
      <c r="E63" s="5">
        <f t="shared" si="7"/>
        <v>73.097136329889338</v>
      </c>
      <c r="F63" s="5">
        <f t="shared" si="7"/>
        <v>71.630469663222669</v>
      </c>
      <c r="G63" s="5">
        <f t="shared" si="7"/>
        <v>70.163802996556001</v>
      </c>
      <c r="H63" s="5">
        <f t="shared" si="7"/>
        <v>68.697136329889346</v>
      </c>
      <c r="I63" s="5">
        <f t="shared" si="7"/>
        <v>67.230469663222678</v>
      </c>
      <c r="J63" s="5">
        <f t="shared" si="7"/>
        <v>65.763802996556009</v>
      </c>
      <c r="K63" s="5">
        <f t="shared" si="7"/>
        <v>64.297136329889341</v>
      </c>
      <c r="L63" s="5">
        <f t="shared" si="7"/>
        <v>62.830469663222672</v>
      </c>
      <c r="M63" s="5">
        <f t="shared" si="7"/>
        <v>61.363802996556011</v>
      </c>
      <c r="N63" s="5">
        <f t="shared" si="7"/>
        <v>59.897136329889342</v>
      </c>
      <c r="O63" s="5">
        <f t="shared" si="7"/>
        <v>58.430469663222674</v>
      </c>
      <c r="P63" s="5">
        <f t="shared" si="7"/>
        <v>56.963802996556005</v>
      </c>
      <c r="Q63" s="5">
        <f t="shared" si="7"/>
        <v>55.497136329889344</v>
      </c>
      <c r="R63" s="5">
        <f t="shared" si="7"/>
        <v>54.030469663222675</v>
      </c>
      <c r="S63" s="5">
        <f t="shared" si="7"/>
        <v>52.563802996556007</v>
      </c>
      <c r="T63" s="5">
        <f t="shared" si="7"/>
        <v>51.097136329889345</v>
      </c>
      <c r="U63" s="5">
        <f t="shared" si="7"/>
        <v>49.630469663222677</v>
      </c>
      <c r="V63" s="5">
        <f t="shared" si="8"/>
        <v>48.163802996556008</v>
      </c>
      <c r="W63" s="5">
        <f t="shared" si="8"/>
        <v>46.697136329889339</v>
      </c>
      <c r="X63" s="5">
        <f t="shared" si="8"/>
        <v>45.230469663222678</v>
      </c>
      <c r="Y63" s="5">
        <f t="shared" si="8"/>
        <v>43.763802996556009</v>
      </c>
      <c r="Z63" s="5">
        <f t="shared" si="8"/>
        <v>42.297136329889341</v>
      </c>
      <c r="AA63" s="5">
        <f t="shared" si="8"/>
        <v>40.830469663222672</v>
      </c>
      <c r="AB63" s="5">
        <f t="shared" si="8"/>
        <v>39.363802996556011</v>
      </c>
      <c r="AC63" s="5">
        <f t="shared" si="8"/>
        <v>37.897136329889342</v>
      </c>
      <c r="AD63" s="5">
        <f t="shared" si="8"/>
        <v>36.430469663222681</v>
      </c>
      <c r="AE63" s="5">
        <f t="shared" si="8"/>
        <v>34.963802996556012</v>
      </c>
      <c r="AF63" s="5">
        <f t="shared" si="8"/>
        <v>33.497136329889344</v>
      </c>
      <c r="AG63" s="5">
        <f t="shared" si="8"/>
        <v>32.030469663222675</v>
      </c>
      <c r="AH63" s="5">
        <f t="shared" si="9"/>
        <v>30.56380299655601</v>
      </c>
      <c r="AI63" s="5">
        <f t="shared" si="9"/>
        <v>29.097136329889345</v>
      </c>
      <c r="AJ63" s="5">
        <f t="shared" si="9"/>
        <v>27.630469663222677</v>
      </c>
      <c r="AK63" s="5">
        <f t="shared" si="9"/>
        <v>26.163802996556011</v>
      </c>
      <c r="AL63" s="5">
        <f t="shared" si="9"/>
        <v>24.697136329889343</v>
      </c>
      <c r="AM63" s="5">
        <f t="shared" si="9"/>
        <v>23.230469663222678</v>
      </c>
      <c r="AN63" s="5">
        <f t="shared" si="9"/>
        <v>21.763802996556009</v>
      </c>
      <c r="AO63" s="5">
        <f t="shared" si="9"/>
        <v>20.297136329889341</v>
      </c>
      <c r="AP63" s="5">
        <f t="shared" si="9"/>
        <v>18.830469663222679</v>
      </c>
      <c r="AQ63" s="5">
        <f t="shared" si="9"/>
        <v>17.363802996556011</v>
      </c>
      <c r="AR63" s="5">
        <f t="shared" si="9"/>
        <v>15.897136329889342</v>
      </c>
      <c r="AS63" s="5">
        <f t="shared" si="9"/>
        <v>14.430469663222674</v>
      </c>
    </row>
    <row r="64" spans="1:45" x14ac:dyDescent="0.3">
      <c r="A64">
        <v>2043</v>
      </c>
      <c r="B64" s="3"/>
      <c r="C64" s="5">
        <f t="shared" si="6"/>
        <v>76.999706557005524</v>
      </c>
      <c r="D64" s="5">
        <f t="shared" si="7"/>
        <v>75.466373223672193</v>
      </c>
      <c r="E64" s="5">
        <f t="shared" si="7"/>
        <v>73.933039890338861</v>
      </c>
      <c r="F64" s="5">
        <f t="shared" si="7"/>
        <v>72.39970655700553</v>
      </c>
      <c r="G64" s="5">
        <f t="shared" si="7"/>
        <v>70.866373223672184</v>
      </c>
      <c r="H64" s="5">
        <f t="shared" si="7"/>
        <v>69.333039890338853</v>
      </c>
      <c r="I64" s="5">
        <f t="shared" si="7"/>
        <v>67.799706557005521</v>
      </c>
      <c r="J64" s="5">
        <f t="shared" si="7"/>
        <v>66.26637322367219</v>
      </c>
      <c r="K64" s="5">
        <f t="shared" si="7"/>
        <v>64.733039890338858</v>
      </c>
      <c r="L64" s="5">
        <f t="shared" si="7"/>
        <v>63.199706557005527</v>
      </c>
      <c r="M64" s="5">
        <f t="shared" si="7"/>
        <v>61.666373223672188</v>
      </c>
      <c r="N64" s="5">
        <f t="shared" si="7"/>
        <v>60.133039890338857</v>
      </c>
      <c r="O64" s="5">
        <f t="shared" si="7"/>
        <v>58.599706557005526</v>
      </c>
      <c r="P64" s="5">
        <f t="shared" si="7"/>
        <v>57.066373223672194</v>
      </c>
      <c r="Q64" s="5">
        <f t="shared" si="7"/>
        <v>55.533039890338856</v>
      </c>
      <c r="R64" s="5">
        <f t="shared" si="7"/>
        <v>53.999706557005524</v>
      </c>
      <c r="S64" s="5">
        <f t="shared" si="7"/>
        <v>52.466373223672193</v>
      </c>
      <c r="T64" s="5">
        <f t="shared" si="7"/>
        <v>50.933039890338854</v>
      </c>
      <c r="U64" s="5">
        <f t="shared" si="7"/>
        <v>49.399706557005523</v>
      </c>
      <c r="V64" s="5">
        <f t="shared" si="8"/>
        <v>47.866373223672191</v>
      </c>
      <c r="W64" s="5">
        <f t="shared" si="8"/>
        <v>46.33303989033886</v>
      </c>
      <c r="X64" s="5">
        <f t="shared" si="8"/>
        <v>44.799706557005521</v>
      </c>
      <c r="Y64" s="5">
        <f t="shared" si="8"/>
        <v>43.26637322367219</v>
      </c>
      <c r="Z64" s="5">
        <f t="shared" si="8"/>
        <v>41.733039890338858</v>
      </c>
      <c r="AA64" s="5">
        <f t="shared" si="8"/>
        <v>40.199706557005527</v>
      </c>
      <c r="AB64" s="5">
        <f t="shared" si="8"/>
        <v>38.666373223672196</v>
      </c>
      <c r="AC64" s="5">
        <f t="shared" si="8"/>
        <v>37.133039890338857</v>
      </c>
      <c r="AD64" s="5">
        <f t="shared" si="8"/>
        <v>35.599706557005526</v>
      </c>
      <c r="AE64" s="5">
        <f t="shared" si="8"/>
        <v>34.066373223672187</v>
      </c>
      <c r="AF64" s="5">
        <f t="shared" si="8"/>
        <v>32.533039890338856</v>
      </c>
      <c r="AG64" s="5">
        <f t="shared" si="8"/>
        <v>30.999706557005524</v>
      </c>
      <c r="AH64" s="5">
        <f t="shared" si="9"/>
        <v>29.466373223672193</v>
      </c>
      <c r="AI64" s="5">
        <f t="shared" si="9"/>
        <v>27.933039890338858</v>
      </c>
      <c r="AJ64" s="5">
        <f t="shared" si="9"/>
        <v>26.399706557005526</v>
      </c>
      <c r="AK64" s="5">
        <f t="shared" si="9"/>
        <v>24.866373223672191</v>
      </c>
      <c r="AL64" s="5">
        <f t="shared" si="9"/>
        <v>23.33303989033886</v>
      </c>
      <c r="AM64" s="5">
        <f t="shared" si="9"/>
        <v>21.799706557005528</v>
      </c>
      <c r="AN64" s="5">
        <f t="shared" si="9"/>
        <v>20.26637322367219</v>
      </c>
      <c r="AO64" s="5">
        <f t="shared" si="9"/>
        <v>18.733039890338858</v>
      </c>
      <c r="AP64" s="5">
        <f t="shared" si="9"/>
        <v>17.199706557005527</v>
      </c>
      <c r="AQ64" s="5">
        <f t="shared" si="9"/>
        <v>15.666373223672188</v>
      </c>
      <c r="AR64" s="5">
        <f t="shared" si="9"/>
        <v>14.133039890338857</v>
      </c>
      <c r="AS64" s="5">
        <f t="shared" si="9"/>
        <v>12.599706557005526</v>
      </c>
    </row>
    <row r="65" spans="1:45" x14ac:dyDescent="0.3">
      <c r="A65">
        <v>2044</v>
      </c>
      <c r="B65" s="3"/>
      <c r="C65" s="5">
        <f t="shared" si="6"/>
        <v>77.968943450788373</v>
      </c>
      <c r="D65" s="5">
        <f t="shared" si="7"/>
        <v>76.368943450788379</v>
      </c>
      <c r="E65" s="5">
        <f t="shared" si="7"/>
        <v>74.76894345078837</v>
      </c>
      <c r="F65" s="5">
        <f t="shared" si="7"/>
        <v>73.168943450788376</v>
      </c>
      <c r="G65" s="5">
        <f t="shared" si="7"/>
        <v>71.568943450788367</v>
      </c>
      <c r="H65" s="5">
        <f t="shared" si="7"/>
        <v>69.968943450788373</v>
      </c>
      <c r="I65" s="5">
        <f t="shared" si="7"/>
        <v>68.368943450788379</v>
      </c>
      <c r="J65" s="5">
        <f t="shared" si="7"/>
        <v>66.76894345078837</v>
      </c>
      <c r="K65" s="5">
        <f t="shared" si="7"/>
        <v>65.168943450788376</v>
      </c>
      <c r="L65" s="5">
        <f t="shared" si="7"/>
        <v>63.568943450788375</v>
      </c>
      <c r="M65" s="5">
        <f t="shared" si="7"/>
        <v>61.968943450788373</v>
      </c>
      <c r="N65" s="5">
        <f t="shared" si="7"/>
        <v>60.368943450788372</v>
      </c>
      <c r="O65" s="5">
        <f t="shared" si="7"/>
        <v>58.76894345078837</v>
      </c>
      <c r="P65" s="5">
        <f t="shared" si="7"/>
        <v>57.168943450788376</v>
      </c>
      <c r="Q65" s="5">
        <f t="shared" si="7"/>
        <v>55.568943450788375</v>
      </c>
      <c r="R65" s="5">
        <f t="shared" si="7"/>
        <v>53.968943450788373</v>
      </c>
      <c r="S65" s="5">
        <f t="shared" si="7"/>
        <v>52.368943450788372</v>
      </c>
      <c r="T65" s="5">
        <f t="shared" si="7"/>
        <v>50.76894345078837</v>
      </c>
      <c r="U65" s="5">
        <f t="shared" si="7"/>
        <v>49.168943450788376</v>
      </c>
      <c r="V65" s="5">
        <f t="shared" si="8"/>
        <v>47.568943450788375</v>
      </c>
      <c r="W65" s="5">
        <f t="shared" si="8"/>
        <v>45.968943450788373</v>
      </c>
      <c r="X65" s="5">
        <f t="shared" si="8"/>
        <v>44.368943450788372</v>
      </c>
      <c r="Y65" s="5">
        <f t="shared" si="8"/>
        <v>42.76894345078837</v>
      </c>
      <c r="Z65" s="5">
        <f t="shared" si="8"/>
        <v>41.168943450788376</v>
      </c>
      <c r="AA65" s="5">
        <f t="shared" si="8"/>
        <v>39.568943450788375</v>
      </c>
      <c r="AB65" s="5">
        <f t="shared" si="8"/>
        <v>37.968943450788373</v>
      </c>
      <c r="AC65" s="5">
        <f t="shared" si="8"/>
        <v>36.368943450788372</v>
      </c>
      <c r="AD65" s="5">
        <f t="shared" si="8"/>
        <v>34.76894345078837</v>
      </c>
      <c r="AE65" s="5">
        <f t="shared" si="8"/>
        <v>33.168943450788376</v>
      </c>
      <c r="AF65" s="5">
        <f t="shared" si="8"/>
        <v>31.568943450788375</v>
      </c>
      <c r="AG65" s="5">
        <f t="shared" si="8"/>
        <v>29.968943450788373</v>
      </c>
      <c r="AH65" s="5">
        <f t="shared" si="9"/>
        <v>28.368943450788372</v>
      </c>
      <c r="AI65" s="5">
        <f t="shared" si="9"/>
        <v>26.768943450788374</v>
      </c>
      <c r="AJ65" s="5">
        <f t="shared" si="9"/>
        <v>25.168943450788372</v>
      </c>
      <c r="AK65" s="5">
        <f t="shared" si="9"/>
        <v>23.568943450788375</v>
      </c>
      <c r="AL65" s="5">
        <f t="shared" si="9"/>
        <v>21.968943450788373</v>
      </c>
      <c r="AM65" s="5">
        <f t="shared" si="9"/>
        <v>20.368943450788372</v>
      </c>
      <c r="AN65" s="5">
        <f t="shared" si="9"/>
        <v>18.76894345078837</v>
      </c>
      <c r="AO65" s="5">
        <f t="shared" si="9"/>
        <v>17.168943450788376</v>
      </c>
      <c r="AP65" s="5">
        <f t="shared" si="9"/>
        <v>15.568943450788375</v>
      </c>
      <c r="AQ65" s="5">
        <f t="shared" si="9"/>
        <v>13.968943450788373</v>
      </c>
      <c r="AR65" s="5">
        <f t="shared" si="9"/>
        <v>12.368943450788372</v>
      </c>
      <c r="AS65" s="5">
        <f t="shared" si="9"/>
        <v>10.76894345078837</v>
      </c>
    </row>
    <row r="66" spans="1:45" x14ac:dyDescent="0.3">
      <c r="A66">
        <v>2045</v>
      </c>
      <c r="B66" s="3"/>
      <c r="C66" s="5">
        <f t="shared" si="6"/>
        <v>78.938180344571222</v>
      </c>
      <c r="D66" s="5">
        <f t="shared" si="7"/>
        <v>77.271513677904551</v>
      </c>
      <c r="E66" s="5">
        <f t="shared" si="7"/>
        <v>75.604847011237894</v>
      </c>
      <c r="F66" s="5">
        <f t="shared" si="7"/>
        <v>73.938180344571222</v>
      </c>
      <c r="G66" s="5">
        <f t="shared" si="7"/>
        <v>72.271513677904551</v>
      </c>
      <c r="H66" s="5">
        <f t="shared" si="7"/>
        <v>70.604847011237894</v>
      </c>
      <c r="I66" s="5">
        <f t="shared" si="7"/>
        <v>68.938180344571222</v>
      </c>
      <c r="J66" s="5">
        <f t="shared" si="7"/>
        <v>67.271513677904551</v>
      </c>
      <c r="K66" s="5">
        <f t="shared" si="7"/>
        <v>65.604847011237894</v>
      </c>
      <c r="L66" s="5">
        <f t="shared" si="7"/>
        <v>63.938180344571222</v>
      </c>
      <c r="M66" s="5">
        <f t="shared" si="7"/>
        <v>62.271513677904558</v>
      </c>
      <c r="N66" s="5">
        <f t="shared" si="7"/>
        <v>60.604847011237887</v>
      </c>
      <c r="O66" s="5">
        <f t="shared" si="7"/>
        <v>58.938180344571222</v>
      </c>
      <c r="P66" s="5">
        <f t="shared" si="7"/>
        <v>57.271513677904558</v>
      </c>
      <c r="Q66" s="5">
        <f t="shared" si="7"/>
        <v>55.604847011237887</v>
      </c>
      <c r="R66" s="5">
        <f t="shared" si="7"/>
        <v>53.938180344571222</v>
      </c>
      <c r="S66" s="5">
        <f t="shared" si="7"/>
        <v>52.271513677904558</v>
      </c>
      <c r="T66" s="5">
        <f t="shared" si="7"/>
        <v>50.604847011237887</v>
      </c>
      <c r="U66" s="5">
        <f t="shared" si="7"/>
        <v>48.938180344571222</v>
      </c>
      <c r="V66" s="5">
        <f t="shared" si="8"/>
        <v>47.271513677904558</v>
      </c>
      <c r="W66" s="5">
        <f t="shared" si="8"/>
        <v>45.604847011237887</v>
      </c>
      <c r="X66" s="5">
        <f t="shared" si="8"/>
        <v>43.938180344571222</v>
      </c>
      <c r="Y66" s="5">
        <f t="shared" si="8"/>
        <v>42.271513677904551</v>
      </c>
      <c r="Z66" s="5">
        <f t="shared" si="8"/>
        <v>40.604847011237887</v>
      </c>
      <c r="AA66" s="5">
        <f t="shared" si="8"/>
        <v>38.938180344571222</v>
      </c>
      <c r="AB66" s="5">
        <f t="shared" si="8"/>
        <v>37.271513677904551</v>
      </c>
      <c r="AC66" s="5">
        <f t="shared" si="8"/>
        <v>35.604847011237887</v>
      </c>
      <c r="AD66" s="5">
        <f t="shared" si="8"/>
        <v>33.938180344571222</v>
      </c>
      <c r="AE66" s="5">
        <f t="shared" si="8"/>
        <v>32.271513677904551</v>
      </c>
      <c r="AF66" s="5">
        <f t="shared" si="8"/>
        <v>30.604847011237887</v>
      </c>
      <c r="AG66" s="5">
        <f t="shared" si="8"/>
        <v>28.938180344571222</v>
      </c>
      <c r="AH66" s="5">
        <f t="shared" si="9"/>
        <v>27.271513677904554</v>
      </c>
      <c r="AI66" s="5">
        <f t="shared" si="9"/>
        <v>25.604847011237887</v>
      </c>
      <c r="AJ66" s="5">
        <f t="shared" si="9"/>
        <v>23.938180344571222</v>
      </c>
      <c r="AK66" s="5">
        <f t="shared" si="9"/>
        <v>22.271513677904558</v>
      </c>
      <c r="AL66" s="5">
        <f t="shared" si="9"/>
        <v>20.604847011237887</v>
      </c>
      <c r="AM66" s="5">
        <f t="shared" si="9"/>
        <v>18.938180344571222</v>
      </c>
      <c r="AN66" s="5">
        <f t="shared" si="9"/>
        <v>17.271513677904558</v>
      </c>
      <c r="AO66" s="5">
        <f t="shared" si="9"/>
        <v>15.604847011237887</v>
      </c>
      <c r="AP66" s="5">
        <f t="shared" si="9"/>
        <v>13.938180344571222</v>
      </c>
      <c r="AQ66" s="5">
        <f t="shared" si="9"/>
        <v>12.271513677904558</v>
      </c>
      <c r="AR66" s="5">
        <f t="shared" si="9"/>
        <v>10.604847011237887</v>
      </c>
      <c r="AS66" s="5">
        <f t="shared" si="9"/>
        <v>8.9381803445712222</v>
      </c>
    </row>
    <row r="67" spans="1:45" x14ac:dyDescent="0.3">
      <c r="A67">
        <v>2046</v>
      </c>
      <c r="B67" s="3"/>
      <c r="C67" s="5">
        <f t="shared" si="6"/>
        <v>79.907417238354071</v>
      </c>
      <c r="D67" s="5">
        <f t="shared" si="7"/>
        <v>78.174083905020737</v>
      </c>
      <c r="E67" s="5">
        <f t="shared" si="7"/>
        <v>76.440750571687403</v>
      </c>
      <c r="F67" s="5">
        <f t="shared" si="7"/>
        <v>74.707417238354068</v>
      </c>
      <c r="G67" s="5">
        <f t="shared" si="7"/>
        <v>72.974083905020734</v>
      </c>
      <c r="H67" s="5">
        <f t="shared" si="7"/>
        <v>71.2407505716874</v>
      </c>
      <c r="I67" s="5">
        <f t="shared" si="7"/>
        <v>69.507417238354066</v>
      </c>
      <c r="J67" s="5">
        <f t="shared" si="7"/>
        <v>67.774083905020746</v>
      </c>
      <c r="K67" s="5">
        <f t="shared" si="7"/>
        <v>66.040750571687397</v>
      </c>
      <c r="L67" s="5">
        <f t="shared" si="7"/>
        <v>64.307417238354077</v>
      </c>
      <c r="M67" s="5">
        <f t="shared" si="7"/>
        <v>62.574083905020736</v>
      </c>
      <c r="N67" s="5">
        <f t="shared" si="7"/>
        <v>60.840750571687408</v>
      </c>
      <c r="O67" s="5">
        <f t="shared" si="7"/>
        <v>59.107417238354074</v>
      </c>
      <c r="P67" s="5">
        <f t="shared" si="7"/>
        <v>57.37408390502074</v>
      </c>
      <c r="Q67" s="5">
        <f t="shared" si="7"/>
        <v>55.640750571687406</v>
      </c>
      <c r="R67" s="5">
        <f t="shared" si="7"/>
        <v>53.907417238354071</v>
      </c>
      <c r="S67" s="5">
        <f t="shared" si="7"/>
        <v>52.174083905020737</v>
      </c>
      <c r="T67" s="5">
        <f t="shared" si="7"/>
        <v>50.440750571687403</v>
      </c>
      <c r="U67" s="5">
        <f t="shared" si="7"/>
        <v>48.707417238354068</v>
      </c>
      <c r="V67" s="5">
        <f t="shared" si="8"/>
        <v>46.974083905020734</v>
      </c>
      <c r="W67" s="5">
        <f t="shared" si="8"/>
        <v>45.240750571687407</v>
      </c>
      <c r="X67" s="5">
        <f t="shared" si="8"/>
        <v>43.507417238354073</v>
      </c>
      <c r="Y67" s="5">
        <f t="shared" si="8"/>
        <v>41.774083905020738</v>
      </c>
      <c r="Z67" s="5">
        <f t="shared" si="8"/>
        <v>40.040750571687404</v>
      </c>
      <c r="AA67" s="5">
        <f t="shared" si="8"/>
        <v>38.30741723835407</v>
      </c>
      <c r="AB67" s="5">
        <f t="shared" si="8"/>
        <v>36.574083905020736</v>
      </c>
      <c r="AC67" s="5">
        <f t="shared" si="8"/>
        <v>34.840750571687401</v>
      </c>
      <c r="AD67" s="5">
        <f t="shared" si="8"/>
        <v>33.107417238354074</v>
      </c>
      <c r="AE67" s="5">
        <f t="shared" si="8"/>
        <v>31.374083905020736</v>
      </c>
      <c r="AF67" s="5">
        <f t="shared" si="8"/>
        <v>29.640750571687402</v>
      </c>
      <c r="AG67" s="5">
        <f t="shared" si="8"/>
        <v>27.907417238354068</v>
      </c>
      <c r="AH67" s="5">
        <f t="shared" si="9"/>
        <v>26.174083905020737</v>
      </c>
      <c r="AI67" s="5">
        <f t="shared" si="9"/>
        <v>24.440750571687403</v>
      </c>
      <c r="AJ67" s="5">
        <f t="shared" si="9"/>
        <v>22.707417238354068</v>
      </c>
      <c r="AK67" s="5">
        <f t="shared" si="9"/>
        <v>20.974083905020734</v>
      </c>
      <c r="AL67" s="5">
        <f t="shared" si="9"/>
        <v>19.2407505716874</v>
      </c>
      <c r="AM67" s="5">
        <f t="shared" si="9"/>
        <v>17.507417238354073</v>
      </c>
      <c r="AN67" s="5">
        <f t="shared" si="9"/>
        <v>15.774083905020738</v>
      </c>
      <c r="AO67" s="5">
        <f t="shared" si="9"/>
        <v>14.040750571687404</v>
      </c>
      <c r="AP67" s="5">
        <f t="shared" si="9"/>
        <v>12.30741723835407</v>
      </c>
      <c r="AQ67" s="5">
        <f t="shared" si="9"/>
        <v>10.574083905020736</v>
      </c>
      <c r="AR67" s="5">
        <f t="shared" si="9"/>
        <v>8.8407505716874013</v>
      </c>
      <c r="AS67" s="5">
        <f t="shared" si="9"/>
        <v>7.107417238354067</v>
      </c>
    </row>
    <row r="68" spans="1:45" x14ac:dyDescent="0.3">
      <c r="A68">
        <v>2047</v>
      </c>
      <c r="B68" s="3"/>
      <c r="C68" s="5">
        <f t="shared" si="6"/>
        <v>80.87665413213692</v>
      </c>
      <c r="D68" s="5">
        <f t="shared" si="7"/>
        <v>79.076654132136923</v>
      </c>
      <c r="E68" s="5">
        <f t="shared" si="7"/>
        <v>77.276654132136926</v>
      </c>
      <c r="F68" s="5">
        <f t="shared" si="7"/>
        <v>75.476654132136929</v>
      </c>
      <c r="G68" s="5">
        <f t="shared" si="7"/>
        <v>73.676654132136917</v>
      </c>
      <c r="H68" s="5">
        <f t="shared" si="7"/>
        <v>71.87665413213692</v>
      </c>
      <c r="I68" s="5">
        <f t="shared" si="7"/>
        <v>70.076654132136923</v>
      </c>
      <c r="J68" s="5">
        <f t="shared" si="7"/>
        <v>68.276654132136926</v>
      </c>
      <c r="K68" s="5">
        <f t="shared" si="7"/>
        <v>66.476654132136929</v>
      </c>
      <c r="L68" s="5">
        <f t="shared" si="7"/>
        <v>64.676654132136917</v>
      </c>
      <c r="M68" s="5">
        <f t="shared" si="7"/>
        <v>62.87665413213692</v>
      </c>
      <c r="N68" s="5">
        <f t="shared" si="7"/>
        <v>61.076654132136923</v>
      </c>
      <c r="O68" s="5">
        <f t="shared" si="7"/>
        <v>59.276654132136919</v>
      </c>
      <c r="P68" s="5">
        <f t="shared" si="7"/>
        <v>57.476654132136922</v>
      </c>
      <c r="Q68" s="5">
        <f t="shared" si="7"/>
        <v>55.676654132136917</v>
      </c>
      <c r="R68" s="5">
        <f t="shared" si="7"/>
        <v>53.87665413213692</v>
      </c>
      <c r="S68" s="5">
        <f t="shared" si="7"/>
        <v>52.076654132136923</v>
      </c>
      <c r="T68" s="5">
        <f t="shared" si="7"/>
        <v>50.276654132136919</v>
      </c>
      <c r="U68" s="5">
        <f t="shared" si="7"/>
        <v>48.476654132136922</v>
      </c>
      <c r="V68" s="5">
        <f t="shared" si="8"/>
        <v>46.676654132136917</v>
      </c>
      <c r="W68" s="5">
        <f t="shared" si="8"/>
        <v>44.87665413213692</v>
      </c>
      <c r="X68" s="5">
        <f t="shared" si="8"/>
        <v>43.076654132136923</v>
      </c>
      <c r="Y68" s="5">
        <f t="shared" si="8"/>
        <v>41.276654132136919</v>
      </c>
      <c r="Z68" s="5">
        <f t="shared" si="8"/>
        <v>39.476654132136922</v>
      </c>
      <c r="AA68" s="5">
        <f t="shared" si="8"/>
        <v>37.676654132136917</v>
      </c>
      <c r="AB68" s="5">
        <f t="shared" si="8"/>
        <v>35.87665413213692</v>
      </c>
      <c r="AC68" s="5">
        <f t="shared" si="8"/>
        <v>34.076654132136923</v>
      </c>
      <c r="AD68" s="5">
        <f t="shared" si="8"/>
        <v>32.276654132136926</v>
      </c>
      <c r="AE68" s="5">
        <f t="shared" si="8"/>
        <v>30.476654132136922</v>
      </c>
      <c r="AF68" s="5">
        <f t="shared" si="8"/>
        <v>28.676654132136921</v>
      </c>
      <c r="AG68" s="5">
        <f t="shared" si="8"/>
        <v>26.87665413213692</v>
      </c>
      <c r="AH68" s="5">
        <f t="shared" si="9"/>
        <v>25.07665413213692</v>
      </c>
      <c r="AI68" s="5">
        <f t="shared" si="9"/>
        <v>23.276654132136922</v>
      </c>
      <c r="AJ68" s="5">
        <f t="shared" si="9"/>
        <v>21.476654132136922</v>
      </c>
      <c r="AK68" s="5">
        <f t="shared" si="9"/>
        <v>19.676654132136917</v>
      </c>
      <c r="AL68" s="5">
        <f t="shared" si="9"/>
        <v>17.87665413213692</v>
      </c>
      <c r="AM68" s="5">
        <f t="shared" si="9"/>
        <v>16.076654132136916</v>
      </c>
      <c r="AN68" s="5">
        <f t="shared" si="9"/>
        <v>14.276654132136919</v>
      </c>
      <c r="AO68" s="5">
        <f t="shared" si="9"/>
        <v>12.476654132136915</v>
      </c>
      <c r="AP68" s="5">
        <f t="shared" si="9"/>
        <v>10.676654132136917</v>
      </c>
      <c r="AQ68" s="5">
        <f t="shared" si="9"/>
        <v>8.8766541321369203</v>
      </c>
      <c r="AR68" s="5">
        <f t="shared" si="9"/>
        <v>7.0766541321369161</v>
      </c>
      <c r="AS68" s="5">
        <f t="shared" si="9"/>
        <v>5.2766541321369189</v>
      </c>
    </row>
    <row r="69" spans="1:45" x14ac:dyDescent="0.3">
      <c r="A69">
        <v>2048</v>
      </c>
      <c r="B69" s="3"/>
      <c r="C69" s="5">
        <f t="shared" si="6"/>
        <v>81.845891025919769</v>
      </c>
      <c r="D69" s="5">
        <f t="shared" si="7"/>
        <v>79.979224359253095</v>
      </c>
      <c r="E69" s="5">
        <f t="shared" si="7"/>
        <v>78.112557692586435</v>
      </c>
      <c r="F69" s="5">
        <f t="shared" si="7"/>
        <v>76.245891025919775</v>
      </c>
      <c r="G69" s="5">
        <f t="shared" si="7"/>
        <v>74.379224359253101</v>
      </c>
      <c r="H69" s="5">
        <f t="shared" si="7"/>
        <v>72.512557692586441</v>
      </c>
      <c r="I69" s="5">
        <f t="shared" si="7"/>
        <v>70.645891025919767</v>
      </c>
      <c r="J69" s="5">
        <f t="shared" si="7"/>
        <v>68.779224359253107</v>
      </c>
      <c r="K69" s="5">
        <f t="shared" si="7"/>
        <v>66.912557692586432</v>
      </c>
      <c r="L69" s="5">
        <f t="shared" si="7"/>
        <v>65.045891025919772</v>
      </c>
      <c r="M69" s="5">
        <f t="shared" si="7"/>
        <v>63.179224359253105</v>
      </c>
      <c r="N69" s="5">
        <f t="shared" si="7"/>
        <v>61.312557692586438</v>
      </c>
      <c r="O69" s="5">
        <f t="shared" si="7"/>
        <v>59.445891025919771</v>
      </c>
      <c r="P69" s="5">
        <f t="shared" si="7"/>
        <v>57.579224359253104</v>
      </c>
      <c r="Q69" s="5">
        <f t="shared" si="7"/>
        <v>55.712557692586437</v>
      </c>
      <c r="R69" s="5">
        <f t="shared" si="7"/>
        <v>53.845891025919769</v>
      </c>
      <c r="S69" s="5">
        <f t="shared" si="7"/>
        <v>51.979224359253102</v>
      </c>
      <c r="T69" s="5">
        <f t="shared" si="7"/>
        <v>50.112557692586435</v>
      </c>
      <c r="U69" s="5">
        <f t="shared" si="7"/>
        <v>48.245891025919768</v>
      </c>
      <c r="V69" s="5">
        <f t="shared" si="8"/>
        <v>46.379224359253101</v>
      </c>
      <c r="W69" s="5">
        <f t="shared" si="8"/>
        <v>44.512557692586434</v>
      </c>
      <c r="X69" s="5">
        <f t="shared" si="8"/>
        <v>42.645891025919767</v>
      </c>
      <c r="Y69" s="5">
        <f t="shared" si="8"/>
        <v>40.779224359253107</v>
      </c>
      <c r="Z69" s="5">
        <f t="shared" si="8"/>
        <v>38.912557692586432</v>
      </c>
      <c r="AA69" s="5">
        <f t="shared" si="8"/>
        <v>37.045891025919772</v>
      </c>
      <c r="AB69" s="5">
        <f t="shared" si="8"/>
        <v>35.179224359253098</v>
      </c>
      <c r="AC69" s="5">
        <f t="shared" si="8"/>
        <v>33.312557692586438</v>
      </c>
      <c r="AD69" s="5">
        <f t="shared" si="8"/>
        <v>31.445891025919771</v>
      </c>
      <c r="AE69" s="5">
        <f t="shared" si="8"/>
        <v>29.579224359253104</v>
      </c>
      <c r="AF69" s="5">
        <f t="shared" si="8"/>
        <v>27.712557692586437</v>
      </c>
      <c r="AG69" s="5">
        <f t="shared" si="8"/>
        <v>25.845891025919769</v>
      </c>
      <c r="AH69" s="5">
        <f t="shared" si="9"/>
        <v>23.979224359253102</v>
      </c>
      <c r="AI69" s="5">
        <f t="shared" si="9"/>
        <v>22.112557692586435</v>
      </c>
      <c r="AJ69" s="5">
        <f t="shared" si="9"/>
        <v>20.245891025919775</v>
      </c>
      <c r="AK69" s="5">
        <f t="shared" si="9"/>
        <v>18.379224359253108</v>
      </c>
      <c r="AL69" s="5">
        <f t="shared" si="9"/>
        <v>16.512557692586441</v>
      </c>
      <c r="AM69" s="5">
        <f t="shared" si="9"/>
        <v>14.645891025919774</v>
      </c>
      <c r="AN69" s="5">
        <f t="shared" si="9"/>
        <v>12.779224359253107</v>
      </c>
      <c r="AO69" s="5">
        <f t="shared" si="9"/>
        <v>10.912557692586439</v>
      </c>
      <c r="AP69" s="5">
        <f t="shared" si="9"/>
        <v>9.0458910259197722</v>
      </c>
      <c r="AQ69" s="5">
        <f t="shared" si="9"/>
        <v>7.1792243592531051</v>
      </c>
      <c r="AR69" s="5">
        <f t="shared" si="9"/>
        <v>5.312557692586438</v>
      </c>
      <c r="AS69" s="5">
        <f t="shared" si="9"/>
        <v>3.4458910259197708</v>
      </c>
    </row>
    <row r="70" spans="1:45" x14ac:dyDescent="0.3">
      <c r="A70">
        <v>2049</v>
      </c>
      <c r="B70" s="3"/>
      <c r="C70" s="5">
        <f t="shared" si="6"/>
        <v>82.815127919702618</v>
      </c>
      <c r="D70" s="5">
        <f t="shared" si="7"/>
        <v>80.881794586369281</v>
      </c>
      <c r="E70" s="5">
        <f t="shared" si="7"/>
        <v>78.948461253035958</v>
      </c>
      <c r="F70" s="5">
        <f t="shared" si="7"/>
        <v>77.015127919702621</v>
      </c>
      <c r="G70" s="5">
        <f t="shared" si="7"/>
        <v>75.081794586369284</v>
      </c>
      <c r="H70" s="5">
        <f t="shared" si="7"/>
        <v>73.148461253035947</v>
      </c>
      <c r="I70" s="5">
        <f t="shared" si="7"/>
        <v>71.21512791970261</v>
      </c>
      <c r="J70" s="5">
        <f t="shared" si="7"/>
        <v>69.281794586369287</v>
      </c>
      <c r="K70" s="5">
        <f t="shared" si="7"/>
        <v>67.34846125303595</v>
      </c>
      <c r="L70" s="5">
        <f t="shared" si="7"/>
        <v>65.415127919702613</v>
      </c>
      <c r="M70" s="5">
        <f t="shared" si="7"/>
        <v>63.481794586369283</v>
      </c>
      <c r="N70" s="5">
        <f t="shared" si="7"/>
        <v>61.548461253035953</v>
      </c>
      <c r="O70" s="5">
        <f t="shared" si="7"/>
        <v>59.615127919702616</v>
      </c>
      <c r="P70" s="5">
        <f t="shared" si="7"/>
        <v>57.681794586369286</v>
      </c>
      <c r="Q70" s="5">
        <f t="shared" si="7"/>
        <v>55.748461253035948</v>
      </c>
      <c r="R70" s="5">
        <f t="shared" si="7"/>
        <v>53.815127919702618</v>
      </c>
      <c r="S70" s="5">
        <f t="shared" si="7"/>
        <v>51.881794586369288</v>
      </c>
      <c r="T70" s="5">
        <f t="shared" si="7"/>
        <v>49.948461253035951</v>
      </c>
      <c r="U70" s="5">
        <f t="shared" si="7"/>
        <v>48.015127919702621</v>
      </c>
      <c r="V70" s="5">
        <f t="shared" si="8"/>
        <v>46.081794586369284</v>
      </c>
      <c r="W70" s="5">
        <f t="shared" si="8"/>
        <v>44.148461253035947</v>
      </c>
      <c r="X70" s="5">
        <f t="shared" si="8"/>
        <v>42.215127919702617</v>
      </c>
      <c r="Y70" s="5">
        <f t="shared" si="8"/>
        <v>40.281794586369287</v>
      </c>
      <c r="Z70" s="5">
        <f t="shared" si="8"/>
        <v>38.34846125303595</v>
      </c>
      <c r="AA70" s="5">
        <f t="shared" si="8"/>
        <v>36.415127919702613</v>
      </c>
      <c r="AB70" s="5">
        <f t="shared" si="8"/>
        <v>34.481794586369283</v>
      </c>
      <c r="AC70" s="5">
        <f t="shared" si="8"/>
        <v>32.548461253035953</v>
      </c>
      <c r="AD70" s="5">
        <f t="shared" si="8"/>
        <v>30.615127919702619</v>
      </c>
      <c r="AE70" s="5">
        <f t="shared" si="8"/>
        <v>28.681794586369286</v>
      </c>
      <c r="AF70" s="5">
        <f t="shared" si="8"/>
        <v>26.748461253035952</v>
      </c>
      <c r="AG70" s="5">
        <f t="shared" si="8"/>
        <v>24.815127919702618</v>
      </c>
      <c r="AH70" s="5">
        <f t="shared" si="9"/>
        <v>22.881794586369285</v>
      </c>
      <c r="AI70" s="5">
        <f t="shared" si="9"/>
        <v>20.948461253035951</v>
      </c>
      <c r="AJ70" s="5">
        <f t="shared" si="9"/>
        <v>19.015127919702621</v>
      </c>
      <c r="AK70" s="5">
        <f t="shared" si="9"/>
        <v>17.081794586369291</v>
      </c>
      <c r="AL70" s="5">
        <f t="shared" si="9"/>
        <v>15.148461253035954</v>
      </c>
      <c r="AM70" s="5">
        <f t="shared" si="9"/>
        <v>13.215127919702624</v>
      </c>
      <c r="AN70" s="5">
        <f t="shared" si="9"/>
        <v>11.281794586369287</v>
      </c>
      <c r="AO70" s="5">
        <f t="shared" si="9"/>
        <v>9.348461253035957</v>
      </c>
      <c r="AP70" s="5">
        <f t="shared" si="9"/>
        <v>7.4151279197026199</v>
      </c>
      <c r="AQ70" s="5">
        <f t="shared" si="9"/>
        <v>5.4817945863692898</v>
      </c>
      <c r="AR70" s="5">
        <f t="shared" si="9"/>
        <v>3.5484612530359527</v>
      </c>
      <c r="AS70" s="5">
        <f t="shared" si="9"/>
        <v>1.6151279197026227</v>
      </c>
    </row>
    <row r="71" spans="1:45" x14ac:dyDescent="0.3">
      <c r="A71">
        <v>2050</v>
      </c>
      <c r="B71" s="3"/>
      <c r="C71" s="4">
        <v>83.784364813485467</v>
      </c>
      <c r="D71" s="4">
        <f>C71 - 2</f>
        <v>81.784364813485467</v>
      </c>
      <c r="E71" s="4">
        <f t="shared" ref="E71:U71" si="10">D71 - 2</f>
        <v>79.784364813485467</v>
      </c>
      <c r="F71" s="4">
        <f t="shared" si="10"/>
        <v>77.784364813485467</v>
      </c>
      <c r="G71" s="4">
        <f t="shared" si="10"/>
        <v>75.784364813485467</v>
      </c>
      <c r="H71" s="4">
        <f t="shared" si="10"/>
        <v>73.784364813485467</v>
      </c>
      <c r="I71" s="4">
        <f t="shared" si="10"/>
        <v>71.784364813485467</v>
      </c>
      <c r="J71" s="4">
        <f t="shared" si="10"/>
        <v>69.784364813485467</v>
      </c>
      <c r="K71" s="4">
        <f t="shared" si="10"/>
        <v>67.784364813485467</v>
      </c>
      <c r="L71" s="4">
        <f t="shared" si="10"/>
        <v>65.784364813485467</v>
      </c>
      <c r="M71" s="4">
        <f t="shared" si="10"/>
        <v>63.784364813485467</v>
      </c>
      <c r="N71" s="4">
        <f t="shared" si="10"/>
        <v>61.784364813485467</v>
      </c>
      <c r="O71" s="4">
        <f t="shared" si="10"/>
        <v>59.784364813485467</v>
      </c>
      <c r="P71" s="4">
        <f t="shared" si="10"/>
        <v>57.784364813485467</v>
      </c>
      <c r="Q71" s="4">
        <f t="shared" si="10"/>
        <v>55.784364813485467</v>
      </c>
      <c r="R71" s="4">
        <f t="shared" si="10"/>
        <v>53.784364813485467</v>
      </c>
      <c r="S71" s="4">
        <f t="shared" si="10"/>
        <v>51.784364813485467</v>
      </c>
      <c r="T71" s="4">
        <f t="shared" si="10"/>
        <v>49.784364813485467</v>
      </c>
      <c r="U71" s="4">
        <f t="shared" si="10"/>
        <v>47.784364813485467</v>
      </c>
      <c r="V71" s="4">
        <f t="shared" ref="V71:AG71" si="11">U71 - 2</f>
        <v>45.784364813485467</v>
      </c>
      <c r="W71" s="4">
        <f t="shared" si="11"/>
        <v>43.784364813485467</v>
      </c>
      <c r="X71" s="4">
        <f t="shared" si="11"/>
        <v>41.784364813485467</v>
      </c>
      <c r="Y71" s="4">
        <f t="shared" si="11"/>
        <v>39.784364813485467</v>
      </c>
      <c r="Z71" s="4">
        <f t="shared" si="11"/>
        <v>37.784364813485467</v>
      </c>
      <c r="AA71" s="4">
        <f t="shared" si="11"/>
        <v>35.784364813485467</v>
      </c>
      <c r="AB71" s="4">
        <f t="shared" si="11"/>
        <v>33.784364813485467</v>
      </c>
      <c r="AC71" s="4">
        <f t="shared" si="11"/>
        <v>31.784364813485467</v>
      </c>
      <c r="AD71" s="4">
        <f t="shared" si="11"/>
        <v>29.784364813485467</v>
      </c>
      <c r="AE71" s="4">
        <f t="shared" si="11"/>
        <v>27.784364813485467</v>
      </c>
      <c r="AF71" s="4">
        <f t="shared" si="11"/>
        <v>25.784364813485467</v>
      </c>
      <c r="AG71" s="4">
        <f t="shared" si="11"/>
        <v>23.784364813485467</v>
      </c>
      <c r="AH71" s="4">
        <f t="shared" ref="AH71:AS71" si="12">AG71 - 2</f>
        <v>21.784364813485467</v>
      </c>
      <c r="AI71" s="4">
        <f t="shared" si="12"/>
        <v>19.784364813485467</v>
      </c>
      <c r="AJ71" s="4">
        <f t="shared" si="12"/>
        <v>17.784364813485467</v>
      </c>
      <c r="AK71" s="4">
        <f t="shared" si="12"/>
        <v>15.784364813485467</v>
      </c>
      <c r="AL71" s="4">
        <f t="shared" si="12"/>
        <v>13.784364813485467</v>
      </c>
      <c r="AM71" s="4">
        <f t="shared" si="12"/>
        <v>11.784364813485467</v>
      </c>
      <c r="AN71" s="4">
        <f t="shared" si="12"/>
        <v>9.7843648134854675</v>
      </c>
      <c r="AO71" s="4">
        <f t="shared" si="12"/>
        <v>7.7843648134854675</v>
      </c>
      <c r="AP71" s="4">
        <f t="shared" si="12"/>
        <v>5.7843648134854675</v>
      </c>
      <c r="AQ71" s="4">
        <f t="shared" si="12"/>
        <v>3.7843648134854675</v>
      </c>
      <c r="AR71" s="4">
        <f t="shared" si="12"/>
        <v>1.7843648134854675</v>
      </c>
      <c r="AS71" s="4">
        <f t="shared" si="12"/>
        <v>-0.21563518651453251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9382F-DCE4-4AC9-9692-134748ED5C67}">
  <dimension ref="A1:H45"/>
  <sheetViews>
    <sheetView zoomScaleNormal="100" workbookViewId="0"/>
  </sheetViews>
  <sheetFormatPr defaultRowHeight="14.4" x14ac:dyDescent="0.3"/>
  <cols>
    <col min="3" max="8" width="10.6640625" customWidth="1"/>
    <col min="9" max="9" width="12" customWidth="1"/>
  </cols>
  <sheetData>
    <row r="1" spans="1:8" x14ac:dyDescent="0.3">
      <c r="B1" s="1" t="s">
        <v>20</v>
      </c>
    </row>
    <row r="3" spans="1:8" x14ac:dyDescent="0.3">
      <c r="A3" s="1"/>
      <c r="B3" s="1" t="s">
        <v>7</v>
      </c>
    </row>
    <row r="4" spans="1:8" x14ac:dyDescent="0.3">
      <c r="A4" s="1"/>
      <c r="B4" s="11" t="s">
        <v>21</v>
      </c>
    </row>
    <row r="5" spans="1:8" x14ac:dyDescent="0.3">
      <c r="A5" s="1"/>
      <c r="B5" s="11" t="s">
        <v>22</v>
      </c>
    </row>
    <row r="6" spans="1:8" x14ac:dyDescent="0.3">
      <c r="A6" s="1"/>
      <c r="B6" s="11" t="s">
        <v>23</v>
      </c>
    </row>
    <row r="8" spans="1:8" x14ac:dyDescent="0.3">
      <c r="B8" s="1"/>
      <c r="C8" s="12" t="s">
        <v>14</v>
      </c>
      <c r="D8" s="12"/>
      <c r="E8" s="12" t="s">
        <v>16</v>
      </c>
      <c r="F8" s="12"/>
      <c r="G8" s="12"/>
      <c r="H8" s="12"/>
    </row>
    <row r="9" spans="1:8" x14ac:dyDescent="0.3">
      <c r="B9" s="1" t="s">
        <v>0</v>
      </c>
      <c r="C9" s="7" t="s">
        <v>10</v>
      </c>
      <c r="D9" s="7" t="s">
        <v>11</v>
      </c>
      <c r="E9" s="7" t="s">
        <v>10</v>
      </c>
      <c r="F9" s="7" t="s">
        <v>11</v>
      </c>
      <c r="G9" s="7" t="s">
        <v>12</v>
      </c>
      <c r="H9" s="7" t="s">
        <v>15</v>
      </c>
    </row>
    <row r="10" spans="1:8" x14ac:dyDescent="0.3">
      <c r="B10">
        <v>2020</v>
      </c>
      <c r="C10" s="13">
        <v>57.347279766861398</v>
      </c>
      <c r="D10" s="13">
        <v>56.730922338717903</v>
      </c>
      <c r="E10" s="13">
        <v>54.707257999999996</v>
      </c>
      <c r="F10" s="13">
        <v>54.707257999999996</v>
      </c>
      <c r="G10" s="13">
        <f>AVERAGE(E10:F10)</f>
        <v>54.707257999999996</v>
      </c>
      <c r="H10" s="13">
        <f>G10</f>
        <v>54.707257999999996</v>
      </c>
    </row>
    <row r="11" spans="1:8" x14ac:dyDescent="0.3">
      <c r="B11">
        <v>2021</v>
      </c>
      <c r="C11" s="13">
        <f>C10+((C15-C10)/5*1)</f>
        <v>57.805938029837101</v>
      </c>
      <c r="D11" s="13">
        <f t="shared" ref="D11" si="0">D10+((D15-D10)/5*1)</f>
        <v>58.13870379131464</v>
      </c>
      <c r="E11" s="13">
        <f t="shared" ref="E11:E40" si="1">E10*(1+(C11-C10)/C10)</f>
        <v>55.144801611980405</v>
      </c>
      <c r="F11" s="13">
        <f t="shared" ref="F11:F40" si="2">F10*(1+(D11-D10)/D10)</f>
        <v>56.064822093088296</v>
      </c>
      <c r="G11" s="13">
        <f t="shared" ref="G11:G41" si="3">AVERAGE(E11:F11)</f>
        <v>55.604811852534354</v>
      </c>
      <c r="H11" s="14">
        <f t="shared" ref="H11:H40" si="4">H10+$F$45</f>
        <v>55.676494893782845</v>
      </c>
    </row>
    <row r="12" spans="1:8" x14ac:dyDescent="0.3">
      <c r="B12">
        <v>2022</v>
      </c>
      <c r="C12" s="13">
        <f>C10+((C15-C10)/5*2)</f>
        <v>58.264596292812797</v>
      </c>
      <c r="D12" s="13">
        <f t="shared" ref="D12" si="5">D10+((D15-D10)/5*2)</f>
        <v>59.546485243911384</v>
      </c>
      <c r="E12" s="13">
        <f t="shared" si="1"/>
        <v>55.582345223960807</v>
      </c>
      <c r="F12" s="13">
        <f t="shared" si="2"/>
        <v>57.422386186176603</v>
      </c>
      <c r="G12" s="13">
        <f t="shared" si="3"/>
        <v>56.502365705068705</v>
      </c>
      <c r="H12" s="14">
        <f t="shared" si="4"/>
        <v>56.645731787565694</v>
      </c>
    </row>
    <row r="13" spans="1:8" x14ac:dyDescent="0.3">
      <c r="B13">
        <v>2023</v>
      </c>
      <c r="C13" s="13">
        <f>C10+((C15-C10)/5*3)</f>
        <v>58.7232545557885</v>
      </c>
      <c r="D13" s="13">
        <f t="shared" ref="D13" si="6">D10+((D15-D10)/5*3)</f>
        <v>60.954266696508121</v>
      </c>
      <c r="E13" s="13">
        <f t="shared" si="1"/>
        <v>56.019888835941224</v>
      </c>
      <c r="F13" s="13">
        <f t="shared" si="2"/>
        <v>58.779950279264902</v>
      </c>
      <c r="G13" s="13">
        <f t="shared" si="3"/>
        <v>57.399919557603063</v>
      </c>
      <c r="H13" s="14">
        <f t="shared" si="4"/>
        <v>57.614968681348543</v>
      </c>
    </row>
    <row r="14" spans="1:8" x14ac:dyDescent="0.3">
      <c r="B14">
        <v>2024</v>
      </c>
      <c r="C14" s="13">
        <f>C10+((C15-C10)/5*4)</f>
        <v>59.181912818764197</v>
      </c>
      <c r="D14" s="13">
        <f t="shared" ref="D14" si="7">D10+((D15-D10)/5*4)</f>
        <v>62.362048149104865</v>
      </c>
      <c r="E14" s="13">
        <f t="shared" si="1"/>
        <v>56.457432447921626</v>
      </c>
      <c r="F14" s="13">
        <f t="shared" si="2"/>
        <v>60.137514372353209</v>
      </c>
      <c r="G14" s="13">
        <f t="shared" si="3"/>
        <v>58.297473410137414</v>
      </c>
      <c r="H14" s="14">
        <f t="shared" si="4"/>
        <v>58.584205575131392</v>
      </c>
    </row>
    <row r="15" spans="1:8" x14ac:dyDescent="0.3">
      <c r="B15">
        <v>2025</v>
      </c>
      <c r="C15" s="13">
        <v>59.6405710817399</v>
      </c>
      <c r="D15" s="13">
        <v>63.769829601701602</v>
      </c>
      <c r="E15" s="13">
        <f t="shared" si="1"/>
        <v>56.894976059902035</v>
      </c>
      <c r="F15" s="13">
        <f t="shared" si="2"/>
        <v>61.495078465441509</v>
      </c>
      <c r="G15" s="13">
        <f t="shared" si="3"/>
        <v>59.195027262671772</v>
      </c>
      <c r="H15" s="14">
        <f t="shared" si="4"/>
        <v>59.553442468914241</v>
      </c>
    </row>
    <row r="16" spans="1:8" x14ac:dyDescent="0.3">
      <c r="B16">
        <v>2026</v>
      </c>
      <c r="C16" s="13">
        <f>C15+((C20-C15)/5*1)</f>
        <v>60.768631146137864</v>
      </c>
      <c r="D16" s="13">
        <f t="shared" ref="D16" si="8">D15+((D20-D15)/5*1)</f>
        <v>65.047504109978419</v>
      </c>
      <c r="E16" s="13">
        <f t="shared" si="1"/>
        <v>57.971105097467607</v>
      </c>
      <c r="F16" s="13">
        <f t="shared" si="2"/>
        <v>62.727176694816123</v>
      </c>
      <c r="G16" s="13">
        <f t="shared" si="3"/>
        <v>60.349140896141861</v>
      </c>
      <c r="H16" s="14">
        <f t="shared" si="4"/>
        <v>60.52267936269709</v>
      </c>
    </row>
    <row r="17" spans="2:8" x14ac:dyDescent="0.3">
      <c r="B17">
        <v>2027</v>
      </c>
      <c r="C17" s="13">
        <f>C15+((C20-C15)/5*2)</f>
        <v>61.89669121053582</v>
      </c>
      <c r="D17" s="13">
        <f t="shared" ref="D17" si="9">D15+((D20-D15)/5*2)</f>
        <v>66.325178618255237</v>
      </c>
      <c r="E17" s="13">
        <f t="shared" si="1"/>
        <v>59.047234135033165</v>
      </c>
      <c r="F17" s="13">
        <f t="shared" si="2"/>
        <v>63.95927492419073</v>
      </c>
      <c r="G17" s="13">
        <f t="shared" si="3"/>
        <v>61.503254529611951</v>
      </c>
      <c r="H17" s="14">
        <f t="shared" si="4"/>
        <v>61.491916256479939</v>
      </c>
    </row>
    <row r="18" spans="2:8" x14ac:dyDescent="0.3">
      <c r="B18">
        <v>2028</v>
      </c>
      <c r="C18" s="13">
        <f>C15+((C20-C15)/5*3)</f>
        <v>63.024751274933784</v>
      </c>
      <c r="D18" s="13">
        <f t="shared" ref="D18" si="10">D15+((D20-D15)/5*3)</f>
        <v>67.602853126532068</v>
      </c>
      <c r="E18" s="13">
        <f t="shared" si="1"/>
        <v>60.123363172598737</v>
      </c>
      <c r="F18" s="13">
        <f t="shared" si="2"/>
        <v>65.191373153565365</v>
      </c>
      <c r="G18" s="13">
        <f t="shared" si="3"/>
        <v>62.657368163082054</v>
      </c>
      <c r="H18" s="14">
        <f t="shared" si="4"/>
        <v>62.461153150262788</v>
      </c>
    </row>
    <row r="19" spans="2:8" x14ac:dyDescent="0.3">
      <c r="B19">
        <v>2029</v>
      </c>
      <c r="C19" s="13">
        <f>C15+((C20-C15)/5*4)</f>
        <v>64.152811339331748</v>
      </c>
      <c r="D19" s="13">
        <f t="shared" ref="D19" si="11">D15+((D20-D15)/5*4)</f>
        <v>68.880527634808885</v>
      </c>
      <c r="E19" s="13">
        <f t="shared" si="1"/>
        <v>61.199492210164316</v>
      </c>
      <c r="F19" s="13">
        <f t="shared" si="2"/>
        <v>66.423471382939979</v>
      </c>
      <c r="G19" s="13">
        <f t="shared" si="3"/>
        <v>63.811481796552144</v>
      </c>
      <c r="H19" s="14">
        <f t="shared" si="4"/>
        <v>63.430390044045637</v>
      </c>
    </row>
    <row r="20" spans="2:8" x14ac:dyDescent="0.3">
      <c r="B20">
        <v>2030</v>
      </c>
      <c r="C20" s="13">
        <v>65.280871403729705</v>
      </c>
      <c r="D20" s="13">
        <v>70.158202143085703</v>
      </c>
      <c r="E20" s="13">
        <f t="shared" si="1"/>
        <v>62.275621247729873</v>
      </c>
      <c r="F20" s="13">
        <f t="shared" si="2"/>
        <v>67.655569612314594</v>
      </c>
      <c r="G20" s="13">
        <f t="shared" si="3"/>
        <v>64.965595430022233</v>
      </c>
      <c r="H20" s="14">
        <f t="shared" si="4"/>
        <v>64.399626937828486</v>
      </c>
    </row>
    <row r="21" spans="2:8" x14ac:dyDescent="0.3">
      <c r="B21">
        <v>2031</v>
      </c>
      <c r="C21" s="13">
        <f>C20+((C25-C20)/5*1)</f>
        <v>66.626417427142428</v>
      </c>
      <c r="D21" s="13">
        <f t="shared" ref="D21" si="12">D20+((D25-D20)/5*1)</f>
        <v>71.111071706478896</v>
      </c>
      <c r="E21" s="13">
        <f t="shared" si="1"/>
        <v>63.559224127464908</v>
      </c>
      <c r="F21" s="13">
        <f t="shared" si="2"/>
        <v>68.574449103355789</v>
      </c>
      <c r="G21" s="13">
        <f t="shared" si="3"/>
        <v>66.066836615410352</v>
      </c>
      <c r="H21" s="14">
        <f t="shared" si="4"/>
        <v>65.368863831611336</v>
      </c>
    </row>
    <row r="22" spans="2:8" x14ac:dyDescent="0.3">
      <c r="B22">
        <v>2032</v>
      </c>
      <c r="C22" s="13">
        <f>C20+((C25-C20)/5*2)</f>
        <v>67.971963450555151</v>
      </c>
      <c r="D22" s="13">
        <f t="shared" ref="D22" si="13">D20+((D25-D20)/5*2)</f>
        <v>72.063941269872103</v>
      </c>
      <c r="E22" s="13">
        <f t="shared" si="1"/>
        <v>64.842827007199944</v>
      </c>
      <c r="F22" s="13">
        <f t="shared" si="2"/>
        <v>69.493328594396999</v>
      </c>
      <c r="G22" s="13">
        <f t="shared" si="3"/>
        <v>67.168077800798471</v>
      </c>
      <c r="H22" s="14">
        <f t="shared" si="4"/>
        <v>66.338100725394185</v>
      </c>
    </row>
    <row r="23" spans="2:8" x14ac:dyDescent="0.3">
      <c r="B23">
        <v>2033</v>
      </c>
      <c r="C23" s="13">
        <f>C20+((C25-C20)/5*3)</f>
        <v>69.31750947396786</v>
      </c>
      <c r="D23" s="13">
        <f t="shared" ref="D23" si="14">D20+((D25-D20)/5*3)</f>
        <v>73.016810833265296</v>
      </c>
      <c r="E23" s="13">
        <f t="shared" si="1"/>
        <v>66.126429886934972</v>
      </c>
      <c r="F23" s="13">
        <f t="shared" si="2"/>
        <v>70.412208085438195</v>
      </c>
      <c r="G23" s="13">
        <f t="shared" si="3"/>
        <v>68.26931898618659</v>
      </c>
      <c r="H23" s="14">
        <f t="shared" si="4"/>
        <v>67.307337619177034</v>
      </c>
    </row>
    <row r="24" spans="2:8" x14ac:dyDescent="0.3">
      <c r="B24">
        <v>2034</v>
      </c>
      <c r="C24" s="13">
        <f>C20+((C25-C20)/5*4)</f>
        <v>70.663055497380583</v>
      </c>
      <c r="D24" s="13">
        <f t="shared" ref="D24" si="15">D20+((D25-D20)/5*4)</f>
        <v>73.969680396658504</v>
      </c>
      <c r="E24" s="13">
        <f t="shared" si="1"/>
        <v>67.410032766670014</v>
      </c>
      <c r="F24" s="13">
        <f t="shared" si="2"/>
        <v>71.331087576479405</v>
      </c>
      <c r="G24" s="13">
        <f t="shared" si="3"/>
        <v>69.370560171574709</v>
      </c>
      <c r="H24" s="14">
        <f t="shared" si="4"/>
        <v>68.276574512959883</v>
      </c>
    </row>
    <row r="25" spans="2:8" x14ac:dyDescent="0.3">
      <c r="B25">
        <v>2035</v>
      </c>
      <c r="C25" s="13">
        <v>72.008601520793306</v>
      </c>
      <c r="D25" s="13">
        <v>74.922549960051697</v>
      </c>
      <c r="E25" s="13">
        <f t="shared" si="1"/>
        <v>68.693635646405042</v>
      </c>
      <c r="F25" s="13">
        <f t="shared" si="2"/>
        <v>72.2499670675206</v>
      </c>
      <c r="G25" s="13">
        <f t="shared" si="3"/>
        <v>70.471801356962828</v>
      </c>
      <c r="H25" s="14">
        <f t="shared" si="4"/>
        <v>69.245811406742732</v>
      </c>
    </row>
    <row r="26" spans="2:8" x14ac:dyDescent="0.3">
      <c r="B26">
        <v>2036</v>
      </c>
      <c r="C26" s="13">
        <f>C25+((C30-C25)/5*1)</f>
        <v>73.313543264617039</v>
      </c>
      <c r="D26" s="13">
        <f t="shared" ref="D26" si="16">D25+((D30-D25)/5*1)</f>
        <v>75.68846295797556</v>
      </c>
      <c r="E26" s="13">
        <f t="shared" si="1"/>
        <v>69.938503492701528</v>
      </c>
      <c r="F26" s="13">
        <f t="shared" si="2"/>
        <v>72.988558972175341</v>
      </c>
      <c r="G26" s="13">
        <f t="shared" si="3"/>
        <v>71.463531232438442</v>
      </c>
      <c r="H26" s="14">
        <f t="shared" si="4"/>
        <v>70.215048300525581</v>
      </c>
    </row>
    <row r="27" spans="2:8" x14ac:dyDescent="0.3">
      <c r="B27">
        <v>2037</v>
      </c>
      <c r="C27" s="13">
        <f>C25+((C30-C25)/5*2)</f>
        <v>74.618485008440786</v>
      </c>
      <c r="D27" s="13">
        <f t="shared" ref="D27" si="17">D25+((D30-D25)/5*2)</f>
        <v>76.454375955899422</v>
      </c>
      <c r="E27" s="13">
        <f t="shared" si="1"/>
        <v>71.183371338998029</v>
      </c>
      <c r="F27" s="13">
        <f t="shared" si="2"/>
        <v>73.727150876830095</v>
      </c>
      <c r="G27" s="13">
        <f t="shared" si="3"/>
        <v>72.455261107914055</v>
      </c>
      <c r="H27" s="14">
        <f t="shared" si="4"/>
        <v>71.18428519430843</v>
      </c>
    </row>
    <row r="28" spans="2:8" x14ac:dyDescent="0.3">
      <c r="B28">
        <v>2038</v>
      </c>
      <c r="C28" s="13">
        <f>C25+((C30-C25)/5*3)</f>
        <v>75.923426752264518</v>
      </c>
      <c r="D28" s="13">
        <f t="shared" ref="D28" si="18">D25+((D30-D25)/5*3)</f>
        <v>77.220288953823271</v>
      </c>
      <c r="E28" s="13">
        <f t="shared" si="1"/>
        <v>72.428239185294515</v>
      </c>
      <c r="F28" s="13">
        <f t="shared" si="2"/>
        <v>74.465742781484835</v>
      </c>
      <c r="G28" s="13">
        <f t="shared" si="3"/>
        <v>73.446990983389668</v>
      </c>
      <c r="H28" s="14">
        <f t="shared" si="4"/>
        <v>72.153522088091279</v>
      </c>
    </row>
    <row r="29" spans="2:8" x14ac:dyDescent="0.3">
      <c r="B29">
        <v>2039</v>
      </c>
      <c r="C29" s="13">
        <f>C25+((C30-C25)/5*4)</f>
        <v>77.228368496088265</v>
      </c>
      <c r="D29" s="13">
        <f t="shared" ref="D29" si="19">D25+((D30-D25)/5*4)</f>
        <v>77.986201951747134</v>
      </c>
      <c r="E29" s="13">
        <f t="shared" si="1"/>
        <v>73.67310703159103</v>
      </c>
      <c r="F29" s="13">
        <f t="shared" si="2"/>
        <v>75.204334686139575</v>
      </c>
      <c r="G29" s="13">
        <f t="shared" si="3"/>
        <v>74.43872085886531</v>
      </c>
      <c r="H29" s="14">
        <f t="shared" si="4"/>
        <v>73.122758981874128</v>
      </c>
    </row>
    <row r="30" spans="2:8" x14ac:dyDescent="0.3">
      <c r="B30">
        <v>2040</v>
      </c>
      <c r="C30" s="13">
        <v>78.533310239911998</v>
      </c>
      <c r="D30" s="13">
        <v>78.752114949670997</v>
      </c>
      <c r="E30" s="13">
        <f t="shared" si="1"/>
        <v>74.917974877887517</v>
      </c>
      <c r="F30" s="13">
        <f t="shared" si="2"/>
        <v>75.942926590794315</v>
      </c>
      <c r="G30" s="13">
        <f t="shared" si="3"/>
        <v>75.430450734340923</v>
      </c>
      <c r="H30" s="14">
        <f t="shared" si="4"/>
        <v>74.091995875656977</v>
      </c>
    </row>
    <row r="31" spans="2:8" x14ac:dyDescent="0.3">
      <c r="B31">
        <v>2041</v>
      </c>
      <c r="C31" s="13">
        <f>C30+((C35-C30)/5*1)</f>
        <v>78.321639412787377</v>
      </c>
      <c r="D31" s="13">
        <f t="shared" ref="D31" si="20">D30+((D35-D30)/5*1)</f>
        <v>79.516877161523595</v>
      </c>
      <c r="E31" s="13">
        <f t="shared" si="1"/>
        <v>74.716048463981636</v>
      </c>
      <c r="F31" s="13">
        <f t="shared" si="2"/>
        <v>76.680408759384349</v>
      </c>
      <c r="G31" s="13">
        <f t="shared" si="3"/>
        <v>75.698228611682993</v>
      </c>
      <c r="H31" s="14">
        <f t="shared" si="4"/>
        <v>75.061232769439826</v>
      </c>
    </row>
    <row r="32" spans="2:8" x14ac:dyDescent="0.3">
      <c r="B32">
        <v>2042</v>
      </c>
      <c r="C32" s="13">
        <f>C30+((C35-C30)/5*2)</f>
        <v>78.109968585662756</v>
      </c>
      <c r="D32" s="13">
        <f t="shared" ref="D32" si="21">D30+((D35-D30)/5*2)</f>
        <v>80.281639373376194</v>
      </c>
      <c r="E32" s="13">
        <f t="shared" si="1"/>
        <v>74.514122050075756</v>
      </c>
      <c r="F32" s="13">
        <f t="shared" si="2"/>
        <v>77.417890927974383</v>
      </c>
      <c r="G32" s="13">
        <f t="shared" si="3"/>
        <v>75.966006489025062</v>
      </c>
      <c r="H32" s="14">
        <f t="shared" si="4"/>
        <v>76.030469663222675</v>
      </c>
    </row>
    <row r="33" spans="2:8" x14ac:dyDescent="0.3">
      <c r="B33">
        <v>2043</v>
      </c>
      <c r="C33" s="13">
        <f>C30+((C35-C30)/5*3)</f>
        <v>77.898297758538149</v>
      </c>
      <c r="D33" s="13">
        <f t="shared" ref="D33" si="22">D30+((D35-D30)/5*3)</f>
        <v>81.046401585228807</v>
      </c>
      <c r="E33" s="13">
        <f t="shared" si="1"/>
        <v>74.312195636169889</v>
      </c>
      <c r="F33" s="13">
        <f t="shared" si="2"/>
        <v>78.155373096564432</v>
      </c>
      <c r="G33" s="13">
        <f t="shared" si="3"/>
        <v>76.233784366367161</v>
      </c>
      <c r="H33" s="14">
        <f t="shared" si="4"/>
        <v>76.999706557005524</v>
      </c>
    </row>
    <row r="34" spans="2:8" x14ac:dyDescent="0.3">
      <c r="B34">
        <v>2044</v>
      </c>
      <c r="C34" s="13">
        <f>C30+((C35-C30)/5*4)</f>
        <v>77.686626931413528</v>
      </c>
      <c r="D34" s="13">
        <f t="shared" ref="D34" si="23">D30+((D35-D30)/5*4)</f>
        <v>81.811163797081406</v>
      </c>
      <c r="E34" s="13">
        <f t="shared" si="1"/>
        <v>74.110269222263994</v>
      </c>
      <c r="F34" s="13">
        <f t="shared" si="2"/>
        <v>78.892855265154481</v>
      </c>
      <c r="G34" s="13">
        <f t="shared" si="3"/>
        <v>76.50156224370923</v>
      </c>
      <c r="H34" s="14">
        <f t="shared" si="4"/>
        <v>77.968943450788373</v>
      </c>
    </row>
    <row r="35" spans="2:8" x14ac:dyDescent="0.3">
      <c r="B35">
        <v>2045</v>
      </c>
      <c r="C35" s="13">
        <v>77.474956104288907</v>
      </c>
      <c r="D35" s="13">
        <v>82.575926008934005</v>
      </c>
      <c r="E35" s="13">
        <f t="shared" si="1"/>
        <v>73.9083428083581</v>
      </c>
      <c r="F35" s="13">
        <f t="shared" si="2"/>
        <v>79.630337433744515</v>
      </c>
      <c r="G35" s="13">
        <f t="shared" si="3"/>
        <v>76.7693401210513</v>
      </c>
      <c r="H35" s="14">
        <f t="shared" si="4"/>
        <v>78.938180344571222</v>
      </c>
    </row>
    <row r="36" spans="2:8" x14ac:dyDescent="0.3">
      <c r="B36">
        <v>2046</v>
      </c>
      <c r="C36" s="13">
        <f>C35+((C40-C35)/5*1)</f>
        <v>78.846822771551459</v>
      </c>
      <c r="D36" s="13">
        <f t="shared" ref="D36" si="24">D35+((D40-D35)/5*1)</f>
        <v>83.711630843456987</v>
      </c>
      <c r="E36" s="13">
        <f t="shared" si="1"/>
        <v>75.217054642862607</v>
      </c>
      <c r="F36" s="13">
        <f t="shared" si="2"/>
        <v>80.725530228656865</v>
      </c>
      <c r="G36" s="13">
        <f t="shared" si="3"/>
        <v>77.971292435759736</v>
      </c>
      <c r="H36" s="14">
        <f t="shared" si="4"/>
        <v>79.907417238354071</v>
      </c>
    </row>
    <row r="37" spans="2:8" x14ac:dyDescent="0.3">
      <c r="B37">
        <v>2047</v>
      </c>
      <c r="C37" s="13">
        <f>C35+((C40-C35)/5*2)</f>
        <v>80.218689438814025</v>
      </c>
      <c r="D37" s="13">
        <f t="shared" ref="D37" si="25">D35+((D40-D35)/5*2)</f>
        <v>84.84733567797997</v>
      </c>
      <c r="E37" s="13">
        <f t="shared" si="1"/>
        <v>76.525766477367128</v>
      </c>
      <c r="F37" s="13">
        <f t="shared" si="2"/>
        <v>81.820723023569215</v>
      </c>
      <c r="G37" s="13">
        <f t="shared" si="3"/>
        <v>79.173244750468172</v>
      </c>
      <c r="H37" s="14">
        <f t="shared" si="4"/>
        <v>80.87665413213692</v>
      </c>
    </row>
    <row r="38" spans="2:8" x14ac:dyDescent="0.3">
      <c r="B38">
        <v>2048</v>
      </c>
      <c r="C38" s="13">
        <f>C35+((C40-C35)/5*3)</f>
        <v>81.590556106076576</v>
      </c>
      <c r="D38" s="13">
        <f t="shared" ref="D38" si="26">D35+((D40-D35)/5*3)</f>
        <v>85.983040512502939</v>
      </c>
      <c r="E38" s="13">
        <f t="shared" si="1"/>
        <v>77.834478311871635</v>
      </c>
      <c r="F38" s="13">
        <f t="shared" si="2"/>
        <v>82.915915818481551</v>
      </c>
      <c r="G38" s="13">
        <f t="shared" si="3"/>
        <v>80.375197065176593</v>
      </c>
      <c r="H38" s="14">
        <f t="shared" si="4"/>
        <v>81.845891025919769</v>
      </c>
    </row>
    <row r="39" spans="2:8" x14ac:dyDescent="0.3">
      <c r="B39">
        <v>2049</v>
      </c>
      <c r="C39" s="13">
        <f>C35+((C40-C35)/5*4)</f>
        <v>82.962422773339142</v>
      </c>
      <c r="D39" s="13">
        <f t="shared" ref="D39" si="27">D35+((D40-D35)/5*4)</f>
        <v>87.118745347025921</v>
      </c>
      <c r="E39" s="13">
        <f t="shared" si="1"/>
        <v>79.143190146376156</v>
      </c>
      <c r="F39" s="13">
        <f t="shared" si="2"/>
        <v>84.011108613393901</v>
      </c>
      <c r="G39" s="13">
        <f t="shared" si="3"/>
        <v>81.577149379885029</v>
      </c>
      <c r="H39" s="14">
        <f t="shared" si="4"/>
        <v>82.815127919702618</v>
      </c>
    </row>
    <row r="40" spans="2:8" x14ac:dyDescent="0.3">
      <c r="B40">
        <v>2050</v>
      </c>
      <c r="C40" s="13">
        <v>84.334289440601694</v>
      </c>
      <c r="D40" s="13">
        <v>88.254450181548904</v>
      </c>
      <c r="E40" s="13">
        <f t="shared" si="1"/>
        <v>80.451901980880663</v>
      </c>
      <c r="F40" s="13">
        <f t="shared" si="2"/>
        <v>85.106301408306251</v>
      </c>
      <c r="G40" s="13">
        <f t="shared" si="3"/>
        <v>82.779101694593464</v>
      </c>
      <c r="H40" s="14">
        <f t="shared" si="4"/>
        <v>83.784364813485467</v>
      </c>
    </row>
    <row r="41" spans="2:8" x14ac:dyDescent="0.3">
      <c r="B41" s="9" t="s">
        <v>13</v>
      </c>
      <c r="C41" s="8">
        <f>SUM(C10:C40)</f>
        <v>2189.736259374708</v>
      </c>
      <c r="D41" s="8">
        <f t="shared" ref="D41" si="28">SUM(D10:D40)</f>
        <v>2285.8492308780205</v>
      </c>
      <c r="E41" s="8">
        <f t="shared" ref="E41:F41" si="29">SUM(E10:E40)</f>
        <v>2088.9302331440549</v>
      </c>
      <c r="F41" s="8">
        <f t="shared" si="29"/>
        <v>2204.3100740739965</v>
      </c>
      <c r="G41" s="8">
        <f t="shared" si="3"/>
        <v>2146.6201536090257</v>
      </c>
      <c r="H41" s="8">
        <f>SUM(H10:H40)</f>
        <v>2146.6201536090248</v>
      </c>
    </row>
    <row r="43" spans="2:8" x14ac:dyDescent="0.3">
      <c r="B43" s="10" t="s">
        <v>19</v>
      </c>
      <c r="F43" s="15">
        <f>G41/31</f>
        <v>69.24581140674276</v>
      </c>
    </row>
    <row r="44" spans="2:8" x14ac:dyDescent="0.3">
      <c r="B44" s="10" t="s">
        <v>17</v>
      </c>
      <c r="F44" s="15">
        <f>F43*2-H10</f>
        <v>83.784364813485524</v>
      </c>
    </row>
    <row r="45" spans="2:8" x14ac:dyDescent="0.3">
      <c r="B45" s="10" t="s">
        <v>18</v>
      </c>
      <c r="F45" s="6">
        <f>(F44-H10)/30</f>
        <v>0.96923689378285094</v>
      </c>
    </row>
  </sheetData>
  <mergeCells count="2">
    <mergeCell ref="C8:D8"/>
    <mergeCell ref="E8: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Staffell</dc:creator>
  <cp:lastModifiedBy>Iain Staffell</cp:lastModifiedBy>
  <dcterms:created xsi:type="dcterms:W3CDTF">2024-09-18T11:33:22Z</dcterms:created>
  <dcterms:modified xsi:type="dcterms:W3CDTF">2024-09-19T12:44:50Z</dcterms:modified>
</cp:coreProperties>
</file>