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7d958e1562554/@Projects/nsra/working/"/>
    </mc:Choice>
  </mc:AlternateContent>
  <xr:revisionPtr revIDLastSave="104" documentId="8_{B36A504C-C283-4D6F-8B85-449FA4EF4EE0}" xr6:coauthVersionLast="47" xr6:coauthVersionMax="47" xr10:uidLastSave="{B9C51956-E806-410F-B5D7-1E6B305F3775}"/>
  <bookViews>
    <workbookView xWindow="31095" yWindow="2295" windowWidth="21600" windowHeight="14640" firstSheet="1" activeTab="1" xr2:uid="{97B4BEB9-7E4D-4AC7-A1BC-54159B4A5D26}"/>
  </bookViews>
  <sheets>
    <sheet name="URLtoFetch" sheetId="3" state="hidden" r:id="rId1"/>
    <sheet name="Master" sheetId="1" r:id="rId2"/>
    <sheet name="Avg" sheetId="6" r:id="rId3"/>
    <sheet name="A Team" sheetId="2" r:id="rId4"/>
    <sheet name="B Team" sheetId="4" r:id="rId5"/>
    <sheet name="C Team" sheetId="5" r:id="rId6"/>
  </sheets>
  <definedNames>
    <definedName name="ExternalData_1" localSheetId="3" hidden="1">'A Team'!$A$1:$M$13</definedName>
    <definedName name="ExternalData_2" localSheetId="4" hidden="1">'B Team'!$A$1:$M$13</definedName>
    <definedName name="ExternalData_2" localSheetId="0" hidden="1">URLtoFetch!$A$1:$A$2</definedName>
    <definedName name="ExternalData_3" localSheetId="5" hidden="1">'C Team'!$A$1:$M$13</definedName>
    <definedName name="URLtoFetch">'A Team'!$Q$1</definedName>
    <definedName name="URLtoFetch_2">'B Team'!$Q$1</definedName>
    <definedName name="URLtoFetch_3">'C Team'!$Q$1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10" i="6"/>
  <c r="C12" i="6"/>
  <c r="C15" i="6"/>
  <c r="C17" i="6"/>
  <c r="C24" i="6"/>
  <c r="C37" i="6"/>
  <c r="C8" i="6"/>
  <c r="C11" i="6"/>
  <c r="C13" i="6"/>
  <c r="C19" i="6"/>
  <c r="C21" i="6"/>
  <c r="C22" i="6"/>
  <c r="C23" i="6"/>
  <c r="C28" i="6"/>
  <c r="C29" i="6"/>
  <c r="C31" i="6"/>
  <c r="C32" i="6"/>
  <c r="C34" i="6"/>
  <c r="C9" i="6"/>
  <c r="C14" i="6"/>
  <c r="C16" i="6"/>
  <c r="C18" i="6"/>
  <c r="C20" i="6"/>
  <c r="C25" i="6"/>
  <c r="C26" i="6"/>
  <c r="C27" i="6"/>
  <c r="C30" i="6"/>
  <c r="C33" i="6"/>
  <c r="C35" i="6"/>
  <c r="C36" i="6"/>
  <c r="A3" i="1" a="1"/>
  <c r="A3" i="1" s="1"/>
  <c r="A33" i="1" a="1"/>
  <c r="A33" i="1" s="1"/>
  <c r="A18" i="1" a="1"/>
  <c r="A1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86BAC-200D-405D-87B0-2C61DD8B1483}" keepAlive="1" name="Query - fSafelyTransformColumnTypes" description="Connection to the 'fSafelyTransformColumnTypes' query in the workbook." type="5" refreshedVersion="0" background="1">
    <dbPr connection="Provider=Microsoft.Mashup.OleDb.1;Data Source=$Workbook$;Location=fSafelyTransformColumnTypes;Extended Properties=&quot;&quot;" command="SELECT * FROM [fSafelyTransformColumnTypes]"/>
  </connection>
  <connection id="2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3" xr16:uid="{EBE848C8-DF1C-4DC4-9DD1-DE07A97E8D5C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4" xr16:uid="{995BFB68-B046-4A92-852F-48B8AD1F1C5B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<sst xmlns="http://schemas.openxmlformats.org/spreadsheetml/2006/main" count="123" uniqueCount="58">
  <si>
    <t>R1</t>
  </si>
  <si>
    <t>R2</t>
  </si>
  <si>
    <t>R3</t>
  </si>
  <si>
    <t>R4</t>
  </si>
  <si>
    <t>R5</t>
  </si>
  <si>
    <t>R6</t>
  </si>
  <si>
    <t>Total</t>
  </si>
  <si>
    <t>Name</t>
  </si>
  <si>
    <t>Average</t>
  </si>
  <si>
    <t>https://results.nsra.co.uk/modules/results/league/teams/summary?team_id=2213</t>
  </si>
  <si>
    <t>URLtoFetch</t>
  </si>
  <si>
    <t>Team ID:</t>
  </si>
  <si>
    <t>R7</t>
  </si>
  <si>
    <t>R8</t>
  </si>
  <si>
    <t>R9</t>
  </si>
  <si>
    <t>David Lemon</t>
  </si>
  <si>
    <t>P Hobbs</t>
  </si>
  <si>
    <t>John Pugsley</t>
  </si>
  <si>
    <t>P Batten</t>
  </si>
  <si>
    <t>Miss L Agates</t>
  </si>
  <si>
    <t>M Lemon</t>
  </si>
  <si>
    <t>R Batten</t>
  </si>
  <si>
    <t>L Bennie</t>
  </si>
  <si>
    <t>Craig Attwood</t>
  </si>
  <si>
    <t>Mr Richard Miles</t>
  </si>
  <si>
    <t>Mr Ben Squire</t>
  </si>
  <si>
    <t>Mrs C Bamford</t>
  </si>
  <si>
    <t>Team ID</t>
  </si>
  <si>
    <t>A Team</t>
  </si>
  <si>
    <t>NSRA InterCounty Short-Range League 2023/24</t>
  </si>
  <si>
    <t>B Team</t>
  </si>
  <si>
    <t>C Team</t>
  </si>
  <si>
    <t>R10</t>
  </si>
  <si>
    <t>Mr Aled Griffiths</t>
  </si>
  <si>
    <t>G Cann</t>
  </si>
  <si>
    <t>Mr P Reed</t>
  </si>
  <si>
    <t>M Taylor</t>
  </si>
  <si>
    <t>Mr R Bird</t>
  </si>
  <si>
    <t>R Barter</t>
  </si>
  <si>
    <t>Mr K Ellett</t>
  </si>
  <si>
    <t>Mrs Y Hoile</t>
  </si>
  <si>
    <t>R Beard</t>
  </si>
  <si>
    <t>P Thomson</t>
  </si>
  <si>
    <t>K Murkin</t>
  </si>
  <si>
    <t>P Noakes</t>
  </si>
  <si>
    <t>J Newton</t>
  </si>
  <si>
    <t>J Hutchins</t>
  </si>
  <si>
    <t>B Kelly</t>
  </si>
  <si>
    <t>S Teed</t>
  </si>
  <si>
    <t>Andrew Phillips</t>
  </si>
  <si>
    <t>Mr Lewis Wilson</t>
  </si>
  <si>
    <t>K Woodley</t>
  </si>
  <si>
    <t>Mr A V Brown</t>
  </si>
  <si>
    <t>Mr Daniel Cornall</t>
  </si>
  <si>
    <t>Mrs D Mackie</t>
  </si>
  <si>
    <t>A Livett</t>
  </si>
  <si>
    <t>M Lang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</si>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</sst>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quotePrefix="1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0" xfId="0" applyFill="1"/>
    <xf numFmtId="0" fontId="0" fillId="0" borderId="2" xfId="0" applyFill="1" applyBorder="1"/>
    <xf numFmtId="0" fontId="4" fillId="0" borderId="2" xfId="0" applyFont="1" applyFill="1" applyBorder="1"/>
  </cellXfs>
  <cellStyles count="1">
    <cellStyle name="Normal" xfId="0" builtinId="0"/>
  </cellStyles>
  <dxfs count="2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83">
    <queryTableFields count="13">
      <queryTableField id="9" name="Name" tableColumnId="9"/>
      <queryTableField id="10" name="Average" tableColumnId="10"/>
      <queryTableField id="2" name="R1" tableColumnId="2"/>
      <queryTableField id="3" name="R2" tableColumnId="3"/>
      <queryTableField id="4" name="R3" tableColumnId="4"/>
      <queryTableField id="5" name="R4" tableColumnId="5"/>
      <queryTableField id="6" name="R5" tableColumnId="6"/>
      <queryTableField id="7" name="R6" tableColumnId="7"/>
      <queryTableField id="73" name="R7" tableColumnId="1"/>
      <queryTableField id="74" name="R8" tableColumnId="11"/>
      <queryTableField id="75" name="R9" tableColumnId="12"/>
      <queryTableField id="81" name="R10" tableColumnId="13"/>
      <queryTableField id="8" name="Total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77C9A01-4DCE-4D3B-A78F-52679F56B54B}" autoFormatId="16" applyNumberFormats="0" applyBorderFormats="0" applyFontFormats="0" applyPatternFormats="0" applyAlignmentFormats="0" applyWidthHeightFormats="0">
  <queryTableRefresh nextId="15">
    <queryTableFields count="13">
      <queryTableField id="1" name="Name" tableColumnId="1"/>
      <queryTableField id="2" name="Average" tableColumnId="2"/>
      <queryTableField id="3" name="R1" tableColumnId="3"/>
      <queryTableField id="4" name="R2" tableColumnId="4"/>
      <queryTableField id="5" name="R3" tableColumnId="5"/>
      <queryTableField id="6" name="R4" tableColumnId="6"/>
      <queryTableField id="7" name="R5" tableColumnId="7"/>
      <queryTableField id="8" name="R6" tableColumnId="8"/>
      <queryTableField id="9" name="R7" tableColumnId="9"/>
      <queryTableField id="10" name="R8" tableColumnId="10"/>
      <queryTableField id="11" name="R9" tableColumnId="11"/>
      <queryTableField id="13" name="R10" tableColumnId="13"/>
      <queryTableField id="12" name="Total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5B71D798-C4F3-4456-A33F-1663982561E0}" autoFormatId="16" applyNumberFormats="0" applyBorderFormats="0" applyFontFormats="0" applyPatternFormats="0" applyAlignmentFormats="0" applyWidthHeightFormats="0">
  <queryTableRefresh nextId="15">
    <queryTableFields count="13">
      <queryTableField id="1" name="Name" tableColumnId="1"/>
      <queryTableField id="2" name="Average" tableColumnId="2"/>
      <queryTableField id="3" name="R1" tableColumnId="3"/>
      <queryTableField id="4" name="R2" tableColumnId="4"/>
      <queryTableField id="5" name="R3" tableColumnId="5"/>
      <queryTableField id="6" name="R4" tableColumnId="6"/>
      <queryTableField id="7" name="R5" tableColumnId="7"/>
      <queryTableField id="8" name="R6" tableColumnId="8"/>
      <queryTableField id="9" name="R7" tableColumnId="9"/>
      <queryTableField id="10" name="R8" tableColumnId="10"/>
      <queryTableField id="11" name="R9" tableColumnId="11"/>
      <queryTableField id="13" name="R10" tableColumnId="13"/>
      <queryTableField id="12" name="Total" tableColumnId="1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E67EB-EE39-42FF-9692-D6875786192B}" name="URLtoFetch_1" displayName="URLtoFetch_1" ref="A1:A2" totalsRowShown="0">
  <autoFilter ref="A1:A2" xr:uid="{878E67EB-EE39-42FF-9692-D6875786192B}"/>
  <tableColumns count="1">
    <tableColumn id="2" xr3:uid="{36A21CF6-D20B-4C9E-A8A2-AEEEAC02C087}" name="URLtoFetch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DAB8C8-38AD-451D-9F55-20E1C54BC089}" name="Table5" displayName="Table5" ref="A1:C37" totalsRowShown="0" headerRowDxfId="1" dataDxfId="0" tableBorderDxfId="5">
  <autoFilter ref="A1:C37" xr:uid="{68DAB8C8-38AD-451D-9F55-20E1C54BC089}"/>
  <sortState xmlns:xlrd2="http://schemas.microsoft.com/office/spreadsheetml/2017/richdata2" ref="A2:C37">
    <sortCondition descending="1" ref="C1:C37"/>
  </sortState>
  <tableColumns count="3">
    <tableColumn id="1" xr3:uid="{910F1E9D-9790-4B55-9EB2-0F12D2E9BC7F}" name="Name" dataDxfId="4"/>
    <tableColumn id="2" xr3:uid="{E3415070-A8B4-4E0E-8563-E30D88871593}" name="Total" dataDxfId="3"/>
    <tableColumn id="3" xr3:uid="{7343D38F-1042-4639-89B8-5ACC6823CBE5}" name="Avg" dataDxfId="2">
      <calculatedColumnFormula>Table5[[#This Row],[Total]]/10</calculatedColumnFormula>
    </tableColumn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D1372-4840-4E71-BDC2-4A38C7A9447E}" name="Table_0" displayName="Table_0" ref="A1:M13" tableType="queryTable" totalsRowShown="0">
  <autoFilter ref="A1:M13" xr:uid="{5FFD1372-4840-4E71-BDC2-4A38C7A9447E}"/>
  <tableColumns count="13">
    <tableColumn id="9" xr3:uid="{4A5D6C4D-AF91-46A3-B6CF-FFE0FF43A1A1}" uniqueName="9" name="Name" queryTableFieldId="9" dataDxfId="21"/>
    <tableColumn id="10" xr3:uid="{913D4B8E-9B7E-4D78-96A9-C30F9D86FEA5}" uniqueName="10" name="Average" queryTableFieldId="10" dataDxfId="20"/>
    <tableColumn id="2" xr3:uid="{FFA53BB8-6346-4687-B3CC-C8FD78F5359F}" uniqueName="2" name="R1" queryTableFieldId="2"/>
    <tableColumn id="3" xr3:uid="{887F1DB5-B8C7-4D3E-A761-60D488072F17}" uniqueName="3" name="R2" queryTableFieldId="3"/>
    <tableColumn id="4" xr3:uid="{949B66C4-BBD9-4756-B01F-12B8E4F2F92D}" uniqueName="4" name="R3" queryTableFieldId="4"/>
    <tableColumn id="5" xr3:uid="{3D4F7F9E-8DC0-4569-A5B6-5A521CB37090}" uniqueName="5" name="R4" queryTableFieldId="5" dataDxfId="19"/>
    <tableColumn id="6" xr3:uid="{BED39DA1-2CB9-4E49-BACC-81167BD72FB1}" uniqueName="6" name="R5" queryTableFieldId="6" dataDxfId="18"/>
    <tableColumn id="7" xr3:uid="{8736AF26-5F8F-4E68-96A6-AF6E700BB9D8}" uniqueName="7" name="R6" queryTableFieldId="7" dataDxfId="17"/>
    <tableColumn id="1" xr3:uid="{DC64030D-09F9-4679-AF15-23437425C40B}" uniqueName="1" name="R7" queryTableFieldId="73" dataDxfId="16"/>
    <tableColumn id="11" xr3:uid="{1FF14BEB-CA2E-4E4F-BAF4-53F5096BE2F7}" uniqueName="11" name="R8" queryTableFieldId="74" dataDxfId="15"/>
    <tableColumn id="12" xr3:uid="{B911FF10-F0AE-48A7-9D2B-6C255FC3801C}" uniqueName="12" name="R9" queryTableFieldId="75" dataDxfId="14"/>
    <tableColumn id="13" xr3:uid="{01F95119-13FF-4D03-9550-2E818EE0A86C}" uniqueName="13" name="R10" queryTableFieldId="81"/>
    <tableColumn id="8" xr3:uid="{1BDB47B0-5CE2-4641-9D5D-86903F25F30A}" uniqueName="8" name="Total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4698E4-30CB-477A-90C0-24CCC52EEBD9}" name="Table_0__2" displayName="Table_0__2" ref="A1:M13" tableType="queryTable" totalsRowShown="0">
  <autoFilter ref="A1:M13" xr:uid="{E14698E4-30CB-477A-90C0-24CCC52EEBD9}"/>
  <tableColumns count="13">
    <tableColumn id="1" xr3:uid="{B64C1737-BCE8-4918-8528-A94A8C2BC014}" uniqueName="1" name="Name" queryTableFieldId="1" dataDxfId="13"/>
    <tableColumn id="2" xr3:uid="{17B4FB9B-A113-4525-8EE4-203AE88EB9A7}" uniqueName="2" name="Average" queryTableFieldId="2"/>
    <tableColumn id="3" xr3:uid="{6BACD5AE-56D8-44B4-8D90-85F4AD85E052}" uniqueName="3" name="R1" queryTableFieldId="3"/>
    <tableColumn id="4" xr3:uid="{AA4067D8-2080-4DC4-92A3-0256034DD4DC}" uniqueName="4" name="R2" queryTableFieldId="4"/>
    <tableColumn id="5" xr3:uid="{CBBDACE0-7468-4B03-9912-97A599CB4505}" uniqueName="5" name="R3" queryTableFieldId="5"/>
    <tableColumn id="6" xr3:uid="{0E4E05FD-AA06-46D3-AEAA-5996149B34A9}" uniqueName="6" name="R4" queryTableFieldId="6"/>
    <tableColumn id="7" xr3:uid="{D3821DC6-C400-4C84-975B-1E8B29663CA5}" uniqueName="7" name="R5" queryTableFieldId="7"/>
    <tableColumn id="8" xr3:uid="{9AD16F54-D07B-4B11-B55C-36BC698E719E}" uniqueName="8" name="R6" queryTableFieldId="8"/>
    <tableColumn id="9" xr3:uid="{FA5DA883-8C72-40E7-8C9B-E1AEC414D11B}" uniqueName="9" name="R7" queryTableFieldId="9" dataDxfId="12"/>
    <tableColumn id="10" xr3:uid="{2ED16CCE-D4CE-42E5-AF15-60E2250F4E22}" uniqueName="10" name="R8" queryTableFieldId="10" dataDxfId="11"/>
    <tableColumn id="11" xr3:uid="{AED7BB02-D2C6-4220-B42B-984FD6303F86}" uniqueName="11" name="R9" queryTableFieldId="11" dataDxfId="10"/>
    <tableColumn id="13" xr3:uid="{5306A7F3-B55A-4291-B95F-8D76EE2A2280}" uniqueName="13" name="R10" queryTableFieldId="13"/>
    <tableColumn id="12" xr3:uid="{E002AB83-65D6-4687-BB91-D269B473427B}" uniqueName="12" name="Total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ADF6CC-276B-4C3C-BBDD-1C66BDE973EC}" name="Table_0__3" displayName="Table_0__3" ref="A1:M13" tableType="queryTable" totalsRowShown="0">
  <autoFilter ref="A1:M13" xr:uid="{EFADF6CC-276B-4C3C-BBDD-1C66BDE973EC}"/>
  <tableColumns count="13">
    <tableColumn id="1" xr3:uid="{FA2B04BD-D3E9-491D-819A-D3C0EF106828}" uniqueName="1" name="Name" queryTableFieldId="1" dataDxfId="9"/>
    <tableColumn id="2" xr3:uid="{B3DC18DF-FC19-4761-AFC3-D5256FB40C19}" uniqueName="2" name="Average" queryTableFieldId="2"/>
    <tableColumn id="3" xr3:uid="{72597893-1484-45A6-8C38-EC112F8B5857}" uniqueName="3" name="R1" queryTableFieldId="3"/>
    <tableColumn id="4" xr3:uid="{9C2C579A-1DE9-4B74-9F91-3FDE9267514A}" uniqueName="4" name="R2" queryTableFieldId="4"/>
    <tableColumn id="5" xr3:uid="{2A5C2368-6FB2-41F8-A5B0-88C2B7C18517}" uniqueName="5" name="R3" queryTableFieldId="5"/>
    <tableColumn id="6" xr3:uid="{7C38C316-3324-4097-8082-9D79BB45D3A6}" uniqueName="6" name="R4" queryTableFieldId="6"/>
    <tableColumn id="7" xr3:uid="{9809DB0D-0263-41F7-9942-731FE9F229C6}" uniqueName="7" name="R5" queryTableFieldId="7"/>
    <tableColumn id="8" xr3:uid="{F3B9813D-F990-429F-B632-47840C5BBD42}" uniqueName="8" name="R6" queryTableFieldId="8"/>
    <tableColumn id="9" xr3:uid="{E62B032D-4E9E-40DB-95E1-86EE42CBD036}" uniqueName="9" name="R7" queryTableFieldId="9" dataDxfId="8"/>
    <tableColumn id="10" xr3:uid="{2D2910BF-25CE-4D60-BBAD-DA598F135CE3}" uniqueName="10" name="R8" queryTableFieldId="10" dataDxfId="7"/>
    <tableColumn id="11" xr3:uid="{8715FFA9-5696-4E80-BCDC-1AA819ED69A1}" uniqueName="11" name="R9" queryTableFieldId="11" dataDxfId="6"/>
    <tableColumn id="13" xr3:uid="{37C62503-7C02-4FD2-901B-F08D77BC26A3}" uniqueName="13" name="R10" queryTableFieldId="13"/>
    <tableColumn id="12" xr3:uid="{5BD2E17E-76D6-4314-B15C-3782024BC854}" uniqueName="12" name="Total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FB27-90CC-4E51-B2FE-8AF48E0F241F}">
  <dimension ref="A1:A2"/>
  <sheetViews>
    <sheetView workbookViewId="0">
      <selection sqref="A1:A2"/>
    </sheetView>
  </sheetViews>
  <sheetFormatPr defaultRowHeight="15" x14ac:dyDescent="0.25"/>
  <cols>
    <col min="1" max="2" width="71.140625" bestFit="1" customWidth="1"/>
  </cols>
  <sheetData>
    <row r="1" spans="1:1" x14ac:dyDescent="0.25">
      <c r="A1" t="s">
        <v>10</v>
      </c>
    </row>
    <row r="2" spans="1:1" x14ac:dyDescent="0.25">
      <c r="A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3E62-18C2-41A1-9821-1F8CDAE28F98}">
  <dimension ref="A1:M45"/>
  <sheetViews>
    <sheetView tabSelected="1" workbookViewId="0">
      <selection activeCell="A39" sqref="A39"/>
    </sheetView>
  </sheetViews>
  <sheetFormatPr defaultRowHeight="15" x14ac:dyDescent="0.25"/>
  <cols>
    <col min="1" max="1" width="43.28515625" bestFit="1" customWidth="1"/>
  </cols>
  <sheetData>
    <row r="1" spans="1:13" x14ac:dyDescent="0.25">
      <c r="A1" s="11" t="s">
        <v>29</v>
      </c>
    </row>
    <row r="2" spans="1:13" x14ac:dyDescent="0.25">
      <c r="A2" s="11" t="s">
        <v>28</v>
      </c>
    </row>
    <row r="3" spans="1:13" x14ac:dyDescent="0.25">
      <c r="A3" s="2" t="str" cm="1">
        <f t="array" ref="A3:M15">Table_0[#All]</f>
        <v>Name</v>
      </c>
      <c r="B3" s="3" t="str">
        <v>Average</v>
      </c>
      <c r="C3" s="3" t="str">
        <v>R1</v>
      </c>
      <c r="D3" s="3" t="str">
        <v>R2</v>
      </c>
      <c r="E3" s="3" t="str">
        <v>R3</v>
      </c>
      <c r="F3" s="3" t="str">
        <v>R4</v>
      </c>
      <c r="G3" s="3" t="str">
        <v>R5</v>
      </c>
      <c r="H3" s="3" t="str">
        <v>R6</v>
      </c>
      <c r="I3" s="3" t="str">
        <v>R7</v>
      </c>
      <c r="J3" s="3" t="str">
        <v>R8</v>
      </c>
      <c r="K3" s="3" t="str">
        <v>R9</v>
      </c>
      <c r="L3" s="4" t="str">
        <v>R10</v>
      </c>
      <c r="M3" t="str">
        <v>Total</v>
      </c>
    </row>
    <row r="4" spans="1:13" x14ac:dyDescent="0.25">
      <c r="A4" s="5" t="str">
        <v>John Pugsley</v>
      </c>
      <c r="B4" s="6">
        <v>97.5</v>
      </c>
      <c r="C4" s="6">
        <v>100</v>
      </c>
      <c r="D4" s="6">
        <v>97</v>
      </c>
      <c r="E4" s="6">
        <v>98</v>
      </c>
      <c r="F4" s="6">
        <v>99</v>
      </c>
      <c r="G4" s="6">
        <v>97</v>
      </c>
      <c r="H4" s="6">
        <v>99</v>
      </c>
      <c r="I4" s="6">
        <v>100</v>
      </c>
      <c r="J4" s="6">
        <v>98</v>
      </c>
      <c r="K4" s="6">
        <v>99</v>
      </c>
      <c r="L4" s="7">
        <v>100</v>
      </c>
      <c r="M4">
        <v>987</v>
      </c>
    </row>
    <row r="5" spans="1:13" x14ac:dyDescent="0.25">
      <c r="A5" s="8" t="str">
        <v>P Hobbs</v>
      </c>
      <c r="B5" s="9">
        <v>98.2</v>
      </c>
      <c r="C5" s="9">
        <v>97</v>
      </c>
      <c r="D5" s="9">
        <v>98</v>
      </c>
      <c r="E5" s="9">
        <v>97</v>
      </c>
      <c r="F5" s="9">
        <v>98</v>
      </c>
      <c r="G5" s="9">
        <v>98</v>
      </c>
      <c r="H5" s="9">
        <v>99</v>
      </c>
      <c r="I5" s="9">
        <v>100</v>
      </c>
      <c r="J5" s="9">
        <v>98</v>
      </c>
      <c r="K5" s="9">
        <v>98</v>
      </c>
      <c r="L5" s="10">
        <v>100</v>
      </c>
      <c r="M5">
        <v>983</v>
      </c>
    </row>
    <row r="6" spans="1:13" x14ac:dyDescent="0.25">
      <c r="A6" s="5" t="str">
        <v>P Batten</v>
      </c>
      <c r="B6" s="6">
        <v>98.2</v>
      </c>
      <c r="C6" s="6">
        <v>99</v>
      </c>
      <c r="D6" s="6">
        <v>99</v>
      </c>
      <c r="E6" s="6">
        <v>97</v>
      </c>
      <c r="F6" s="6">
        <v>97</v>
      </c>
      <c r="G6" s="6">
        <v>98</v>
      </c>
      <c r="H6" s="6">
        <v>95</v>
      </c>
      <c r="I6" s="6">
        <v>98</v>
      </c>
      <c r="J6" s="6">
        <v>99</v>
      </c>
      <c r="K6" s="6">
        <v>99</v>
      </c>
      <c r="L6" s="7">
        <v>98</v>
      </c>
      <c r="M6">
        <v>979</v>
      </c>
    </row>
    <row r="7" spans="1:13" x14ac:dyDescent="0.25">
      <c r="A7" s="8" t="str">
        <v>L Bennie</v>
      </c>
      <c r="B7" s="9">
        <v>97.6</v>
      </c>
      <c r="C7" s="9">
        <v>97</v>
      </c>
      <c r="D7" s="9">
        <v>98</v>
      </c>
      <c r="E7" s="9">
        <v>99</v>
      </c>
      <c r="F7" s="9">
        <v>97</v>
      </c>
      <c r="G7" s="9">
        <v>97</v>
      </c>
      <c r="H7" s="9">
        <v>100</v>
      </c>
      <c r="I7" s="9">
        <v>97</v>
      </c>
      <c r="J7" s="9">
        <v>96</v>
      </c>
      <c r="K7" s="9">
        <v>98</v>
      </c>
      <c r="L7" s="10">
        <v>99</v>
      </c>
      <c r="M7">
        <v>978</v>
      </c>
    </row>
    <row r="8" spans="1:13" x14ac:dyDescent="0.25">
      <c r="A8" s="5" t="str">
        <v>M Lemon</v>
      </c>
      <c r="B8" s="6">
        <v>98</v>
      </c>
      <c r="C8" s="6">
        <v>99</v>
      </c>
      <c r="D8" s="6">
        <v>98</v>
      </c>
      <c r="E8" s="6">
        <v>99</v>
      </c>
      <c r="F8" s="6">
        <v>97</v>
      </c>
      <c r="G8" s="6">
        <v>96</v>
      </c>
      <c r="H8" s="6">
        <v>95</v>
      </c>
      <c r="I8" s="6">
        <v>100</v>
      </c>
      <c r="J8" s="6">
        <v>99</v>
      </c>
      <c r="K8" s="6">
        <v>98</v>
      </c>
      <c r="L8" s="7">
        <v>97</v>
      </c>
      <c r="M8">
        <v>978</v>
      </c>
    </row>
    <row r="9" spans="1:13" x14ac:dyDescent="0.25">
      <c r="A9" s="8" t="str">
        <v>R Batten</v>
      </c>
      <c r="B9" s="9">
        <v>97.8</v>
      </c>
      <c r="C9" s="9">
        <v>99</v>
      </c>
      <c r="D9" s="9">
        <v>97</v>
      </c>
      <c r="E9" s="9">
        <v>97</v>
      </c>
      <c r="F9" s="9">
        <v>98</v>
      </c>
      <c r="G9" s="9">
        <v>99</v>
      </c>
      <c r="H9" s="9">
        <v>97</v>
      </c>
      <c r="I9" s="9">
        <v>95</v>
      </c>
      <c r="J9" s="9">
        <v>99</v>
      </c>
      <c r="K9" s="9">
        <v>98</v>
      </c>
      <c r="L9" s="10">
        <v>98</v>
      </c>
      <c r="M9">
        <v>977</v>
      </c>
    </row>
    <row r="10" spans="1:13" x14ac:dyDescent="0.25">
      <c r="A10" s="5" t="str">
        <v>Miss L Agates</v>
      </c>
      <c r="B10" s="6">
        <v>98.6</v>
      </c>
      <c r="C10" s="6">
        <v>95</v>
      </c>
      <c r="D10" s="6">
        <v>97</v>
      </c>
      <c r="E10" s="6">
        <v>94</v>
      </c>
      <c r="F10" s="6">
        <v>97</v>
      </c>
      <c r="G10" s="6">
        <v>97</v>
      </c>
      <c r="H10" s="6">
        <v>99</v>
      </c>
      <c r="I10" s="6">
        <v>99</v>
      </c>
      <c r="J10" s="6">
        <v>98</v>
      </c>
      <c r="K10" s="6">
        <v>99</v>
      </c>
      <c r="L10" s="7">
        <v>100</v>
      </c>
      <c r="M10">
        <v>975</v>
      </c>
    </row>
    <row r="11" spans="1:13" x14ac:dyDescent="0.25">
      <c r="A11" s="8" t="str">
        <v>Craig Attwood</v>
      </c>
      <c r="B11" s="9">
        <v>97.8</v>
      </c>
      <c r="C11" s="9">
        <v>98</v>
      </c>
      <c r="D11" s="9">
        <v>99</v>
      </c>
      <c r="E11" s="9">
        <v>99</v>
      </c>
      <c r="F11" s="9">
        <v>98</v>
      </c>
      <c r="G11" s="9">
        <v>98</v>
      </c>
      <c r="H11" s="9">
        <v>99</v>
      </c>
      <c r="I11" s="9">
        <v>94</v>
      </c>
      <c r="J11" s="9">
        <v>94</v>
      </c>
      <c r="K11" s="9">
        <v>94</v>
      </c>
      <c r="L11" s="10">
        <v>98</v>
      </c>
      <c r="M11">
        <v>971</v>
      </c>
    </row>
    <row r="12" spans="1:13" x14ac:dyDescent="0.25">
      <c r="A12" s="5" t="str">
        <v>Mr Ben Squire</v>
      </c>
      <c r="B12" s="6">
        <v>97.7</v>
      </c>
      <c r="C12" s="6">
        <v>97</v>
      </c>
      <c r="D12" s="6">
        <v>97</v>
      </c>
      <c r="E12" s="6">
        <v>95</v>
      </c>
      <c r="F12" s="6">
        <v>96</v>
      </c>
      <c r="G12" s="6">
        <v>95</v>
      </c>
      <c r="H12" s="6">
        <v>98</v>
      </c>
      <c r="I12" s="6">
        <v>99</v>
      </c>
      <c r="J12" s="6">
        <v>96</v>
      </c>
      <c r="K12" s="6">
        <v>99</v>
      </c>
      <c r="L12" s="7">
        <v>97</v>
      </c>
      <c r="M12">
        <v>969</v>
      </c>
    </row>
    <row r="13" spans="1:13" x14ac:dyDescent="0.25">
      <c r="A13" s="8" t="str">
        <v>Mr Richard Miles</v>
      </c>
      <c r="B13" s="9">
        <v>97.4</v>
      </c>
      <c r="C13" s="9">
        <v>96</v>
      </c>
      <c r="D13" s="9">
        <v>99</v>
      </c>
      <c r="E13" s="9">
        <v>96</v>
      </c>
      <c r="F13" s="9">
        <v>98</v>
      </c>
      <c r="G13" s="9">
        <v>97</v>
      </c>
      <c r="H13" s="9">
        <v>97</v>
      </c>
      <c r="I13" s="9">
        <v>95</v>
      </c>
      <c r="J13" s="9">
        <v>97</v>
      </c>
      <c r="K13" s="9">
        <v>95</v>
      </c>
      <c r="L13" s="10">
        <v>96</v>
      </c>
      <c r="M13">
        <v>966</v>
      </c>
    </row>
    <row r="14" spans="1:13" x14ac:dyDescent="0.25">
      <c r="A14" s="5" t="str">
        <v>Mrs C Bamford</v>
      </c>
      <c r="B14" s="6">
        <v>97.4</v>
      </c>
      <c r="C14" s="6">
        <v>95</v>
      </c>
      <c r="D14" s="6">
        <v>97</v>
      </c>
      <c r="E14" s="6">
        <v>97</v>
      </c>
      <c r="F14" s="6">
        <v>95</v>
      </c>
      <c r="G14" s="6">
        <v>98</v>
      </c>
      <c r="H14" s="6">
        <v>96</v>
      </c>
      <c r="I14" s="6">
        <v>95</v>
      </c>
      <c r="J14" s="6">
        <v>97</v>
      </c>
      <c r="K14" s="6">
        <v>97</v>
      </c>
      <c r="L14" s="7">
        <v>94</v>
      </c>
      <c r="M14">
        <v>961</v>
      </c>
    </row>
    <row r="15" spans="1:13" x14ac:dyDescent="0.25">
      <c r="A15" s="8" t="str">
        <v>David Lemon</v>
      </c>
      <c r="B15" s="9">
        <v>97.2</v>
      </c>
      <c r="C15" s="9">
        <v>100</v>
      </c>
      <c r="D15" s="9">
        <v>0</v>
      </c>
      <c r="E15" s="9">
        <v>96</v>
      </c>
      <c r="F15" s="9">
        <v>97</v>
      </c>
      <c r="G15" s="9">
        <v>100</v>
      </c>
      <c r="H15" s="9">
        <v>97</v>
      </c>
      <c r="I15" s="9">
        <v>99</v>
      </c>
      <c r="J15" s="9">
        <v>99</v>
      </c>
      <c r="K15" s="9">
        <v>98</v>
      </c>
      <c r="L15" s="10">
        <v>98</v>
      </c>
      <c r="M15">
        <v>884</v>
      </c>
    </row>
    <row r="17" spans="1:13" x14ac:dyDescent="0.25">
      <c r="A17" s="11" t="s">
        <v>30</v>
      </c>
    </row>
    <row r="18" spans="1:13" x14ac:dyDescent="0.25">
      <c r="A18" s="2" t="str" cm="1">
        <f t="array" ref="A18:M30">Table_0__2[#All]</f>
        <v>Name</v>
      </c>
      <c r="B18" s="3" t="str">
        <v>Average</v>
      </c>
      <c r="C18" s="3" t="str">
        <v>R1</v>
      </c>
      <c r="D18" s="3" t="str">
        <v>R2</v>
      </c>
      <c r="E18" s="3" t="str">
        <v>R3</v>
      </c>
      <c r="F18" s="3" t="str">
        <v>R4</v>
      </c>
      <c r="G18" s="3" t="str">
        <v>R5</v>
      </c>
      <c r="H18" s="3" t="str">
        <v>R6</v>
      </c>
      <c r="I18" s="3" t="str">
        <v>R7</v>
      </c>
      <c r="J18" s="3" t="str">
        <v>R8</v>
      </c>
      <c r="K18" s="3" t="str">
        <v>R9</v>
      </c>
      <c r="L18" s="4" t="str">
        <v>R10</v>
      </c>
      <c r="M18" t="str">
        <v>Total</v>
      </c>
    </row>
    <row r="19" spans="1:13" x14ac:dyDescent="0.25">
      <c r="A19" s="5" t="str">
        <v>Mr Aled Griffiths</v>
      </c>
      <c r="B19" s="6">
        <v>96.6</v>
      </c>
      <c r="C19" s="6">
        <v>98</v>
      </c>
      <c r="D19" s="6">
        <v>97</v>
      </c>
      <c r="E19" s="6">
        <v>98</v>
      </c>
      <c r="F19" s="6">
        <v>99</v>
      </c>
      <c r="G19" s="6">
        <v>97</v>
      </c>
      <c r="H19" s="6">
        <v>99</v>
      </c>
      <c r="I19" s="6">
        <v>98</v>
      </c>
      <c r="J19" s="6">
        <v>95</v>
      </c>
      <c r="K19" s="6">
        <v>99</v>
      </c>
      <c r="L19" s="7">
        <v>97</v>
      </c>
      <c r="M19">
        <v>977</v>
      </c>
    </row>
    <row r="20" spans="1:13" x14ac:dyDescent="0.25">
      <c r="A20" s="8" t="str">
        <v>G Cann</v>
      </c>
      <c r="B20" s="9">
        <v>96.6</v>
      </c>
      <c r="C20" s="9">
        <v>97</v>
      </c>
      <c r="D20" s="9">
        <v>99</v>
      </c>
      <c r="E20" s="9">
        <v>98</v>
      </c>
      <c r="F20" s="9">
        <v>97</v>
      </c>
      <c r="G20" s="9">
        <v>97</v>
      </c>
      <c r="H20" s="9">
        <v>97</v>
      </c>
      <c r="I20" s="9">
        <v>96</v>
      </c>
      <c r="J20" s="9">
        <v>96</v>
      </c>
      <c r="K20" s="9">
        <v>98</v>
      </c>
      <c r="L20" s="10">
        <v>97</v>
      </c>
      <c r="M20">
        <v>972</v>
      </c>
    </row>
    <row r="21" spans="1:13" x14ac:dyDescent="0.25">
      <c r="A21" s="5" t="str">
        <v>Mr P Reed</v>
      </c>
      <c r="B21" s="6">
        <v>97.3</v>
      </c>
      <c r="C21" s="6">
        <v>97</v>
      </c>
      <c r="D21" s="6">
        <v>97</v>
      </c>
      <c r="E21" s="6">
        <v>96</v>
      </c>
      <c r="F21" s="6">
        <v>99</v>
      </c>
      <c r="G21" s="6">
        <v>97</v>
      </c>
      <c r="H21" s="6">
        <v>97</v>
      </c>
      <c r="I21" s="6">
        <v>96</v>
      </c>
      <c r="J21" s="6">
        <v>98</v>
      </c>
      <c r="K21" s="6">
        <v>96</v>
      </c>
      <c r="L21" s="7">
        <v>98</v>
      </c>
      <c r="M21">
        <v>971</v>
      </c>
    </row>
    <row r="22" spans="1:13" x14ac:dyDescent="0.25">
      <c r="A22" s="8" t="str">
        <v>M Taylor</v>
      </c>
      <c r="B22" s="9">
        <v>96.7</v>
      </c>
      <c r="C22" s="9">
        <v>99</v>
      </c>
      <c r="D22" s="9">
        <v>97</v>
      </c>
      <c r="E22" s="9">
        <v>99</v>
      </c>
      <c r="F22" s="9">
        <v>96</v>
      </c>
      <c r="G22" s="9">
        <v>94</v>
      </c>
      <c r="H22" s="9">
        <v>94</v>
      </c>
      <c r="I22" s="9">
        <v>96</v>
      </c>
      <c r="J22" s="9">
        <v>96</v>
      </c>
      <c r="K22" s="9">
        <v>97</v>
      </c>
      <c r="L22" s="10">
        <v>97</v>
      </c>
      <c r="M22">
        <v>965</v>
      </c>
    </row>
    <row r="23" spans="1:13" x14ac:dyDescent="0.25">
      <c r="A23" s="5" t="str">
        <v>Mr R Bird</v>
      </c>
      <c r="B23" s="6">
        <v>96.6</v>
      </c>
      <c r="C23" s="6">
        <v>96</v>
      </c>
      <c r="D23" s="6">
        <v>96</v>
      </c>
      <c r="E23" s="6">
        <v>96</v>
      </c>
      <c r="F23" s="6">
        <v>96</v>
      </c>
      <c r="G23" s="6">
        <v>98</v>
      </c>
      <c r="H23" s="6">
        <v>98</v>
      </c>
      <c r="I23" s="6">
        <v>96</v>
      </c>
      <c r="J23" s="6">
        <v>96</v>
      </c>
      <c r="K23" s="6">
        <v>97</v>
      </c>
      <c r="L23" s="7">
        <v>95</v>
      </c>
      <c r="M23">
        <v>964</v>
      </c>
    </row>
    <row r="24" spans="1:13" x14ac:dyDescent="0.25">
      <c r="A24" s="8" t="str">
        <v>R Barter</v>
      </c>
      <c r="B24" s="9">
        <v>96.7</v>
      </c>
      <c r="C24" s="9">
        <v>95</v>
      </c>
      <c r="D24" s="9">
        <v>97</v>
      </c>
      <c r="E24" s="9">
        <v>98</v>
      </c>
      <c r="F24" s="9">
        <v>99</v>
      </c>
      <c r="G24" s="9">
        <v>96</v>
      </c>
      <c r="H24" s="9">
        <v>94</v>
      </c>
      <c r="I24" s="9">
        <v>96</v>
      </c>
      <c r="J24" s="9">
        <v>96</v>
      </c>
      <c r="K24" s="9">
        <v>99</v>
      </c>
      <c r="L24" s="10">
        <v>92</v>
      </c>
      <c r="M24">
        <v>962</v>
      </c>
    </row>
    <row r="25" spans="1:13" x14ac:dyDescent="0.25">
      <c r="A25" s="5" t="str">
        <v>Mr K Ellett</v>
      </c>
      <c r="B25" s="6">
        <v>96.6</v>
      </c>
      <c r="C25" s="6">
        <v>96</v>
      </c>
      <c r="D25" s="6">
        <v>96</v>
      </c>
      <c r="E25" s="6">
        <v>97</v>
      </c>
      <c r="F25" s="6">
        <v>98</v>
      </c>
      <c r="G25" s="6">
        <v>95</v>
      </c>
      <c r="H25" s="6">
        <v>95</v>
      </c>
      <c r="I25" s="6">
        <v>97</v>
      </c>
      <c r="J25" s="6">
        <v>93</v>
      </c>
      <c r="K25" s="6">
        <v>95</v>
      </c>
      <c r="L25" s="7">
        <v>100</v>
      </c>
      <c r="M25">
        <v>962</v>
      </c>
    </row>
    <row r="26" spans="1:13" x14ac:dyDescent="0.25">
      <c r="A26" s="8" t="str">
        <v>Mrs Y Hoile</v>
      </c>
      <c r="B26" s="9">
        <v>97</v>
      </c>
      <c r="C26" s="9">
        <v>97</v>
      </c>
      <c r="D26" s="9">
        <v>97</v>
      </c>
      <c r="E26" s="9">
        <v>97</v>
      </c>
      <c r="F26" s="9">
        <v>92</v>
      </c>
      <c r="G26" s="9">
        <v>99</v>
      </c>
      <c r="H26" s="9">
        <v>93</v>
      </c>
      <c r="I26" s="9">
        <v>92</v>
      </c>
      <c r="J26" s="9">
        <v>96</v>
      </c>
      <c r="K26" s="9">
        <v>98</v>
      </c>
      <c r="L26" s="10">
        <v>96</v>
      </c>
      <c r="M26">
        <v>957</v>
      </c>
    </row>
    <row r="27" spans="1:13" x14ac:dyDescent="0.25">
      <c r="A27" s="5" t="str">
        <v>R Beard</v>
      </c>
      <c r="B27" s="6">
        <v>96.7</v>
      </c>
      <c r="C27" s="6">
        <v>96</v>
      </c>
      <c r="D27" s="6">
        <v>97</v>
      </c>
      <c r="E27" s="6">
        <v>94</v>
      </c>
      <c r="F27" s="6">
        <v>97</v>
      </c>
      <c r="G27" s="6">
        <v>97</v>
      </c>
      <c r="H27" s="6">
        <v>95</v>
      </c>
      <c r="I27" s="6">
        <v>96</v>
      </c>
      <c r="J27" s="6">
        <v>95</v>
      </c>
      <c r="K27" s="6">
        <v>94</v>
      </c>
      <c r="L27" s="7">
        <v>96</v>
      </c>
      <c r="M27">
        <v>957</v>
      </c>
    </row>
    <row r="28" spans="1:13" x14ac:dyDescent="0.25">
      <c r="A28" s="8" t="str">
        <v>P Thomson</v>
      </c>
      <c r="B28" s="9">
        <v>96.6</v>
      </c>
      <c r="C28" s="9">
        <v>94</v>
      </c>
      <c r="D28" s="9">
        <v>94</v>
      </c>
      <c r="E28" s="9">
        <v>97</v>
      </c>
      <c r="F28" s="9">
        <v>97</v>
      </c>
      <c r="G28" s="9">
        <v>98</v>
      </c>
      <c r="H28" s="9">
        <v>95</v>
      </c>
      <c r="I28" s="9">
        <v>95</v>
      </c>
      <c r="J28" s="9">
        <v>94</v>
      </c>
      <c r="K28" s="9">
        <v>94</v>
      </c>
      <c r="L28" s="10">
        <v>95</v>
      </c>
      <c r="M28">
        <v>953</v>
      </c>
    </row>
    <row r="29" spans="1:13" x14ac:dyDescent="0.25">
      <c r="A29" s="5" t="str">
        <v>K Murkin</v>
      </c>
      <c r="B29" s="6">
        <v>96.8</v>
      </c>
      <c r="C29" s="6">
        <v>96</v>
      </c>
      <c r="D29" s="6">
        <v>95</v>
      </c>
      <c r="E29" s="6">
        <v>93</v>
      </c>
      <c r="F29" s="6">
        <v>93</v>
      </c>
      <c r="G29" s="6">
        <v>98</v>
      </c>
      <c r="H29" s="6">
        <v>98</v>
      </c>
      <c r="I29" s="6">
        <v>95</v>
      </c>
      <c r="J29" s="6">
        <v>96</v>
      </c>
      <c r="K29" s="6">
        <v>92</v>
      </c>
      <c r="L29" s="7">
        <v>97</v>
      </c>
      <c r="M29">
        <v>953</v>
      </c>
    </row>
    <row r="30" spans="1:13" x14ac:dyDescent="0.25">
      <c r="A30" s="8" t="str">
        <v>P Noakes</v>
      </c>
      <c r="B30" s="9">
        <v>96.7</v>
      </c>
      <c r="C30" s="9">
        <v>98</v>
      </c>
      <c r="D30" s="9">
        <v>96</v>
      </c>
      <c r="E30" s="9">
        <v>96</v>
      </c>
      <c r="F30" s="9">
        <v>95</v>
      </c>
      <c r="G30" s="9">
        <v>96</v>
      </c>
      <c r="H30" s="9">
        <v>93</v>
      </c>
      <c r="I30" s="9">
        <v>98</v>
      </c>
      <c r="J30" s="9">
        <v>91</v>
      </c>
      <c r="K30" s="9">
        <v>95</v>
      </c>
      <c r="L30" s="10">
        <v>92</v>
      </c>
      <c r="M30">
        <v>950</v>
      </c>
    </row>
    <row r="32" spans="1:13" x14ac:dyDescent="0.25">
      <c r="A32" t="s">
        <v>31</v>
      </c>
    </row>
    <row r="33" spans="1:13" x14ac:dyDescent="0.25">
      <c r="A33" s="2" t="str" cm="1">
        <f t="array" ref="A33:M45">Table_0__3[#All]</f>
        <v>Name</v>
      </c>
      <c r="B33" s="3" t="str">
        <v>Average</v>
      </c>
      <c r="C33" s="3" t="str">
        <v>R1</v>
      </c>
      <c r="D33" s="3" t="str">
        <v>R2</v>
      </c>
      <c r="E33" s="3" t="str">
        <v>R3</v>
      </c>
      <c r="F33" s="3" t="str">
        <v>R4</v>
      </c>
      <c r="G33" s="3" t="str">
        <v>R5</v>
      </c>
      <c r="H33" s="3" t="str">
        <v>R6</v>
      </c>
      <c r="I33" s="3" t="str">
        <v>R7</v>
      </c>
      <c r="J33" s="3" t="str">
        <v>R8</v>
      </c>
      <c r="K33" s="3" t="str">
        <v>R9</v>
      </c>
      <c r="L33" s="4" t="str">
        <v>R10</v>
      </c>
      <c r="M33" t="str">
        <v>Total</v>
      </c>
    </row>
    <row r="34" spans="1:13" x14ac:dyDescent="0.25">
      <c r="A34" s="5" t="str">
        <v>J Newton</v>
      </c>
      <c r="B34" s="6">
        <v>96.4</v>
      </c>
      <c r="C34" s="6">
        <v>100</v>
      </c>
      <c r="D34" s="6">
        <v>96</v>
      </c>
      <c r="E34" s="6">
        <v>97</v>
      </c>
      <c r="F34" s="6">
        <v>98</v>
      </c>
      <c r="G34" s="6">
        <v>98</v>
      </c>
      <c r="H34" s="6">
        <v>99</v>
      </c>
      <c r="I34" s="6">
        <v>96</v>
      </c>
      <c r="J34" s="6">
        <v>98</v>
      </c>
      <c r="K34" s="6">
        <v>97</v>
      </c>
      <c r="L34" s="7">
        <v>97</v>
      </c>
      <c r="M34">
        <v>976</v>
      </c>
    </row>
    <row r="35" spans="1:13" x14ac:dyDescent="0.25">
      <c r="A35" s="8" t="str">
        <v>J Hutchins</v>
      </c>
      <c r="B35" s="9">
        <v>96.2</v>
      </c>
      <c r="C35" s="9">
        <v>97</v>
      </c>
      <c r="D35" s="9">
        <v>97</v>
      </c>
      <c r="E35" s="9">
        <v>98</v>
      </c>
      <c r="F35" s="9">
        <v>96</v>
      </c>
      <c r="G35" s="9">
        <v>98</v>
      </c>
      <c r="H35" s="9">
        <v>99</v>
      </c>
      <c r="I35" s="9">
        <v>97</v>
      </c>
      <c r="J35" s="9">
        <v>97</v>
      </c>
      <c r="K35" s="9">
        <v>96</v>
      </c>
      <c r="L35" s="10">
        <v>96</v>
      </c>
      <c r="M35">
        <v>971</v>
      </c>
    </row>
    <row r="36" spans="1:13" x14ac:dyDescent="0.25">
      <c r="A36" s="5" t="str">
        <v>B Kelly</v>
      </c>
      <c r="B36" s="6">
        <v>96.4</v>
      </c>
      <c r="C36" s="6">
        <v>97</v>
      </c>
      <c r="D36" s="6">
        <v>97</v>
      </c>
      <c r="E36" s="6">
        <v>99</v>
      </c>
      <c r="F36" s="6">
        <v>97</v>
      </c>
      <c r="G36" s="6">
        <v>93</v>
      </c>
      <c r="H36" s="6">
        <v>97</v>
      </c>
      <c r="I36" s="6">
        <v>100</v>
      </c>
      <c r="J36" s="6">
        <v>98</v>
      </c>
      <c r="K36" s="6">
        <v>94</v>
      </c>
      <c r="L36" s="7">
        <v>95</v>
      </c>
      <c r="M36">
        <v>967</v>
      </c>
    </row>
    <row r="37" spans="1:13" x14ac:dyDescent="0.25">
      <c r="A37" s="8" t="str">
        <v>S Teed</v>
      </c>
      <c r="B37" s="9">
        <v>95.8</v>
      </c>
      <c r="C37" s="9">
        <v>93</v>
      </c>
      <c r="D37" s="9">
        <v>96</v>
      </c>
      <c r="E37" s="9">
        <v>97</v>
      </c>
      <c r="F37" s="9">
        <v>97</v>
      </c>
      <c r="G37" s="9">
        <v>97</v>
      </c>
      <c r="H37" s="9">
        <v>99</v>
      </c>
      <c r="I37" s="9">
        <v>96</v>
      </c>
      <c r="J37" s="9">
        <v>97</v>
      </c>
      <c r="K37" s="9">
        <v>96</v>
      </c>
      <c r="L37" s="10">
        <v>98</v>
      </c>
      <c r="M37">
        <v>966</v>
      </c>
    </row>
    <row r="38" spans="1:13" x14ac:dyDescent="0.25">
      <c r="A38" s="5" t="str">
        <v>Andrew Phillips</v>
      </c>
      <c r="B38" s="6">
        <v>96</v>
      </c>
      <c r="C38" s="6">
        <v>98</v>
      </c>
      <c r="D38" s="6">
        <v>96</v>
      </c>
      <c r="E38" s="6">
        <v>98</v>
      </c>
      <c r="F38" s="6">
        <v>96</v>
      </c>
      <c r="G38" s="6">
        <v>98</v>
      </c>
      <c r="H38" s="6">
        <v>95</v>
      </c>
      <c r="I38" s="6">
        <v>95</v>
      </c>
      <c r="J38" s="6">
        <v>96</v>
      </c>
      <c r="K38" s="6">
        <v>97</v>
      </c>
      <c r="L38" s="7">
        <v>96</v>
      </c>
      <c r="M38">
        <v>965</v>
      </c>
    </row>
    <row r="39" spans="1:13" x14ac:dyDescent="0.25">
      <c r="A39" s="8" t="str">
        <v>Mr Lewis Wilson</v>
      </c>
      <c r="B39" s="9">
        <v>93.5</v>
      </c>
      <c r="C39" s="9">
        <v>94</v>
      </c>
      <c r="D39" s="9">
        <v>94</v>
      </c>
      <c r="E39" s="9">
        <v>98</v>
      </c>
      <c r="F39" s="9">
        <v>94</v>
      </c>
      <c r="G39" s="9">
        <v>93</v>
      </c>
      <c r="H39" s="9">
        <v>99</v>
      </c>
      <c r="I39" s="9">
        <v>97</v>
      </c>
      <c r="J39" s="9">
        <v>98</v>
      </c>
      <c r="K39" s="9">
        <v>99</v>
      </c>
      <c r="L39" s="10">
        <v>92</v>
      </c>
      <c r="M39">
        <v>958</v>
      </c>
    </row>
    <row r="40" spans="1:13" x14ac:dyDescent="0.25">
      <c r="A40" s="5" t="str">
        <v>K Woodley</v>
      </c>
      <c r="B40" s="6">
        <v>95.5</v>
      </c>
      <c r="C40" s="6">
        <v>98</v>
      </c>
      <c r="D40" s="6">
        <v>95</v>
      </c>
      <c r="E40" s="6">
        <v>98</v>
      </c>
      <c r="F40" s="6">
        <v>98</v>
      </c>
      <c r="G40" s="6">
        <v>95</v>
      </c>
      <c r="H40" s="6">
        <v>95</v>
      </c>
      <c r="I40" s="6">
        <v>95</v>
      </c>
      <c r="J40" s="6">
        <v>95</v>
      </c>
      <c r="K40" s="6">
        <v>95</v>
      </c>
      <c r="L40" s="7">
        <v>94</v>
      </c>
      <c r="M40">
        <v>958</v>
      </c>
    </row>
    <row r="41" spans="1:13" x14ac:dyDescent="0.25">
      <c r="A41" s="8" t="str">
        <v>Mr A V Brown</v>
      </c>
      <c r="B41" s="9">
        <v>95.6</v>
      </c>
      <c r="C41" s="9">
        <v>94</v>
      </c>
      <c r="D41" s="9">
        <v>95</v>
      </c>
      <c r="E41" s="9">
        <v>97</v>
      </c>
      <c r="F41" s="9">
        <v>98</v>
      </c>
      <c r="G41" s="9">
        <v>96</v>
      </c>
      <c r="H41" s="9">
        <v>94</v>
      </c>
      <c r="I41" s="9">
        <v>95</v>
      </c>
      <c r="J41" s="9">
        <v>96</v>
      </c>
      <c r="K41" s="9">
        <v>96</v>
      </c>
      <c r="L41" s="10">
        <v>97</v>
      </c>
      <c r="M41">
        <v>958</v>
      </c>
    </row>
    <row r="42" spans="1:13" x14ac:dyDescent="0.25">
      <c r="A42" s="5" t="str">
        <v>Mr Daniel Cornall</v>
      </c>
      <c r="B42" s="6">
        <v>95.3</v>
      </c>
      <c r="C42" s="6">
        <v>95</v>
      </c>
      <c r="D42" s="6">
        <v>94</v>
      </c>
      <c r="E42" s="6">
        <v>98</v>
      </c>
      <c r="F42" s="6">
        <v>99</v>
      </c>
      <c r="G42" s="6">
        <v>93</v>
      </c>
      <c r="H42" s="6">
        <v>98</v>
      </c>
      <c r="I42" s="6">
        <v>96</v>
      </c>
      <c r="J42" s="6">
        <v>93</v>
      </c>
      <c r="K42" s="6">
        <v>94</v>
      </c>
      <c r="L42" s="7">
        <v>96</v>
      </c>
      <c r="M42">
        <v>956</v>
      </c>
    </row>
    <row r="43" spans="1:13" x14ac:dyDescent="0.25">
      <c r="A43" s="8" t="str">
        <v>Mrs D Mackie</v>
      </c>
      <c r="B43" s="9">
        <v>94.7</v>
      </c>
      <c r="C43" s="9">
        <v>93</v>
      </c>
      <c r="D43" s="9">
        <v>97</v>
      </c>
      <c r="E43" s="9">
        <v>90</v>
      </c>
      <c r="F43" s="9">
        <v>97</v>
      </c>
      <c r="G43" s="9">
        <v>93</v>
      </c>
      <c r="H43" s="9">
        <v>98</v>
      </c>
      <c r="I43" s="9">
        <v>95</v>
      </c>
      <c r="J43" s="9">
        <v>96</v>
      </c>
      <c r="K43" s="9">
        <v>96</v>
      </c>
      <c r="L43" s="10">
        <v>97</v>
      </c>
      <c r="M43">
        <v>952</v>
      </c>
    </row>
    <row r="44" spans="1:13" x14ac:dyDescent="0.25">
      <c r="A44" s="5" t="str">
        <v>A Livett</v>
      </c>
      <c r="B44" s="6">
        <v>95.3</v>
      </c>
      <c r="C44" s="6">
        <v>95</v>
      </c>
      <c r="D44" s="6">
        <v>95</v>
      </c>
      <c r="E44" s="6">
        <v>96</v>
      </c>
      <c r="F44" s="6">
        <v>95</v>
      </c>
      <c r="G44" s="6">
        <v>93</v>
      </c>
      <c r="H44" s="6">
        <v>96</v>
      </c>
      <c r="I44" s="6">
        <v>90</v>
      </c>
      <c r="J44" s="6">
        <v>89</v>
      </c>
      <c r="K44" s="6">
        <v>93</v>
      </c>
      <c r="L44" s="7">
        <v>94</v>
      </c>
      <c r="M44">
        <v>936</v>
      </c>
    </row>
    <row r="45" spans="1:13" x14ac:dyDescent="0.25">
      <c r="A45" s="8" t="str">
        <v>M Lang</v>
      </c>
      <c r="B45" s="9">
        <v>93.6</v>
      </c>
      <c r="C45" s="9">
        <v>91</v>
      </c>
      <c r="D45" s="9">
        <v>89</v>
      </c>
      <c r="E45" s="9">
        <v>93</v>
      </c>
      <c r="F45" s="9">
        <v>93</v>
      </c>
      <c r="G45" s="9">
        <v>92</v>
      </c>
      <c r="H45" s="9">
        <v>94</v>
      </c>
      <c r="I45" s="9">
        <v>93</v>
      </c>
      <c r="J45" s="9">
        <v>93</v>
      </c>
      <c r="K45" s="9">
        <v>96</v>
      </c>
      <c r="L45" s="10">
        <v>90</v>
      </c>
      <c r="M45">
        <v>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36C3-EFDF-4623-BEFB-77E7150C343A}">
  <dimension ref="A1:C37"/>
  <sheetViews>
    <sheetView workbookViewId="0">
      <selection activeCell="E29" sqref="E29"/>
    </sheetView>
  </sheetViews>
  <sheetFormatPr defaultRowHeight="15" x14ac:dyDescent="0.25"/>
  <cols>
    <col min="1" max="1" width="16.42578125" bestFit="1" customWidth="1"/>
  </cols>
  <sheetData>
    <row r="1" spans="1:3" x14ac:dyDescent="0.25">
      <c r="A1" s="14" t="s">
        <v>7</v>
      </c>
      <c r="B1" s="12" t="s">
        <v>6</v>
      </c>
      <c r="C1" s="12" t="s">
        <v>57</v>
      </c>
    </row>
    <row r="2" spans="1:3" x14ac:dyDescent="0.25">
      <c r="A2" s="13" t="s">
        <v>17</v>
      </c>
      <c r="B2" s="12">
        <v>987</v>
      </c>
      <c r="C2" s="12">
        <f>Table5[[#This Row],[Total]]/10</f>
        <v>98.7</v>
      </c>
    </row>
    <row r="3" spans="1:3" x14ac:dyDescent="0.25">
      <c r="A3" s="13" t="s">
        <v>16</v>
      </c>
      <c r="B3" s="12">
        <v>983</v>
      </c>
      <c r="C3" s="12">
        <f>Table5[[#This Row],[Total]]/10</f>
        <v>98.3</v>
      </c>
    </row>
    <row r="4" spans="1:3" x14ac:dyDescent="0.25">
      <c r="A4" s="13" t="s">
        <v>18</v>
      </c>
      <c r="B4" s="12">
        <v>979</v>
      </c>
      <c r="C4" s="12">
        <f>Table5[[#This Row],[Total]]/10</f>
        <v>97.9</v>
      </c>
    </row>
    <row r="5" spans="1:3" x14ac:dyDescent="0.25">
      <c r="A5" s="13" t="s">
        <v>22</v>
      </c>
      <c r="B5" s="12">
        <v>978</v>
      </c>
      <c r="C5" s="12">
        <f>Table5[[#This Row],[Total]]/10</f>
        <v>97.8</v>
      </c>
    </row>
    <row r="6" spans="1:3" x14ac:dyDescent="0.25">
      <c r="A6" s="13" t="s">
        <v>20</v>
      </c>
      <c r="B6" s="12">
        <v>978</v>
      </c>
      <c r="C6" s="12">
        <f>Table5[[#This Row],[Total]]/10</f>
        <v>97.8</v>
      </c>
    </row>
    <row r="7" spans="1:3" x14ac:dyDescent="0.25">
      <c r="A7" s="13" t="s">
        <v>21</v>
      </c>
      <c r="B7" s="12">
        <v>977</v>
      </c>
      <c r="C7" s="12">
        <f>Table5[[#This Row],[Total]]/10</f>
        <v>97.7</v>
      </c>
    </row>
    <row r="8" spans="1:3" x14ac:dyDescent="0.25">
      <c r="A8" s="13" t="s">
        <v>33</v>
      </c>
      <c r="B8" s="12">
        <v>977</v>
      </c>
      <c r="C8" s="12">
        <f>Table5[[#This Row],[Total]]/10</f>
        <v>97.7</v>
      </c>
    </row>
    <row r="9" spans="1:3" x14ac:dyDescent="0.25">
      <c r="A9" s="13" t="s">
        <v>45</v>
      </c>
      <c r="B9" s="12">
        <v>976</v>
      </c>
      <c r="C9" s="12">
        <f>Table5[[#This Row],[Total]]/10</f>
        <v>97.6</v>
      </c>
    </row>
    <row r="10" spans="1:3" x14ac:dyDescent="0.25">
      <c r="A10" s="13" t="s">
        <v>19</v>
      </c>
      <c r="B10" s="12">
        <v>975</v>
      </c>
      <c r="C10" s="12">
        <f>Table5[[#This Row],[Total]]/10</f>
        <v>97.5</v>
      </c>
    </row>
    <row r="11" spans="1:3" x14ac:dyDescent="0.25">
      <c r="A11" s="13" t="s">
        <v>34</v>
      </c>
      <c r="B11" s="12">
        <v>972</v>
      </c>
      <c r="C11" s="12">
        <f>Table5[[#This Row],[Total]]/10</f>
        <v>97.2</v>
      </c>
    </row>
    <row r="12" spans="1:3" x14ac:dyDescent="0.25">
      <c r="A12" s="13" t="s">
        <v>23</v>
      </c>
      <c r="B12" s="12">
        <v>971</v>
      </c>
      <c r="C12" s="12">
        <f>Table5[[#This Row],[Total]]/10</f>
        <v>97.1</v>
      </c>
    </row>
    <row r="13" spans="1:3" x14ac:dyDescent="0.25">
      <c r="A13" s="13" t="s">
        <v>35</v>
      </c>
      <c r="B13" s="12">
        <v>971</v>
      </c>
      <c r="C13" s="12">
        <f>Table5[[#This Row],[Total]]/10</f>
        <v>97.1</v>
      </c>
    </row>
    <row r="14" spans="1:3" x14ac:dyDescent="0.25">
      <c r="A14" s="13" t="s">
        <v>46</v>
      </c>
      <c r="B14" s="12">
        <v>971</v>
      </c>
      <c r="C14" s="12">
        <f>Table5[[#This Row],[Total]]/10</f>
        <v>97.1</v>
      </c>
    </row>
    <row r="15" spans="1:3" x14ac:dyDescent="0.25">
      <c r="A15" s="13" t="s">
        <v>25</v>
      </c>
      <c r="B15" s="12">
        <v>969</v>
      </c>
      <c r="C15" s="12">
        <f>Table5[[#This Row],[Total]]/10</f>
        <v>96.9</v>
      </c>
    </row>
    <row r="16" spans="1:3" x14ac:dyDescent="0.25">
      <c r="A16" s="13" t="s">
        <v>47</v>
      </c>
      <c r="B16" s="12">
        <v>967</v>
      </c>
      <c r="C16" s="12">
        <f>Table5[[#This Row],[Total]]/10</f>
        <v>96.7</v>
      </c>
    </row>
    <row r="17" spans="1:3" x14ac:dyDescent="0.25">
      <c r="A17" s="13" t="s">
        <v>24</v>
      </c>
      <c r="B17" s="12">
        <v>966</v>
      </c>
      <c r="C17" s="12">
        <f>Table5[[#This Row],[Total]]/10</f>
        <v>96.6</v>
      </c>
    </row>
    <row r="18" spans="1:3" x14ac:dyDescent="0.25">
      <c r="A18" s="13" t="s">
        <v>48</v>
      </c>
      <c r="B18" s="12">
        <v>966</v>
      </c>
      <c r="C18" s="12">
        <f>Table5[[#This Row],[Total]]/10</f>
        <v>96.6</v>
      </c>
    </row>
    <row r="19" spans="1:3" x14ac:dyDescent="0.25">
      <c r="A19" s="13" t="s">
        <v>36</v>
      </c>
      <c r="B19" s="12">
        <v>965</v>
      </c>
      <c r="C19" s="12">
        <f>Table5[[#This Row],[Total]]/10</f>
        <v>96.5</v>
      </c>
    </row>
    <row r="20" spans="1:3" x14ac:dyDescent="0.25">
      <c r="A20" s="13" t="s">
        <v>49</v>
      </c>
      <c r="B20" s="12">
        <v>965</v>
      </c>
      <c r="C20" s="12">
        <f>Table5[[#This Row],[Total]]/10</f>
        <v>96.5</v>
      </c>
    </row>
    <row r="21" spans="1:3" x14ac:dyDescent="0.25">
      <c r="A21" s="13" t="s">
        <v>37</v>
      </c>
      <c r="B21" s="12">
        <v>964</v>
      </c>
      <c r="C21" s="12">
        <f>Table5[[#This Row],[Total]]/10</f>
        <v>96.4</v>
      </c>
    </row>
    <row r="22" spans="1:3" x14ac:dyDescent="0.25">
      <c r="A22" s="13" t="s">
        <v>38</v>
      </c>
      <c r="B22" s="12">
        <v>962</v>
      </c>
      <c r="C22" s="12">
        <f>Table5[[#This Row],[Total]]/10</f>
        <v>96.2</v>
      </c>
    </row>
    <row r="23" spans="1:3" x14ac:dyDescent="0.25">
      <c r="A23" s="13" t="s">
        <v>39</v>
      </c>
      <c r="B23" s="12">
        <v>962</v>
      </c>
      <c r="C23" s="12">
        <f>Table5[[#This Row],[Total]]/10</f>
        <v>96.2</v>
      </c>
    </row>
    <row r="24" spans="1:3" x14ac:dyDescent="0.25">
      <c r="A24" s="13" t="s">
        <v>26</v>
      </c>
      <c r="B24" s="12">
        <v>961</v>
      </c>
      <c r="C24" s="12">
        <f>Table5[[#This Row],[Total]]/10</f>
        <v>96.1</v>
      </c>
    </row>
    <row r="25" spans="1:3" x14ac:dyDescent="0.25">
      <c r="A25" s="13" t="s">
        <v>50</v>
      </c>
      <c r="B25" s="12">
        <v>958</v>
      </c>
      <c r="C25" s="12">
        <f>Table5[[#This Row],[Total]]/10</f>
        <v>95.8</v>
      </c>
    </row>
    <row r="26" spans="1:3" x14ac:dyDescent="0.25">
      <c r="A26" s="13" t="s">
        <v>51</v>
      </c>
      <c r="B26" s="12">
        <v>958</v>
      </c>
      <c r="C26" s="12">
        <f>Table5[[#This Row],[Total]]/10</f>
        <v>95.8</v>
      </c>
    </row>
    <row r="27" spans="1:3" x14ac:dyDescent="0.25">
      <c r="A27" s="13" t="s">
        <v>52</v>
      </c>
      <c r="B27" s="12">
        <v>958</v>
      </c>
      <c r="C27" s="12">
        <f>Table5[[#This Row],[Total]]/10</f>
        <v>95.8</v>
      </c>
    </row>
    <row r="28" spans="1:3" x14ac:dyDescent="0.25">
      <c r="A28" s="13" t="s">
        <v>40</v>
      </c>
      <c r="B28" s="12">
        <v>957</v>
      </c>
      <c r="C28" s="12">
        <f>Table5[[#This Row],[Total]]/10</f>
        <v>95.7</v>
      </c>
    </row>
    <row r="29" spans="1:3" x14ac:dyDescent="0.25">
      <c r="A29" s="13" t="s">
        <v>41</v>
      </c>
      <c r="B29" s="12">
        <v>957</v>
      </c>
      <c r="C29" s="12">
        <f>Table5[[#This Row],[Total]]/10</f>
        <v>95.7</v>
      </c>
    </row>
    <row r="30" spans="1:3" x14ac:dyDescent="0.25">
      <c r="A30" s="13" t="s">
        <v>53</v>
      </c>
      <c r="B30" s="12">
        <v>956</v>
      </c>
      <c r="C30" s="12">
        <f>Table5[[#This Row],[Total]]/10</f>
        <v>95.6</v>
      </c>
    </row>
    <row r="31" spans="1:3" x14ac:dyDescent="0.25">
      <c r="A31" s="13" t="s">
        <v>42</v>
      </c>
      <c r="B31" s="12">
        <v>953</v>
      </c>
      <c r="C31" s="12">
        <f>Table5[[#This Row],[Total]]/10</f>
        <v>95.3</v>
      </c>
    </row>
    <row r="32" spans="1:3" x14ac:dyDescent="0.25">
      <c r="A32" s="13" t="s">
        <v>43</v>
      </c>
      <c r="B32" s="12">
        <v>953</v>
      </c>
      <c r="C32" s="12">
        <f>Table5[[#This Row],[Total]]/10</f>
        <v>95.3</v>
      </c>
    </row>
    <row r="33" spans="1:3" x14ac:dyDescent="0.25">
      <c r="A33" s="13" t="s">
        <v>54</v>
      </c>
      <c r="B33" s="12">
        <v>952</v>
      </c>
      <c r="C33" s="12">
        <f>Table5[[#This Row],[Total]]/10</f>
        <v>95.2</v>
      </c>
    </row>
    <row r="34" spans="1:3" x14ac:dyDescent="0.25">
      <c r="A34" s="13" t="s">
        <v>44</v>
      </c>
      <c r="B34" s="12">
        <v>950</v>
      </c>
      <c r="C34" s="12">
        <f>Table5[[#This Row],[Total]]/10</f>
        <v>95</v>
      </c>
    </row>
    <row r="35" spans="1:3" x14ac:dyDescent="0.25">
      <c r="A35" s="13" t="s">
        <v>55</v>
      </c>
      <c r="B35" s="12">
        <v>936</v>
      </c>
      <c r="C35" s="12">
        <f>Table5[[#This Row],[Total]]/10</f>
        <v>93.6</v>
      </c>
    </row>
    <row r="36" spans="1:3" x14ac:dyDescent="0.25">
      <c r="A36" s="13" t="s">
        <v>56</v>
      </c>
      <c r="B36" s="12">
        <v>924</v>
      </c>
      <c r="C36" s="12">
        <f>Table5[[#This Row],[Total]]/10</f>
        <v>92.4</v>
      </c>
    </row>
    <row r="37" spans="1:3" x14ac:dyDescent="0.25">
      <c r="A37" s="13" t="s">
        <v>15</v>
      </c>
      <c r="B37" s="12">
        <v>884</v>
      </c>
      <c r="C37" s="12">
        <f>Table5[[#This Row],[Total]]/10</f>
        <v>88.4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0205-F170-4EB9-973A-6BAE0E760915}">
  <dimension ref="A1:Q13"/>
  <sheetViews>
    <sheetView workbookViewId="0">
      <selection activeCell="E4" sqref="E4"/>
    </sheetView>
  </sheetViews>
  <sheetFormatPr defaultRowHeight="15" x14ac:dyDescent="0.25"/>
  <cols>
    <col min="1" max="1" width="15.85546875" bestFit="1" customWidth="1"/>
    <col min="2" max="2" width="10.5703125" bestFit="1" customWidth="1"/>
    <col min="3" max="11" width="5.42578125" bestFit="1" customWidth="1"/>
    <col min="12" max="12" width="6.42578125" bestFit="1" customWidth="1"/>
    <col min="13" max="13" width="7.7109375" customWidth="1"/>
    <col min="14" max="14" width="7.7109375" bestFit="1" customWidth="1"/>
    <col min="15" max="15" width="6.140625" bestFit="1" customWidth="1"/>
    <col min="16" max="16" width="8.7109375" bestFit="1" customWidth="1"/>
    <col min="17" max="17" width="8.140625" bestFit="1" customWidth="1"/>
    <col min="18" max="19" width="6.140625" bestFit="1" customWidth="1"/>
    <col min="20" max="20" width="5.28515625" bestFit="1" customWidth="1"/>
    <col min="21" max="25" width="6.140625" bestFit="1" customWidth="1"/>
    <col min="26" max="26" width="5.28515625" bestFit="1" customWidth="1"/>
    <col min="27" max="31" width="6.140625" bestFit="1" customWidth="1"/>
    <col min="32" max="32" width="5.28515625" bestFit="1" customWidth="1"/>
    <col min="33" max="37" width="6.140625" bestFit="1" customWidth="1"/>
    <col min="38" max="38" width="5.28515625" bestFit="1" customWidth="1"/>
    <col min="39" max="43" width="6.140625" bestFit="1" customWidth="1"/>
    <col min="44" max="44" width="7.28515625" customWidth="1"/>
    <col min="45" max="45" width="7.28515625" bestFit="1" customWidth="1"/>
  </cols>
  <sheetData>
    <row r="1" spans="1:17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13</v>
      </c>
      <c r="K1" t="s">
        <v>14</v>
      </c>
      <c r="L1" t="s">
        <v>32</v>
      </c>
      <c r="M1" t="s">
        <v>6</v>
      </c>
      <c r="P1" t="s">
        <v>11</v>
      </c>
      <c r="Q1" s="1">
        <v>1991</v>
      </c>
    </row>
    <row r="2" spans="1:17" x14ac:dyDescent="0.25">
      <c r="A2" t="s">
        <v>17</v>
      </c>
      <c r="B2">
        <v>97.5</v>
      </c>
      <c r="C2">
        <v>100</v>
      </c>
      <c r="D2">
        <v>97</v>
      </c>
      <c r="E2">
        <v>98</v>
      </c>
      <c r="F2">
        <v>99</v>
      </c>
      <c r="G2">
        <v>97</v>
      </c>
      <c r="H2">
        <v>99</v>
      </c>
      <c r="I2">
        <v>100</v>
      </c>
      <c r="J2">
        <v>98</v>
      </c>
      <c r="K2">
        <v>99</v>
      </c>
      <c r="L2">
        <v>100</v>
      </c>
      <c r="M2">
        <v>987</v>
      </c>
    </row>
    <row r="3" spans="1:17" x14ac:dyDescent="0.25">
      <c r="A3" t="s">
        <v>16</v>
      </c>
      <c r="B3">
        <v>98.2</v>
      </c>
      <c r="C3">
        <v>97</v>
      </c>
      <c r="D3">
        <v>98</v>
      </c>
      <c r="E3">
        <v>97</v>
      </c>
      <c r="F3">
        <v>98</v>
      </c>
      <c r="G3">
        <v>98</v>
      </c>
      <c r="H3">
        <v>99</v>
      </c>
      <c r="I3">
        <v>100</v>
      </c>
      <c r="J3">
        <v>98</v>
      </c>
      <c r="K3">
        <v>98</v>
      </c>
      <c r="L3">
        <v>100</v>
      </c>
      <c r="M3">
        <v>983</v>
      </c>
    </row>
    <row r="4" spans="1:17" x14ac:dyDescent="0.25">
      <c r="A4" t="s">
        <v>18</v>
      </c>
      <c r="B4">
        <v>98.2</v>
      </c>
      <c r="C4">
        <v>99</v>
      </c>
      <c r="D4">
        <v>99</v>
      </c>
      <c r="E4">
        <v>97</v>
      </c>
      <c r="F4">
        <v>97</v>
      </c>
      <c r="G4">
        <v>98</v>
      </c>
      <c r="H4">
        <v>95</v>
      </c>
      <c r="I4">
        <v>98</v>
      </c>
      <c r="J4">
        <v>99</v>
      </c>
      <c r="K4">
        <v>99</v>
      </c>
      <c r="L4">
        <v>98</v>
      </c>
      <c r="M4">
        <v>979</v>
      </c>
    </row>
    <row r="5" spans="1:17" x14ac:dyDescent="0.25">
      <c r="A5" t="s">
        <v>22</v>
      </c>
      <c r="B5">
        <v>97.6</v>
      </c>
      <c r="C5">
        <v>97</v>
      </c>
      <c r="D5">
        <v>98</v>
      </c>
      <c r="E5">
        <v>99</v>
      </c>
      <c r="F5">
        <v>97</v>
      </c>
      <c r="G5">
        <v>97</v>
      </c>
      <c r="H5">
        <v>100</v>
      </c>
      <c r="I5">
        <v>97</v>
      </c>
      <c r="J5">
        <v>96</v>
      </c>
      <c r="K5">
        <v>98</v>
      </c>
      <c r="L5">
        <v>99</v>
      </c>
      <c r="M5">
        <v>978</v>
      </c>
    </row>
    <row r="6" spans="1:17" x14ac:dyDescent="0.25">
      <c r="A6" t="s">
        <v>20</v>
      </c>
      <c r="B6">
        <v>98</v>
      </c>
      <c r="C6">
        <v>99</v>
      </c>
      <c r="D6">
        <v>98</v>
      </c>
      <c r="E6">
        <v>99</v>
      </c>
      <c r="F6">
        <v>97</v>
      </c>
      <c r="G6">
        <v>96</v>
      </c>
      <c r="H6">
        <v>95</v>
      </c>
      <c r="I6">
        <v>100</v>
      </c>
      <c r="J6">
        <v>99</v>
      </c>
      <c r="K6">
        <v>98</v>
      </c>
      <c r="L6">
        <v>97</v>
      </c>
      <c r="M6">
        <v>978</v>
      </c>
    </row>
    <row r="7" spans="1:17" x14ac:dyDescent="0.25">
      <c r="A7" t="s">
        <v>21</v>
      </c>
      <c r="B7">
        <v>97.8</v>
      </c>
      <c r="C7">
        <v>99</v>
      </c>
      <c r="D7">
        <v>97</v>
      </c>
      <c r="E7">
        <v>97</v>
      </c>
      <c r="F7">
        <v>98</v>
      </c>
      <c r="G7">
        <v>99</v>
      </c>
      <c r="H7">
        <v>97</v>
      </c>
      <c r="I7">
        <v>95</v>
      </c>
      <c r="J7">
        <v>99</v>
      </c>
      <c r="K7">
        <v>98</v>
      </c>
      <c r="L7">
        <v>98</v>
      </c>
      <c r="M7">
        <v>977</v>
      </c>
    </row>
    <row r="8" spans="1:17" x14ac:dyDescent="0.25">
      <c r="A8" t="s">
        <v>19</v>
      </c>
      <c r="B8">
        <v>98.6</v>
      </c>
      <c r="C8">
        <v>95</v>
      </c>
      <c r="D8">
        <v>97</v>
      </c>
      <c r="E8">
        <v>94</v>
      </c>
      <c r="F8">
        <v>97</v>
      </c>
      <c r="G8">
        <v>97</v>
      </c>
      <c r="H8">
        <v>99</v>
      </c>
      <c r="I8">
        <v>99</v>
      </c>
      <c r="J8">
        <v>98</v>
      </c>
      <c r="K8">
        <v>99</v>
      </c>
      <c r="L8">
        <v>100</v>
      </c>
      <c r="M8">
        <v>975</v>
      </c>
    </row>
    <row r="9" spans="1:17" x14ac:dyDescent="0.25">
      <c r="A9" t="s">
        <v>23</v>
      </c>
      <c r="B9">
        <v>97.8</v>
      </c>
      <c r="C9">
        <v>98</v>
      </c>
      <c r="D9">
        <v>99</v>
      </c>
      <c r="E9">
        <v>99</v>
      </c>
      <c r="F9">
        <v>98</v>
      </c>
      <c r="G9">
        <v>98</v>
      </c>
      <c r="H9">
        <v>99</v>
      </c>
      <c r="I9">
        <v>94</v>
      </c>
      <c r="J9">
        <v>94</v>
      </c>
      <c r="K9">
        <v>94</v>
      </c>
      <c r="L9">
        <v>98</v>
      </c>
      <c r="M9">
        <v>971</v>
      </c>
    </row>
    <row r="10" spans="1:17" x14ac:dyDescent="0.25">
      <c r="A10" t="s">
        <v>25</v>
      </c>
      <c r="B10">
        <v>97.7</v>
      </c>
      <c r="C10">
        <v>97</v>
      </c>
      <c r="D10">
        <v>97</v>
      </c>
      <c r="E10">
        <v>95</v>
      </c>
      <c r="F10">
        <v>96</v>
      </c>
      <c r="G10">
        <v>95</v>
      </c>
      <c r="H10">
        <v>98</v>
      </c>
      <c r="I10">
        <v>99</v>
      </c>
      <c r="J10">
        <v>96</v>
      </c>
      <c r="K10">
        <v>99</v>
      </c>
      <c r="L10">
        <v>97</v>
      </c>
      <c r="M10">
        <v>969</v>
      </c>
    </row>
    <row r="11" spans="1:17" x14ac:dyDescent="0.25">
      <c r="A11" t="s">
        <v>24</v>
      </c>
      <c r="B11">
        <v>97.4</v>
      </c>
      <c r="C11">
        <v>96</v>
      </c>
      <c r="D11">
        <v>99</v>
      </c>
      <c r="E11">
        <v>96</v>
      </c>
      <c r="F11">
        <v>98</v>
      </c>
      <c r="G11">
        <v>97</v>
      </c>
      <c r="H11">
        <v>97</v>
      </c>
      <c r="I11">
        <v>95</v>
      </c>
      <c r="J11">
        <v>97</v>
      </c>
      <c r="K11">
        <v>95</v>
      </c>
      <c r="L11">
        <v>96</v>
      </c>
      <c r="M11">
        <v>966</v>
      </c>
    </row>
    <row r="12" spans="1:17" x14ac:dyDescent="0.25">
      <c r="A12" t="s">
        <v>26</v>
      </c>
      <c r="B12">
        <v>97.4</v>
      </c>
      <c r="C12">
        <v>95</v>
      </c>
      <c r="D12">
        <v>97</v>
      </c>
      <c r="E12">
        <v>97</v>
      </c>
      <c r="F12">
        <v>95</v>
      </c>
      <c r="G12">
        <v>98</v>
      </c>
      <c r="H12">
        <v>96</v>
      </c>
      <c r="I12">
        <v>95</v>
      </c>
      <c r="J12">
        <v>97</v>
      </c>
      <c r="K12">
        <v>97</v>
      </c>
      <c r="L12">
        <v>94</v>
      </c>
      <c r="M12">
        <v>961</v>
      </c>
    </row>
    <row r="13" spans="1:17" x14ac:dyDescent="0.25">
      <c r="A13" t="s">
        <v>15</v>
      </c>
      <c r="B13">
        <v>97.2</v>
      </c>
      <c r="C13">
        <v>100</v>
      </c>
      <c r="D13">
        <v>0</v>
      </c>
      <c r="E13">
        <v>96</v>
      </c>
      <c r="F13">
        <v>97</v>
      </c>
      <c r="G13">
        <v>100</v>
      </c>
      <c r="H13">
        <v>97</v>
      </c>
      <c r="I13">
        <v>99</v>
      </c>
      <c r="J13">
        <v>99</v>
      </c>
      <c r="K13">
        <v>98</v>
      </c>
      <c r="L13">
        <v>98</v>
      </c>
      <c r="M13">
        <v>884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F668-371C-4D06-9E73-56D4892E3500}">
  <dimension ref="A1:Q13"/>
  <sheetViews>
    <sheetView workbookViewId="0">
      <selection activeCell="J4" sqref="J4"/>
    </sheetView>
  </sheetViews>
  <sheetFormatPr defaultRowHeight="15" x14ac:dyDescent="0.25"/>
  <cols>
    <col min="1" max="1" width="15.85546875" bestFit="1" customWidth="1"/>
    <col min="2" max="2" width="10.5703125" bestFit="1" customWidth="1"/>
    <col min="3" max="11" width="5.42578125" bestFit="1" customWidth="1"/>
    <col min="12" max="12" width="6.42578125" bestFit="1" customWidth="1"/>
    <col min="13" max="13" width="7.7109375" customWidth="1"/>
  </cols>
  <sheetData>
    <row r="1" spans="1:17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13</v>
      </c>
      <c r="K1" t="s">
        <v>14</v>
      </c>
      <c r="L1" t="s">
        <v>32</v>
      </c>
      <c r="M1" t="s">
        <v>6</v>
      </c>
      <c r="P1" t="s">
        <v>11</v>
      </c>
      <c r="Q1">
        <v>1992</v>
      </c>
    </row>
    <row r="2" spans="1:17" x14ac:dyDescent="0.25">
      <c r="A2" t="s">
        <v>33</v>
      </c>
      <c r="B2">
        <v>96.6</v>
      </c>
      <c r="C2">
        <v>98</v>
      </c>
      <c r="D2">
        <v>97</v>
      </c>
      <c r="E2">
        <v>98</v>
      </c>
      <c r="F2">
        <v>99</v>
      </c>
      <c r="G2">
        <v>97</v>
      </c>
      <c r="H2">
        <v>99</v>
      </c>
      <c r="I2">
        <v>98</v>
      </c>
      <c r="J2">
        <v>95</v>
      </c>
      <c r="K2">
        <v>99</v>
      </c>
      <c r="L2">
        <v>97</v>
      </c>
      <c r="M2">
        <v>977</v>
      </c>
    </row>
    <row r="3" spans="1:17" x14ac:dyDescent="0.25">
      <c r="A3" t="s">
        <v>34</v>
      </c>
      <c r="B3">
        <v>96.6</v>
      </c>
      <c r="C3">
        <v>97</v>
      </c>
      <c r="D3">
        <v>99</v>
      </c>
      <c r="E3">
        <v>98</v>
      </c>
      <c r="F3">
        <v>97</v>
      </c>
      <c r="G3">
        <v>97</v>
      </c>
      <c r="H3">
        <v>97</v>
      </c>
      <c r="I3">
        <v>96</v>
      </c>
      <c r="J3">
        <v>96</v>
      </c>
      <c r="K3">
        <v>98</v>
      </c>
      <c r="L3">
        <v>97</v>
      </c>
      <c r="M3">
        <v>972</v>
      </c>
    </row>
    <row r="4" spans="1:17" x14ac:dyDescent="0.25">
      <c r="A4" t="s">
        <v>35</v>
      </c>
      <c r="B4">
        <v>97.3</v>
      </c>
      <c r="C4">
        <v>97</v>
      </c>
      <c r="D4">
        <v>97</v>
      </c>
      <c r="E4">
        <v>96</v>
      </c>
      <c r="F4">
        <v>99</v>
      </c>
      <c r="G4">
        <v>97</v>
      </c>
      <c r="H4">
        <v>97</v>
      </c>
      <c r="I4">
        <v>96</v>
      </c>
      <c r="J4">
        <v>98</v>
      </c>
      <c r="K4">
        <v>96</v>
      </c>
      <c r="L4">
        <v>98</v>
      </c>
      <c r="M4">
        <v>971</v>
      </c>
    </row>
    <row r="5" spans="1:17" x14ac:dyDescent="0.25">
      <c r="A5" t="s">
        <v>36</v>
      </c>
      <c r="B5">
        <v>96.7</v>
      </c>
      <c r="C5">
        <v>99</v>
      </c>
      <c r="D5">
        <v>97</v>
      </c>
      <c r="E5">
        <v>99</v>
      </c>
      <c r="F5">
        <v>96</v>
      </c>
      <c r="G5">
        <v>94</v>
      </c>
      <c r="H5">
        <v>94</v>
      </c>
      <c r="I5">
        <v>96</v>
      </c>
      <c r="J5">
        <v>96</v>
      </c>
      <c r="K5">
        <v>97</v>
      </c>
      <c r="L5">
        <v>97</v>
      </c>
      <c r="M5">
        <v>965</v>
      </c>
    </row>
    <row r="6" spans="1:17" x14ac:dyDescent="0.25">
      <c r="A6" t="s">
        <v>37</v>
      </c>
      <c r="B6">
        <v>96.6</v>
      </c>
      <c r="C6">
        <v>96</v>
      </c>
      <c r="D6">
        <v>96</v>
      </c>
      <c r="E6">
        <v>96</v>
      </c>
      <c r="F6">
        <v>96</v>
      </c>
      <c r="G6">
        <v>98</v>
      </c>
      <c r="H6">
        <v>98</v>
      </c>
      <c r="I6">
        <v>96</v>
      </c>
      <c r="J6">
        <v>96</v>
      </c>
      <c r="K6">
        <v>97</v>
      </c>
      <c r="L6">
        <v>95</v>
      </c>
      <c r="M6">
        <v>964</v>
      </c>
    </row>
    <row r="7" spans="1:17" x14ac:dyDescent="0.25">
      <c r="A7" t="s">
        <v>38</v>
      </c>
      <c r="B7">
        <v>96.7</v>
      </c>
      <c r="C7">
        <v>95</v>
      </c>
      <c r="D7">
        <v>97</v>
      </c>
      <c r="E7">
        <v>98</v>
      </c>
      <c r="F7">
        <v>99</v>
      </c>
      <c r="G7">
        <v>96</v>
      </c>
      <c r="H7">
        <v>94</v>
      </c>
      <c r="I7">
        <v>96</v>
      </c>
      <c r="J7">
        <v>96</v>
      </c>
      <c r="K7">
        <v>99</v>
      </c>
      <c r="L7">
        <v>92</v>
      </c>
      <c r="M7">
        <v>962</v>
      </c>
    </row>
    <row r="8" spans="1:17" x14ac:dyDescent="0.25">
      <c r="A8" t="s">
        <v>39</v>
      </c>
      <c r="B8">
        <v>96.6</v>
      </c>
      <c r="C8">
        <v>96</v>
      </c>
      <c r="D8">
        <v>96</v>
      </c>
      <c r="E8">
        <v>97</v>
      </c>
      <c r="F8">
        <v>98</v>
      </c>
      <c r="G8">
        <v>95</v>
      </c>
      <c r="H8">
        <v>95</v>
      </c>
      <c r="I8">
        <v>97</v>
      </c>
      <c r="J8">
        <v>93</v>
      </c>
      <c r="K8">
        <v>95</v>
      </c>
      <c r="L8">
        <v>100</v>
      </c>
      <c r="M8">
        <v>962</v>
      </c>
    </row>
    <row r="9" spans="1:17" x14ac:dyDescent="0.25">
      <c r="A9" t="s">
        <v>40</v>
      </c>
      <c r="B9">
        <v>97</v>
      </c>
      <c r="C9">
        <v>97</v>
      </c>
      <c r="D9">
        <v>97</v>
      </c>
      <c r="E9">
        <v>97</v>
      </c>
      <c r="F9">
        <v>92</v>
      </c>
      <c r="G9">
        <v>99</v>
      </c>
      <c r="H9">
        <v>93</v>
      </c>
      <c r="I9">
        <v>92</v>
      </c>
      <c r="J9">
        <v>96</v>
      </c>
      <c r="K9">
        <v>98</v>
      </c>
      <c r="L9">
        <v>96</v>
      </c>
      <c r="M9">
        <v>957</v>
      </c>
    </row>
    <row r="10" spans="1:17" x14ac:dyDescent="0.25">
      <c r="A10" t="s">
        <v>41</v>
      </c>
      <c r="B10">
        <v>96.7</v>
      </c>
      <c r="C10">
        <v>96</v>
      </c>
      <c r="D10">
        <v>97</v>
      </c>
      <c r="E10">
        <v>94</v>
      </c>
      <c r="F10">
        <v>97</v>
      </c>
      <c r="G10">
        <v>97</v>
      </c>
      <c r="H10">
        <v>95</v>
      </c>
      <c r="I10">
        <v>96</v>
      </c>
      <c r="J10">
        <v>95</v>
      </c>
      <c r="K10">
        <v>94</v>
      </c>
      <c r="L10">
        <v>96</v>
      </c>
      <c r="M10">
        <v>957</v>
      </c>
    </row>
    <row r="11" spans="1:17" x14ac:dyDescent="0.25">
      <c r="A11" t="s">
        <v>42</v>
      </c>
      <c r="B11">
        <v>96.6</v>
      </c>
      <c r="C11">
        <v>94</v>
      </c>
      <c r="D11">
        <v>94</v>
      </c>
      <c r="E11">
        <v>97</v>
      </c>
      <c r="F11">
        <v>97</v>
      </c>
      <c r="G11">
        <v>98</v>
      </c>
      <c r="H11">
        <v>95</v>
      </c>
      <c r="I11">
        <v>95</v>
      </c>
      <c r="J11">
        <v>94</v>
      </c>
      <c r="K11">
        <v>94</v>
      </c>
      <c r="L11">
        <v>95</v>
      </c>
      <c r="M11">
        <v>953</v>
      </c>
    </row>
    <row r="12" spans="1:17" x14ac:dyDescent="0.25">
      <c r="A12" t="s">
        <v>43</v>
      </c>
      <c r="B12">
        <v>96.8</v>
      </c>
      <c r="C12">
        <v>96</v>
      </c>
      <c r="D12">
        <v>95</v>
      </c>
      <c r="E12">
        <v>93</v>
      </c>
      <c r="F12">
        <v>93</v>
      </c>
      <c r="G12">
        <v>98</v>
      </c>
      <c r="H12">
        <v>98</v>
      </c>
      <c r="I12">
        <v>95</v>
      </c>
      <c r="J12">
        <v>96</v>
      </c>
      <c r="K12">
        <v>92</v>
      </c>
      <c r="L12">
        <v>97</v>
      </c>
      <c r="M12">
        <v>953</v>
      </c>
    </row>
    <row r="13" spans="1:17" x14ac:dyDescent="0.25">
      <c r="A13" t="s">
        <v>44</v>
      </c>
      <c r="B13">
        <v>96.7</v>
      </c>
      <c r="C13">
        <v>98</v>
      </c>
      <c r="D13">
        <v>96</v>
      </c>
      <c r="E13">
        <v>96</v>
      </c>
      <c r="F13">
        <v>95</v>
      </c>
      <c r="G13">
        <v>96</v>
      </c>
      <c r="H13">
        <v>93</v>
      </c>
      <c r="I13">
        <v>98</v>
      </c>
      <c r="J13">
        <v>91</v>
      </c>
      <c r="K13">
        <v>95</v>
      </c>
      <c r="L13">
        <v>92</v>
      </c>
      <c r="M13">
        <v>950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59F5-FCAB-4D65-9B53-D8014278D13F}">
  <dimension ref="A1:Q13"/>
  <sheetViews>
    <sheetView workbookViewId="0">
      <selection activeCell="I7" sqref="I7"/>
    </sheetView>
  </sheetViews>
  <sheetFormatPr defaultRowHeight="15" x14ac:dyDescent="0.25"/>
  <cols>
    <col min="1" max="1" width="16.42578125" bestFit="1" customWidth="1"/>
    <col min="2" max="2" width="10.5703125" bestFit="1" customWidth="1"/>
    <col min="3" max="11" width="5.42578125" bestFit="1" customWidth="1"/>
    <col min="12" max="12" width="6.42578125" bestFit="1" customWidth="1"/>
    <col min="13" max="13" width="7.7109375" customWidth="1"/>
  </cols>
  <sheetData>
    <row r="1" spans="1:17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13</v>
      </c>
      <c r="K1" t="s">
        <v>14</v>
      </c>
      <c r="L1" t="s">
        <v>32</v>
      </c>
      <c r="M1" t="s">
        <v>6</v>
      </c>
      <c r="P1" t="s">
        <v>27</v>
      </c>
      <c r="Q1">
        <v>2029</v>
      </c>
    </row>
    <row r="2" spans="1:17" x14ac:dyDescent="0.25">
      <c r="A2" t="s">
        <v>45</v>
      </c>
      <c r="B2">
        <v>96.4</v>
      </c>
      <c r="C2">
        <v>100</v>
      </c>
      <c r="D2">
        <v>96</v>
      </c>
      <c r="E2">
        <v>97</v>
      </c>
      <c r="F2">
        <v>98</v>
      </c>
      <c r="G2">
        <v>98</v>
      </c>
      <c r="H2">
        <v>99</v>
      </c>
      <c r="I2">
        <v>96</v>
      </c>
      <c r="J2">
        <v>98</v>
      </c>
      <c r="K2">
        <v>97</v>
      </c>
      <c r="L2">
        <v>97</v>
      </c>
      <c r="M2">
        <v>976</v>
      </c>
    </row>
    <row r="3" spans="1:17" x14ac:dyDescent="0.25">
      <c r="A3" t="s">
        <v>46</v>
      </c>
      <c r="B3">
        <v>96.2</v>
      </c>
      <c r="C3">
        <v>97</v>
      </c>
      <c r="D3">
        <v>97</v>
      </c>
      <c r="E3">
        <v>98</v>
      </c>
      <c r="F3">
        <v>96</v>
      </c>
      <c r="G3">
        <v>98</v>
      </c>
      <c r="H3">
        <v>99</v>
      </c>
      <c r="I3">
        <v>97</v>
      </c>
      <c r="J3">
        <v>97</v>
      </c>
      <c r="K3">
        <v>96</v>
      </c>
      <c r="L3">
        <v>96</v>
      </c>
      <c r="M3">
        <v>971</v>
      </c>
    </row>
    <row r="4" spans="1:17" x14ac:dyDescent="0.25">
      <c r="A4" t="s">
        <v>47</v>
      </c>
      <c r="B4">
        <v>96.4</v>
      </c>
      <c r="C4">
        <v>97</v>
      </c>
      <c r="D4">
        <v>97</v>
      </c>
      <c r="E4">
        <v>99</v>
      </c>
      <c r="F4">
        <v>97</v>
      </c>
      <c r="G4">
        <v>93</v>
      </c>
      <c r="H4">
        <v>97</v>
      </c>
      <c r="I4">
        <v>100</v>
      </c>
      <c r="J4">
        <v>98</v>
      </c>
      <c r="K4">
        <v>94</v>
      </c>
      <c r="L4">
        <v>95</v>
      </c>
      <c r="M4">
        <v>967</v>
      </c>
    </row>
    <row r="5" spans="1:17" x14ac:dyDescent="0.25">
      <c r="A5" t="s">
        <v>48</v>
      </c>
      <c r="B5">
        <v>95.8</v>
      </c>
      <c r="C5">
        <v>93</v>
      </c>
      <c r="D5">
        <v>96</v>
      </c>
      <c r="E5">
        <v>97</v>
      </c>
      <c r="F5">
        <v>97</v>
      </c>
      <c r="G5">
        <v>97</v>
      </c>
      <c r="H5">
        <v>99</v>
      </c>
      <c r="I5">
        <v>96</v>
      </c>
      <c r="J5">
        <v>97</v>
      </c>
      <c r="K5">
        <v>96</v>
      </c>
      <c r="L5">
        <v>98</v>
      </c>
      <c r="M5">
        <v>966</v>
      </c>
    </row>
    <row r="6" spans="1:17" x14ac:dyDescent="0.25">
      <c r="A6" t="s">
        <v>49</v>
      </c>
      <c r="B6">
        <v>96</v>
      </c>
      <c r="C6">
        <v>98</v>
      </c>
      <c r="D6">
        <v>96</v>
      </c>
      <c r="E6">
        <v>98</v>
      </c>
      <c r="F6">
        <v>96</v>
      </c>
      <c r="G6">
        <v>98</v>
      </c>
      <c r="H6">
        <v>95</v>
      </c>
      <c r="I6">
        <v>95</v>
      </c>
      <c r="J6">
        <v>96</v>
      </c>
      <c r="K6">
        <v>97</v>
      </c>
      <c r="L6">
        <v>96</v>
      </c>
      <c r="M6">
        <v>965</v>
      </c>
    </row>
    <row r="7" spans="1:17" x14ac:dyDescent="0.25">
      <c r="A7" t="s">
        <v>50</v>
      </c>
      <c r="B7">
        <v>93.5</v>
      </c>
      <c r="C7">
        <v>94</v>
      </c>
      <c r="D7">
        <v>94</v>
      </c>
      <c r="E7">
        <v>98</v>
      </c>
      <c r="F7">
        <v>94</v>
      </c>
      <c r="G7">
        <v>93</v>
      </c>
      <c r="H7">
        <v>99</v>
      </c>
      <c r="I7">
        <v>97</v>
      </c>
      <c r="J7">
        <v>98</v>
      </c>
      <c r="K7">
        <v>99</v>
      </c>
      <c r="L7">
        <v>92</v>
      </c>
      <c r="M7">
        <v>958</v>
      </c>
    </row>
    <row r="8" spans="1:17" x14ac:dyDescent="0.25">
      <c r="A8" t="s">
        <v>51</v>
      </c>
      <c r="B8">
        <v>95.5</v>
      </c>
      <c r="C8">
        <v>98</v>
      </c>
      <c r="D8">
        <v>95</v>
      </c>
      <c r="E8">
        <v>98</v>
      </c>
      <c r="F8">
        <v>98</v>
      </c>
      <c r="G8">
        <v>95</v>
      </c>
      <c r="H8">
        <v>95</v>
      </c>
      <c r="I8">
        <v>95</v>
      </c>
      <c r="J8">
        <v>95</v>
      </c>
      <c r="K8">
        <v>95</v>
      </c>
      <c r="L8">
        <v>94</v>
      </c>
      <c r="M8">
        <v>958</v>
      </c>
    </row>
    <row r="9" spans="1:17" x14ac:dyDescent="0.25">
      <c r="A9" t="s">
        <v>52</v>
      </c>
      <c r="B9">
        <v>95.6</v>
      </c>
      <c r="C9">
        <v>94</v>
      </c>
      <c r="D9">
        <v>95</v>
      </c>
      <c r="E9">
        <v>97</v>
      </c>
      <c r="F9">
        <v>98</v>
      </c>
      <c r="G9">
        <v>96</v>
      </c>
      <c r="H9">
        <v>94</v>
      </c>
      <c r="I9">
        <v>95</v>
      </c>
      <c r="J9">
        <v>96</v>
      </c>
      <c r="K9">
        <v>96</v>
      </c>
      <c r="L9">
        <v>97</v>
      </c>
      <c r="M9">
        <v>958</v>
      </c>
    </row>
    <row r="10" spans="1:17" x14ac:dyDescent="0.25">
      <c r="A10" t="s">
        <v>53</v>
      </c>
      <c r="B10">
        <v>95.3</v>
      </c>
      <c r="C10">
        <v>95</v>
      </c>
      <c r="D10">
        <v>94</v>
      </c>
      <c r="E10">
        <v>98</v>
      </c>
      <c r="F10">
        <v>99</v>
      </c>
      <c r="G10">
        <v>93</v>
      </c>
      <c r="H10">
        <v>98</v>
      </c>
      <c r="I10">
        <v>96</v>
      </c>
      <c r="J10">
        <v>93</v>
      </c>
      <c r="K10">
        <v>94</v>
      </c>
      <c r="L10">
        <v>96</v>
      </c>
      <c r="M10">
        <v>956</v>
      </c>
    </row>
    <row r="11" spans="1:17" x14ac:dyDescent="0.25">
      <c r="A11" t="s">
        <v>54</v>
      </c>
      <c r="B11">
        <v>94.7</v>
      </c>
      <c r="C11">
        <v>93</v>
      </c>
      <c r="D11">
        <v>97</v>
      </c>
      <c r="E11">
        <v>90</v>
      </c>
      <c r="F11">
        <v>97</v>
      </c>
      <c r="G11">
        <v>93</v>
      </c>
      <c r="H11">
        <v>98</v>
      </c>
      <c r="I11">
        <v>95</v>
      </c>
      <c r="J11">
        <v>96</v>
      </c>
      <c r="K11">
        <v>96</v>
      </c>
      <c r="L11">
        <v>97</v>
      </c>
      <c r="M11">
        <v>952</v>
      </c>
    </row>
    <row r="12" spans="1:17" x14ac:dyDescent="0.25">
      <c r="A12" t="s">
        <v>55</v>
      </c>
      <c r="B12">
        <v>95.3</v>
      </c>
      <c r="C12">
        <v>95</v>
      </c>
      <c r="D12">
        <v>95</v>
      </c>
      <c r="E12">
        <v>96</v>
      </c>
      <c r="F12">
        <v>95</v>
      </c>
      <c r="G12">
        <v>93</v>
      </c>
      <c r="H12">
        <v>96</v>
      </c>
      <c r="I12">
        <v>90</v>
      </c>
      <c r="J12">
        <v>89</v>
      </c>
      <c r="K12">
        <v>93</v>
      </c>
      <c r="L12">
        <v>94</v>
      </c>
      <c r="M12">
        <v>936</v>
      </c>
    </row>
    <row r="13" spans="1:17" x14ac:dyDescent="0.25">
      <c r="A13" t="s">
        <v>56</v>
      </c>
      <c r="B13">
        <v>93.6</v>
      </c>
      <c r="C13">
        <v>91</v>
      </c>
      <c r="D13">
        <v>89</v>
      </c>
      <c r="E13">
        <v>93</v>
      </c>
      <c r="F13">
        <v>93</v>
      </c>
      <c r="G13">
        <v>92</v>
      </c>
      <c r="H13">
        <v>94</v>
      </c>
      <c r="I13">
        <v>93</v>
      </c>
      <c r="J13">
        <v>93</v>
      </c>
      <c r="K13">
        <v>96</v>
      </c>
      <c r="L13">
        <v>90</v>
      </c>
      <c r="M13">
        <v>924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7C6CC-5087-4432-A2D0-A2AAEC12D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URLtoFetch</vt:lpstr>
      <vt:lpstr>Master</vt:lpstr>
      <vt:lpstr>Avg</vt:lpstr>
      <vt:lpstr>A Team</vt:lpstr>
      <vt:lpstr>B Team</vt:lpstr>
      <vt:lpstr>C Team</vt:lpstr>
      <vt:lpstr>URLtoFetch</vt:lpstr>
      <vt:lpstr>URLtoFetch_2</vt:lpstr>
      <vt:lpstr>URLtoFetch_3</vt:lpstr>
    </vt:vector>
  </TitlesOfParts>
  <Company>DVSA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McLaren, Iain</dc:creator>
  <cp:lastModifiedBy>Robin Batten</cp:lastModifiedBy>
  <dcterms:created xsi:type="dcterms:W3CDTF">2024-02-22T20:25:22Z</dcterms:created>
  <dcterms:modified xsi:type="dcterms:W3CDTF">2024-04-20T18:22:49Z</dcterms:modified>
</cp:coreProperties>
</file>