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iaingallagher/Dropbox (Personal)/Work/Napier/Results/forOtherPeople/Niels_V/HIIT_Affect_meta-analysis/data/"/>
    </mc:Choice>
  </mc:AlternateContent>
  <xr:revisionPtr revIDLastSave="0" documentId="13_ncr:1_{51FAA4A2-CD74-6E4D-8BD0-22BB7454D43D}" xr6:coauthVersionLast="47" xr6:coauthVersionMax="47" xr10:uidLastSave="{00000000-0000-0000-0000-000000000000}"/>
  <bookViews>
    <workbookView xWindow="14440" yWindow="1720" windowWidth="31840" windowHeight="21020" activeTab="2" xr2:uid="{00000000-000D-0000-FFFF-FFFF00000000}"/>
  </bookViews>
  <sheets>
    <sheet name="Continuous" sheetId="1" r:id="rId1"/>
    <sheet name="tidiedup" sheetId="4" r:id="rId2"/>
    <sheet name="Sheet1" sheetId="6" r:id="rId3"/>
    <sheet name="removed" sheetId="5" r:id="rId4"/>
    <sheet name="no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O27" i="6"/>
  <c r="O26" i="6"/>
  <c r="O25" i="6"/>
  <c r="O24" i="6"/>
  <c r="O8" i="6"/>
  <c r="O7" i="6"/>
  <c r="O6" i="6"/>
  <c r="O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Kinghorn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First author of study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Exercise below/at/above ventilatory threshold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Extra information about the condition. If blank, then no extra info is required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Year paper was published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participants in the study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female participants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male participants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age of participants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age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height of participants in centimetres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height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mass of participants in kilograms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mass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body mass index of participants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body mass index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Mthod of collecting VO2 max data</t>
        </r>
      </text>
    </comment>
    <comment ref="Q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Vo2 max data given in mililitres/ kilogram/ minute of time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Vo2 Max data</t>
        </r>
      </text>
    </comment>
    <comment ref="S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During of exercise bout in minutes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duration of exercise bout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intensitiy given as a percentage of the participants' ventilatory threshold</t>
        </r>
      </text>
    </comment>
    <comment ref="V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Mode of exercise (equipment)</t>
        </r>
      </text>
    </comment>
    <comment ref="W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How rating of perceived exertion was measured</t>
        </r>
      </text>
    </comment>
    <comment ref="X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rating of perceived exertion was first measured during exercise</t>
        </r>
      </text>
    </comment>
    <comment ref="Y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First measurement of rating of perceived exertion</t>
        </r>
      </text>
    </comment>
    <comment ref="Z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first measurement of rating of perceived exertion</t>
        </r>
      </text>
    </comment>
    <comment ref="AA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at which the peak value of rating of perceived exertion was measured</t>
        </r>
      </text>
    </comment>
    <comment ref="AB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peak value of rating of perceived exertion during exercise</t>
        </r>
      </text>
    </comment>
    <comment ref="AC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peak value of rating of perceived exertion during exercise</t>
        </r>
      </text>
    </comment>
    <comment ref="AD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(measured using the feeling scale) at baseline</t>
        </r>
      </text>
    </comment>
    <comment ref="AE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baseline</t>
        </r>
      </text>
    </comment>
    <comment ref="AF1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Minute at which affect was first measured</t>
        </r>
      </text>
    </comment>
    <comment ref="AG1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Affect at first measurement</t>
        </r>
      </text>
    </comment>
    <comment ref="AH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first measurement</t>
        </r>
      </text>
    </comment>
    <comment ref="AI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greatest deviation in affect occurs</t>
        </r>
      </text>
    </comment>
    <comment ref="AJ1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Greatest deviation in affect</t>
        </r>
      </text>
    </comment>
    <comment ref="AK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greatest deviation in affect</t>
        </r>
      </text>
    </comment>
    <comment ref="AL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Change between Baseline affect and greatest deviation of affect</t>
        </r>
      </text>
    </comment>
    <comment ref="AM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final reading of affect occurs</t>
        </r>
      </text>
    </comment>
    <comment ref="AN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at final reading</t>
        </r>
      </text>
    </comment>
    <comment ref="AO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final reading</t>
        </r>
      </text>
    </comment>
    <comment ref="AP1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in affect between baseline and the final reading</t>
        </r>
      </text>
    </comment>
    <comment ref="H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21.5
Male SD= 2.45
Female mean= 21.21
Female SD= 2.04</t>
        </r>
      </text>
    </comment>
    <comment ref="J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mean=182.17
Male SD=5
Female mean=167.28
Female SD=9.14</t>
        </r>
      </text>
    </comment>
    <comment ref="L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mean=78.5
Male SD= 9.2
Female mean= 60.59
Female SD= 6.63</t>
        </r>
      </text>
    </comment>
    <comment ref="N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mean=23.63
Male SD= 2.42
Female mean=21.69
Female SD= 2.15</t>
        </r>
      </text>
    </comment>
    <comment ref="Q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56.59
Male SD= 7.27
Female mean= 47.71
Female SD= 7.61</t>
        </r>
      </text>
    </comment>
    <comment ref="N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25.2
Male SD= 4.3
Female Mean= 28.3
Female SD= 4.1</t>
        </r>
      </text>
    </comment>
    <comment ref="Q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6.8
Female SD= 8</t>
        </r>
      </text>
    </comment>
    <comment ref="AD12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Measured</t>
        </r>
      </text>
    </comment>
    <comment ref="AD13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Measured</t>
        </r>
      </text>
    </comment>
    <comment ref="Q1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6.56
Female SD= 4.52</t>
        </r>
      </text>
    </comment>
    <comment ref="AD16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measured</t>
        </r>
      </text>
    </comment>
    <comment ref="AD2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Kinghorn</author>
  </authors>
  <commentList>
    <comment ref="A1" authorId="0" shapeId="0" xr:uid="{4824F6FE-A328-9D4E-AA0E-A2BC0A8D31E2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First author of study</t>
        </r>
      </text>
    </comment>
    <comment ref="B1" authorId="0" shapeId="0" xr:uid="{B3BF6E72-E050-364B-BB7E-8D99D83DED4E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below/at/above ventilatory threshold</t>
        </r>
      </text>
    </comment>
    <comment ref="C1" authorId="0" shapeId="0" xr:uid="{8C86F0FB-1A6D-5240-9EEC-0D74C7124C0E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Extra information about the condition. If blank, then no extra info is required</t>
        </r>
      </text>
    </comment>
    <comment ref="D1" authorId="0" shapeId="0" xr:uid="{10FB0D47-A48D-1144-92C7-87772852E3F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Year paper was published</t>
        </r>
      </text>
    </comment>
    <comment ref="E1" authorId="0" shapeId="0" xr:uid="{13AFBD8E-0B02-284C-9F2E-62827550B9F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participants in the study</t>
        </r>
      </text>
    </comment>
    <comment ref="F1" authorId="0" shapeId="0" xr:uid="{CDC70B8F-7FDD-F540-8CA0-71526D251CD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female participants</t>
        </r>
      </text>
    </comment>
    <comment ref="G1" authorId="0" shapeId="0" xr:uid="{0EECADF7-27D8-2D48-A06F-F612C38D770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male participants</t>
        </r>
      </text>
    </comment>
    <comment ref="H1" authorId="0" shapeId="0" xr:uid="{7F8E272A-E20B-524A-B40D-AE897AE62A6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age of participants</t>
        </r>
      </text>
    </comment>
    <comment ref="I1" authorId="0" shapeId="0" xr:uid="{243E95BE-64EE-5347-998E-C18A9568B6D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age</t>
        </r>
      </text>
    </comment>
    <comment ref="J1" authorId="0" shapeId="0" xr:uid="{7100A154-44BA-2B4E-B6D4-DEB52909969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height of participants in centimetres</t>
        </r>
      </text>
    </comment>
    <comment ref="K1" authorId="0" shapeId="0" xr:uid="{1CC80868-6D15-2643-9B29-9A9D6950F94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height</t>
        </r>
      </text>
    </comment>
    <comment ref="L1" authorId="0" shapeId="0" xr:uid="{88DB9592-2018-C24C-B7FA-83311B6CE67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mass of participants in kilograms</t>
        </r>
      </text>
    </comment>
    <comment ref="M1" authorId="0" shapeId="0" xr:uid="{1CD1BCDE-B163-AD45-906B-87ADC916F92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mass</t>
        </r>
      </text>
    </comment>
    <comment ref="N1" authorId="0" shapeId="0" xr:uid="{A1A3772E-3C5A-6242-BDFC-A7E86B9648B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body mass index of participants</t>
        </r>
      </text>
    </comment>
    <comment ref="O1" authorId="0" shapeId="0" xr:uid="{CB499640-08CD-8047-A29B-E3133B8CA14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body mass index</t>
        </r>
      </text>
    </comment>
    <comment ref="P1" authorId="0" shapeId="0" xr:uid="{2DD74446-A7F9-B24E-9060-9182D6EA0DC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Mthod of collecting VO2 max data</t>
        </r>
      </text>
    </comment>
    <comment ref="Q1" authorId="0" shapeId="0" xr:uid="{C9003F92-BCD7-074A-8566-32BF4D8CE19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Vo2 max data given in mililitres/ kilogram/ minute of time</t>
        </r>
      </text>
    </comment>
    <comment ref="R1" authorId="0" shapeId="0" xr:uid="{C0666DF4-E305-5C44-8D70-B5B89A2B107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Vo2 Max data</t>
        </r>
      </text>
    </comment>
    <comment ref="S1" authorId="0" shapeId="0" xr:uid="{A5E71F04-C2A3-7D4C-8201-BE342713239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During of exercise bout in minutes</t>
        </r>
      </text>
    </comment>
    <comment ref="T1" authorId="0" shapeId="0" xr:uid="{278224F2-6386-414E-AA53-E75FBB46EDA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duration of exercise bout</t>
        </r>
      </text>
    </comment>
    <comment ref="U1" authorId="0" shapeId="0" xr:uid="{EDFC05C3-4497-6546-8C7F-1193D5AFCD5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intensitiy given as a percentage of the participants' ventilatory threshold</t>
        </r>
      </text>
    </comment>
    <comment ref="V1" authorId="0" shapeId="0" xr:uid="{6B438E9F-507F-2449-B72A-302B46FDEC0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Mode of exercise (equipment)</t>
        </r>
      </text>
    </comment>
    <comment ref="W1" authorId="0" shapeId="0" xr:uid="{C95F4017-9892-FD47-951E-7B2F9D67E3B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How rating of perceived exertion was measured</t>
        </r>
      </text>
    </comment>
    <comment ref="X1" authorId="0" shapeId="0" xr:uid="{8AA3C873-CA91-924F-AB28-C4CF2617683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rating of perceived exertion was first measured during exercise</t>
        </r>
      </text>
    </comment>
    <comment ref="Y1" authorId="0" shapeId="0" xr:uid="{A6D55F09-8BD9-984C-9462-F0E0DF003529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First measurement of rating of perceived exertion</t>
        </r>
      </text>
    </comment>
    <comment ref="Z1" authorId="0" shapeId="0" xr:uid="{07048271-7E8C-3C46-8A48-9748EB33CD8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first measurement of rating of perceived exertion</t>
        </r>
      </text>
    </comment>
    <comment ref="AA1" authorId="0" shapeId="0" xr:uid="{94C05831-E7AC-1C4B-ABC1-0D7120B7964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at which the peak value of rating of perceived exertion was measured</t>
        </r>
      </text>
    </comment>
    <comment ref="AB1" authorId="0" shapeId="0" xr:uid="{2919FC74-F328-C842-81D8-342ED2BAE31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peak value of rating of perceived exertion during exercise</t>
        </r>
      </text>
    </comment>
    <comment ref="AC1" authorId="0" shapeId="0" xr:uid="{6BD8CA50-4837-4741-954D-438B499D6D4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peak value of rating of perceived exertion during exercise</t>
        </r>
      </text>
    </comment>
    <comment ref="AD1" authorId="0" shapeId="0" xr:uid="{73CD161B-0F6F-DF47-BE8E-9070AA73889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(measured using the feeling scale) at baseline</t>
        </r>
      </text>
    </comment>
    <comment ref="AE1" authorId="0" shapeId="0" xr:uid="{58EBD5CC-AF98-E84F-AB0D-6BFD618C3819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baseline</t>
        </r>
      </text>
    </comment>
    <comment ref="AF1" authorId="0" shapeId="0" xr:uid="{9AFA3F32-C911-E148-A261-4F9A4BB462B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affect was first measured</t>
        </r>
      </text>
    </comment>
    <comment ref="AG1" authorId="0" shapeId="0" xr:uid="{3E53220F-515A-FA4F-9D4F-69FCF4CC91E5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Affect at first measurement</t>
        </r>
      </text>
    </comment>
    <comment ref="AH1" authorId="0" shapeId="0" xr:uid="{F475C337-6584-3147-A7B3-9B3DF355AF2E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first measurement</t>
        </r>
      </text>
    </comment>
    <comment ref="AI1" authorId="0" shapeId="0" xr:uid="{FD9A52C5-F7B5-394C-B513-2349DBF5E50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greatest deviation in affect occurs</t>
        </r>
      </text>
    </comment>
    <comment ref="AJ1" authorId="0" shapeId="0" xr:uid="{0A5CCD7A-3E82-5749-A94D-254D147E79F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Greatest deviation in affect</t>
        </r>
      </text>
    </comment>
    <comment ref="AK1" authorId="0" shapeId="0" xr:uid="{088CC92F-2B0B-2B45-B0A4-FBBF462140B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greatest deviation in affect</t>
        </r>
      </text>
    </comment>
    <comment ref="AL1" authorId="0" shapeId="0" xr:uid="{2675A0F7-4F08-2740-95DB-8031BEF49EF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Change between Baseline affect and greatest deviation of affect</t>
        </r>
      </text>
    </comment>
    <comment ref="AM1" authorId="0" shapeId="0" xr:uid="{E4D33733-215B-DB4C-A03E-86ABEC08D00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final reading of affect occurs</t>
        </r>
      </text>
    </comment>
    <comment ref="AN1" authorId="0" shapeId="0" xr:uid="{03A104A0-F7AC-B946-9182-1794C2DA9FE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at final reading</t>
        </r>
      </text>
    </comment>
    <comment ref="AO1" authorId="0" shapeId="0" xr:uid="{FAC0CAED-F8E4-9342-BADB-6E14414868B9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final reading</t>
        </r>
      </text>
    </comment>
    <comment ref="AP1" authorId="0" shapeId="0" xr:uid="{915E1398-8EF3-2244-A0B5-AAD7140F3A2F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in affect between baseline and the final reading</t>
        </r>
      </text>
    </comment>
    <comment ref="Q2" authorId="0" shapeId="0" xr:uid="{65FA6DF8-38E5-404E-8BC7-D3AA98A18E2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6.56
Female SD= 4.52</t>
        </r>
      </text>
    </comment>
    <comment ref="N3" authorId="0" shapeId="0" xr:uid="{6CD33506-860B-7141-9102-A4D283D9B44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25.2
Male SD= 4.3
Female Mean= 28.3
Female SD= 4.1</t>
        </r>
      </text>
    </comment>
    <comment ref="Q3" authorId="0" shapeId="0" xr:uid="{5ECFC4C4-D710-554C-8CC5-E1FA67503DE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6.8
Female SD= 8</t>
        </r>
      </text>
    </comment>
    <comment ref="AD12" authorId="0" shapeId="0" xr:uid="{0592C943-9ED2-1C40-B0FC-A1A26D74980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D21" authorId="0" shapeId="0" xr:uid="{08A28FC0-E4BC-DA48-A339-882621B2439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D22" authorId="0" shapeId="0" xr:uid="{4ADA9444-B6C2-6946-9101-B4EF8756CBD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D23" authorId="0" shapeId="0" xr:uid="{5811F2C9-756C-B440-94FD-13D92AA62B7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H28" authorId="0" shapeId="0" xr:uid="{3CDD64CD-5B1C-7A4C-945F-CCFF4FFC4EB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21.5
Male SD= 2.45
Female mean= 21.21
Female SD= 2.04</t>
        </r>
      </text>
    </comment>
    <comment ref="J28" authorId="0" shapeId="0" xr:uid="{F8D2A1E0-3F6A-154B-883F-EF029FB43C5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mean=182.17
Male SD=5
Female mean=167.28
Female SD=9.14</t>
        </r>
      </text>
    </comment>
    <comment ref="L28" authorId="0" shapeId="0" xr:uid="{EDCBC3F0-E354-5149-B027-B2CCE9B9802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mean=78.5
Male SD= 9.2
Female mean= 60.59
Female SD= 6.63</t>
        </r>
      </text>
    </comment>
    <comment ref="N28" authorId="0" shapeId="0" xr:uid="{92F7459B-F954-9547-90EC-B4A0BA4C261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mean=23.63
Male SD= 2.42
Female mean=21.69
Female SD= 2.15</t>
        </r>
      </text>
    </comment>
    <comment ref="Q28" authorId="0" shapeId="0" xr:uid="{D6A1107A-4D2D-8B46-9AA9-C3CD3EF9938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56.59
Male SD= 7.27
Female mean= 47.71
Female SD= 7.61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Kinghorn</author>
  </authors>
  <commentList>
    <comment ref="A1" authorId="0" shapeId="0" xr:uid="{807352FC-EA5B-5040-995A-50EECBFCF54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First author of study</t>
        </r>
      </text>
    </comment>
    <comment ref="B1" authorId="0" shapeId="0" xr:uid="{74E72289-B63F-4945-BD97-B89315F75949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Exercise below/at/above ventilatory threshold</t>
        </r>
      </text>
    </comment>
    <comment ref="C1" authorId="0" shapeId="0" xr:uid="{A85D57FB-407E-DE4F-A514-468348828AB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Extra information about the condition. If blank, then no extra info is required</t>
        </r>
      </text>
    </comment>
    <comment ref="D1" authorId="0" shapeId="0" xr:uid="{19BD82EF-5F10-864D-A3C0-43846F50825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Year paper was published</t>
        </r>
      </text>
    </comment>
    <comment ref="E1" authorId="0" shapeId="0" xr:uid="{AC5E1D67-DE34-114B-8914-955D464F7BA9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participants in the study</t>
        </r>
      </text>
    </comment>
    <comment ref="G1" authorId="0" shapeId="0" xr:uid="{E6803E01-89C2-334B-8D41-DF26D0DB8ED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female participants</t>
        </r>
      </text>
    </comment>
    <comment ref="H1" authorId="0" shapeId="0" xr:uid="{80876903-C6B3-6547-BCFE-EA2D8C701B1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male participants</t>
        </r>
      </text>
    </comment>
    <comment ref="I1" authorId="0" shapeId="0" xr:uid="{A9D911DD-F879-704D-94EE-4482C1E69760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Mean age of participants</t>
        </r>
      </text>
    </comment>
    <comment ref="J1" authorId="0" shapeId="0" xr:uid="{5E30ED1E-4EFB-9248-A33F-9697388ED0D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age</t>
        </r>
      </text>
    </comment>
    <comment ref="K1" authorId="0" shapeId="0" xr:uid="{FD2E4628-B311-5244-B3F1-9C5144E60CB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height of participants in centimetres</t>
        </r>
      </text>
    </comment>
    <comment ref="L1" authorId="0" shapeId="0" xr:uid="{25825B2A-7D2D-D646-8F23-F4CDEFCC0D8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height</t>
        </r>
      </text>
    </comment>
    <comment ref="M1" authorId="0" shapeId="0" xr:uid="{4351E43D-DFED-B142-8156-340E00CEC2A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mass of participants in kilograms</t>
        </r>
      </text>
    </comment>
    <comment ref="N1" authorId="0" shapeId="0" xr:uid="{E44D7C46-2871-F54A-AB30-54E87F46D27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mass</t>
        </r>
      </text>
    </comment>
    <comment ref="O1" authorId="0" shapeId="0" xr:uid="{D647AE38-5968-8F4C-B23C-E9B34879F22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body mass index of participants</t>
        </r>
      </text>
    </comment>
    <comment ref="P1" authorId="0" shapeId="0" xr:uid="{3D2AB64A-ABE4-A849-8B3A-3AA9B7D278F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body mass index</t>
        </r>
      </text>
    </comment>
    <comment ref="Q1" authorId="0" shapeId="0" xr:uid="{C7550E84-C88B-0A4E-9762-1B73C72B886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Mthod of collecting VO2 max data</t>
        </r>
      </text>
    </comment>
    <comment ref="R1" authorId="0" shapeId="0" xr:uid="{B108E696-5BE0-9040-A9D0-5488B42E899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Vo2 max data given in mililitres/ kilogram/ minute of time</t>
        </r>
      </text>
    </comment>
    <comment ref="S1" authorId="0" shapeId="0" xr:uid="{509836DE-ED52-2941-A191-0228410AFD1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Vo2 Max data</t>
        </r>
      </text>
    </comment>
    <comment ref="T1" authorId="0" shapeId="0" xr:uid="{945F6DEB-8D17-8949-8709-683CAD3D3A13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During of exercise bout in minutes</t>
        </r>
      </text>
    </comment>
    <comment ref="U1" authorId="0" shapeId="0" xr:uid="{1C37AC77-AF96-834A-BE24-5E01A239E77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duration of exercise bout</t>
        </r>
      </text>
    </comment>
    <comment ref="V1" authorId="0" shapeId="0" xr:uid="{8AC4DC5A-8616-EC4B-BE6A-2B78BEC712F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intensitiy given as a percentage of the participants' ventilatory threshold</t>
        </r>
      </text>
    </comment>
    <comment ref="W1" authorId="0" shapeId="0" xr:uid="{6A917925-B92E-8E4E-9319-1F95D3C140D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Mode of exercise (equipment)</t>
        </r>
      </text>
    </comment>
    <comment ref="X1" authorId="0" shapeId="0" xr:uid="{6A90E079-5904-1043-9A00-C47F9BEF30D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How rating of perceived exertion was measured</t>
        </r>
      </text>
    </comment>
    <comment ref="Y1" authorId="0" shapeId="0" xr:uid="{6E847EF0-7B66-FD4E-9AA5-7775D9287BF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rating of perceived exertion was first measured during exercise</t>
        </r>
      </text>
    </comment>
    <comment ref="Z1" authorId="0" shapeId="0" xr:uid="{144D536E-F148-DB43-9357-8AF33F4DC5FE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First measurement of rating of perceived exertion</t>
        </r>
      </text>
    </comment>
    <comment ref="AA1" authorId="0" shapeId="0" xr:uid="{FDCBF55A-7D58-BD42-B51F-0BB8EF558A4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first measurement of rating of perceived exertion</t>
        </r>
      </text>
    </comment>
    <comment ref="AB1" authorId="0" shapeId="0" xr:uid="{1EBD6B9B-7EFA-B644-A79E-2B96D8AB042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at which the peak value of rating of perceived exertion was measured</t>
        </r>
      </text>
    </comment>
    <comment ref="AC1" authorId="0" shapeId="0" xr:uid="{BFF64977-0874-1A40-BAD6-96222D1C676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peak value of rating of perceived exertion during exercise</t>
        </r>
      </text>
    </comment>
    <comment ref="AD1" authorId="0" shapeId="0" xr:uid="{93B54A82-AD1B-9C46-A292-6241960BEAC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peak value of rating of perceived exertion during exercise</t>
        </r>
      </text>
    </comment>
    <comment ref="AE1" authorId="0" shapeId="0" xr:uid="{48337F00-F494-A44D-94CD-704DB91A9903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(measured using the feeling scale) at baseline</t>
        </r>
      </text>
    </comment>
    <comment ref="AF1" authorId="0" shapeId="0" xr:uid="{07401460-A1AE-044D-BA06-C24F6E99165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baseline</t>
        </r>
      </text>
    </comment>
    <comment ref="AG1" authorId="0" shapeId="0" xr:uid="{AD227730-CED6-1748-818A-EA99239A869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affect was first measured</t>
        </r>
      </text>
    </comment>
    <comment ref="AH1" authorId="0" shapeId="0" xr:uid="{B9973D68-BBEA-B445-B6DC-C96C67FA4EF4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Affect at first measurement</t>
        </r>
      </text>
    </comment>
    <comment ref="AI1" authorId="0" shapeId="0" xr:uid="{B4B4D2B7-9920-BA42-99A3-C3F4BD6ECC6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first measurement</t>
        </r>
      </text>
    </comment>
    <comment ref="AJ1" authorId="0" shapeId="0" xr:uid="{06D82318-98AC-3244-BC2F-542787DB343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greatest deviation in affect occurs</t>
        </r>
      </text>
    </comment>
    <comment ref="AK1" authorId="0" shapeId="0" xr:uid="{ABE73D3D-36F2-AB4F-B9D3-BF159E92F1D3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Greatest deviation in affect</t>
        </r>
      </text>
    </comment>
    <comment ref="AL1" authorId="0" shapeId="0" xr:uid="{DB26B5F2-49C7-FD45-91A0-4A1CAD0657D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greatest deviation in affect</t>
        </r>
      </text>
    </comment>
    <comment ref="AM1" authorId="0" shapeId="0" xr:uid="{171F5449-F9C0-E34C-A0F4-F1EA38765E7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Change between Baseline affect and greatest deviation of affect</t>
        </r>
      </text>
    </comment>
    <comment ref="AN1" authorId="0" shapeId="0" xr:uid="{37885773-F148-434B-A688-677B5CA87F0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final reading of affect occurs</t>
        </r>
      </text>
    </comment>
    <comment ref="AO1" authorId="0" shapeId="0" xr:uid="{0FEA29B5-55FC-8E48-BFD4-FA59C8ED90F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at final reading</t>
        </r>
      </text>
    </comment>
    <comment ref="AP1" authorId="0" shapeId="0" xr:uid="{4B48B99B-58D4-3E4E-8095-5846C38AD47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final reading</t>
        </r>
      </text>
    </comment>
    <comment ref="AQ1" authorId="0" shapeId="0" xr:uid="{C8D91034-1FBA-6F4F-ACEE-7376B699647D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in affect between baseline and the final reading</t>
        </r>
      </text>
    </comment>
    <comment ref="R2" authorId="0" shapeId="0" xr:uid="{FF1B3E05-AA31-5842-B4F9-365763BB686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6.56
Female SD= 4.52</t>
        </r>
      </text>
    </comment>
    <comment ref="O3" authorId="0" shapeId="0" xr:uid="{41D64C75-5739-E84D-B351-014E02357F3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25.2
Male SD= 4.3
Female Mean= 28.3
Female SD= 4.1</t>
        </r>
      </text>
    </comment>
    <comment ref="R3" authorId="0" shapeId="0" xr:uid="{303B2F6B-41E8-2248-A312-5370BE0B468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SD= 6.8
Female SD= 8</t>
        </r>
      </text>
    </comment>
    <comment ref="AE12" authorId="0" shapeId="0" xr:uid="{7BB5C49B-9373-124F-910F-B7E031B91FE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E21" authorId="0" shapeId="0" xr:uid="{1EB22621-E110-BD40-8F6A-B348F2782BC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E22" authorId="0" shapeId="0" xr:uid="{A6BACE03-78B5-B743-BA54-E1ECDBE4BC03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AE23" authorId="0" shapeId="0" xr:uid="{7BC9D55E-F067-7142-881E-0C2221EDCF3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Not Measured</t>
        </r>
      </text>
    </comment>
    <comment ref="I28" authorId="0" shapeId="0" xr:uid="{550D97C6-EBE7-9841-8441-10145959394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21.5
Male SD= 2.45
Female mean= 21.21
Female SD= 2.04</t>
        </r>
      </text>
    </comment>
    <comment ref="K28" authorId="0" shapeId="0" xr:uid="{BACD0812-6A9C-8B4E-81B8-92BA8B8F4C2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mean=182.17
Male SD=5
Female mean=167.28
Female SD=9.14</t>
        </r>
      </text>
    </comment>
    <comment ref="M28" authorId="0" shapeId="0" xr:uid="{BAC11009-AF7A-1544-814B-D58F3DD0D17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mean=78.5
Male SD= 9.2
Female mean= 60.59
Female SD= 6.63</t>
        </r>
      </text>
    </comment>
    <comment ref="O28" authorId="0" shapeId="0" xr:uid="{7B1F5556-9B90-DB48-A065-4715714F7B4E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Male mean=23.63
</t>
        </r>
        <r>
          <rPr>
            <sz val="9"/>
            <color rgb="FF000000"/>
            <rFont val="Tahoma"/>
            <family val="2"/>
          </rPr>
          <t xml:space="preserve">Male SD= 2.42
</t>
        </r>
        <r>
          <rPr>
            <sz val="9"/>
            <color rgb="FF000000"/>
            <rFont val="Tahoma"/>
            <family val="2"/>
          </rPr>
          <t xml:space="preserve">Female mean=21.69
</t>
        </r>
        <r>
          <rPr>
            <sz val="9"/>
            <color rgb="FF000000"/>
            <rFont val="Tahoma"/>
            <family val="2"/>
          </rPr>
          <t>Female SD= 2.15</t>
        </r>
      </text>
    </comment>
    <comment ref="R28" authorId="0" shapeId="0" xr:uid="{11861730-71B3-6148-924D-66D571C9925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Male mean= 56.59
Male SD= 7.27
Female mean= 47.71
Female SD= 7.61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Kinghorn</author>
  </authors>
  <commentList>
    <comment ref="A1" authorId="0" shapeId="0" xr:uid="{97F72032-35BD-214D-BA22-273CC9A01C1C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First author of study</t>
        </r>
      </text>
    </comment>
    <comment ref="B1" authorId="0" shapeId="0" xr:uid="{8A7126BA-C831-1F48-93F1-0BAF71518A0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below/at/above ventilatory threshold</t>
        </r>
      </text>
    </comment>
    <comment ref="C1" authorId="0" shapeId="0" xr:uid="{6E7AB353-7D31-DE4C-8B6B-276B614CF68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Extra information about the condition. If blank, then no extra info is required</t>
        </r>
      </text>
    </comment>
    <comment ref="D1" authorId="0" shapeId="0" xr:uid="{8987915F-F1AB-344E-87B5-B066421A5F4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Year paper was published</t>
        </r>
      </text>
    </comment>
    <comment ref="E1" authorId="0" shapeId="0" xr:uid="{7BEFFBB1-863E-F943-9BA7-69A76A836D8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participants in the study</t>
        </r>
      </text>
    </comment>
    <comment ref="F1" authorId="0" shapeId="0" xr:uid="{5439F84E-99A0-CB42-AC89-F18E9D88E13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female participants</t>
        </r>
      </text>
    </comment>
    <comment ref="G1" authorId="0" shapeId="0" xr:uid="{6E9F1F7B-BD96-8B4F-8778-6BF92707282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Total number of male participants</t>
        </r>
      </text>
    </comment>
    <comment ref="H1" authorId="0" shapeId="0" xr:uid="{B317091E-726D-1046-BF22-4E90903F32CE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age of participants</t>
        </r>
      </text>
    </comment>
    <comment ref="I1" authorId="0" shapeId="0" xr:uid="{A35FC701-40B7-EF4C-B9A8-1294CFF877C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age</t>
        </r>
      </text>
    </comment>
    <comment ref="J1" authorId="0" shapeId="0" xr:uid="{9CE12C6A-E580-5B48-A03F-47E10FBEBA2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height of participants in centimetres</t>
        </r>
      </text>
    </comment>
    <comment ref="K1" authorId="0" shapeId="0" xr:uid="{95288A2B-94AF-D242-A2BA-2935D7E1001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height</t>
        </r>
      </text>
    </comment>
    <comment ref="L1" authorId="0" shapeId="0" xr:uid="{D900339F-DEB9-5F48-BDB4-861D212CAD8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mass of participants in kilograms</t>
        </r>
      </text>
    </comment>
    <comment ref="M1" authorId="0" shapeId="0" xr:uid="{F5398CDC-7B3B-7244-A63A-3E000E9B8F7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mass</t>
        </r>
      </text>
    </comment>
    <comment ref="N1" authorId="0" shapeId="0" xr:uid="{22829298-9963-FF4A-8CE9-09327B4EDF3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Mean body mass index of participants</t>
        </r>
      </text>
    </comment>
    <comment ref="O1" authorId="0" shapeId="0" xr:uid="{21B921E2-006E-9248-9550-8C21BFC3388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mean body mass index</t>
        </r>
      </text>
    </comment>
    <comment ref="P1" authorId="0" shapeId="0" xr:uid="{AC8D0ACE-D669-D54D-82FE-83B9B97559C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Mthod of collecting VO2 max data</t>
        </r>
      </text>
    </comment>
    <comment ref="Q1" authorId="0" shapeId="0" xr:uid="{C6229C68-FCDB-884E-B08D-6AEFF2D2B6F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Vo2 max data given in mililitres/ kilogram/ minute of time</t>
        </r>
      </text>
    </comment>
    <comment ref="R1" authorId="0" shapeId="0" xr:uid="{F13D13EA-B7D8-AC42-8B75-6B962B2E9EEC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Vo2 Max data</t>
        </r>
      </text>
    </comment>
    <comment ref="S1" authorId="0" shapeId="0" xr:uid="{B9D63FAD-109C-7A4A-9974-7D6A07C81118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During of exercise bout in minutes</t>
        </r>
      </text>
    </comment>
    <comment ref="T1" authorId="0" shapeId="0" xr:uid="{29506589-4781-964F-8848-46B5657453C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duration of exercise bout</t>
        </r>
      </text>
    </comment>
    <comment ref="U1" authorId="0" shapeId="0" xr:uid="{C49F8CF9-A22C-324B-9A1F-FBCF22FC5C09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Exercise intensitiy given as a percentage of the participants' ventilatory threshold</t>
        </r>
      </text>
    </comment>
    <comment ref="V1" authorId="0" shapeId="0" xr:uid="{F1A68878-F092-C544-8692-386C9DF2BD1A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Mode of exercise (equipment)</t>
        </r>
      </text>
    </comment>
    <comment ref="W1" authorId="0" shapeId="0" xr:uid="{52C3E4C8-5440-084F-8C4F-34BAE6AABCB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How rating of perceived exertion was measured</t>
        </r>
      </text>
    </comment>
    <comment ref="X1" authorId="0" shapeId="0" xr:uid="{70A7EB60-D8FA-C148-8BFC-5DC139FBAF84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rating of perceived exertion was first measured during exercise</t>
        </r>
      </text>
    </comment>
    <comment ref="Y1" authorId="0" shapeId="0" xr:uid="{B1F270FC-399D-A546-97B4-6F2BD84D29BB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First measurement of rating of perceived exertion</t>
        </r>
      </text>
    </comment>
    <comment ref="Z1" authorId="0" shapeId="0" xr:uid="{823E3758-0795-EB47-967D-A3FF84DC0246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first measurement of rating of perceived exertion</t>
        </r>
      </text>
    </comment>
    <comment ref="AA1" authorId="0" shapeId="0" xr:uid="{4A8F6CE2-7D7E-BB46-B994-4A604BAA8AE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minute at which the peak value of rating of perceived exertion was measured</t>
        </r>
      </text>
    </comment>
    <comment ref="AB1" authorId="0" shapeId="0" xr:uid="{2114AD68-9E7E-2F49-A768-3D48CACCFCE0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The peak value of rating of perceived exertion during exercise</t>
        </r>
      </text>
    </comment>
    <comment ref="AC1" authorId="0" shapeId="0" xr:uid="{52A54742-92B4-284C-AFED-14264BE35E92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peak value of rating of perceived exertion during exercise</t>
        </r>
      </text>
    </comment>
    <comment ref="AD1" authorId="0" shapeId="0" xr:uid="{FF0B07D3-81E1-6640-905C-7220A67CCDD1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(measured using the feeling scale) at baseline</t>
        </r>
      </text>
    </comment>
    <comment ref="AE1" authorId="0" shapeId="0" xr:uid="{8B23BCEA-3FFA-4B4C-9597-3DC3EC6842E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baseline</t>
        </r>
      </text>
    </comment>
    <comment ref="AF1" authorId="0" shapeId="0" xr:uid="{18F0BDD1-071F-FC4E-8171-4EB4C23B3F2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affect was first measured</t>
        </r>
      </text>
    </comment>
    <comment ref="AG1" authorId="0" shapeId="0" xr:uid="{67047581-A5B8-8F4E-8B9F-41BCFAA1E0A4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Affect at first measurement</t>
        </r>
      </text>
    </comment>
    <comment ref="AH1" authorId="0" shapeId="0" xr:uid="{F8D10E14-0447-B44F-AEDD-FEFF4321259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first measurement</t>
        </r>
      </text>
    </comment>
    <comment ref="AI1" authorId="0" shapeId="0" xr:uid="{A3114325-850D-7840-8541-B5ED1C0511B5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at which greatest deviation in affect occurs</t>
        </r>
      </text>
    </comment>
    <comment ref="AJ1" authorId="0" shapeId="0" xr:uid="{34B35E8E-679C-B847-A003-9CF85FA84C9D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Greatest deviation in affect</t>
        </r>
      </text>
    </comment>
    <comment ref="AK1" authorId="0" shapeId="0" xr:uid="{87243895-2756-F448-A5CA-328F78C68D2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the greatest deviation in affect</t>
        </r>
      </text>
    </comment>
    <comment ref="AL1" authorId="0" shapeId="0" xr:uid="{FEBA5CDD-2B04-9243-8C53-C9B846214B8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Change between Baseline affect and greatest deviation of affect</t>
        </r>
      </text>
    </comment>
    <comment ref="AM1" authorId="0" shapeId="0" xr:uid="{A9585EFD-FC8C-D440-A08C-25DE18CB0607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Minute final reading of affect occurs</t>
        </r>
      </text>
    </comment>
    <comment ref="AN1" authorId="0" shapeId="0" xr:uid="{230B07A6-55DF-6848-9166-70BB0A83FE23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Affect at final reading</t>
        </r>
      </text>
    </comment>
    <comment ref="AO1" authorId="0" shapeId="0" xr:uid="{81DA69C8-A5A8-9846-8487-A3CDE0827ACF}">
      <text>
        <r>
          <rPr>
            <b/>
            <sz val="9"/>
            <color indexed="81"/>
            <rFont val="Tahoma"/>
            <family val="2"/>
          </rPr>
          <t>Daniel Kinghorn:</t>
        </r>
        <r>
          <rPr>
            <sz val="9"/>
            <color indexed="81"/>
            <rFont val="Tahoma"/>
            <family val="2"/>
          </rPr>
          <t xml:space="preserve">
Standard deviation of affect at final reading</t>
        </r>
      </text>
    </comment>
    <comment ref="AP1" authorId="0" shapeId="0" xr:uid="{759C0E7A-301A-8E40-A89B-D976882869D1}">
      <text>
        <r>
          <rPr>
            <b/>
            <sz val="9"/>
            <color rgb="FF000000"/>
            <rFont val="Tahoma"/>
            <family val="2"/>
          </rPr>
          <t>Daniel Kinghorn: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in affect between baseline and the final reading</t>
        </r>
      </text>
    </comment>
  </commentList>
</comments>
</file>

<file path=xl/sharedStrings.xml><?xml version="1.0" encoding="utf-8"?>
<sst xmlns="http://schemas.openxmlformats.org/spreadsheetml/2006/main" count="603" uniqueCount="83">
  <si>
    <t>Author</t>
  </si>
  <si>
    <t>Year</t>
  </si>
  <si>
    <t>BMI</t>
  </si>
  <si>
    <t>Cycle Ergometer</t>
  </si>
  <si>
    <t>Cycle ergometer</t>
  </si>
  <si>
    <t>Treadmill</t>
  </si>
  <si>
    <t>Hoekstra</t>
  </si>
  <si>
    <t>Arm-crank</t>
  </si>
  <si>
    <t>Niven</t>
  </si>
  <si>
    <t>Graded exercise test</t>
  </si>
  <si>
    <t>Dierkes</t>
  </si>
  <si>
    <t>Bogdanis</t>
  </si>
  <si>
    <t>Bird</t>
  </si>
  <si>
    <t>Recumbent cycle ergometer</t>
  </si>
  <si>
    <t>Decker</t>
  </si>
  <si>
    <t xml:space="preserve">Kwan </t>
  </si>
  <si>
    <t>Tempest</t>
  </si>
  <si>
    <t>Borg CR 10</t>
  </si>
  <si>
    <t>Borg Scale</t>
  </si>
  <si>
    <t>Jones (Male)</t>
  </si>
  <si>
    <t>Condition</t>
  </si>
  <si>
    <t>Below VT</t>
  </si>
  <si>
    <t>Kilpatrick</t>
  </si>
  <si>
    <t>Above VT</t>
  </si>
  <si>
    <t>At VT</t>
  </si>
  <si>
    <t xml:space="preserve">Rose </t>
  </si>
  <si>
    <t xml:space="preserve">Hargreaves </t>
  </si>
  <si>
    <t xml:space="preserve">Zenko </t>
  </si>
  <si>
    <t>Hutchinson</t>
  </si>
  <si>
    <t xml:space="preserve">Prado </t>
  </si>
  <si>
    <t xml:space="preserve">Ekkekakis </t>
  </si>
  <si>
    <t>SD_year</t>
  </si>
  <si>
    <t>Sex_Female</t>
  </si>
  <si>
    <t>Sex_Male</t>
  </si>
  <si>
    <t>Total_N=</t>
  </si>
  <si>
    <t>Age_year</t>
  </si>
  <si>
    <t>Height_cm</t>
  </si>
  <si>
    <t>SD_cm</t>
  </si>
  <si>
    <t>Mass _kg</t>
  </si>
  <si>
    <t>SD_kg</t>
  </si>
  <si>
    <t>SD_BMI</t>
  </si>
  <si>
    <t>VO2max_ml/kg/min</t>
  </si>
  <si>
    <t>SD_ml/kg/min</t>
  </si>
  <si>
    <t>Duration_minutes</t>
  </si>
  <si>
    <t>SD_minutes</t>
  </si>
  <si>
    <t>VO2max_method</t>
  </si>
  <si>
    <t>Intensity_%_of_VT</t>
  </si>
  <si>
    <t>Exercise_Mode</t>
  </si>
  <si>
    <t>RPE_Type</t>
  </si>
  <si>
    <t>RPE_at_min:</t>
  </si>
  <si>
    <t>RPE_first_measurment</t>
  </si>
  <si>
    <t>SD_RPE1</t>
  </si>
  <si>
    <t>RPE_peak</t>
  </si>
  <si>
    <t>SD_RPE_peak</t>
  </si>
  <si>
    <t>RPE_peak_at_min:</t>
  </si>
  <si>
    <t>Affect_baseline</t>
  </si>
  <si>
    <t>SD_AB</t>
  </si>
  <si>
    <t>SD_FM</t>
  </si>
  <si>
    <t>Affect_first_measurement_at_min:</t>
  </si>
  <si>
    <t>Affect_first_measurement</t>
  </si>
  <si>
    <t>Affect_greatest_deviation_at_min:</t>
  </si>
  <si>
    <t xml:space="preserve">Affect_greatest_deviation </t>
  </si>
  <si>
    <t>SD_GD</t>
  </si>
  <si>
    <t xml:space="preserve">Greatest_change </t>
  </si>
  <si>
    <t>Affect_final_reading_at_min:</t>
  </si>
  <si>
    <t>Affect_final_reading</t>
  </si>
  <si>
    <t>SD_FR</t>
  </si>
  <si>
    <t>Affect_final_reading_change</t>
  </si>
  <si>
    <t>Condition_info</t>
  </si>
  <si>
    <t xml:space="preserve">Below VT </t>
  </si>
  <si>
    <t>Sedentary</t>
  </si>
  <si>
    <t>Active</t>
  </si>
  <si>
    <t>Female</t>
  </si>
  <si>
    <t>Male</t>
  </si>
  <si>
    <t xml:space="preserve">Above VT </t>
  </si>
  <si>
    <t xml:space="preserve">At VT </t>
  </si>
  <si>
    <t>Luteal phase</t>
  </si>
  <si>
    <t>Follicular phase</t>
  </si>
  <si>
    <t>Bogdanis removed Treadmill since most other studies used cycle ergometer</t>
  </si>
  <si>
    <t>Rose</t>
  </si>
  <si>
    <t>Hargreves removed At VT to more closely examine range of VT (quite a few other studies have At VT as well)</t>
  </si>
  <si>
    <t>Rose removed Active but could put back &amp; remove Sedentary depending on sample activity level in other studies</t>
  </si>
  <si>
    <t>perc_female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</si>
</sst>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4" borderId="0" xfId="0" applyFont="1" applyFill="1" applyAlignment="1">
      <alignment wrapText="1"/>
    </xf>
    <xf numFmtId="0" fontId="0" fillId="4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opLeftCell="B1" workbookViewId="0">
      <selection activeCell="AB5" sqref="A5:XFD5"/>
    </sheetView>
  </sheetViews>
  <sheetFormatPr baseColWidth="10" defaultColWidth="8.83203125" defaultRowHeight="15" x14ac:dyDescent="0.2"/>
  <cols>
    <col min="1" max="3" width="21.83203125" customWidth="1"/>
    <col min="4" max="4" width="10" customWidth="1"/>
    <col min="5" max="5" width="11.33203125" customWidth="1"/>
    <col min="6" max="6" width="14.5" customWidth="1"/>
    <col min="7" max="8" width="12" customWidth="1"/>
    <col min="9" max="9" width="10.1640625" customWidth="1"/>
    <col min="10" max="10" width="12.83203125" customWidth="1"/>
    <col min="12" max="12" width="12" customWidth="1"/>
    <col min="15" max="15" width="11" customWidth="1"/>
    <col min="16" max="16" width="21" customWidth="1"/>
    <col min="17" max="17" width="23.33203125" customWidth="1"/>
    <col min="18" max="18" width="17.33203125" customWidth="1"/>
    <col min="19" max="19" width="21.5" customWidth="1"/>
    <col min="20" max="20" width="15.1640625" customWidth="1"/>
    <col min="21" max="21" width="22.33203125" customWidth="1"/>
    <col min="22" max="22" width="18.33203125" customWidth="1"/>
    <col min="23" max="24" width="15.33203125" customWidth="1"/>
    <col min="25" max="25" width="26.83203125" customWidth="1"/>
    <col min="26" max="26" width="11.1640625" customWidth="1"/>
    <col min="27" max="27" width="21.5" customWidth="1"/>
    <col min="28" max="28" width="13.33203125" customWidth="1"/>
    <col min="29" max="29" width="16.5" customWidth="1"/>
    <col min="30" max="30" width="19" customWidth="1"/>
    <col min="32" max="32" width="30.5" customWidth="1"/>
    <col min="33" max="33" width="26.6640625" customWidth="1"/>
    <col min="34" max="34" width="11" customWidth="1"/>
    <col min="35" max="35" width="39.33203125" customWidth="1"/>
    <col min="36" max="36" width="29.83203125" customWidth="1"/>
    <col min="38" max="38" width="20.6640625" customWidth="1"/>
    <col min="39" max="39" width="34.33203125" customWidth="1"/>
    <col min="40" max="40" width="24.33203125" customWidth="1"/>
    <col min="42" max="42" width="33.5" customWidth="1"/>
  </cols>
  <sheetData>
    <row r="1" spans="1:42" s="1" customFormat="1" ht="40" x14ac:dyDescent="0.25">
      <c r="A1" s="1" t="s">
        <v>0</v>
      </c>
      <c r="B1" s="1" t="s">
        <v>20</v>
      </c>
      <c r="C1" s="1" t="s">
        <v>68</v>
      </c>
      <c r="D1" s="1" t="s">
        <v>1</v>
      </c>
      <c r="E1" s="1" t="s">
        <v>34</v>
      </c>
      <c r="F1" s="1" t="s">
        <v>32</v>
      </c>
      <c r="G1" s="1" t="s">
        <v>33</v>
      </c>
      <c r="H1" s="1" t="s">
        <v>35</v>
      </c>
      <c r="I1" s="1" t="s">
        <v>31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2</v>
      </c>
      <c r="O1" s="1" t="s">
        <v>40</v>
      </c>
      <c r="P1" s="1" t="s">
        <v>45</v>
      </c>
      <c r="Q1" s="1" t="s">
        <v>41</v>
      </c>
      <c r="R1" s="1" t="s">
        <v>42</v>
      </c>
      <c r="S1" s="1" t="s">
        <v>43</v>
      </c>
      <c r="T1" s="1" t="s">
        <v>44</v>
      </c>
      <c r="U1" s="5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54</v>
      </c>
      <c r="AB1" s="1" t="s">
        <v>52</v>
      </c>
      <c r="AC1" s="1" t="s">
        <v>53</v>
      </c>
      <c r="AD1" s="5" t="s">
        <v>55</v>
      </c>
      <c r="AE1" s="1" t="s">
        <v>56</v>
      </c>
      <c r="AF1" s="1" t="s">
        <v>58</v>
      </c>
      <c r="AG1" s="1" t="s">
        <v>59</v>
      </c>
      <c r="AH1" s="1" t="s">
        <v>57</v>
      </c>
      <c r="AI1" s="1" t="s">
        <v>60</v>
      </c>
      <c r="AJ1" s="1" t="s">
        <v>61</v>
      </c>
      <c r="AK1" s="1" t="s">
        <v>62</v>
      </c>
      <c r="AL1" s="5" t="s">
        <v>63</v>
      </c>
      <c r="AM1" s="1" t="s">
        <v>64</v>
      </c>
      <c r="AN1" s="1" t="s">
        <v>65</v>
      </c>
      <c r="AO1" s="1" t="s">
        <v>66</v>
      </c>
      <c r="AP1" s="5" t="s">
        <v>67</v>
      </c>
    </row>
    <row r="2" spans="1:42" s="2" customFormat="1" x14ac:dyDescent="0.2">
      <c r="A2" s="3" t="s">
        <v>6</v>
      </c>
      <c r="B2" s="3" t="s">
        <v>21</v>
      </c>
      <c r="C2" s="3"/>
      <c r="D2" s="3">
        <v>2017</v>
      </c>
      <c r="E2" s="3">
        <v>12</v>
      </c>
      <c r="F2" s="3">
        <v>0</v>
      </c>
      <c r="G2" s="3">
        <v>12</v>
      </c>
      <c r="H2" s="3">
        <v>22.5</v>
      </c>
      <c r="I2" s="3">
        <v>3.3</v>
      </c>
      <c r="J2" s="3">
        <v>180</v>
      </c>
      <c r="K2" s="3">
        <v>0.8</v>
      </c>
      <c r="L2" s="3">
        <v>76</v>
      </c>
      <c r="M2" s="3">
        <v>11.9</v>
      </c>
      <c r="N2" s="3"/>
      <c r="O2" s="3"/>
      <c r="P2" s="3" t="s">
        <v>9</v>
      </c>
      <c r="Q2" s="3">
        <v>35.5</v>
      </c>
      <c r="R2" s="3">
        <v>4.51</v>
      </c>
      <c r="S2" s="3">
        <v>30</v>
      </c>
      <c r="T2" s="3"/>
      <c r="U2" s="6">
        <v>80</v>
      </c>
      <c r="V2" s="3" t="s">
        <v>7</v>
      </c>
      <c r="W2" s="3" t="s">
        <v>18</v>
      </c>
      <c r="X2" s="3">
        <v>5</v>
      </c>
      <c r="Y2" s="3">
        <v>9.42</v>
      </c>
      <c r="Z2" s="3">
        <v>1.83</v>
      </c>
      <c r="AA2" s="3">
        <v>30</v>
      </c>
      <c r="AB2" s="3">
        <v>11.17</v>
      </c>
      <c r="AC2" s="3">
        <v>1.85</v>
      </c>
      <c r="AD2" s="6">
        <v>3.25</v>
      </c>
      <c r="AE2" s="3">
        <v>1.71</v>
      </c>
      <c r="AF2" s="3">
        <v>5</v>
      </c>
      <c r="AG2" s="3">
        <v>2.75</v>
      </c>
      <c r="AH2" s="3">
        <v>1.71</v>
      </c>
      <c r="AI2" s="3">
        <v>11</v>
      </c>
      <c r="AJ2" s="3">
        <v>2.25</v>
      </c>
      <c r="AK2" s="3">
        <v>1.82</v>
      </c>
      <c r="AL2" s="6">
        <v>-1</v>
      </c>
      <c r="AM2" s="3">
        <v>30</v>
      </c>
      <c r="AN2" s="3">
        <v>2.42</v>
      </c>
      <c r="AO2" s="3">
        <v>1.51</v>
      </c>
      <c r="AP2" s="6">
        <v>-0.83</v>
      </c>
    </row>
    <row r="3" spans="1:42" s="3" customFormat="1" x14ac:dyDescent="0.2">
      <c r="A3" s="2" t="s">
        <v>11</v>
      </c>
      <c r="B3" s="2" t="s">
        <v>69</v>
      </c>
      <c r="C3" s="2" t="s">
        <v>5</v>
      </c>
      <c r="D3" s="2">
        <v>2021</v>
      </c>
      <c r="E3" s="2">
        <v>12</v>
      </c>
      <c r="F3" s="2">
        <v>6</v>
      </c>
      <c r="G3" s="2">
        <v>6</v>
      </c>
      <c r="H3" s="2">
        <v>21.7</v>
      </c>
      <c r="I3" s="2">
        <v>1.6</v>
      </c>
      <c r="J3" s="2"/>
      <c r="K3" s="2"/>
      <c r="L3" s="2"/>
      <c r="M3" s="2"/>
      <c r="N3" s="2">
        <v>23.2</v>
      </c>
      <c r="O3" s="2">
        <v>3.7</v>
      </c>
      <c r="P3" s="2" t="s">
        <v>9</v>
      </c>
      <c r="Q3" s="2">
        <v>44.5</v>
      </c>
      <c r="R3" s="2">
        <v>8.1</v>
      </c>
      <c r="S3" s="2">
        <v>20</v>
      </c>
      <c r="T3" s="2"/>
      <c r="U3" s="6">
        <v>80</v>
      </c>
      <c r="V3" s="2" t="s">
        <v>5</v>
      </c>
      <c r="W3" s="2" t="s">
        <v>17</v>
      </c>
      <c r="X3" s="2">
        <v>2</v>
      </c>
      <c r="Y3" s="2">
        <v>1.9</v>
      </c>
      <c r="Z3" s="2">
        <v>1.4</v>
      </c>
      <c r="AA3" s="2">
        <v>18</v>
      </c>
      <c r="AB3" s="2">
        <v>4.0999999999999996</v>
      </c>
      <c r="AC3" s="2">
        <v>2.2999999999999998</v>
      </c>
      <c r="AD3" s="6">
        <v>4.7</v>
      </c>
      <c r="AE3" s="2">
        <v>0.8</v>
      </c>
      <c r="AF3" s="2">
        <v>2</v>
      </c>
      <c r="AG3" s="2">
        <v>4.2</v>
      </c>
      <c r="AH3" s="2">
        <v>1.5</v>
      </c>
      <c r="AI3" s="2">
        <v>18</v>
      </c>
      <c r="AJ3" s="2">
        <v>1.6</v>
      </c>
      <c r="AK3" s="2">
        <v>2.8</v>
      </c>
      <c r="AL3" s="6">
        <v>-3.1</v>
      </c>
      <c r="AM3" s="2">
        <v>18</v>
      </c>
      <c r="AN3" s="2">
        <v>1.6</v>
      </c>
      <c r="AO3" s="2">
        <v>2.8</v>
      </c>
      <c r="AP3" s="6">
        <v>-3.1</v>
      </c>
    </row>
    <row r="4" spans="1:42" s="3" customFormat="1" x14ac:dyDescent="0.2">
      <c r="A4" s="2"/>
      <c r="B4" s="2" t="s">
        <v>69</v>
      </c>
      <c r="C4" s="2" t="s">
        <v>3</v>
      </c>
      <c r="D4" s="2">
        <v>2021</v>
      </c>
      <c r="E4" s="2">
        <v>12</v>
      </c>
      <c r="F4" s="2">
        <v>6</v>
      </c>
      <c r="G4" s="2">
        <v>6</v>
      </c>
      <c r="H4" s="2">
        <v>21.7</v>
      </c>
      <c r="I4" s="2">
        <v>1.6</v>
      </c>
      <c r="J4" s="2"/>
      <c r="K4" s="2"/>
      <c r="L4" s="2"/>
      <c r="M4" s="2"/>
      <c r="N4" s="2">
        <v>23.2</v>
      </c>
      <c r="O4" s="2">
        <v>3.7</v>
      </c>
      <c r="P4" s="2" t="s">
        <v>9</v>
      </c>
      <c r="Q4" s="2">
        <v>39.9</v>
      </c>
      <c r="R4" s="2">
        <v>8.4</v>
      </c>
      <c r="S4" s="2">
        <v>20</v>
      </c>
      <c r="T4" s="2"/>
      <c r="U4" s="6">
        <v>80</v>
      </c>
      <c r="V4" s="2" t="s">
        <v>3</v>
      </c>
      <c r="W4" s="2" t="s">
        <v>17</v>
      </c>
      <c r="X4" s="2">
        <v>2</v>
      </c>
      <c r="Y4" s="2">
        <v>1.8</v>
      </c>
      <c r="Z4" s="2">
        <v>1.3</v>
      </c>
      <c r="AA4" s="2">
        <v>18</v>
      </c>
      <c r="AB4" s="2">
        <v>3.3</v>
      </c>
      <c r="AC4" s="2">
        <v>2.1</v>
      </c>
      <c r="AD4" s="6">
        <v>4.7</v>
      </c>
      <c r="AE4" s="2">
        <v>1.1000000000000001</v>
      </c>
      <c r="AF4" s="2">
        <v>2</v>
      </c>
      <c r="AG4" s="2">
        <v>4.7</v>
      </c>
      <c r="AH4" s="2">
        <v>0.65</v>
      </c>
      <c r="AI4" s="2">
        <v>18</v>
      </c>
      <c r="AJ4" s="2">
        <v>2.6</v>
      </c>
      <c r="AK4" s="2">
        <v>1.8</v>
      </c>
      <c r="AL4" s="6">
        <v>-2.1</v>
      </c>
      <c r="AM4" s="2">
        <v>18</v>
      </c>
      <c r="AN4" s="2">
        <v>2.6</v>
      </c>
      <c r="AO4" s="2">
        <v>1.8</v>
      </c>
      <c r="AP4" s="6">
        <v>-2.1</v>
      </c>
    </row>
    <row r="5" spans="1:42" s="2" customFormat="1" x14ac:dyDescent="0.2">
      <c r="A5" s="3" t="s">
        <v>29</v>
      </c>
      <c r="B5" s="3" t="s">
        <v>69</v>
      </c>
      <c r="C5" s="3" t="s">
        <v>76</v>
      </c>
      <c r="D5" s="3">
        <v>2021</v>
      </c>
      <c r="E5" s="3">
        <v>14</v>
      </c>
      <c r="F5" s="3">
        <v>14</v>
      </c>
      <c r="G5" s="3">
        <v>0</v>
      </c>
      <c r="H5" s="3">
        <v>24.3</v>
      </c>
      <c r="I5" s="3">
        <v>4.2</v>
      </c>
      <c r="J5" s="3">
        <v>162</v>
      </c>
      <c r="K5" s="3">
        <v>0.7</v>
      </c>
      <c r="L5" s="3">
        <v>62.1</v>
      </c>
      <c r="M5" s="3">
        <v>10.1</v>
      </c>
      <c r="N5" s="3"/>
      <c r="O5" s="3"/>
      <c r="P5" s="3" t="s">
        <v>9</v>
      </c>
      <c r="Q5" s="3">
        <v>41.6</v>
      </c>
      <c r="R5" s="3">
        <v>6.5</v>
      </c>
      <c r="S5" s="3">
        <v>15</v>
      </c>
      <c r="T5" s="3"/>
      <c r="U5" s="6">
        <v>80</v>
      </c>
      <c r="V5" s="3" t="s">
        <v>5</v>
      </c>
      <c r="W5" s="3" t="s">
        <v>18</v>
      </c>
      <c r="X5" s="3">
        <v>3</v>
      </c>
      <c r="Y5" s="3">
        <v>9.7899999999999991</v>
      </c>
      <c r="Z5" s="3">
        <v>1.76</v>
      </c>
      <c r="AA5" s="3">
        <v>15</v>
      </c>
      <c r="AB5" s="3">
        <v>11.79</v>
      </c>
      <c r="AC5" s="3">
        <v>2.61</v>
      </c>
      <c r="AD5" s="6">
        <v>1</v>
      </c>
      <c r="AE5" s="3">
        <v>2.8</v>
      </c>
      <c r="AF5" s="3">
        <v>3</v>
      </c>
      <c r="AG5" s="3">
        <v>2.36</v>
      </c>
      <c r="AH5" s="3">
        <v>1.5</v>
      </c>
      <c r="AI5" s="3">
        <v>3</v>
      </c>
      <c r="AJ5" s="3">
        <v>2.36</v>
      </c>
      <c r="AK5" s="3">
        <v>1.5</v>
      </c>
      <c r="AL5" s="6">
        <v>1.36</v>
      </c>
      <c r="AM5" s="3">
        <v>15</v>
      </c>
      <c r="AN5" s="3">
        <v>1.1399999999999999</v>
      </c>
      <c r="AO5" s="3">
        <v>2.0299999999999998</v>
      </c>
      <c r="AP5" s="6">
        <v>0.14000000000000001</v>
      </c>
    </row>
    <row r="6" spans="1:42" s="3" customFormat="1" x14ac:dyDescent="0.2">
      <c r="B6" s="3" t="s">
        <v>69</v>
      </c>
      <c r="C6" s="3" t="s">
        <v>77</v>
      </c>
      <c r="D6" s="3">
        <v>2021</v>
      </c>
      <c r="E6" s="3">
        <v>14</v>
      </c>
      <c r="F6" s="3">
        <v>14</v>
      </c>
      <c r="G6" s="3">
        <v>0</v>
      </c>
      <c r="H6" s="3">
        <v>24.3</v>
      </c>
      <c r="I6" s="3">
        <v>4.2</v>
      </c>
      <c r="J6" s="3">
        <v>162</v>
      </c>
      <c r="K6" s="3">
        <v>0.7</v>
      </c>
      <c r="L6" s="3">
        <v>62.1</v>
      </c>
      <c r="M6" s="3">
        <v>10.1</v>
      </c>
      <c r="P6" s="3" t="s">
        <v>9</v>
      </c>
      <c r="Q6" s="3">
        <v>41.6</v>
      </c>
      <c r="R6" s="3">
        <v>6.5</v>
      </c>
      <c r="S6" s="3">
        <v>15</v>
      </c>
      <c r="U6" s="6">
        <v>80</v>
      </c>
      <c r="V6" s="3" t="s">
        <v>5</v>
      </c>
      <c r="W6" s="3" t="s">
        <v>18</v>
      </c>
      <c r="X6" s="3">
        <v>3</v>
      </c>
      <c r="Y6" s="3">
        <v>9.36</v>
      </c>
      <c r="Z6" s="3">
        <v>1.91</v>
      </c>
      <c r="AA6" s="3">
        <v>15</v>
      </c>
      <c r="AB6" s="3">
        <v>10.71</v>
      </c>
      <c r="AC6" s="3">
        <v>2.2999999999999998</v>
      </c>
      <c r="AD6" s="6">
        <v>3.07</v>
      </c>
      <c r="AE6" s="3">
        <v>1.73</v>
      </c>
      <c r="AF6" s="3">
        <v>3</v>
      </c>
      <c r="AG6" s="3">
        <v>3.5</v>
      </c>
      <c r="AH6" s="3">
        <v>1.91</v>
      </c>
      <c r="AI6" s="3">
        <v>15</v>
      </c>
      <c r="AJ6" s="3">
        <v>2.5</v>
      </c>
      <c r="AK6" s="3">
        <v>1.87</v>
      </c>
      <c r="AL6" s="6">
        <v>-0.56999999999999995</v>
      </c>
      <c r="AM6" s="3">
        <v>15</v>
      </c>
      <c r="AN6" s="3">
        <v>2.5</v>
      </c>
      <c r="AO6" s="3">
        <v>1.87</v>
      </c>
      <c r="AP6" s="6">
        <v>-0.56999999999999995</v>
      </c>
    </row>
    <row r="7" spans="1:42" s="2" customFormat="1" x14ac:dyDescent="0.2">
      <c r="A7" s="2" t="s">
        <v>30</v>
      </c>
      <c r="B7" s="2" t="s">
        <v>21</v>
      </c>
      <c r="D7" s="2">
        <v>2008</v>
      </c>
      <c r="E7" s="2">
        <v>30</v>
      </c>
      <c r="F7" s="2">
        <v>14</v>
      </c>
      <c r="G7" s="2">
        <v>16</v>
      </c>
      <c r="P7" s="2" t="s">
        <v>9</v>
      </c>
      <c r="S7" s="2">
        <v>15</v>
      </c>
      <c r="U7" s="6">
        <v>80</v>
      </c>
      <c r="V7" s="2" t="s">
        <v>5</v>
      </c>
      <c r="W7" s="2" t="s">
        <v>18</v>
      </c>
      <c r="X7" s="2">
        <v>3</v>
      </c>
      <c r="Y7" s="2">
        <v>9.17</v>
      </c>
      <c r="Z7" s="2">
        <v>1.75</v>
      </c>
      <c r="AA7" s="2">
        <v>15</v>
      </c>
      <c r="AB7" s="2">
        <v>11.2</v>
      </c>
      <c r="AC7" s="2">
        <v>2.19</v>
      </c>
      <c r="AD7" s="6">
        <v>3.17</v>
      </c>
      <c r="AE7" s="2">
        <v>1.37</v>
      </c>
      <c r="AF7" s="2">
        <v>3</v>
      </c>
      <c r="AG7" s="2">
        <v>3.54</v>
      </c>
      <c r="AH7" s="2">
        <v>1.1000000000000001</v>
      </c>
      <c r="AI7" s="2">
        <v>3</v>
      </c>
      <c r="AJ7" s="2">
        <v>3.54</v>
      </c>
      <c r="AK7" s="2">
        <v>1.1000000000000001</v>
      </c>
      <c r="AL7" s="6">
        <v>0.37</v>
      </c>
      <c r="AM7" s="2">
        <v>15</v>
      </c>
      <c r="AN7" s="2">
        <v>3.06</v>
      </c>
      <c r="AO7" s="2">
        <v>0.99</v>
      </c>
      <c r="AP7" s="6">
        <v>-0.11</v>
      </c>
    </row>
    <row r="8" spans="1:42" s="2" customFormat="1" x14ac:dyDescent="0.2">
      <c r="A8" s="3" t="s">
        <v>22</v>
      </c>
      <c r="B8" s="3" t="s">
        <v>21</v>
      </c>
      <c r="C8" s="3"/>
      <c r="D8" s="3">
        <v>2007</v>
      </c>
      <c r="E8" s="3">
        <v>37</v>
      </c>
      <c r="F8" s="3">
        <v>17</v>
      </c>
      <c r="G8" s="3">
        <v>20</v>
      </c>
      <c r="H8" s="3">
        <v>23.9</v>
      </c>
      <c r="I8" s="3">
        <v>4.66</v>
      </c>
      <c r="J8" s="3"/>
      <c r="K8" s="3"/>
      <c r="L8" s="3"/>
      <c r="M8" s="3"/>
      <c r="N8" s="3">
        <v>25.2</v>
      </c>
      <c r="O8" s="3"/>
      <c r="P8" s="3" t="s">
        <v>9</v>
      </c>
      <c r="Q8" s="3">
        <v>34.909999999999997</v>
      </c>
      <c r="R8" s="3"/>
      <c r="S8" s="3">
        <v>30</v>
      </c>
      <c r="T8" s="3"/>
      <c r="U8" s="6">
        <v>85</v>
      </c>
      <c r="V8" s="3" t="s">
        <v>4</v>
      </c>
      <c r="W8" s="3" t="s">
        <v>17</v>
      </c>
      <c r="X8" s="3"/>
      <c r="Y8" s="3"/>
      <c r="Z8" s="3"/>
      <c r="AA8" s="3"/>
      <c r="AB8" s="3">
        <v>9.3000000000000007</v>
      </c>
      <c r="AC8" s="3">
        <v>1.8</v>
      </c>
      <c r="AD8" s="6">
        <v>2.3199999999999998</v>
      </c>
      <c r="AE8" s="3">
        <v>1.78</v>
      </c>
      <c r="AF8" s="3">
        <v>6</v>
      </c>
      <c r="AG8" s="3">
        <v>1.86</v>
      </c>
      <c r="AH8" s="3">
        <v>2.16</v>
      </c>
      <c r="AI8" s="3">
        <v>18</v>
      </c>
      <c r="AJ8" s="3">
        <v>1.59</v>
      </c>
      <c r="AK8" s="3">
        <v>2.2200000000000002</v>
      </c>
      <c r="AL8" s="6">
        <v>-0.73</v>
      </c>
      <c r="AM8" s="3">
        <v>30</v>
      </c>
      <c r="AN8" s="3">
        <v>1.86</v>
      </c>
      <c r="AO8" s="3">
        <v>2.4700000000000002</v>
      </c>
      <c r="AP8" s="6">
        <v>-0.46</v>
      </c>
    </row>
    <row r="9" spans="1:42" s="3" customFormat="1" x14ac:dyDescent="0.2">
      <c r="A9" s="2" t="s">
        <v>8</v>
      </c>
      <c r="B9" s="2" t="s">
        <v>21</v>
      </c>
      <c r="C9" s="2"/>
      <c r="D9" s="2">
        <v>2018</v>
      </c>
      <c r="E9" s="2">
        <v>12</v>
      </c>
      <c r="F9" s="2">
        <v>0</v>
      </c>
      <c r="G9" s="2">
        <v>12</v>
      </c>
      <c r="H9" s="2">
        <v>25</v>
      </c>
      <c r="I9" s="2">
        <v>7</v>
      </c>
      <c r="J9" s="2">
        <v>177</v>
      </c>
      <c r="K9" s="2">
        <v>7</v>
      </c>
      <c r="L9" s="2">
        <v>76.5</v>
      </c>
      <c r="M9" s="2">
        <v>12.2</v>
      </c>
      <c r="N9" s="2"/>
      <c r="O9" s="2"/>
      <c r="P9" s="2" t="s">
        <v>9</v>
      </c>
      <c r="Q9" s="2">
        <v>48.2</v>
      </c>
      <c r="R9" s="2">
        <v>6.7</v>
      </c>
      <c r="S9" s="2">
        <v>30</v>
      </c>
      <c r="T9" s="2"/>
      <c r="U9" s="6">
        <v>85</v>
      </c>
      <c r="V9" s="2" t="s">
        <v>4</v>
      </c>
      <c r="W9" s="2" t="s">
        <v>17</v>
      </c>
      <c r="X9" s="2">
        <v>6</v>
      </c>
      <c r="Y9" s="2">
        <v>2.4</v>
      </c>
      <c r="Z9" s="2">
        <v>0.9</v>
      </c>
      <c r="AA9" s="2">
        <v>30</v>
      </c>
      <c r="AB9" s="2">
        <v>3.6</v>
      </c>
      <c r="AC9" s="2">
        <v>1.1000000000000001</v>
      </c>
      <c r="AD9" s="6">
        <v>2.1</v>
      </c>
      <c r="AE9" s="2">
        <v>1.2</v>
      </c>
      <c r="AF9" s="2">
        <v>6</v>
      </c>
      <c r="AG9" s="2">
        <v>2.2999999999999998</v>
      </c>
      <c r="AH9" s="2">
        <v>0.9</v>
      </c>
      <c r="AI9" s="2">
        <v>24</v>
      </c>
      <c r="AJ9" s="2">
        <v>2.2999999999999998</v>
      </c>
      <c r="AK9" s="2">
        <v>1.1000000000000001</v>
      </c>
      <c r="AL9" s="6">
        <v>0.2</v>
      </c>
      <c r="AM9" s="2">
        <v>30</v>
      </c>
      <c r="AN9" s="2">
        <v>2.2000000000000002</v>
      </c>
      <c r="AO9" s="2">
        <v>1.2</v>
      </c>
      <c r="AP9" s="6">
        <v>0.1</v>
      </c>
    </row>
    <row r="10" spans="1:42" s="2" customFormat="1" x14ac:dyDescent="0.2">
      <c r="A10" s="3" t="s">
        <v>10</v>
      </c>
      <c r="B10" s="3" t="s">
        <v>21</v>
      </c>
      <c r="C10" s="3"/>
      <c r="D10" s="3">
        <v>2021</v>
      </c>
      <c r="E10" s="3">
        <v>40</v>
      </c>
      <c r="F10" s="3">
        <v>29</v>
      </c>
      <c r="G10" s="3">
        <v>11</v>
      </c>
      <c r="H10" s="3">
        <v>27</v>
      </c>
      <c r="I10" s="3">
        <v>6</v>
      </c>
      <c r="J10" s="3">
        <v>171.2</v>
      </c>
      <c r="K10" s="3">
        <v>9.1</v>
      </c>
      <c r="L10" s="3">
        <v>69.400000000000006</v>
      </c>
      <c r="M10" s="3">
        <v>11.1</v>
      </c>
      <c r="N10" s="3">
        <v>23.6</v>
      </c>
      <c r="O10" s="3">
        <v>2.6</v>
      </c>
      <c r="P10" s="3" t="s">
        <v>9</v>
      </c>
      <c r="Q10" s="3">
        <v>31.4</v>
      </c>
      <c r="R10" s="3">
        <v>4.2</v>
      </c>
      <c r="S10" s="3">
        <v>60</v>
      </c>
      <c r="T10" s="3"/>
      <c r="U10" s="6">
        <v>90</v>
      </c>
      <c r="V10" s="3" t="s">
        <v>3</v>
      </c>
      <c r="W10" s="3"/>
      <c r="X10" s="3"/>
      <c r="Y10" s="3"/>
      <c r="Z10" s="3"/>
      <c r="AA10" s="3"/>
      <c r="AB10" s="3"/>
      <c r="AC10" s="3"/>
      <c r="AD10" s="6">
        <v>2.67</v>
      </c>
      <c r="AE10" s="3">
        <v>0.56999999999999995</v>
      </c>
      <c r="AF10" s="3">
        <v>20</v>
      </c>
      <c r="AG10" s="3">
        <v>2.93</v>
      </c>
      <c r="AH10" s="3">
        <v>0.56999999999999995</v>
      </c>
      <c r="AI10" s="3">
        <v>60</v>
      </c>
      <c r="AJ10" s="3">
        <v>3.1</v>
      </c>
      <c r="AK10" s="3">
        <v>0.56999999999999995</v>
      </c>
      <c r="AL10" s="6">
        <v>0.43</v>
      </c>
      <c r="AM10" s="3">
        <v>60</v>
      </c>
      <c r="AN10" s="3">
        <v>3.1</v>
      </c>
      <c r="AO10" s="3">
        <v>0.56999999999999995</v>
      </c>
      <c r="AP10" s="6">
        <v>0.43</v>
      </c>
    </row>
    <row r="11" spans="1:42" s="2" customFormat="1" x14ac:dyDescent="0.2">
      <c r="A11" s="2" t="s">
        <v>14</v>
      </c>
      <c r="B11" s="2" t="s">
        <v>21</v>
      </c>
      <c r="D11" s="2">
        <v>2016</v>
      </c>
      <c r="E11" s="2">
        <v>24</v>
      </c>
      <c r="F11" s="2">
        <v>24</v>
      </c>
      <c r="G11" s="2">
        <v>0</v>
      </c>
      <c r="H11" s="2">
        <v>39.25</v>
      </c>
      <c r="I11" s="2">
        <v>11.23</v>
      </c>
      <c r="J11" s="2">
        <v>164.15</v>
      </c>
      <c r="K11" s="2">
        <v>7.19</v>
      </c>
      <c r="L11" s="2">
        <v>94.2</v>
      </c>
      <c r="M11" s="2">
        <v>12.81</v>
      </c>
      <c r="N11" s="2">
        <v>34.96</v>
      </c>
      <c r="O11" s="2">
        <v>4.46</v>
      </c>
      <c r="P11" s="2" t="s">
        <v>9</v>
      </c>
      <c r="Q11" s="2">
        <v>19.05</v>
      </c>
      <c r="R11" s="2">
        <v>3.67</v>
      </c>
      <c r="S11" s="2">
        <v>25</v>
      </c>
      <c r="U11" s="6">
        <v>90</v>
      </c>
      <c r="V11" s="2" t="s">
        <v>13</v>
      </c>
      <c r="W11" s="2" t="s">
        <v>18</v>
      </c>
      <c r="X11" s="2">
        <v>2.5</v>
      </c>
      <c r="Y11" s="2">
        <v>10.5</v>
      </c>
      <c r="Z11" s="2">
        <v>1.47</v>
      </c>
      <c r="AA11" s="2">
        <v>25</v>
      </c>
      <c r="AB11" s="2">
        <v>12.5</v>
      </c>
      <c r="AC11" s="2">
        <v>1.96</v>
      </c>
      <c r="AD11" s="6">
        <v>3.19</v>
      </c>
      <c r="AE11" s="2">
        <v>1.08</v>
      </c>
      <c r="AF11" s="2">
        <v>2.5</v>
      </c>
      <c r="AG11" s="2">
        <v>2.89</v>
      </c>
      <c r="AH11" s="2">
        <v>0.59</v>
      </c>
      <c r="AI11" s="2">
        <v>25</v>
      </c>
      <c r="AJ11" s="2">
        <v>1.1200000000000001</v>
      </c>
      <c r="AK11" s="2">
        <v>1.37</v>
      </c>
      <c r="AL11" s="6">
        <v>-2.09</v>
      </c>
      <c r="AM11" s="2">
        <v>25</v>
      </c>
      <c r="AN11" s="2">
        <v>1.1200000000000001</v>
      </c>
      <c r="AO11" s="2">
        <v>1.37</v>
      </c>
      <c r="AP11" s="6">
        <v>-2.0699999999999998</v>
      </c>
    </row>
    <row r="12" spans="1:42" s="3" customFormat="1" x14ac:dyDescent="0.2">
      <c r="A12" s="3" t="s">
        <v>12</v>
      </c>
      <c r="B12" s="3" t="s">
        <v>21</v>
      </c>
      <c r="D12" s="3">
        <v>2021</v>
      </c>
      <c r="E12" s="3">
        <v>24</v>
      </c>
      <c r="F12" s="3">
        <v>10</v>
      </c>
      <c r="G12" s="3">
        <v>14</v>
      </c>
      <c r="H12" s="3">
        <v>26.7</v>
      </c>
      <c r="I12" s="3">
        <v>4.0999999999999996</v>
      </c>
      <c r="N12" s="3">
        <v>23.7</v>
      </c>
      <c r="O12" s="3">
        <v>5.2</v>
      </c>
      <c r="S12" s="3">
        <v>6</v>
      </c>
      <c r="U12" s="6">
        <v>90</v>
      </c>
      <c r="V12" s="3" t="s">
        <v>3</v>
      </c>
      <c r="AD12" s="6"/>
      <c r="AF12" s="3">
        <v>2.5</v>
      </c>
      <c r="AG12" s="3">
        <v>2.88</v>
      </c>
      <c r="AH12" s="3">
        <v>0.99</v>
      </c>
      <c r="AI12" s="3">
        <v>5.5</v>
      </c>
      <c r="AJ12" s="3">
        <v>2.58</v>
      </c>
      <c r="AK12" s="3">
        <v>1.25</v>
      </c>
      <c r="AL12" s="6"/>
      <c r="AM12" s="3">
        <v>5.5</v>
      </c>
      <c r="AN12" s="3">
        <v>2.58</v>
      </c>
      <c r="AO12" s="3">
        <v>1.25</v>
      </c>
      <c r="AP12" s="6"/>
    </row>
    <row r="13" spans="1:42" s="2" customFormat="1" x14ac:dyDescent="0.2">
      <c r="A13" s="2" t="s">
        <v>28</v>
      </c>
      <c r="B13" s="2" t="s">
        <v>21</v>
      </c>
      <c r="D13" s="2">
        <v>2015</v>
      </c>
      <c r="E13" s="2">
        <v>24</v>
      </c>
      <c r="F13" s="2">
        <v>10</v>
      </c>
      <c r="G13" s="2">
        <v>14</v>
      </c>
      <c r="H13" s="2">
        <v>21.3</v>
      </c>
      <c r="I13" s="2">
        <v>3.9</v>
      </c>
      <c r="N13" s="2">
        <v>23.55</v>
      </c>
      <c r="O13" s="2">
        <v>2.14</v>
      </c>
      <c r="P13" s="2" t="s">
        <v>9</v>
      </c>
      <c r="Q13" s="2">
        <v>53.82</v>
      </c>
      <c r="R13" s="2">
        <v>7.9</v>
      </c>
      <c r="S13" s="2">
        <v>15</v>
      </c>
      <c r="U13" s="6">
        <v>90</v>
      </c>
      <c r="V13" s="2" t="s">
        <v>5</v>
      </c>
      <c r="W13" s="2" t="s">
        <v>17</v>
      </c>
      <c r="X13" s="2">
        <v>5</v>
      </c>
      <c r="Y13" s="2">
        <v>3</v>
      </c>
      <c r="Z13" s="2">
        <v>1.06</v>
      </c>
      <c r="AA13" s="2">
        <v>15</v>
      </c>
      <c r="AB13" s="2">
        <v>3.92</v>
      </c>
      <c r="AC13" s="2">
        <v>1.93</v>
      </c>
      <c r="AD13" s="6"/>
      <c r="AF13" s="2">
        <v>5</v>
      </c>
      <c r="AG13" s="2">
        <v>1.92</v>
      </c>
      <c r="AH13" s="2">
        <v>1.67</v>
      </c>
      <c r="AI13" s="2">
        <v>15</v>
      </c>
      <c r="AJ13" s="2">
        <v>1.96</v>
      </c>
      <c r="AK13" s="2">
        <v>1.57</v>
      </c>
      <c r="AL13" s="6"/>
      <c r="AM13" s="2">
        <v>15</v>
      </c>
      <c r="AN13" s="2">
        <v>1.96</v>
      </c>
      <c r="AO13" s="2">
        <v>1.57</v>
      </c>
      <c r="AP13" s="6"/>
    </row>
    <row r="14" spans="1:42" s="3" customFormat="1" x14ac:dyDescent="0.2">
      <c r="A14" s="3" t="s">
        <v>15</v>
      </c>
      <c r="B14" s="3" t="s">
        <v>21</v>
      </c>
      <c r="D14" s="3">
        <v>2017</v>
      </c>
      <c r="E14" s="3">
        <v>98</v>
      </c>
      <c r="F14" s="3">
        <v>59</v>
      </c>
      <c r="G14" s="3">
        <v>39</v>
      </c>
      <c r="H14" s="3">
        <v>24.89</v>
      </c>
      <c r="I14" s="3">
        <v>5.98</v>
      </c>
      <c r="N14" s="3">
        <v>23.39</v>
      </c>
      <c r="O14" s="3">
        <v>4.03</v>
      </c>
      <c r="P14" s="3" t="s">
        <v>9</v>
      </c>
      <c r="Q14" s="3">
        <v>42.18</v>
      </c>
      <c r="R14" s="3">
        <v>8.8699999999999992</v>
      </c>
      <c r="S14" s="3">
        <v>20</v>
      </c>
      <c r="U14" s="6">
        <v>96</v>
      </c>
      <c r="V14" s="3" t="s">
        <v>5</v>
      </c>
      <c r="W14" s="3" t="s">
        <v>18</v>
      </c>
      <c r="X14" s="3">
        <v>10</v>
      </c>
      <c r="Y14" s="3">
        <v>12.26</v>
      </c>
      <c r="Z14" s="3">
        <v>1.47</v>
      </c>
      <c r="AA14" s="3">
        <v>20</v>
      </c>
      <c r="AB14" s="3">
        <v>13.05</v>
      </c>
      <c r="AC14" s="3">
        <v>1.61</v>
      </c>
      <c r="AD14" s="6">
        <v>1.55</v>
      </c>
      <c r="AE14" s="3">
        <v>1.55</v>
      </c>
      <c r="AF14" s="3">
        <v>10</v>
      </c>
      <c r="AG14" s="3">
        <v>2.38</v>
      </c>
      <c r="AH14" s="3">
        <v>1.08</v>
      </c>
      <c r="AI14" s="3">
        <v>20</v>
      </c>
      <c r="AJ14" s="3">
        <v>2.41</v>
      </c>
      <c r="AK14" s="3">
        <v>1.18</v>
      </c>
      <c r="AL14" s="6">
        <v>0.86</v>
      </c>
      <c r="AM14" s="3">
        <v>20</v>
      </c>
      <c r="AN14" s="3">
        <v>2.41</v>
      </c>
      <c r="AO14" s="3">
        <v>1.18</v>
      </c>
      <c r="AP14" s="6">
        <v>0.86</v>
      </c>
    </row>
    <row r="15" spans="1:42" s="3" customFormat="1" x14ac:dyDescent="0.2">
      <c r="A15" s="2" t="s">
        <v>19</v>
      </c>
      <c r="B15" s="2" t="s">
        <v>24</v>
      </c>
      <c r="C15" s="2"/>
      <c r="D15" s="2">
        <v>2019</v>
      </c>
      <c r="E15" s="2">
        <v>21</v>
      </c>
      <c r="F15" s="2">
        <v>16</v>
      </c>
      <c r="G15" s="2">
        <v>5</v>
      </c>
      <c r="H15" s="2">
        <v>34.67</v>
      </c>
      <c r="I15" s="2">
        <v>9.6199999999999992</v>
      </c>
      <c r="J15" s="2"/>
      <c r="K15" s="2"/>
      <c r="L15" s="2"/>
      <c r="M15" s="2"/>
      <c r="N15" s="2">
        <v>28.56</v>
      </c>
      <c r="O15" s="2">
        <v>4.95</v>
      </c>
      <c r="P15" s="2" t="s">
        <v>9</v>
      </c>
      <c r="Q15" s="2">
        <v>24.21</v>
      </c>
      <c r="R15" s="2"/>
      <c r="S15" s="2">
        <v>15</v>
      </c>
      <c r="T15" s="2"/>
      <c r="U15" s="6">
        <v>100</v>
      </c>
      <c r="V15" s="2" t="s">
        <v>13</v>
      </c>
      <c r="W15" s="2"/>
      <c r="X15" s="2"/>
      <c r="Y15" s="2"/>
      <c r="Z15" s="2"/>
      <c r="AA15" s="2"/>
      <c r="AB15" s="2"/>
      <c r="AC15" s="2"/>
      <c r="AD15" s="6">
        <v>2.38</v>
      </c>
      <c r="AE15" s="2">
        <v>1.74</v>
      </c>
      <c r="AF15" s="2">
        <v>5</v>
      </c>
      <c r="AG15" s="2">
        <v>0.67</v>
      </c>
      <c r="AH15" s="2">
        <v>1.79</v>
      </c>
      <c r="AI15" s="2">
        <v>15</v>
      </c>
      <c r="AJ15" s="2">
        <v>0.13</v>
      </c>
      <c r="AK15" s="2">
        <v>2.02</v>
      </c>
      <c r="AL15" s="6">
        <v>-2.25</v>
      </c>
      <c r="AM15" s="2">
        <v>15</v>
      </c>
      <c r="AN15" s="2">
        <v>0.13</v>
      </c>
      <c r="AO15" s="2">
        <v>2.02</v>
      </c>
      <c r="AP15" s="6">
        <v>-2.25</v>
      </c>
    </row>
    <row r="16" spans="1:42" s="2" customFormat="1" x14ac:dyDescent="0.2">
      <c r="A16" s="3" t="s">
        <v>12</v>
      </c>
      <c r="B16" s="3" t="s">
        <v>24</v>
      </c>
      <c r="C16" s="3"/>
      <c r="D16" s="3">
        <v>2016</v>
      </c>
      <c r="E16" s="3">
        <v>24</v>
      </c>
      <c r="F16" s="3">
        <v>8</v>
      </c>
      <c r="G16" s="3">
        <v>16</v>
      </c>
      <c r="H16" s="3">
        <v>21.3</v>
      </c>
      <c r="I16" s="3">
        <v>1.2</v>
      </c>
      <c r="J16" s="3"/>
      <c r="K16" s="3"/>
      <c r="L16" s="3"/>
      <c r="M16" s="3"/>
      <c r="N16" s="3"/>
      <c r="O16" s="3"/>
      <c r="P16" s="3"/>
      <c r="Q16" s="3"/>
      <c r="R16" s="3"/>
      <c r="S16" s="3">
        <v>20</v>
      </c>
      <c r="T16" s="3"/>
      <c r="U16" s="6">
        <v>100</v>
      </c>
      <c r="V16" s="3" t="s">
        <v>3</v>
      </c>
      <c r="W16" s="3"/>
      <c r="X16" s="3"/>
      <c r="Y16" s="3"/>
      <c r="Z16" s="3"/>
      <c r="AA16" s="3"/>
      <c r="AB16" s="3"/>
      <c r="AC16" s="3"/>
      <c r="AD16" s="6"/>
      <c r="AE16" s="3"/>
      <c r="AF16" s="3">
        <v>2</v>
      </c>
      <c r="AG16" s="3">
        <v>1.88</v>
      </c>
      <c r="AH16" s="3">
        <v>1.7</v>
      </c>
      <c r="AI16" s="4">
        <v>18</v>
      </c>
      <c r="AJ16" s="4">
        <v>-1.79</v>
      </c>
      <c r="AK16" s="3">
        <v>3.41</v>
      </c>
      <c r="AL16" s="6"/>
      <c r="AM16" s="3">
        <v>20</v>
      </c>
      <c r="AN16" s="4">
        <v>-1.75</v>
      </c>
      <c r="AO16" s="3">
        <v>3.47</v>
      </c>
      <c r="AP16" s="6"/>
    </row>
    <row r="17" spans="1:42" s="2" customFormat="1" x14ac:dyDescent="0.2">
      <c r="A17" s="2" t="s">
        <v>12</v>
      </c>
      <c r="B17" s="2" t="s">
        <v>24</v>
      </c>
      <c r="D17" s="2">
        <v>2019</v>
      </c>
      <c r="E17" s="2">
        <v>18</v>
      </c>
      <c r="F17" s="2">
        <v>9</v>
      </c>
      <c r="G17" s="2">
        <v>9</v>
      </c>
      <c r="H17" s="2">
        <v>24.17</v>
      </c>
      <c r="I17" s="2">
        <v>4.2300000000000004</v>
      </c>
      <c r="N17" s="2">
        <v>22.98</v>
      </c>
      <c r="O17" s="2">
        <v>3.05</v>
      </c>
      <c r="P17" s="2" t="s">
        <v>9</v>
      </c>
      <c r="Q17" s="2">
        <v>37.07</v>
      </c>
      <c r="R17" s="2">
        <v>6.36</v>
      </c>
      <c r="S17" s="2">
        <v>10</v>
      </c>
      <c r="U17" s="6">
        <v>100</v>
      </c>
      <c r="V17" s="2" t="s">
        <v>3</v>
      </c>
      <c r="AD17" s="6">
        <v>4.33</v>
      </c>
      <c r="AE17" s="2">
        <v>0.91</v>
      </c>
      <c r="AF17" s="2">
        <v>3</v>
      </c>
      <c r="AG17" s="2">
        <v>3.28</v>
      </c>
      <c r="AH17" s="2">
        <v>1.02</v>
      </c>
      <c r="AI17" s="2">
        <v>9</v>
      </c>
      <c r="AJ17" s="2">
        <v>2.5</v>
      </c>
      <c r="AK17" s="2">
        <v>1.25</v>
      </c>
      <c r="AL17" s="6">
        <v>-1.83</v>
      </c>
      <c r="AM17" s="2">
        <v>9</v>
      </c>
      <c r="AN17" s="2">
        <v>2.5</v>
      </c>
      <c r="AO17" s="2">
        <v>1.25</v>
      </c>
      <c r="AP17" s="6">
        <v>-1.83</v>
      </c>
    </row>
    <row r="18" spans="1:42" s="3" customFormat="1" x14ac:dyDescent="0.2">
      <c r="A18" s="3" t="s">
        <v>25</v>
      </c>
      <c r="B18" s="3" t="s">
        <v>75</v>
      </c>
      <c r="C18" s="3" t="s">
        <v>70</v>
      </c>
      <c r="D18" s="3">
        <v>2012</v>
      </c>
      <c r="E18" s="3">
        <v>17</v>
      </c>
      <c r="F18" s="3">
        <v>17</v>
      </c>
      <c r="G18" s="3">
        <v>0</v>
      </c>
      <c r="H18" s="3">
        <v>43.9</v>
      </c>
      <c r="I18" s="3">
        <v>9.6999999999999993</v>
      </c>
      <c r="N18" s="3">
        <v>26.5</v>
      </c>
      <c r="O18" s="3">
        <v>3.4</v>
      </c>
      <c r="P18" s="3" t="s">
        <v>9</v>
      </c>
      <c r="Q18" s="3">
        <v>31.1</v>
      </c>
      <c r="R18" s="3">
        <v>5</v>
      </c>
      <c r="S18" s="3">
        <v>30</v>
      </c>
      <c r="U18" s="6">
        <v>100</v>
      </c>
      <c r="V18" s="3" t="s">
        <v>5</v>
      </c>
      <c r="W18" s="3" t="s">
        <v>18</v>
      </c>
      <c r="X18" s="3">
        <v>5</v>
      </c>
      <c r="Y18" s="3">
        <v>11.72</v>
      </c>
      <c r="Z18" s="3">
        <v>1.6</v>
      </c>
      <c r="AA18" s="3">
        <v>30</v>
      </c>
      <c r="AB18" s="3">
        <v>13.24</v>
      </c>
      <c r="AC18" s="3">
        <v>1.56</v>
      </c>
      <c r="AD18" s="6">
        <v>2.4700000000000002</v>
      </c>
      <c r="AE18" s="3">
        <v>1.62</v>
      </c>
      <c r="AF18" s="3">
        <v>5</v>
      </c>
      <c r="AG18" s="3">
        <v>2.29</v>
      </c>
      <c r="AH18" s="3">
        <v>1.4</v>
      </c>
      <c r="AI18" s="3">
        <v>5</v>
      </c>
      <c r="AJ18" s="3">
        <v>2.29</v>
      </c>
      <c r="AK18" s="3">
        <v>1.4</v>
      </c>
      <c r="AL18" s="6">
        <v>-0.18</v>
      </c>
      <c r="AM18" s="3">
        <v>30</v>
      </c>
      <c r="AN18" s="3">
        <v>2.4700000000000002</v>
      </c>
      <c r="AO18" s="3">
        <v>1.17</v>
      </c>
      <c r="AP18" s="6">
        <v>0</v>
      </c>
    </row>
    <row r="19" spans="1:42" s="3" customFormat="1" x14ac:dyDescent="0.2">
      <c r="A19" s="2" t="s">
        <v>26</v>
      </c>
      <c r="B19" s="2" t="s">
        <v>24</v>
      </c>
      <c r="C19" s="2"/>
      <c r="D19" s="2">
        <v>2012</v>
      </c>
      <c r="E19" s="2">
        <v>21</v>
      </c>
      <c r="F19" s="2">
        <v>21</v>
      </c>
      <c r="G19" s="2">
        <v>0</v>
      </c>
      <c r="H19" s="2">
        <v>42.5</v>
      </c>
      <c r="I19" s="2">
        <v>9.9</v>
      </c>
      <c r="J19" s="2">
        <v>164.3</v>
      </c>
      <c r="K19" s="2">
        <v>7.1</v>
      </c>
      <c r="L19" s="2">
        <v>71.900000000000006</v>
      </c>
      <c r="M19" s="2">
        <v>15</v>
      </c>
      <c r="N19" s="2">
        <v>26.5</v>
      </c>
      <c r="O19" s="2">
        <v>4.5</v>
      </c>
      <c r="P19" s="2" t="s">
        <v>9</v>
      </c>
      <c r="Q19" s="2">
        <v>27.6</v>
      </c>
      <c r="R19" s="2">
        <v>5</v>
      </c>
      <c r="S19" s="2">
        <v>20</v>
      </c>
      <c r="T19" s="2"/>
      <c r="U19" s="6">
        <v>100</v>
      </c>
      <c r="V19" s="2" t="s">
        <v>5</v>
      </c>
      <c r="W19" s="2" t="s">
        <v>18</v>
      </c>
      <c r="X19" s="2">
        <v>2</v>
      </c>
      <c r="Y19" s="2">
        <v>12.71</v>
      </c>
      <c r="Z19" s="2">
        <v>1.82</v>
      </c>
      <c r="AA19" s="2">
        <v>12</v>
      </c>
      <c r="AB19" s="2">
        <v>13.81</v>
      </c>
      <c r="AC19" s="2">
        <v>1.63</v>
      </c>
      <c r="AD19" s="6">
        <v>1</v>
      </c>
      <c r="AE19" s="2">
        <v>2.0699999999999998</v>
      </c>
      <c r="AF19" s="2">
        <v>2</v>
      </c>
      <c r="AG19" s="2">
        <v>0.86</v>
      </c>
      <c r="AH19" s="2">
        <v>1.93</v>
      </c>
      <c r="AI19" s="2">
        <v>20</v>
      </c>
      <c r="AJ19" s="2">
        <v>2.19</v>
      </c>
      <c r="AK19" s="2">
        <v>1.97</v>
      </c>
      <c r="AL19" s="6">
        <v>1.19</v>
      </c>
      <c r="AM19" s="2">
        <v>20</v>
      </c>
      <c r="AN19" s="2">
        <v>2.19</v>
      </c>
      <c r="AO19" s="2">
        <v>1.97</v>
      </c>
      <c r="AP19" s="6">
        <v>1.19</v>
      </c>
    </row>
    <row r="20" spans="1:42" s="2" customFormat="1" x14ac:dyDescent="0.2">
      <c r="A20" s="3" t="s">
        <v>27</v>
      </c>
      <c r="B20" s="3" t="s">
        <v>75</v>
      </c>
      <c r="C20" s="3" t="s">
        <v>72</v>
      </c>
      <c r="D20" s="3">
        <v>2019</v>
      </c>
      <c r="E20" s="3">
        <v>95</v>
      </c>
      <c r="F20" s="3">
        <v>58</v>
      </c>
      <c r="G20" s="3">
        <v>0</v>
      </c>
      <c r="H20" s="3">
        <v>26</v>
      </c>
      <c r="I20" s="3">
        <v>10</v>
      </c>
      <c r="J20" s="3">
        <v>166.3</v>
      </c>
      <c r="K20" s="3">
        <v>7.1</v>
      </c>
      <c r="L20" s="3">
        <v>68.099999999999994</v>
      </c>
      <c r="M20" s="3">
        <v>15.1</v>
      </c>
      <c r="N20" s="3">
        <v>24.7</v>
      </c>
      <c r="O20" s="3">
        <v>5.47</v>
      </c>
      <c r="P20" s="3" t="s">
        <v>9</v>
      </c>
      <c r="Q20" s="3">
        <v>29.26</v>
      </c>
      <c r="R20" s="3">
        <v>7.96</v>
      </c>
      <c r="S20" s="3">
        <v>10</v>
      </c>
      <c r="T20" s="3"/>
      <c r="U20" s="6">
        <v>100</v>
      </c>
      <c r="V20" s="3" t="s">
        <v>13</v>
      </c>
      <c r="W20" s="3"/>
      <c r="X20" s="3"/>
      <c r="Y20" s="3"/>
      <c r="Z20" s="3"/>
      <c r="AA20" s="3"/>
      <c r="AB20" s="3"/>
      <c r="AC20" s="3"/>
      <c r="AD20" s="6">
        <v>2.93</v>
      </c>
      <c r="AE20" s="3">
        <v>1.91</v>
      </c>
      <c r="AF20" s="3">
        <v>1</v>
      </c>
      <c r="AG20" s="3">
        <v>2.97</v>
      </c>
      <c r="AH20" s="3">
        <v>1.8</v>
      </c>
      <c r="AI20" s="3">
        <v>15</v>
      </c>
      <c r="AJ20" s="3">
        <v>1.79</v>
      </c>
      <c r="AK20" s="3">
        <v>2.34</v>
      </c>
      <c r="AL20" s="6">
        <v>-1.1399999999999999</v>
      </c>
      <c r="AM20" s="3">
        <v>15</v>
      </c>
      <c r="AN20" s="3">
        <v>1.79</v>
      </c>
      <c r="AO20" s="3">
        <v>2.34</v>
      </c>
      <c r="AP20" s="6">
        <v>-1.1399999999999999</v>
      </c>
    </row>
    <row r="21" spans="1:42" s="3" customFormat="1" x14ac:dyDescent="0.2">
      <c r="B21" s="3" t="s">
        <v>75</v>
      </c>
      <c r="C21" s="3" t="s">
        <v>73</v>
      </c>
      <c r="D21" s="3">
        <v>2019</v>
      </c>
      <c r="E21" s="3">
        <v>95</v>
      </c>
      <c r="F21" s="3">
        <v>0</v>
      </c>
      <c r="G21" s="3">
        <v>37</v>
      </c>
      <c r="H21" s="3">
        <v>23</v>
      </c>
      <c r="I21" s="3">
        <v>7</v>
      </c>
      <c r="J21" s="3">
        <v>178.5</v>
      </c>
      <c r="K21" s="3">
        <v>7</v>
      </c>
      <c r="L21" s="3">
        <v>81.400000000000006</v>
      </c>
      <c r="M21" s="3">
        <v>13</v>
      </c>
      <c r="N21" s="3">
        <v>25.51</v>
      </c>
      <c r="O21" s="3">
        <v>3.63</v>
      </c>
      <c r="P21" s="3" t="s">
        <v>9</v>
      </c>
      <c r="Q21" s="3">
        <v>35.630000000000003</v>
      </c>
      <c r="R21" s="3">
        <v>8.39</v>
      </c>
      <c r="S21" s="3">
        <v>10</v>
      </c>
      <c r="U21" s="6">
        <v>100</v>
      </c>
      <c r="V21" s="3" t="s">
        <v>13</v>
      </c>
      <c r="AD21" s="6">
        <v>2.92</v>
      </c>
      <c r="AE21" s="3">
        <v>1.93</v>
      </c>
      <c r="AF21" s="3">
        <v>1</v>
      </c>
      <c r="AG21" s="3">
        <v>2.92</v>
      </c>
      <c r="AH21" s="3">
        <v>1.89</v>
      </c>
      <c r="AI21" s="3">
        <v>13</v>
      </c>
      <c r="AJ21" s="3">
        <v>2.39</v>
      </c>
      <c r="AK21" s="3">
        <v>1.64</v>
      </c>
      <c r="AL21" s="6">
        <v>-0.53</v>
      </c>
      <c r="AM21" s="3">
        <v>15</v>
      </c>
      <c r="AN21" s="3">
        <v>2.42</v>
      </c>
      <c r="AO21" s="3">
        <v>1.83</v>
      </c>
      <c r="AP21" s="6">
        <v>-0.5</v>
      </c>
    </row>
    <row r="22" spans="1:42" s="2" customFormat="1" x14ac:dyDescent="0.2">
      <c r="B22" s="2" t="s">
        <v>24</v>
      </c>
      <c r="D22" s="2">
        <v>2008</v>
      </c>
      <c r="E22" s="2">
        <v>30</v>
      </c>
      <c r="F22" s="2">
        <v>14</v>
      </c>
      <c r="G22" s="2">
        <v>16</v>
      </c>
      <c r="P22" s="2" t="s">
        <v>9</v>
      </c>
      <c r="S22" s="2">
        <v>15</v>
      </c>
      <c r="U22" s="6">
        <v>100</v>
      </c>
      <c r="V22" s="2" t="s">
        <v>5</v>
      </c>
      <c r="W22" s="2" t="s">
        <v>18</v>
      </c>
      <c r="X22" s="2">
        <v>3</v>
      </c>
      <c r="Y22" s="2">
        <v>10.8</v>
      </c>
      <c r="Z22" s="2">
        <v>2.19</v>
      </c>
      <c r="AA22" s="2">
        <v>15</v>
      </c>
      <c r="AB22" s="2">
        <v>13.6</v>
      </c>
      <c r="AC22" s="2">
        <v>2.19</v>
      </c>
      <c r="AD22" s="6">
        <v>3.01</v>
      </c>
      <c r="AE22" s="2">
        <v>1.81</v>
      </c>
      <c r="AF22" s="2">
        <v>3</v>
      </c>
      <c r="AG22" s="2">
        <v>3.03</v>
      </c>
      <c r="AH22" s="2">
        <v>1.48</v>
      </c>
      <c r="AI22" s="2">
        <v>15</v>
      </c>
      <c r="AJ22" s="2">
        <v>2.21</v>
      </c>
      <c r="AK22" s="2">
        <v>1.7</v>
      </c>
      <c r="AL22" s="6">
        <v>-0.8</v>
      </c>
      <c r="AM22" s="2">
        <v>15</v>
      </c>
      <c r="AN22" s="2">
        <v>2.21</v>
      </c>
      <c r="AO22" s="2">
        <v>1.7</v>
      </c>
      <c r="AP22" s="6">
        <v>-0.8</v>
      </c>
    </row>
    <row r="23" spans="1:42" s="2" customFormat="1" x14ac:dyDescent="0.2">
      <c r="A23" s="3"/>
      <c r="B23" s="3" t="s">
        <v>23</v>
      </c>
      <c r="C23" s="3"/>
      <c r="D23" s="3">
        <v>2007</v>
      </c>
      <c r="E23" s="3">
        <v>37</v>
      </c>
      <c r="F23" s="3">
        <v>17</v>
      </c>
      <c r="G23" s="3">
        <v>20</v>
      </c>
      <c r="H23" s="3">
        <v>23.9</v>
      </c>
      <c r="I23" s="3">
        <v>4.66</v>
      </c>
      <c r="J23" s="3"/>
      <c r="K23" s="3"/>
      <c r="L23" s="3"/>
      <c r="M23" s="3"/>
      <c r="N23" s="3">
        <v>25.2</v>
      </c>
      <c r="O23" s="3"/>
      <c r="P23" s="3" t="s">
        <v>9</v>
      </c>
      <c r="Q23" s="3">
        <v>34.909999999999997</v>
      </c>
      <c r="R23" s="3"/>
      <c r="S23" s="3">
        <v>24</v>
      </c>
      <c r="T23" s="3">
        <v>0.82</v>
      </c>
      <c r="U23" s="6">
        <v>105</v>
      </c>
      <c r="V23" s="3" t="s">
        <v>3</v>
      </c>
      <c r="W23" s="3"/>
      <c r="X23" s="3"/>
      <c r="Y23" s="3"/>
      <c r="Z23" s="3"/>
      <c r="AA23" s="3"/>
      <c r="AB23" s="3"/>
      <c r="AC23" s="3"/>
      <c r="AD23" s="6">
        <v>2.38</v>
      </c>
      <c r="AE23" s="3">
        <v>1.88</v>
      </c>
      <c r="AF23" s="3">
        <v>4.8</v>
      </c>
      <c r="AG23" s="3">
        <v>1.43</v>
      </c>
      <c r="AH23" s="3">
        <v>2.2799999999999998</v>
      </c>
      <c r="AI23" s="3">
        <v>19.2</v>
      </c>
      <c r="AJ23" s="3">
        <v>0.05</v>
      </c>
      <c r="AK23" s="3">
        <v>2.81</v>
      </c>
      <c r="AL23" s="6">
        <v>-2.33</v>
      </c>
      <c r="AM23" s="3">
        <v>24</v>
      </c>
      <c r="AN23" s="3">
        <v>0.3</v>
      </c>
      <c r="AO23" s="3">
        <v>3.04</v>
      </c>
      <c r="AP23" s="6">
        <v>-2.08</v>
      </c>
    </row>
    <row r="24" spans="1:42" s="3" customFormat="1" x14ac:dyDescent="0.2">
      <c r="A24" s="2" t="s">
        <v>16</v>
      </c>
      <c r="B24" s="2" t="s">
        <v>23</v>
      </c>
      <c r="C24" s="2"/>
      <c r="D24" s="2">
        <v>2013</v>
      </c>
      <c r="E24" s="2">
        <v>14</v>
      </c>
      <c r="F24" s="2">
        <v>7</v>
      </c>
      <c r="G24" s="2">
        <v>7</v>
      </c>
      <c r="H24" s="2">
        <v>21.79</v>
      </c>
      <c r="I24" s="2">
        <v>2.15</v>
      </c>
      <c r="J24" s="2">
        <v>173.93</v>
      </c>
      <c r="K24" s="2">
        <v>9.73</v>
      </c>
      <c r="L24" s="2">
        <v>73.22</v>
      </c>
      <c r="M24" s="2">
        <v>18.170000000000002</v>
      </c>
      <c r="N24" s="2"/>
      <c r="O24" s="2"/>
      <c r="P24" s="2"/>
      <c r="Q24" s="2"/>
      <c r="R24" s="2"/>
      <c r="S24" s="2">
        <v>10</v>
      </c>
      <c r="T24" s="2"/>
      <c r="U24" s="6">
        <v>105</v>
      </c>
      <c r="V24" s="2"/>
      <c r="W24" s="2"/>
      <c r="X24" s="2"/>
      <c r="Y24" s="2"/>
      <c r="Z24" s="2"/>
      <c r="AA24" s="2"/>
      <c r="AB24" s="2"/>
      <c r="AC24" s="2"/>
      <c r="AD24" s="6">
        <v>4.08</v>
      </c>
      <c r="AE24" s="2">
        <v>0.71</v>
      </c>
      <c r="AF24" s="2">
        <v>2</v>
      </c>
      <c r="AG24" s="2">
        <v>2.91</v>
      </c>
      <c r="AH24" s="2">
        <v>1.23</v>
      </c>
      <c r="AI24" s="2">
        <v>10</v>
      </c>
      <c r="AJ24" s="2">
        <v>2.66</v>
      </c>
      <c r="AK24" s="2">
        <v>1.42</v>
      </c>
      <c r="AL24" s="6">
        <v>-1.42</v>
      </c>
      <c r="AM24" s="2">
        <v>10</v>
      </c>
      <c r="AN24" s="2">
        <v>2.66</v>
      </c>
      <c r="AO24" s="2">
        <v>1.42</v>
      </c>
      <c r="AP24" s="6">
        <v>-1.42</v>
      </c>
    </row>
    <row r="25" spans="1:42" s="3" customFormat="1" x14ac:dyDescent="0.2">
      <c r="A25" s="2"/>
      <c r="B25" s="2" t="s">
        <v>23</v>
      </c>
      <c r="C25" s="2"/>
      <c r="D25" s="2">
        <v>2018</v>
      </c>
      <c r="E25" s="2">
        <v>12</v>
      </c>
      <c r="F25" s="2">
        <v>0</v>
      </c>
      <c r="G25" s="2">
        <v>12</v>
      </c>
      <c r="H25" s="2">
        <v>25</v>
      </c>
      <c r="I25" s="2">
        <v>7</v>
      </c>
      <c r="J25" s="2">
        <v>177</v>
      </c>
      <c r="K25" s="2">
        <v>7</v>
      </c>
      <c r="L25" s="2">
        <v>76.5</v>
      </c>
      <c r="M25" s="2">
        <v>12.2</v>
      </c>
      <c r="N25" s="2"/>
      <c r="O25" s="2"/>
      <c r="P25" s="2" t="s">
        <v>9</v>
      </c>
      <c r="Q25" s="2">
        <v>48.2</v>
      </c>
      <c r="R25" s="2">
        <v>6.7</v>
      </c>
      <c r="S25" s="2">
        <v>22.1</v>
      </c>
      <c r="T25" s="2">
        <v>1.2</v>
      </c>
      <c r="U25" s="6">
        <v>105</v>
      </c>
      <c r="V25" s="2" t="s">
        <v>4</v>
      </c>
      <c r="W25" s="2" t="s">
        <v>17</v>
      </c>
      <c r="X25" s="2">
        <v>4.24</v>
      </c>
      <c r="Y25" s="2">
        <v>4</v>
      </c>
      <c r="Z25" s="2">
        <v>1.2</v>
      </c>
      <c r="AA25" s="2">
        <v>22.1</v>
      </c>
      <c r="AB25" s="2">
        <v>6.5</v>
      </c>
      <c r="AC25" s="2">
        <v>1.3</v>
      </c>
      <c r="AD25" s="6">
        <v>2.1</v>
      </c>
      <c r="AE25" s="2">
        <v>1.3</v>
      </c>
      <c r="AF25" s="2">
        <v>4.24</v>
      </c>
      <c r="AG25" s="2">
        <v>1.9</v>
      </c>
      <c r="AH25" s="2">
        <v>1.7</v>
      </c>
      <c r="AI25" s="2">
        <v>30</v>
      </c>
      <c r="AJ25" s="2">
        <v>0.7</v>
      </c>
      <c r="AK25" s="2">
        <v>2.5</v>
      </c>
      <c r="AL25" s="6">
        <v>-1.4</v>
      </c>
      <c r="AM25" s="2">
        <v>30</v>
      </c>
      <c r="AN25" s="2">
        <v>0.7</v>
      </c>
      <c r="AO25" s="2">
        <v>2.5</v>
      </c>
      <c r="AP25" s="6">
        <v>-1.4</v>
      </c>
    </row>
    <row r="26" spans="1:42" s="3" customFormat="1" x14ac:dyDescent="0.2">
      <c r="B26" s="3" t="s">
        <v>74</v>
      </c>
      <c r="C26" s="3" t="s">
        <v>71</v>
      </c>
      <c r="D26" s="3">
        <v>2012</v>
      </c>
      <c r="E26" s="3">
        <v>15</v>
      </c>
      <c r="F26" s="3">
        <v>15</v>
      </c>
      <c r="G26" s="3">
        <v>0</v>
      </c>
      <c r="H26" s="3">
        <v>46.4</v>
      </c>
      <c r="I26" s="3">
        <v>10.6</v>
      </c>
      <c r="N26" s="3">
        <v>24.8</v>
      </c>
      <c r="O26" s="3">
        <v>2.7</v>
      </c>
      <c r="P26" s="3" t="s">
        <v>9</v>
      </c>
      <c r="Q26" s="3">
        <v>40.4</v>
      </c>
      <c r="R26" s="3">
        <v>4.7</v>
      </c>
      <c r="S26" s="3">
        <v>30</v>
      </c>
      <c r="U26" s="6">
        <v>105</v>
      </c>
      <c r="V26" s="3" t="s">
        <v>5</v>
      </c>
      <c r="W26" s="3" t="s">
        <v>18</v>
      </c>
      <c r="X26" s="3">
        <v>5</v>
      </c>
      <c r="Y26" s="3">
        <v>11.58</v>
      </c>
      <c r="Z26" s="3">
        <v>1.63</v>
      </c>
      <c r="AA26" s="3">
        <v>25</v>
      </c>
      <c r="AB26" s="3">
        <v>12.94</v>
      </c>
      <c r="AC26" s="3">
        <v>1.53</v>
      </c>
      <c r="AD26" s="6">
        <v>3.28</v>
      </c>
      <c r="AE26" s="3">
        <v>1.65</v>
      </c>
      <c r="AF26" s="3">
        <v>5</v>
      </c>
      <c r="AG26" s="3">
        <v>3.33</v>
      </c>
      <c r="AH26" s="3">
        <v>1.05</v>
      </c>
      <c r="AI26" s="3">
        <v>30</v>
      </c>
      <c r="AJ26" s="3">
        <v>2.73</v>
      </c>
      <c r="AK26" s="3">
        <v>1.62</v>
      </c>
      <c r="AL26" s="6">
        <v>-0.55000000000000004</v>
      </c>
      <c r="AM26" s="3">
        <v>30</v>
      </c>
      <c r="AN26" s="3">
        <v>2.73</v>
      </c>
      <c r="AO26" s="3">
        <v>1.62</v>
      </c>
      <c r="AP26" s="6">
        <v>-0.55000000000000004</v>
      </c>
    </row>
    <row r="27" spans="1:42" s="3" customFormat="1" x14ac:dyDescent="0.2">
      <c r="A27" s="2"/>
      <c r="B27" s="2" t="s">
        <v>23</v>
      </c>
      <c r="C27" s="2"/>
      <c r="D27" s="2">
        <v>2012</v>
      </c>
      <c r="E27" s="2">
        <v>20</v>
      </c>
      <c r="F27" s="2">
        <v>20</v>
      </c>
      <c r="G27" s="2">
        <v>0</v>
      </c>
      <c r="H27" s="2">
        <v>42.9</v>
      </c>
      <c r="I27" s="2">
        <v>11.5</v>
      </c>
      <c r="J27" s="2">
        <v>162</v>
      </c>
      <c r="K27" s="2">
        <v>5.5</v>
      </c>
      <c r="L27" s="2">
        <v>71</v>
      </c>
      <c r="M27" s="2">
        <v>16.3</v>
      </c>
      <c r="N27" s="2">
        <v>27</v>
      </c>
      <c r="O27" s="2">
        <v>5.9</v>
      </c>
      <c r="P27" s="2" t="s">
        <v>9</v>
      </c>
      <c r="Q27" s="2">
        <v>29</v>
      </c>
      <c r="R27" s="2">
        <v>6.2</v>
      </c>
      <c r="S27" s="2">
        <v>20</v>
      </c>
      <c r="T27" s="2"/>
      <c r="U27" s="6">
        <v>110</v>
      </c>
      <c r="V27" s="2" t="s">
        <v>5</v>
      </c>
      <c r="W27" s="2" t="s">
        <v>18</v>
      </c>
      <c r="X27" s="2">
        <v>2</v>
      </c>
      <c r="Y27" s="2">
        <v>13.1</v>
      </c>
      <c r="Z27" s="2">
        <v>1.36</v>
      </c>
      <c r="AA27" s="2">
        <v>20</v>
      </c>
      <c r="AB27" s="2">
        <v>15.95</v>
      </c>
      <c r="AC27" s="2">
        <v>3.03</v>
      </c>
      <c r="AD27" s="6">
        <v>2.0499999999999998</v>
      </c>
      <c r="AE27" s="2">
        <v>1.99</v>
      </c>
      <c r="AF27" s="2">
        <v>2</v>
      </c>
      <c r="AG27" s="2">
        <v>1.55</v>
      </c>
      <c r="AH27" s="2">
        <v>1.67</v>
      </c>
      <c r="AI27" s="2">
        <v>18</v>
      </c>
      <c r="AJ27" s="2">
        <v>0.2</v>
      </c>
      <c r="AK27" s="2">
        <v>2.73</v>
      </c>
      <c r="AL27" s="6">
        <v>-1.85</v>
      </c>
      <c r="AM27" s="2">
        <v>20</v>
      </c>
      <c r="AN27" s="2">
        <v>0.45</v>
      </c>
      <c r="AO27" s="2">
        <v>2.74</v>
      </c>
      <c r="AP27" s="6">
        <v>-1.6</v>
      </c>
    </row>
    <row r="28" spans="1:42" s="2" customFormat="1" x14ac:dyDescent="0.2">
      <c r="B28" s="2" t="s">
        <v>23</v>
      </c>
      <c r="D28" s="2">
        <v>2015</v>
      </c>
      <c r="E28" s="2">
        <v>24</v>
      </c>
      <c r="F28" s="2">
        <v>10</v>
      </c>
      <c r="G28" s="2">
        <v>14</v>
      </c>
      <c r="H28" s="2">
        <v>21.3</v>
      </c>
      <c r="I28" s="2">
        <v>3.9</v>
      </c>
      <c r="N28" s="2">
        <v>23.55</v>
      </c>
      <c r="O28" s="2">
        <v>2.14</v>
      </c>
      <c r="P28" s="2" t="s">
        <v>9</v>
      </c>
      <c r="Q28" s="2">
        <v>53.82</v>
      </c>
      <c r="R28" s="2">
        <v>7.9</v>
      </c>
      <c r="S28" s="2">
        <v>15</v>
      </c>
      <c r="U28" s="6">
        <v>110</v>
      </c>
      <c r="V28" s="2" t="s">
        <v>5</v>
      </c>
      <c r="W28" s="2" t="s">
        <v>17</v>
      </c>
      <c r="X28" s="2">
        <v>5</v>
      </c>
      <c r="Y28" s="2">
        <v>4.54</v>
      </c>
      <c r="Z28" s="2">
        <v>1.1000000000000001</v>
      </c>
      <c r="AA28" s="2">
        <v>15</v>
      </c>
      <c r="AB28" s="2">
        <v>7</v>
      </c>
      <c r="AC28" s="2">
        <v>1.64</v>
      </c>
      <c r="AD28" s="6"/>
      <c r="AF28" s="2">
        <v>5</v>
      </c>
      <c r="AG28" s="2">
        <v>1.46</v>
      </c>
      <c r="AH28" s="2">
        <v>1.56</v>
      </c>
      <c r="AI28" s="2">
        <v>10</v>
      </c>
      <c r="AJ28" s="2">
        <v>0.96</v>
      </c>
      <c r="AK28" s="2">
        <v>1.83</v>
      </c>
      <c r="AL28" s="6"/>
      <c r="AM28" s="2">
        <v>15</v>
      </c>
      <c r="AN28" s="2">
        <v>1</v>
      </c>
      <c r="AO28" s="2">
        <v>2.5</v>
      </c>
      <c r="AP28" s="6"/>
    </row>
    <row r="29" spans="1:42" s="2" customFormat="1" x14ac:dyDescent="0.2">
      <c r="A29" s="3"/>
      <c r="B29" s="3" t="s">
        <v>74</v>
      </c>
      <c r="C29" s="3" t="s">
        <v>76</v>
      </c>
      <c r="D29" s="3">
        <v>2021</v>
      </c>
      <c r="E29" s="3">
        <v>14</v>
      </c>
      <c r="F29" s="3">
        <v>14</v>
      </c>
      <c r="G29" s="3">
        <v>0</v>
      </c>
      <c r="H29" s="3">
        <v>24.3</v>
      </c>
      <c r="I29" s="3">
        <v>4.2</v>
      </c>
      <c r="J29" s="3">
        <v>162</v>
      </c>
      <c r="K29" s="3">
        <v>0.7</v>
      </c>
      <c r="L29" s="3">
        <v>62.1</v>
      </c>
      <c r="M29" s="3">
        <v>10.1</v>
      </c>
      <c r="N29" s="3"/>
      <c r="O29" s="3"/>
      <c r="P29" s="3" t="s">
        <v>9</v>
      </c>
      <c r="Q29" s="3">
        <v>41.6</v>
      </c>
      <c r="R29" s="3">
        <v>6.5</v>
      </c>
      <c r="S29" s="3">
        <v>15</v>
      </c>
      <c r="T29" s="3"/>
      <c r="U29" s="6">
        <v>110</v>
      </c>
      <c r="V29" s="3" t="s">
        <v>5</v>
      </c>
      <c r="W29" s="3" t="s">
        <v>18</v>
      </c>
      <c r="X29" s="3">
        <v>3</v>
      </c>
      <c r="Y29" s="3">
        <v>11.86</v>
      </c>
      <c r="Z29" s="3">
        <v>2.48</v>
      </c>
      <c r="AA29" s="3">
        <v>15</v>
      </c>
      <c r="AB29" s="3">
        <v>15.71</v>
      </c>
      <c r="AC29" s="3">
        <v>4.3600000000000003</v>
      </c>
      <c r="AD29" s="6">
        <v>0.56999999999999995</v>
      </c>
      <c r="AE29" s="3">
        <v>2.13</v>
      </c>
      <c r="AF29" s="3">
        <v>3</v>
      </c>
      <c r="AG29" s="3">
        <v>0.93</v>
      </c>
      <c r="AH29" s="3">
        <v>2.46</v>
      </c>
      <c r="AI29" s="3">
        <v>15</v>
      </c>
      <c r="AJ29" s="4">
        <v>-2</v>
      </c>
      <c r="AK29" s="3">
        <v>1.88</v>
      </c>
      <c r="AL29" s="6">
        <v>-2.57</v>
      </c>
      <c r="AM29" s="3">
        <v>15</v>
      </c>
      <c r="AN29" s="4">
        <v>-2</v>
      </c>
      <c r="AO29" s="3">
        <v>1.88</v>
      </c>
      <c r="AP29" s="6">
        <v>-2.57</v>
      </c>
    </row>
    <row r="30" spans="1:42" s="2" customFormat="1" x14ac:dyDescent="0.2">
      <c r="A30" s="3"/>
      <c r="B30" s="3" t="s">
        <v>74</v>
      </c>
      <c r="C30" s="3" t="s">
        <v>77</v>
      </c>
      <c r="D30" s="3">
        <v>2021</v>
      </c>
      <c r="E30" s="3">
        <v>14</v>
      </c>
      <c r="F30" s="3">
        <v>14</v>
      </c>
      <c r="G30" s="3">
        <v>0</v>
      </c>
      <c r="H30" s="3">
        <v>24.3</v>
      </c>
      <c r="I30" s="3">
        <v>4.2</v>
      </c>
      <c r="J30" s="3">
        <v>162</v>
      </c>
      <c r="K30" s="3">
        <v>0.7</v>
      </c>
      <c r="L30" s="3">
        <v>62.1</v>
      </c>
      <c r="M30" s="3">
        <v>10.1</v>
      </c>
      <c r="N30" s="3"/>
      <c r="O30" s="3"/>
      <c r="P30" s="3" t="s">
        <v>9</v>
      </c>
      <c r="Q30" s="3">
        <v>41.6</v>
      </c>
      <c r="R30" s="3">
        <v>6.5</v>
      </c>
      <c r="S30" s="3">
        <v>15</v>
      </c>
      <c r="T30" s="3"/>
      <c r="U30" s="6">
        <v>110</v>
      </c>
      <c r="V30" s="3" t="s">
        <v>5</v>
      </c>
      <c r="W30" s="3" t="s">
        <v>18</v>
      </c>
      <c r="X30" s="3">
        <v>3</v>
      </c>
      <c r="Y30" s="3">
        <v>11.64</v>
      </c>
      <c r="Z30" s="3">
        <v>2.5299999999999998</v>
      </c>
      <c r="AA30" s="3">
        <v>15</v>
      </c>
      <c r="AB30" s="3">
        <v>14.21</v>
      </c>
      <c r="AC30" s="3">
        <v>3.38</v>
      </c>
      <c r="AD30" s="6">
        <v>2.86</v>
      </c>
      <c r="AE30" s="3">
        <v>2.0299999999999998</v>
      </c>
      <c r="AF30" s="3">
        <v>3</v>
      </c>
      <c r="AG30" s="3">
        <v>1.07</v>
      </c>
      <c r="AH30" s="3">
        <v>1.59</v>
      </c>
      <c r="AI30" s="3">
        <v>15</v>
      </c>
      <c r="AJ30" s="4">
        <v>-0.36</v>
      </c>
      <c r="AK30" s="3">
        <v>2.41</v>
      </c>
      <c r="AL30" s="6">
        <v>-3.22</v>
      </c>
      <c r="AM30" s="3">
        <v>15</v>
      </c>
      <c r="AN30" s="4">
        <v>-0.36</v>
      </c>
      <c r="AO30" s="3">
        <v>2.41</v>
      </c>
      <c r="AP30" s="6">
        <v>-3.22</v>
      </c>
    </row>
    <row r="31" spans="1:42" s="3" customFormat="1" x14ac:dyDescent="0.2">
      <c r="A31" s="2"/>
      <c r="B31" s="2" t="s">
        <v>23</v>
      </c>
      <c r="C31" s="2"/>
      <c r="D31" s="2">
        <v>2008</v>
      </c>
      <c r="E31" s="2">
        <v>30</v>
      </c>
      <c r="F31" s="2">
        <v>14</v>
      </c>
      <c r="G31" s="2">
        <v>16</v>
      </c>
      <c r="H31" s="2"/>
      <c r="I31" s="2"/>
      <c r="J31" s="2"/>
      <c r="K31" s="2"/>
      <c r="L31" s="2"/>
      <c r="M31" s="2"/>
      <c r="N31" s="2"/>
      <c r="O31" s="2"/>
      <c r="P31" s="2" t="s">
        <v>9</v>
      </c>
      <c r="Q31" s="2"/>
      <c r="R31" s="2"/>
      <c r="S31" s="2">
        <v>15</v>
      </c>
      <c r="T31" s="2"/>
      <c r="U31" s="6">
        <v>110</v>
      </c>
      <c r="V31" s="2" t="s">
        <v>5</v>
      </c>
      <c r="W31" s="2" t="s">
        <v>18</v>
      </c>
      <c r="X31" s="2">
        <v>3</v>
      </c>
      <c r="Y31" s="2">
        <v>11.8</v>
      </c>
      <c r="Z31" s="2">
        <v>1.64</v>
      </c>
      <c r="AA31" s="2">
        <v>15</v>
      </c>
      <c r="AB31" s="2">
        <v>15.6</v>
      </c>
      <c r="AC31" s="2">
        <v>1.64</v>
      </c>
      <c r="AD31" s="6">
        <v>2.88</v>
      </c>
      <c r="AE31" s="2">
        <v>1.7</v>
      </c>
      <c r="AF31" s="2">
        <v>3</v>
      </c>
      <c r="AG31" s="2">
        <v>2.78</v>
      </c>
      <c r="AH31" s="2">
        <v>1.48</v>
      </c>
      <c r="AI31" s="2">
        <v>15</v>
      </c>
      <c r="AJ31" s="2">
        <v>0.86</v>
      </c>
      <c r="AK31" s="2">
        <v>2.19</v>
      </c>
      <c r="AL31" s="6">
        <v>-2.02</v>
      </c>
      <c r="AM31" s="2">
        <v>15</v>
      </c>
      <c r="AN31" s="2">
        <v>0.86</v>
      </c>
      <c r="AO31" s="2">
        <v>2.19</v>
      </c>
      <c r="AP31" s="6">
        <v>-2.02</v>
      </c>
    </row>
  </sheetData>
  <sortState xmlns:xlrd2="http://schemas.microsoft.com/office/spreadsheetml/2017/richdata2" ref="A2:AP31">
    <sortCondition ref="U2:U3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9B1B-02D0-BA4E-81DA-37F4518974D4}">
  <dimension ref="A1:AP31"/>
  <sheetViews>
    <sheetView workbookViewId="0">
      <selection sqref="A1:AP31"/>
    </sheetView>
  </sheetViews>
  <sheetFormatPr baseColWidth="10" defaultRowHeight="15" x14ac:dyDescent="0.2"/>
  <sheetData>
    <row r="1" spans="1:42" ht="80" x14ac:dyDescent="0.25">
      <c r="A1" s="1" t="s">
        <v>0</v>
      </c>
      <c r="B1" s="1" t="s">
        <v>20</v>
      </c>
      <c r="C1" s="1" t="s">
        <v>68</v>
      </c>
      <c r="D1" s="1" t="s">
        <v>1</v>
      </c>
      <c r="E1" s="1" t="s">
        <v>34</v>
      </c>
      <c r="F1" s="1" t="s">
        <v>32</v>
      </c>
      <c r="G1" s="1" t="s">
        <v>33</v>
      </c>
      <c r="H1" s="1" t="s">
        <v>35</v>
      </c>
      <c r="I1" s="1" t="s">
        <v>31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2</v>
      </c>
      <c r="O1" s="1" t="s">
        <v>40</v>
      </c>
      <c r="P1" s="1" t="s">
        <v>45</v>
      </c>
      <c r="Q1" s="1" t="s">
        <v>41</v>
      </c>
      <c r="R1" s="1" t="s">
        <v>42</v>
      </c>
      <c r="S1" s="1" t="s">
        <v>43</v>
      </c>
      <c r="T1" s="1" t="s">
        <v>44</v>
      </c>
      <c r="U1" s="5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54</v>
      </c>
      <c r="AB1" s="1" t="s">
        <v>52</v>
      </c>
      <c r="AC1" s="1" t="s">
        <v>53</v>
      </c>
      <c r="AD1" s="5" t="s">
        <v>55</v>
      </c>
      <c r="AE1" s="1" t="s">
        <v>56</v>
      </c>
      <c r="AF1" s="1" t="s">
        <v>58</v>
      </c>
      <c r="AG1" s="1" t="s">
        <v>59</v>
      </c>
      <c r="AH1" s="1" t="s">
        <v>57</v>
      </c>
      <c r="AI1" s="1" t="s">
        <v>60</v>
      </c>
      <c r="AJ1" s="1" t="s">
        <v>61</v>
      </c>
      <c r="AK1" s="1" t="s">
        <v>62</v>
      </c>
      <c r="AL1" s="5" t="s">
        <v>63</v>
      </c>
      <c r="AM1" s="1" t="s">
        <v>64</v>
      </c>
      <c r="AN1" s="1" t="s">
        <v>65</v>
      </c>
      <c r="AO1" s="1" t="s">
        <v>66</v>
      </c>
      <c r="AP1" s="5" t="s">
        <v>67</v>
      </c>
    </row>
    <row r="2" spans="1:42" x14ac:dyDescent="0.2">
      <c r="A2" s="2" t="s">
        <v>19</v>
      </c>
      <c r="B2" s="2" t="s">
        <v>24</v>
      </c>
      <c r="C2" s="2"/>
      <c r="D2" s="2">
        <v>2019</v>
      </c>
      <c r="E2" s="2">
        <v>21</v>
      </c>
      <c r="F2" s="2">
        <v>16</v>
      </c>
      <c r="G2" s="2">
        <v>5</v>
      </c>
      <c r="H2" s="2">
        <v>34.67</v>
      </c>
      <c r="I2" s="2">
        <v>9.6199999999999992</v>
      </c>
      <c r="J2" s="2"/>
      <c r="K2" s="2"/>
      <c r="L2" s="2"/>
      <c r="M2" s="2"/>
      <c r="N2" s="2">
        <v>28.56</v>
      </c>
      <c r="O2" s="2">
        <v>4.95</v>
      </c>
      <c r="P2" s="2" t="s">
        <v>9</v>
      </c>
      <c r="Q2" s="2">
        <v>24.21</v>
      </c>
      <c r="R2" s="2"/>
      <c r="S2" s="2">
        <v>15</v>
      </c>
      <c r="T2" s="2"/>
      <c r="U2" s="6">
        <v>100</v>
      </c>
      <c r="V2" s="2" t="s">
        <v>13</v>
      </c>
      <c r="W2" s="2"/>
      <c r="X2" s="2"/>
      <c r="Y2" s="2"/>
      <c r="Z2" s="2"/>
      <c r="AA2" s="2"/>
      <c r="AB2" s="2"/>
      <c r="AC2" s="2"/>
      <c r="AD2" s="6">
        <v>2.38</v>
      </c>
      <c r="AE2" s="2">
        <v>1.74</v>
      </c>
      <c r="AF2" s="2">
        <v>5</v>
      </c>
      <c r="AG2" s="2">
        <v>0.67</v>
      </c>
      <c r="AH2" s="2">
        <v>1.79</v>
      </c>
      <c r="AI2" s="2">
        <v>15</v>
      </c>
      <c r="AJ2" s="2">
        <v>0.13</v>
      </c>
      <c r="AK2" s="2">
        <v>2.02</v>
      </c>
      <c r="AL2" s="6">
        <v>-2.25</v>
      </c>
      <c r="AM2" s="2">
        <v>15</v>
      </c>
      <c r="AN2" s="2">
        <v>0.13</v>
      </c>
      <c r="AO2" s="2">
        <v>2.02</v>
      </c>
      <c r="AP2" s="6">
        <v>-2.25</v>
      </c>
    </row>
    <row r="3" spans="1:42" x14ac:dyDescent="0.2">
      <c r="A3" s="3" t="s">
        <v>22</v>
      </c>
      <c r="B3" s="3" t="s">
        <v>21</v>
      </c>
      <c r="C3" s="3"/>
      <c r="D3" s="3">
        <v>2007</v>
      </c>
      <c r="E3" s="3">
        <v>37</v>
      </c>
      <c r="F3" s="3">
        <v>17</v>
      </c>
      <c r="G3" s="3">
        <v>20</v>
      </c>
      <c r="H3" s="3">
        <v>23.9</v>
      </c>
      <c r="I3" s="3">
        <v>4.66</v>
      </c>
      <c r="J3" s="3"/>
      <c r="K3" s="3"/>
      <c r="L3" s="3"/>
      <c r="M3" s="3"/>
      <c r="N3" s="3">
        <v>25.2</v>
      </c>
      <c r="O3" s="3"/>
      <c r="P3" s="3" t="s">
        <v>9</v>
      </c>
      <c r="Q3" s="3">
        <v>34.909999999999997</v>
      </c>
      <c r="R3" s="3"/>
      <c r="S3" s="3">
        <v>30</v>
      </c>
      <c r="T3" s="3"/>
      <c r="U3" s="6">
        <v>85</v>
      </c>
      <c r="V3" s="3" t="s">
        <v>4</v>
      </c>
      <c r="W3" s="3" t="s">
        <v>17</v>
      </c>
      <c r="X3" s="3"/>
      <c r="Y3" s="3"/>
      <c r="Z3" s="3"/>
      <c r="AA3" s="3"/>
      <c r="AB3" s="3">
        <v>9.3000000000000007</v>
      </c>
      <c r="AC3" s="3">
        <v>1.8</v>
      </c>
      <c r="AD3" s="6">
        <v>2.3199999999999998</v>
      </c>
      <c r="AE3" s="3">
        <v>1.78</v>
      </c>
      <c r="AF3" s="3">
        <v>6</v>
      </c>
      <c r="AG3" s="3">
        <v>1.86</v>
      </c>
      <c r="AH3" s="3">
        <v>2.16</v>
      </c>
      <c r="AI3" s="3">
        <v>18</v>
      </c>
      <c r="AJ3" s="3">
        <v>1.59</v>
      </c>
      <c r="AK3" s="3">
        <v>2.2200000000000002</v>
      </c>
      <c r="AL3" s="6">
        <v>-0.73</v>
      </c>
      <c r="AM3" s="3">
        <v>30</v>
      </c>
      <c r="AN3" s="3">
        <v>1.86</v>
      </c>
      <c r="AO3" s="3">
        <v>2.4700000000000002</v>
      </c>
      <c r="AP3" s="6">
        <v>-0.46</v>
      </c>
    </row>
    <row r="4" spans="1:42" x14ac:dyDescent="0.2">
      <c r="A4" s="3"/>
      <c r="B4" s="3" t="s">
        <v>23</v>
      </c>
      <c r="C4" s="3"/>
      <c r="D4" s="3">
        <v>2007</v>
      </c>
      <c r="E4" s="3">
        <v>37</v>
      </c>
      <c r="F4" s="3">
        <v>17</v>
      </c>
      <c r="G4" s="3">
        <v>20</v>
      </c>
      <c r="H4" s="3">
        <v>23.9</v>
      </c>
      <c r="I4" s="3">
        <v>4.66</v>
      </c>
      <c r="J4" s="3"/>
      <c r="K4" s="3"/>
      <c r="L4" s="3"/>
      <c r="M4" s="3"/>
      <c r="N4" s="3">
        <v>25.2</v>
      </c>
      <c r="O4" s="3"/>
      <c r="P4" s="3" t="s">
        <v>9</v>
      </c>
      <c r="Q4" s="3">
        <v>34.909999999999997</v>
      </c>
      <c r="R4" s="3"/>
      <c r="S4" s="3">
        <v>24</v>
      </c>
      <c r="T4" s="3">
        <v>0.82</v>
      </c>
      <c r="U4" s="6">
        <v>105</v>
      </c>
      <c r="V4" s="3" t="s">
        <v>3</v>
      </c>
      <c r="W4" s="3"/>
      <c r="X4" s="3"/>
      <c r="Y4" s="3"/>
      <c r="Z4" s="3"/>
      <c r="AA4" s="3"/>
      <c r="AB4" s="3"/>
      <c r="AC4" s="3"/>
      <c r="AD4" s="6">
        <v>2.38</v>
      </c>
      <c r="AE4" s="3">
        <v>1.88</v>
      </c>
      <c r="AF4" s="3">
        <v>4.8</v>
      </c>
      <c r="AG4" s="3">
        <v>1.43</v>
      </c>
      <c r="AH4" s="3">
        <v>2.2799999999999998</v>
      </c>
      <c r="AI4" s="3">
        <v>19.2</v>
      </c>
      <c r="AJ4" s="3">
        <v>0.05</v>
      </c>
      <c r="AK4" s="3">
        <v>2.81</v>
      </c>
      <c r="AL4" s="6">
        <v>-2.33</v>
      </c>
      <c r="AM4" s="3">
        <v>24</v>
      </c>
      <c r="AN4" s="3">
        <v>0.3</v>
      </c>
      <c r="AO4" s="3">
        <v>3.04</v>
      </c>
      <c r="AP4" s="6">
        <v>-2.08</v>
      </c>
    </row>
    <row r="5" spans="1:42" x14ac:dyDescent="0.2">
      <c r="A5" s="2" t="s">
        <v>16</v>
      </c>
      <c r="B5" s="2" t="s">
        <v>23</v>
      </c>
      <c r="C5" s="2"/>
      <c r="D5" s="2">
        <v>2013</v>
      </c>
      <c r="E5" s="2">
        <v>14</v>
      </c>
      <c r="F5" s="2">
        <v>7</v>
      </c>
      <c r="G5" s="2">
        <v>7</v>
      </c>
      <c r="H5" s="2">
        <v>21.79</v>
      </c>
      <c r="I5" s="2">
        <v>2.15</v>
      </c>
      <c r="J5" s="2">
        <v>173.93</v>
      </c>
      <c r="K5" s="2">
        <v>9.73</v>
      </c>
      <c r="L5" s="2">
        <v>73.22</v>
      </c>
      <c r="M5" s="2">
        <v>18.170000000000002</v>
      </c>
      <c r="N5" s="2"/>
      <c r="O5" s="2"/>
      <c r="P5" s="2"/>
      <c r="Q5" s="2"/>
      <c r="R5" s="2"/>
      <c r="S5" s="2">
        <v>10</v>
      </c>
      <c r="T5" s="2"/>
      <c r="U5" s="6">
        <v>105</v>
      </c>
      <c r="V5" s="2"/>
      <c r="W5" s="2"/>
      <c r="X5" s="2"/>
      <c r="Y5" s="2"/>
      <c r="Z5" s="2"/>
      <c r="AA5" s="2"/>
      <c r="AB5" s="2"/>
      <c r="AC5" s="2"/>
      <c r="AD5" s="6">
        <v>4.08</v>
      </c>
      <c r="AE5" s="2">
        <v>0.71</v>
      </c>
      <c r="AF5" s="2">
        <v>2</v>
      </c>
      <c r="AG5" s="2">
        <v>2.91</v>
      </c>
      <c r="AH5" s="2">
        <v>1.23</v>
      </c>
      <c r="AI5" s="2">
        <v>10</v>
      </c>
      <c r="AJ5" s="2">
        <v>2.66</v>
      </c>
      <c r="AK5" s="2">
        <v>1.42</v>
      </c>
      <c r="AL5" s="6">
        <v>-1.42</v>
      </c>
      <c r="AM5" s="2">
        <v>10</v>
      </c>
      <c r="AN5" s="2">
        <v>2.66</v>
      </c>
      <c r="AO5" s="2">
        <v>1.42</v>
      </c>
      <c r="AP5" s="6">
        <v>-1.42</v>
      </c>
    </row>
    <row r="6" spans="1:42" x14ac:dyDescent="0.2">
      <c r="A6" s="3" t="s">
        <v>6</v>
      </c>
      <c r="B6" s="3" t="s">
        <v>21</v>
      </c>
      <c r="C6" s="3"/>
      <c r="D6" s="3">
        <v>2017</v>
      </c>
      <c r="E6" s="3">
        <v>12</v>
      </c>
      <c r="F6" s="3">
        <v>0</v>
      </c>
      <c r="G6" s="3">
        <v>12</v>
      </c>
      <c r="H6" s="3">
        <v>22.5</v>
      </c>
      <c r="I6" s="3">
        <v>3.3</v>
      </c>
      <c r="J6" s="3">
        <v>180</v>
      </c>
      <c r="K6" s="3">
        <v>0.8</v>
      </c>
      <c r="L6" s="3">
        <v>76</v>
      </c>
      <c r="M6" s="3">
        <v>11.9</v>
      </c>
      <c r="N6" s="3"/>
      <c r="O6" s="3"/>
      <c r="P6" s="3" t="s">
        <v>9</v>
      </c>
      <c r="Q6" s="3">
        <v>35.5</v>
      </c>
      <c r="R6" s="3">
        <v>4.51</v>
      </c>
      <c r="S6" s="3">
        <v>30</v>
      </c>
      <c r="T6" s="3"/>
      <c r="U6" s="6">
        <v>80</v>
      </c>
      <c r="V6" s="3" t="s">
        <v>7</v>
      </c>
      <c r="W6" s="3" t="s">
        <v>18</v>
      </c>
      <c r="X6" s="3">
        <v>5</v>
      </c>
      <c r="Y6" s="3">
        <v>9.42</v>
      </c>
      <c r="Z6" s="3">
        <v>1.83</v>
      </c>
      <c r="AA6" s="3">
        <v>30</v>
      </c>
      <c r="AB6" s="3">
        <v>11.17</v>
      </c>
      <c r="AC6" s="3">
        <v>1.85</v>
      </c>
      <c r="AD6" s="6">
        <v>3.25</v>
      </c>
      <c r="AE6" s="3">
        <v>1.71</v>
      </c>
      <c r="AF6" s="3">
        <v>5</v>
      </c>
      <c r="AG6" s="3">
        <v>2.75</v>
      </c>
      <c r="AH6" s="3">
        <v>1.71</v>
      </c>
      <c r="AI6" s="3">
        <v>11</v>
      </c>
      <c r="AJ6" s="3">
        <v>2.25</v>
      </c>
      <c r="AK6" s="3">
        <v>1.82</v>
      </c>
      <c r="AL6" s="6">
        <v>-1</v>
      </c>
      <c r="AM6" s="3">
        <v>30</v>
      </c>
      <c r="AN6" s="3">
        <v>2.42</v>
      </c>
      <c r="AO6" s="3">
        <v>1.51</v>
      </c>
      <c r="AP6" s="6">
        <v>-0.83</v>
      </c>
    </row>
    <row r="7" spans="1:42" x14ac:dyDescent="0.2">
      <c r="A7" s="2" t="s">
        <v>8</v>
      </c>
      <c r="B7" s="2" t="s">
        <v>21</v>
      </c>
      <c r="C7" s="2"/>
      <c r="D7" s="2">
        <v>2018</v>
      </c>
      <c r="E7" s="2">
        <v>12</v>
      </c>
      <c r="F7" s="2">
        <v>0</v>
      </c>
      <c r="G7" s="2">
        <v>12</v>
      </c>
      <c r="H7" s="2">
        <v>25</v>
      </c>
      <c r="I7" s="2">
        <v>7</v>
      </c>
      <c r="J7" s="2">
        <v>177</v>
      </c>
      <c r="K7" s="2">
        <v>7</v>
      </c>
      <c r="L7" s="2">
        <v>76.5</v>
      </c>
      <c r="M7" s="2">
        <v>12.2</v>
      </c>
      <c r="N7" s="2"/>
      <c r="O7" s="2"/>
      <c r="P7" s="2" t="s">
        <v>9</v>
      </c>
      <c r="Q7" s="2">
        <v>48.2</v>
      </c>
      <c r="R7" s="2">
        <v>6.7</v>
      </c>
      <c r="S7" s="2">
        <v>30</v>
      </c>
      <c r="T7" s="2"/>
      <c r="U7" s="6">
        <v>85</v>
      </c>
      <c r="V7" s="2" t="s">
        <v>4</v>
      </c>
      <c r="W7" s="2" t="s">
        <v>17</v>
      </c>
      <c r="X7" s="2">
        <v>6</v>
      </c>
      <c r="Y7" s="2">
        <v>2.4</v>
      </c>
      <c r="Z7" s="2">
        <v>0.9</v>
      </c>
      <c r="AA7" s="2">
        <v>30</v>
      </c>
      <c r="AB7" s="2">
        <v>3.6</v>
      </c>
      <c r="AC7" s="2">
        <v>1.1000000000000001</v>
      </c>
      <c r="AD7" s="6">
        <v>2.1</v>
      </c>
      <c r="AE7" s="2">
        <v>1.2</v>
      </c>
      <c r="AF7" s="2">
        <v>6</v>
      </c>
      <c r="AG7" s="2">
        <v>2.2999999999999998</v>
      </c>
      <c r="AH7" s="2">
        <v>0.9</v>
      </c>
      <c r="AI7" s="2">
        <v>24</v>
      </c>
      <c r="AJ7" s="2">
        <v>2.2999999999999998</v>
      </c>
      <c r="AK7" s="2">
        <v>1.1000000000000001</v>
      </c>
      <c r="AL7" s="6">
        <v>0.2</v>
      </c>
      <c r="AM7" s="2">
        <v>30</v>
      </c>
      <c r="AN7" s="2">
        <v>2.2000000000000002</v>
      </c>
      <c r="AO7" s="2">
        <v>1.2</v>
      </c>
      <c r="AP7" s="6">
        <v>0.1</v>
      </c>
    </row>
    <row r="8" spans="1:42" x14ac:dyDescent="0.2">
      <c r="A8" s="2"/>
      <c r="B8" s="2" t="s">
        <v>23</v>
      </c>
      <c r="C8" s="2"/>
      <c r="D8" s="2">
        <v>2018</v>
      </c>
      <c r="E8" s="2">
        <v>12</v>
      </c>
      <c r="F8" s="2">
        <v>0</v>
      </c>
      <c r="G8" s="2">
        <v>12</v>
      </c>
      <c r="H8" s="2">
        <v>25</v>
      </c>
      <c r="I8" s="2">
        <v>7</v>
      </c>
      <c r="J8" s="2">
        <v>177</v>
      </c>
      <c r="K8" s="2">
        <v>7</v>
      </c>
      <c r="L8" s="2">
        <v>76.5</v>
      </c>
      <c r="M8" s="2">
        <v>12.2</v>
      </c>
      <c r="N8" s="2"/>
      <c r="O8" s="2"/>
      <c r="P8" s="2" t="s">
        <v>9</v>
      </c>
      <c r="Q8" s="2">
        <v>48.2</v>
      </c>
      <c r="R8" s="2">
        <v>6.7</v>
      </c>
      <c r="S8" s="2">
        <v>22.1</v>
      </c>
      <c r="T8" s="2">
        <v>1.2</v>
      </c>
      <c r="U8" s="6">
        <v>105</v>
      </c>
      <c r="V8" s="2" t="s">
        <v>4</v>
      </c>
      <c r="W8" s="2" t="s">
        <v>17</v>
      </c>
      <c r="X8" s="2">
        <v>4.24</v>
      </c>
      <c r="Y8" s="2">
        <v>4</v>
      </c>
      <c r="Z8" s="2">
        <v>1.2</v>
      </c>
      <c r="AA8" s="2">
        <v>22.1</v>
      </c>
      <c r="AB8" s="2">
        <v>6.5</v>
      </c>
      <c r="AC8" s="2">
        <v>1.3</v>
      </c>
      <c r="AD8" s="6">
        <v>2.1</v>
      </c>
      <c r="AE8" s="2">
        <v>1.3</v>
      </c>
      <c r="AF8" s="2">
        <v>4.24</v>
      </c>
      <c r="AG8" s="2">
        <v>1.9</v>
      </c>
      <c r="AH8" s="2">
        <v>1.7</v>
      </c>
      <c r="AI8" s="2">
        <v>30</v>
      </c>
      <c r="AJ8" s="2">
        <v>0.7</v>
      </c>
      <c r="AK8" s="2">
        <v>2.5</v>
      </c>
      <c r="AL8" s="6">
        <v>-1.4</v>
      </c>
      <c r="AM8" s="2">
        <v>30</v>
      </c>
      <c r="AN8" s="2">
        <v>0.7</v>
      </c>
      <c r="AO8" s="2">
        <v>2.5</v>
      </c>
      <c r="AP8" s="6">
        <v>-1.4</v>
      </c>
    </row>
    <row r="9" spans="1:42" x14ac:dyDescent="0.2">
      <c r="A9" s="3" t="s">
        <v>10</v>
      </c>
      <c r="B9" s="3" t="s">
        <v>21</v>
      </c>
      <c r="C9" s="3"/>
      <c r="D9" s="3">
        <v>2021</v>
      </c>
      <c r="E9" s="3">
        <v>40</v>
      </c>
      <c r="F9" s="3">
        <v>29</v>
      </c>
      <c r="G9" s="3">
        <v>11</v>
      </c>
      <c r="H9" s="3">
        <v>27</v>
      </c>
      <c r="I9" s="3">
        <v>6</v>
      </c>
      <c r="J9" s="3">
        <v>171.2</v>
      </c>
      <c r="K9" s="3">
        <v>9.1</v>
      </c>
      <c r="L9" s="3">
        <v>69.400000000000006</v>
      </c>
      <c r="M9" s="3">
        <v>11.1</v>
      </c>
      <c r="N9" s="3">
        <v>23.6</v>
      </c>
      <c r="O9" s="3">
        <v>2.6</v>
      </c>
      <c r="P9" s="3" t="s">
        <v>9</v>
      </c>
      <c r="Q9" s="3">
        <v>31.4</v>
      </c>
      <c r="R9" s="3">
        <v>4.2</v>
      </c>
      <c r="S9" s="3">
        <v>60</v>
      </c>
      <c r="T9" s="3"/>
      <c r="U9" s="6">
        <v>90</v>
      </c>
      <c r="V9" s="3" t="s">
        <v>3</v>
      </c>
      <c r="W9" s="3"/>
      <c r="X9" s="3"/>
      <c r="Y9" s="3"/>
      <c r="Z9" s="3"/>
      <c r="AA9" s="3"/>
      <c r="AB9" s="3"/>
      <c r="AC9" s="3"/>
      <c r="AD9" s="6">
        <v>2.67</v>
      </c>
      <c r="AE9" s="3">
        <v>0.56999999999999995</v>
      </c>
      <c r="AF9" s="3">
        <v>20</v>
      </c>
      <c r="AG9" s="3">
        <v>2.93</v>
      </c>
      <c r="AH9" s="3">
        <v>0.56999999999999995</v>
      </c>
      <c r="AI9" s="3">
        <v>60</v>
      </c>
      <c r="AJ9" s="3">
        <v>3.1</v>
      </c>
      <c r="AK9" s="3">
        <v>0.56999999999999995</v>
      </c>
      <c r="AL9" s="6">
        <v>0.43</v>
      </c>
      <c r="AM9" s="3">
        <v>60</v>
      </c>
      <c r="AN9" s="3">
        <v>3.1</v>
      </c>
      <c r="AO9" s="3">
        <v>0.56999999999999995</v>
      </c>
      <c r="AP9" s="6">
        <v>0.43</v>
      </c>
    </row>
    <row r="10" spans="1:42" x14ac:dyDescent="0.2">
      <c r="A10" s="2" t="s">
        <v>11</v>
      </c>
      <c r="B10" s="2" t="s">
        <v>69</v>
      </c>
      <c r="C10" s="2" t="s">
        <v>5</v>
      </c>
      <c r="D10" s="2">
        <v>2021</v>
      </c>
      <c r="E10" s="2">
        <v>12</v>
      </c>
      <c r="F10" s="2">
        <v>6</v>
      </c>
      <c r="G10" s="2">
        <v>6</v>
      </c>
      <c r="H10" s="2">
        <v>21.7</v>
      </c>
      <c r="I10" s="2">
        <v>1.6</v>
      </c>
      <c r="J10" s="2"/>
      <c r="K10" s="2"/>
      <c r="L10" s="2"/>
      <c r="M10" s="2"/>
      <c r="N10" s="2">
        <v>23.2</v>
      </c>
      <c r="O10" s="2">
        <v>3.7</v>
      </c>
      <c r="P10" s="2" t="s">
        <v>9</v>
      </c>
      <c r="Q10" s="2">
        <v>44.5</v>
      </c>
      <c r="R10" s="2">
        <v>8.1</v>
      </c>
      <c r="S10" s="2">
        <v>20</v>
      </c>
      <c r="T10" s="2"/>
      <c r="U10" s="6">
        <v>80</v>
      </c>
      <c r="V10" s="2" t="s">
        <v>5</v>
      </c>
      <c r="W10" s="2" t="s">
        <v>17</v>
      </c>
      <c r="X10" s="2">
        <v>2</v>
      </c>
      <c r="Y10" s="2">
        <v>1.9</v>
      </c>
      <c r="Z10" s="2">
        <v>1.4</v>
      </c>
      <c r="AA10" s="2">
        <v>18</v>
      </c>
      <c r="AB10" s="2">
        <v>4.0999999999999996</v>
      </c>
      <c r="AC10" s="2">
        <v>2.2999999999999998</v>
      </c>
      <c r="AD10" s="6">
        <v>4.7</v>
      </c>
      <c r="AE10" s="2">
        <v>0.8</v>
      </c>
      <c r="AF10" s="2">
        <v>2</v>
      </c>
      <c r="AG10" s="2">
        <v>4.2</v>
      </c>
      <c r="AH10" s="2">
        <v>1.5</v>
      </c>
      <c r="AI10" s="2">
        <v>18</v>
      </c>
      <c r="AJ10" s="2">
        <v>1.6</v>
      </c>
      <c r="AK10" s="2">
        <v>2.8</v>
      </c>
      <c r="AL10" s="6">
        <v>-3.1</v>
      </c>
      <c r="AM10" s="2">
        <v>18</v>
      </c>
      <c r="AN10" s="2">
        <v>1.6</v>
      </c>
      <c r="AO10" s="2">
        <v>2.8</v>
      </c>
      <c r="AP10" s="6">
        <v>-3.1</v>
      </c>
    </row>
    <row r="11" spans="1:42" x14ac:dyDescent="0.2">
      <c r="A11" s="2"/>
      <c r="B11" s="2" t="s">
        <v>69</v>
      </c>
      <c r="C11" s="2" t="s">
        <v>3</v>
      </c>
      <c r="D11" s="2">
        <v>2021</v>
      </c>
      <c r="E11" s="2">
        <v>12</v>
      </c>
      <c r="F11" s="2">
        <v>6</v>
      </c>
      <c r="G11" s="2">
        <v>6</v>
      </c>
      <c r="H11" s="2">
        <v>21.7</v>
      </c>
      <c r="I11" s="2">
        <v>1.6</v>
      </c>
      <c r="J11" s="2"/>
      <c r="K11" s="2"/>
      <c r="L11" s="2"/>
      <c r="M11" s="2"/>
      <c r="N11" s="2">
        <v>23.2</v>
      </c>
      <c r="O11" s="2">
        <v>3.7</v>
      </c>
      <c r="P11" s="2" t="s">
        <v>9</v>
      </c>
      <c r="Q11" s="2">
        <v>39.9</v>
      </c>
      <c r="R11" s="2">
        <v>8.4</v>
      </c>
      <c r="S11" s="2">
        <v>20</v>
      </c>
      <c r="T11" s="2"/>
      <c r="U11" s="6">
        <v>80</v>
      </c>
      <c r="V11" s="2" t="s">
        <v>3</v>
      </c>
      <c r="W11" s="2" t="s">
        <v>17</v>
      </c>
      <c r="X11" s="2">
        <v>2</v>
      </c>
      <c r="Y11" s="2">
        <v>1.8</v>
      </c>
      <c r="Z11" s="2">
        <v>1.3</v>
      </c>
      <c r="AA11" s="2">
        <v>18</v>
      </c>
      <c r="AB11" s="2">
        <v>3.3</v>
      </c>
      <c r="AC11" s="2">
        <v>2.1</v>
      </c>
      <c r="AD11" s="6">
        <v>4.7</v>
      </c>
      <c r="AE11" s="2">
        <v>1.1000000000000001</v>
      </c>
      <c r="AF11" s="2">
        <v>2</v>
      </c>
      <c r="AG11" s="2">
        <v>4.7</v>
      </c>
      <c r="AH11" s="2">
        <v>0.65</v>
      </c>
      <c r="AI11" s="2">
        <v>18</v>
      </c>
      <c r="AJ11" s="2">
        <v>2.6</v>
      </c>
      <c r="AK11" s="2">
        <v>1.8</v>
      </c>
      <c r="AL11" s="6">
        <v>-2.1</v>
      </c>
      <c r="AM11" s="2">
        <v>18</v>
      </c>
      <c r="AN11" s="2">
        <v>2.6</v>
      </c>
      <c r="AO11" s="2">
        <v>1.8</v>
      </c>
      <c r="AP11" s="6">
        <v>-2.1</v>
      </c>
    </row>
    <row r="12" spans="1:42" x14ac:dyDescent="0.2">
      <c r="A12" s="3" t="s">
        <v>12</v>
      </c>
      <c r="B12" s="3" t="s">
        <v>24</v>
      </c>
      <c r="C12" s="3"/>
      <c r="D12" s="3">
        <v>2016</v>
      </c>
      <c r="E12" s="3">
        <v>24</v>
      </c>
      <c r="F12" s="3">
        <v>8</v>
      </c>
      <c r="G12" s="3">
        <v>16</v>
      </c>
      <c r="H12" s="3">
        <v>21.3</v>
      </c>
      <c r="I12" s="3">
        <v>1.2</v>
      </c>
      <c r="J12" s="3"/>
      <c r="K12" s="3"/>
      <c r="L12" s="3"/>
      <c r="M12" s="3"/>
      <c r="N12" s="3"/>
      <c r="O12" s="3"/>
      <c r="P12" s="3"/>
      <c r="Q12" s="3"/>
      <c r="R12" s="3"/>
      <c r="S12" s="3">
        <v>20</v>
      </c>
      <c r="T12" s="3"/>
      <c r="U12" s="6">
        <v>100</v>
      </c>
      <c r="V12" s="3" t="s">
        <v>3</v>
      </c>
      <c r="W12" s="3"/>
      <c r="X12" s="3"/>
      <c r="Y12" s="3"/>
      <c r="Z12" s="3"/>
      <c r="AA12" s="3"/>
      <c r="AB12" s="3"/>
      <c r="AC12" s="3"/>
      <c r="AD12" s="6"/>
      <c r="AE12" s="3"/>
      <c r="AF12" s="3">
        <v>2</v>
      </c>
      <c r="AG12" s="3">
        <v>1.88</v>
      </c>
      <c r="AH12" s="3">
        <v>1.7</v>
      </c>
      <c r="AI12" s="4">
        <v>18</v>
      </c>
      <c r="AJ12" s="4">
        <v>-1.79</v>
      </c>
      <c r="AK12" s="3">
        <v>3.41</v>
      </c>
      <c r="AL12" s="6"/>
      <c r="AM12" s="3">
        <v>20</v>
      </c>
      <c r="AN12" s="4">
        <v>-1.75</v>
      </c>
      <c r="AO12" s="3">
        <v>3.47</v>
      </c>
      <c r="AP12" s="6"/>
    </row>
    <row r="13" spans="1:42" x14ac:dyDescent="0.2">
      <c r="A13" s="2" t="s">
        <v>12</v>
      </c>
      <c r="B13" s="2" t="s">
        <v>24</v>
      </c>
      <c r="C13" s="2"/>
      <c r="D13" s="2">
        <v>2019</v>
      </c>
      <c r="E13" s="2">
        <v>18</v>
      </c>
      <c r="F13" s="2">
        <v>9</v>
      </c>
      <c r="G13" s="2">
        <v>9</v>
      </c>
      <c r="H13" s="2">
        <v>24.17</v>
      </c>
      <c r="I13" s="2">
        <v>4.2300000000000004</v>
      </c>
      <c r="J13" s="2"/>
      <c r="K13" s="2"/>
      <c r="L13" s="2"/>
      <c r="M13" s="2"/>
      <c r="N13" s="2">
        <v>22.98</v>
      </c>
      <c r="O13" s="2">
        <v>3.05</v>
      </c>
      <c r="P13" s="2" t="s">
        <v>9</v>
      </c>
      <c r="Q13" s="2">
        <v>37.07</v>
      </c>
      <c r="R13" s="2">
        <v>6.36</v>
      </c>
      <c r="S13" s="2">
        <v>10</v>
      </c>
      <c r="T13" s="2"/>
      <c r="U13" s="6">
        <v>100</v>
      </c>
      <c r="V13" s="2" t="s">
        <v>3</v>
      </c>
      <c r="W13" s="2"/>
      <c r="X13" s="2"/>
      <c r="Y13" s="2"/>
      <c r="Z13" s="2"/>
      <c r="AA13" s="2"/>
      <c r="AB13" s="2"/>
      <c r="AC13" s="2"/>
      <c r="AD13" s="6">
        <v>4.33</v>
      </c>
      <c r="AE13" s="2">
        <v>0.91</v>
      </c>
      <c r="AF13" s="2">
        <v>3</v>
      </c>
      <c r="AG13" s="2">
        <v>3.28</v>
      </c>
      <c r="AH13" s="2">
        <v>1.02</v>
      </c>
      <c r="AI13" s="2">
        <v>9</v>
      </c>
      <c r="AJ13" s="2">
        <v>2.5</v>
      </c>
      <c r="AK13" s="2">
        <v>1.25</v>
      </c>
      <c r="AL13" s="6">
        <v>-1.83</v>
      </c>
      <c r="AM13" s="2">
        <v>9</v>
      </c>
      <c r="AN13" s="2">
        <v>2.5</v>
      </c>
      <c r="AO13" s="2">
        <v>1.25</v>
      </c>
      <c r="AP13" s="6">
        <v>-1.83</v>
      </c>
    </row>
    <row r="14" spans="1:42" x14ac:dyDescent="0.2">
      <c r="A14" s="3" t="s">
        <v>25</v>
      </c>
      <c r="B14" s="3" t="s">
        <v>75</v>
      </c>
      <c r="C14" s="3" t="s">
        <v>70</v>
      </c>
      <c r="D14" s="3">
        <v>2012</v>
      </c>
      <c r="E14" s="3">
        <v>17</v>
      </c>
      <c r="F14" s="3">
        <v>17</v>
      </c>
      <c r="G14" s="3">
        <v>0</v>
      </c>
      <c r="H14" s="3">
        <v>43.9</v>
      </c>
      <c r="I14" s="3">
        <v>9.6999999999999993</v>
      </c>
      <c r="J14" s="3"/>
      <c r="K14" s="3"/>
      <c r="L14" s="3"/>
      <c r="M14" s="3"/>
      <c r="N14" s="3">
        <v>26.5</v>
      </c>
      <c r="O14" s="3">
        <v>3.4</v>
      </c>
      <c r="P14" s="3" t="s">
        <v>9</v>
      </c>
      <c r="Q14" s="3">
        <v>31.1</v>
      </c>
      <c r="R14" s="3">
        <v>5</v>
      </c>
      <c r="S14" s="3">
        <v>30</v>
      </c>
      <c r="T14" s="3"/>
      <c r="U14" s="6">
        <v>100</v>
      </c>
      <c r="V14" s="3" t="s">
        <v>5</v>
      </c>
      <c r="W14" s="3" t="s">
        <v>18</v>
      </c>
      <c r="X14" s="3">
        <v>5</v>
      </c>
      <c r="Y14" s="3">
        <v>11.72</v>
      </c>
      <c r="Z14" s="3">
        <v>1.6</v>
      </c>
      <c r="AA14" s="3">
        <v>30</v>
      </c>
      <c r="AB14" s="3">
        <v>13.24</v>
      </c>
      <c r="AC14" s="3">
        <v>1.56</v>
      </c>
      <c r="AD14" s="6">
        <v>2.4700000000000002</v>
      </c>
      <c r="AE14" s="3">
        <v>1.62</v>
      </c>
      <c r="AF14" s="3">
        <v>5</v>
      </c>
      <c r="AG14" s="3">
        <v>2.29</v>
      </c>
      <c r="AH14" s="3">
        <v>1.4</v>
      </c>
      <c r="AI14" s="3">
        <v>5</v>
      </c>
      <c r="AJ14" s="3">
        <v>2.29</v>
      </c>
      <c r="AK14" s="3">
        <v>1.4</v>
      </c>
      <c r="AL14" s="6">
        <v>-0.18</v>
      </c>
      <c r="AM14" s="3">
        <v>30</v>
      </c>
      <c r="AN14" s="3">
        <v>2.4700000000000002</v>
      </c>
      <c r="AO14" s="3">
        <v>1.17</v>
      </c>
      <c r="AP14" s="6">
        <v>0</v>
      </c>
    </row>
    <row r="15" spans="1:42" x14ac:dyDescent="0.2">
      <c r="A15" s="3"/>
      <c r="B15" s="3" t="s">
        <v>74</v>
      </c>
      <c r="C15" s="3" t="s">
        <v>71</v>
      </c>
      <c r="D15" s="3">
        <v>2012</v>
      </c>
      <c r="E15" s="3">
        <v>15</v>
      </c>
      <c r="F15" s="3">
        <v>15</v>
      </c>
      <c r="G15" s="3">
        <v>0</v>
      </c>
      <c r="H15" s="3">
        <v>46.4</v>
      </c>
      <c r="I15" s="3">
        <v>10.6</v>
      </c>
      <c r="J15" s="3"/>
      <c r="K15" s="3"/>
      <c r="L15" s="3"/>
      <c r="M15" s="3"/>
      <c r="N15" s="3">
        <v>24.8</v>
      </c>
      <c r="O15" s="3">
        <v>2.7</v>
      </c>
      <c r="P15" s="3" t="s">
        <v>9</v>
      </c>
      <c r="Q15" s="3">
        <v>40.4</v>
      </c>
      <c r="R15" s="3">
        <v>4.7</v>
      </c>
      <c r="S15" s="3">
        <v>30</v>
      </c>
      <c r="T15" s="3"/>
      <c r="U15" s="6">
        <v>105</v>
      </c>
      <c r="V15" s="3" t="s">
        <v>5</v>
      </c>
      <c r="W15" s="3" t="s">
        <v>18</v>
      </c>
      <c r="X15" s="3">
        <v>5</v>
      </c>
      <c r="Y15" s="3">
        <v>11.58</v>
      </c>
      <c r="Z15" s="3">
        <v>1.63</v>
      </c>
      <c r="AA15" s="3">
        <v>25</v>
      </c>
      <c r="AB15" s="3">
        <v>12.94</v>
      </c>
      <c r="AC15" s="3">
        <v>1.53</v>
      </c>
      <c r="AD15" s="6">
        <v>3.28</v>
      </c>
      <c r="AE15" s="3">
        <v>1.65</v>
      </c>
      <c r="AF15" s="3">
        <v>5</v>
      </c>
      <c r="AG15" s="3">
        <v>3.33</v>
      </c>
      <c r="AH15" s="3">
        <v>1.05</v>
      </c>
      <c r="AI15" s="3">
        <v>30</v>
      </c>
      <c r="AJ15" s="3">
        <v>2.73</v>
      </c>
      <c r="AK15" s="3">
        <v>1.62</v>
      </c>
      <c r="AL15" s="6">
        <v>-0.55000000000000004</v>
      </c>
      <c r="AM15" s="3">
        <v>30</v>
      </c>
      <c r="AN15" s="3">
        <v>2.73</v>
      </c>
      <c r="AO15" s="3">
        <v>1.62</v>
      </c>
      <c r="AP15" s="6">
        <v>-0.55000000000000004</v>
      </c>
    </row>
    <row r="16" spans="1:42" x14ac:dyDescent="0.2">
      <c r="A16" s="2" t="s">
        <v>26</v>
      </c>
      <c r="B16" s="2" t="s">
        <v>24</v>
      </c>
      <c r="C16" s="2"/>
      <c r="D16" s="2">
        <v>2012</v>
      </c>
      <c r="E16" s="2">
        <v>21</v>
      </c>
      <c r="F16" s="2">
        <v>21</v>
      </c>
      <c r="G16" s="2">
        <v>0</v>
      </c>
      <c r="H16" s="2">
        <v>42.5</v>
      </c>
      <c r="I16" s="2">
        <v>9.9</v>
      </c>
      <c r="J16" s="2">
        <v>164.3</v>
      </c>
      <c r="K16" s="2">
        <v>7.1</v>
      </c>
      <c r="L16" s="2">
        <v>71.900000000000006</v>
      </c>
      <c r="M16" s="2">
        <v>15</v>
      </c>
      <c r="N16" s="2">
        <v>26.5</v>
      </c>
      <c r="O16" s="2">
        <v>4.5</v>
      </c>
      <c r="P16" s="2" t="s">
        <v>9</v>
      </c>
      <c r="Q16" s="2">
        <v>27.6</v>
      </c>
      <c r="R16" s="2">
        <v>5</v>
      </c>
      <c r="S16" s="2">
        <v>20</v>
      </c>
      <c r="T16" s="2"/>
      <c r="U16" s="6">
        <v>100</v>
      </c>
      <c r="V16" s="2" t="s">
        <v>5</v>
      </c>
      <c r="W16" s="2" t="s">
        <v>18</v>
      </c>
      <c r="X16" s="2">
        <v>2</v>
      </c>
      <c r="Y16" s="2">
        <v>12.71</v>
      </c>
      <c r="Z16" s="2">
        <v>1.82</v>
      </c>
      <c r="AA16" s="2">
        <v>12</v>
      </c>
      <c r="AB16" s="2">
        <v>13.81</v>
      </c>
      <c r="AC16" s="2">
        <v>1.63</v>
      </c>
      <c r="AD16" s="6">
        <v>1</v>
      </c>
      <c r="AE16" s="2">
        <v>2.0699999999999998</v>
      </c>
      <c r="AF16" s="2">
        <v>2</v>
      </c>
      <c r="AG16" s="2">
        <v>0.86</v>
      </c>
      <c r="AH16" s="2">
        <v>1.93</v>
      </c>
      <c r="AI16" s="2">
        <v>20</v>
      </c>
      <c r="AJ16" s="2">
        <v>2.19</v>
      </c>
      <c r="AK16" s="2">
        <v>1.97</v>
      </c>
      <c r="AL16" s="6">
        <v>1.19</v>
      </c>
      <c r="AM16" s="2">
        <v>20</v>
      </c>
      <c r="AN16" s="2">
        <v>2.19</v>
      </c>
      <c r="AO16" s="2">
        <v>1.97</v>
      </c>
      <c r="AP16" s="6">
        <v>1.19</v>
      </c>
    </row>
    <row r="17" spans="1:42" x14ac:dyDescent="0.2">
      <c r="A17" s="2"/>
      <c r="B17" s="2" t="s">
        <v>23</v>
      </c>
      <c r="C17" s="2"/>
      <c r="D17" s="2">
        <v>2012</v>
      </c>
      <c r="E17" s="2">
        <v>20</v>
      </c>
      <c r="F17" s="2">
        <v>20</v>
      </c>
      <c r="G17" s="2">
        <v>0</v>
      </c>
      <c r="H17" s="2">
        <v>42.9</v>
      </c>
      <c r="I17" s="2">
        <v>11.5</v>
      </c>
      <c r="J17" s="2">
        <v>162</v>
      </c>
      <c r="K17" s="2">
        <v>5.5</v>
      </c>
      <c r="L17" s="2">
        <v>71</v>
      </c>
      <c r="M17" s="2">
        <v>16.3</v>
      </c>
      <c r="N17" s="2">
        <v>27</v>
      </c>
      <c r="O17" s="2">
        <v>5.9</v>
      </c>
      <c r="P17" s="2" t="s">
        <v>9</v>
      </c>
      <c r="Q17" s="2">
        <v>29</v>
      </c>
      <c r="R17" s="2">
        <v>6.2</v>
      </c>
      <c r="S17" s="2">
        <v>20</v>
      </c>
      <c r="T17" s="2"/>
      <c r="U17" s="6">
        <v>110</v>
      </c>
      <c r="V17" s="2" t="s">
        <v>5</v>
      </c>
      <c r="W17" s="2" t="s">
        <v>18</v>
      </c>
      <c r="X17" s="2">
        <v>2</v>
      </c>
      <c r="Y17" s="2">
        <v>13.1</v>
      </c>
      <c r="Z17" s="2">
        <v>1.36</v>
      </c>
      <c r="AA17" s="2">
        <v>20</v>
      </c>
      <c r="AB17" s="2">
        <v>15.95</v>
      </c>
      <c r="AC17" s="2">
        <v>3.03</v>
      </c>
      <c r="AD17" s="6">
        <v>2.0499999999999998</v>
      </c>
      <c r="AE17" s="2">
        <v>1.99</v>
      </c>
      <c r="AF17" s="2">
        <v>2</v>
      </c>
      <c r="AG17" s="2">
        <v>1.55</v>
      </c>
      <c r="AH17" s="2">
        <v>1.67</v>
      </c>
      <c r="AI17" s="2">
        <v>18</v>
      </c>
      <c r="AJ17" s="2">
        <v>0.2</v>
      </c>
      <c r="AK17" s="2">
        <v>2.73</v>
      </c>
      <c r="AL17" s="6">
        <v>-1.85</v>
      </c>
      <c r="AM17" s="2">
        <v>20</v>
      </c>
      <c r="AN17" s="2">
        <v>0.45</v>
      </c>
      <c r="AO17" s="2">
        <v>2.74</v>
      </c>
      <c r="AP17" s="6">
        <v>-1.6</v>
      </c>
    </row>
    <row r="18" spans="1:42" x14ac:dyDescent="0.2">
      <c r="A18" s="3" t="s">
        <v>27</v>
      </c>
      <c r="B18" s="3" t="s">
        <v>75</v>
      </c>
      <c r="C18" s="3" t="s">
        <v>72</v>
      </c>
      <c r="D18" s="3">
        <v>2019</v>
      </c>
      <c r="E18" s="3">
        <v>95</v>
      </c>
      <c r="F18" s="3">
        <v>58</v>
      </c>
      <c r="G18" s="3">
        <v>0</v>
      </c>
      <c r="H18" s="3">
        <v>26</v>
      </c>
      <c r="I18" s="3">
        <v>10</v>
      </c>
      <c r="J18" s="3">
        <v>166.3</v>
      </c>
      <c r="K18" s="3">
        <v>7.1</v>
      </c>
      <c r="L18" s="3">
        <v>68.099999999999994</v>
      </c>
      <c r="M18" s="3">
        <v>15.1</v>
      </c>
      <c r="N18" s="3">
        <v>24.7</v>
      </c>
      <c r="O18" s="3">
        <v>5.47</v>
      </c>
      <c r="P18" s="3" t="s">
        <v>9</v>
      </c>
      <c r="Q18" s="3">
        <v>29.26</v>
      </c>
      <c r="R18" s="3">
        <v>7.96</v>
      </c>
      <c r="S18" s="3">
        <v>10</v>
      </c>
      <c r="T18" s="3"/>
      <c r="U18" s="6">
        <v>100</v>
      </c>
      <c r="V18" s="3" t="s">
        <v>13</v>
      </c>
      <c r="W18" s="3"/>
      <c r="X18" s="3"/>
      <c r="Y18" s="3"/>
      <c r="Z18" s="3"/>
      <c r="AA18" s="3"/>
      <c r="AB18" s="3"/>
      <c r="AC18" s="3"/>
      <c r="AD18" s="6">
        <v>2.93</v>
      </c>
      <c r="AE18" s="3">
        <v>1.91</v>
      </c>
      <c r="AF18" s="3">
        <v>1</v>
      </c>
      <c r="AG18" s="3">
        <v>2.97</v>
      </c>
      <c r="AH18" s="3">
        <v>1.8</v>
      </c>
      <c r="AI18" s="3">
        <v>15</v>
      </c>
      <c r="AJ18" s="3">
        <v>1.79</v>
      </c>
      <c r="AK18" s="3">
        <v>2.34</v>
      </c>
      <c r="AL18" s="6">
        <v>-1.1399999999999999</v>
      </c>
      <c r="AM18" s="3">
        <v>15</v>
      </c>
      <c r="AN18" s="3">
        <v>1.79</v>
      </c>
      <c r="AO18" s="3">
        <v>2.34</v>
      </c>
      <c r="AP18" s="6">
        <v>-1.1399999999999999</v>
      </c>
    </row>
    <row r="19" spans="1:42" x14ac:dyDescent="0.2">
      <c r="A19" s="3"/>
      <c r="B19" s="3" t="s">
        <v>75</v>
      </c>
      <c r="C19" s="3" t="s">
        <v>73</v>
      </c>
      <c r="D19" s="3">
        <v>2019</v>
      </c>
      <c r="E19" s="3">
        <v>95</v>
      </c>
      <c r="F19" s="3">
        <v>0</v>
      </c>
      <c r="G19" s="3">
        <v>37</v>
      </c>
      <c r="H19" s="3">
        <v>23</v>
      </c>
      <c r="I19" s="3">
        <v>7</v>
      </c>
      <c r="J19" s="3">
        <v>178.5</v>
      </c>
      <c r="K19" s="3">
        <v>7</v>
      </c>
      <c r="L19" s="3">
        <v>81.400000000000006</v>
      </c>
      <c r="M19" s="3">
        <v>13</v>
      </c>
      <c r="N19" s="3">
        <v>25.51</v>
      </c>
      <c r="O19" s="3">
        <v>3.63</v>
      </c>
      <c r="P19" s="3" t="s">
        <v>9</v>
      </c>
      <c r="Q19" s="3">
        <v>35.630000000000003</v>
      </c>
      <c r="R19" s="3">
        <v>8.39</v>
      </c>
      <c r="S19" s="3">
        <v>10</v>
      </c>
      <c r="T19" s="3"/>
      <c r="U19" s="6">
        <v>100</v>
      </c>
      <c r="V19" s="3" t="s">
        <v>13</v>
      </c>
      <c r="W19" s="3"/>
      <c r="X19" s="3"/>
      <c r="Y19" s="3"/>
      <c r="Z19" s="3"/>
      <c r="AA19" s="3"/>
      <c r="AB19" s="3"/>
      <c r="AC19" s="3"/>
      <c r="AD19" s="6">
        <v>2.92</v>
      </c>
      <c r="AE19" s="3">
        <v>1.93</v>
      </c>
      <c r="AF19" s="3">
        <v>1</v>
      </c>
      <c r="AG19" s="3">
        <v>2.92</v>
      </c>
      <c r="AH19" s="3">
        <v>1.89</v>
      </c>
      <c r="AI19" s="3">
        <v>13</v>
      </c>
      <c r="AJ19" s="3">
        <v>2.39</v>
      </c>
      <c r="AK19" s="3">
        <v>1.64</v>
      </c>
      <c r="AL19" s="6">
        <v>-0.53</v>
      </c>
      <c r="AM19" s="3">
        <v>15</v>
      </c>
      <c r="AN19" s="3">
        <v>2.42</v>
      </c>
      <c r="AO19" s="3">
        <v>1.83</v>
      </c>
      <c r="AP19" s="6">
        <v>-0.5</v>
      </c>
    </row>
    <row r="20" spans="1:42" x14ac:dyDescent="0.2">
      <c r="A20" s="2" t="s">
        <v>14</v>
      </c>
      <c r="B20" s="2" t="s">
        <v>21</v>
      </c>
      <c r="C20" s="2"/>
      <c r="D20" s="2">
        <v>2016</v>
      </c>
      <c r="E20" s="2">
        <v>24</v>
      </c>
      <c r="F20" s="2">
        <v>24</v>
      </c>
      <c r="G20" s="2">
        <v>0</v>
      </c>
      <c r="H20" s="2">
        <v>39.25</v>
      </c>
      <c r="I20" s="2">
        <v>11.23</v>
      </c>
      <c r="J20" s="2">
        <v>164.15</v>
      </c>
      <c r="K20" s="2">
        <v>7.19</v>
      </c>
      <c r="L20" s="2">
        <v>94.2</v>
      </c>
      <c r="M20" s="2">
        <v>12.81</v>
      </c>
      <c r="N20" s="2">
        <v>34.96</v>
      </c>
      <c r="O20" s="2">
        <v>4.46</v>
      </c>
      <c r="P20" s="2" t="s">
        <v>9</v>
      </c>
      <c r="Q20" s="2">
        <v>19.05</v>
      </c>
      <c r="R20" s="2">
        <v>3.67</v>
      </c>
      <c r="S20" s="2">
        <v>25</v>
      </c>
      <c r="T20" s="2"/>
      <c r="U20" s="6">
        <v>90</v>
      </c>
      <c r="V20" s="2" t="s">
        <v>13</v>
      </c>
      <c r="W20" s="2" t="s">
        <v>18</v>
      </c>
      <c r="X20" s="2">
        <v>2.5</v>
      </c>
      <c r="Y20" s="2">
        <v>10.5</v>
      </c>
      <c r="Z20" s="2">
        <v>1.47</v>
      </c>
      <c r="AA20" s="2">
        <v>25</v>
      </c>
      <c r="AB20" s="2">
        <v>12.5</v>
      </c>
      <c r="AC20" s="2">
        <v>1.96</v>
      </c>
      <c r="AD20" s="6">
        <v>3.19</v>
      </c>
      <c r="AE20" s="2">
        <v>1.08</v>
      </c>
      <c r="AF20" s="2">
        <v>2.5</v>
      </c>
      <c r="AG20" s="2">
        <v>2.89</v>
      </c>
      <c r="AH20" s="2">
        <v>0.59</v>
      </c>
      <c r="AI20" s="2">
        <v>25</v>
      </c>
      <c r="AJ20" s="2">
        <v>1.1200000000000001</v>
      </c>
      <c r="AK20" s="2">
        <v>1.37</v>
      </c>
      <c r="AL20" s="6">
        <v>-2.09</v>
      </c>
      <c r="AM20" s="2">
        <v>25</v>
      </c>
      <c r="AN20" s="2">
        <v>1.1200000000000001</v>
      </c>
      <c r="AO20" s="2">
        <v>1.37</v>
      </c>
      <c r="AP20" s="6">
        <v>-2.0699999999999998</v>
      </c>
    </row>
    <row r="21" spans="1:42" x14ac:dyDescent="0.2">
      <c r="A21" s="3" t="s">
        <v>12</v>
      </c>
      <c r="B21" s="3" t="s">
        <v>21</v>
      </c>
      <c r="C21" s="3"/>
      <c r="D21" s="3">
        <v>2021</v>
      </c>
      <c r="E21" s="3">
        <v>24</v>
      </c>
      <c r="F21" s="3">
        <v>10</v>
      </c>
      <c r="G21" s="3">
        <v>14</v>
      </c>
      <c r="H21" s="3">
        <v>26.7</v>
      </c>
      <c r="I21" s="3">
        <v>4.0999999999999996</v>
      </c>
      <c r="J21" s="3"/>
      <c r="K21" s="3"/>
      <c r="L21" s="3"/>
      <c r="M21" s="3"/>
      <c r="N21" s="3">
        <v>23.7</v>
      </c>
      <c r="O21" s="3">
        <v>5.2</v>
      </c>
      <c r="P21" s="3"/>
      <c r="Q21" s="3"/>
      <c r="R21" s="3"/>
      <c r="S21" s="3">
        <v>6</v>
      </c>
      <c r="T21" s="3"/>
      <c r="U21" s="6">
        <v>90</v>
      </c>
      <c r="V21" s="3" t="s">
        <v>3</v>
      </c>
      <c r="W21" s="3"/>
      <c r="X21" s="3"/>
      <c r="Y21" s="3"/>
      <c r="Z21" s="3"/>
      <c r="AA21" s="3"/>
      <c r="AB21" s="3"/>
      <c r="AC21" s="3"/>
      <c r="AD21" s="6"/>
      <c r="AE21" s="3"/>
      <c r="AF21" s="3">
        <v>2.5</v>
      </c>
      <c r="AG21" s="3">
        <v>2.88</v>
      </c>
      <c r="AH21" s="3">
        <v>0.99</v>
      </c>
      <c r="AI21" s="3">
        <v>5.5</v>
      </c>
      <c r="AJ21" s="3">
        <v>2.58</v>
      </c>
      <c r="AK21" s="3">
        <v>1.25</v>
      </c>
      <c r="AL21" s="6"/>
      <c r="AM21" s="3">
        <v>5.5</v>
      </c>
      <c r="AN21" s="3">
        <v>2.58</v>
      </c>
      <c r="AO21" s="3">
        <v>1.25</v>
      </c>
      <c r="AP21" s="6"/>
    </row>
    <row r="22" spans="1:42" x14ac:dyDescent="0.2">
      <c r="A22" s="2" t="s">
        <v>28</v>
      </c>
      <c r="B22" s="2" t="s">
        <v>21</v>
      </c>
      <c r="C22" s="2"/>
      <c r="D22" s="2">
        <v>2015</v>
      </c>
      <c r="E22" s="2">
        <v>24</v>
      </c>
      <c r="F22" s="2">
        <v>10</v>
      </c>
      <c r="G22" s="2">
        <v>14</v>
      </c>
      <c r="H22" s="2">
        <v>21.3</v>
      </c>
      <c r="I22" s="2">
        <v>3.9</v>
      </c>
      <c r="J22" s="2"/>
      <c r="K22" s="2"/>
      <c r="L22" s="2"/>
      <c r="M22" s="2"/>
      <c r="N22" s="2">
        <v>23.55</v>
      </c>
      <c r="O22" s="2">
        <v>2.14</v>
      </c>
      <c r="P22" s="2" t="s">
        <v>9</v>
      </c>
      <c r="Q22" s="2">
        <v>53.82</v>
      </c>
      <c r="R22" s="2">
        <v>7.9</v>
      </c>
      <c r="S22" s="2">
        <v>15</v>
      </c>
      <c r="T22" s="2"/>
      <c r="U22" s="6">
        <v>90</v>
      </c>
      <c r="V22" s="2" t="s">
        <v>5</v>
      </c>
      <c r="W22" s="2" t="s">
        <v>17</v>
      </c>
      <c r="X22" s="2">
        <v>5</v>
      </c>
      <c r="Y22" s="2">
        <v>3</v>
      </c>
      <c r="Z22" s="2">
        <v>1.06</v>
      </c>
      <c r="AA22" s="2">
        <v>15</v>
      </c>
      <c r="AB22" s="2">
        <v>3.92</v>
      </c>
      <c r="AC22" s="2">
        <v>1.93</v>
      </c>
      <c r="AD22" s="6"/>
      <c r="AE22" s="2"/>
      <c r="AF22" s="2">
        <v>5</v>
      </c>
      <c r="AG22" s="2">
        <v>1.92</v>
      </c>
      <c r="AH22" s="2">
        <v>1.67</v>
      </c>
      <c r="AI22" s="2">
        <v>15</v>
      </c>
      <c r="AJ22" s="2">
        <v>1.96</v>
      </c>
      <c r="AK22" s="2">
        <v>1.57</v>
      </c>
      <c r="AL22" s="6"/>
      <c r="AM22" s="2">
        <v>15</v>
      </c>
      <c r="AN22" s="2">
        <v>1.96</v>
      </c>
      <c r="AO22" s="2">
        <v>1.57</v>
      </c>
      <c r="AP22" s="6"/>
    </row>
    <row r="23" spans="1:42" x14ac:dyDescent="0.2">
      <c r="A23" s="2"/>
      <c r="B23" s="2" t="s">
        <v>23</v>
      </c>
      <c r="C23" s="2"/>
      <c r="D23" s="2">
        <v>2015</v>
      </c>
      <c r="E23" s="2">
        <v>24</v>
      </c>
      <c r="F23" s="2">
        <v>10</v>
      </c>
      <c r="G23" s="2">
        <v>14</v>
      </c>
      <c r="H23" s="2">
        <v>21.3</v>
      </c>
      <c r="I23" s="2">
        <v>3.9</v>
      </c>
      <c r="J23" s="2"/>
      <c r="K23" s="2"/>
      <c r="L23" s="2"/>
      <c r="M23" s="2"/>
      <c r="N23" s="2">
        <v>23.55</v>
      </c>
      <c r="O23" s="2">
        <v>2.14</v>
      </c>
      <c r="P23" s="2" t="s">
        <v>9</v>
      </c>
      <c r="Q23" s="2">
        <v>53.82</v>
      </c>
      <c r="R23" s="2">
        <v>7.9</v>
      </c>
      <c r="S23" s="2">
        <v>15</v>
      </c>
      <c r="T23" s="2"/>
      <c r="U23" s="6">
        <v>110</v>
      </c>
      <c r="V23" s="2" t="s">
        <v>5</v>
      </c>
      <c r="W23" s="2" t="s">
        <v>17</v>
      </c>
      <c r="X23" s="2">
        <v>5</v>
      </c>
      <c r="Y23" s="2">
        <v>4.54</v>
      </c>
      <c r="Z23" s="2">
        <v>1.1000000000000001</v>
      </c>
      <c r="AA23" s="2">
        <v>15</v>
      </c>
      <c r="AB23" s="2">
        <v>7</v>
      </c>
      <c r="AC23" s="2">
        <v>1.64</v>
      </c>
      <c r="AD23" s="6"/>
      <c r="AE23" s="2"/>
      <c r="AF23" s="2">
        <v>5</v>
      </c>
      <c r="AG23" s="2">
        <v>1.46</v>
      </c>
      <c r="AH23" s="2">
        <v>1.56</v>
      </c>
      <c r="AI23" s="2">
        <v>10</v>
      </c>
      <c r="AJ23" s="2">
        <v>0.96</v>
      </c>
      <c r="AK23" s="2">
        <v>1.83</v>
      </c>
      <c r="AL23" s="6"/>
      <c r="AM23" s="2">
        <v>15</v>
      </c>
      <c r="AN23" s="2">
        <v>1</v>
      </c>
      <c r="AO23" s="2">
        <v>2.5</v>
      </c>
      <c r="AP23" s="6"/>
    </row>
    <row r="24" spans="1:42" x14ac:dyDescent="0.2">
      <c r="A24" s="3" t="s">
        <v>29</v>
      </c>
      <c r="B24" s="3" t="s">
        <v>69</v>
      </c>
      <c r="C24" s="3" t="s">
        <v>76</v>
      </c>
      <c r="D24" s="3">
        <v>2021</v>
      </c>
      <c r="E24" s="3">
        <v>14</v>
      </c>
      <c r="F24" s="3">
        <v>14</v>
      </c>
      <c r="G24" s="3">
        <v>0</v>
      </c>
      <c r="H24" s="3">
        <v>24.3</v>
      </c>
      <c r="I24" s="3">
        <v>4.2</v>
      </c>
      <c r="J24" s="3">
        <v>162</v>
      </c>
      <c r="K24" s="3">
        <v>0.7</v>
      </c>
      <c r="L24" s="3">
        <v>62.1</v>
      </c>
      <c r="M24" s="3">
        <v>10.1</v>
      </c>
      <c r="N24" s="3"/>
      <c r="O24" s="3"/>
      <c r="P24" s="3" t="s">
        <v>9</v>
      </c>
      <c r="Q24" s="3">
        <v>41.6</v>
      </c>
      <c r="R24" s="3">
        <v>6.5</v>
      </c>
      <c r="S24" s="3">
        <v>15</v>
      </c>
      <c r="T24" s="3"/>
      <c r="U24" s="6">
        <v>80</v>
      </c>
      <c r="V24" s="3" t="s">
        <v>5</v>
      </c>
      <c r="W24" s="3" t="s">
        <v>18</v>
      </c>
      <c r="X24" s="3">
        <v>3</v>
      </c>
      <c r="Y24" s="3">
        <v>9.7899999999999991</v>
      </c>
      <c r="Z24" s="3">
        <v>1.76</v>
      </c>
      <c r="AA24" s="3">
        <v>15</v>
      </c>
      <c r="AB24" s="3">
        <v>11.79</v>
      </c>
      <c r="AC24" s="3">
        <v>2.61</v>
      </c>
      <c r="AD24" s="6">
        <v>1</v>
      </c>
      <c r="AE24" s="3">
        <v>2.8</v>
      </c>
      <c r="AF24" s="3">
        <v>3</v>
      </c>
      <c r="AG24" s="3">
        <v>2.36</v>
      </c>
      <c r="AH24" s="3">
        <v>1.5</v>
      </c>
      <c r="AI24" s="3">
        <v>3</v>
      </c>
      <c r="AJ24" s="3">
        <v>2.36</v>
      </c>
      <c r="AK24" s="3">
        <v>1.5</v>
      </c>
      <c r="AL24" s="6">
        <v>1.36</v>
      </c>
      <c r="AM24" s="3">
        <v>15</v>
      </c>
      <c r="AN24" s="3">
        <v>1.1399999999999999</v>
      </c>
      <c r="AO24" s="3">
        <v>2.0299999999999998</v>
      </c>
      <c r="AP24" s="6">
        <v>0.14000000000000001</v>
      </c>
    </row>
    <row r="25" spans="1:42" x14ac:dyDescent="0.2">
      <c r="A25" s="3"/>
      <c r="B25" s="3" t="s">
        <v>74</v>
      </c>
      <c r="C25" s="3" t="s">
        <v>76</v>
      </c>
      <c r="D25" s="3">
        <v>2021</v>
      </c>
      <c r="E25" s="3">
        <v>14</v>
      </c>
      <c r="F25" s="3">
        <v>14</v>
      </c>
      <c r="G25" s="3">
        <v>0</v>
      </c>
      <c r="H25" s="3">
        <v>24.3</v>
      </c>
      <c r="I25" s="3">
        <v>4.2</v>
      </c>
      <c r="J25" s="3">
        <v>162</v>
      </c>
      <c r="K25" s="3">
        <v>0.7</v>
      </c>
      <c r="L25" s="3">
        <v>62.1</v>
      </c>
      <c r="M25" s="3">
        <v>10.1</v>
      </c>
      <c r="N25" s="3"/>
      <c r="O25" s="3"/>
      <c r="P25" s="3" t="s">
        <v>9</v>
      </c>
      <c r="Q25" s="3">
        <v>41.6</v>
      </c>
      <c r="R25" s="3">
        <v>6.5</v>
      </c>
      <c r="S25" s="3">
        <v>15</v>
      </c>
      <c r="T25" s="3"/>
      <c r="U25" s="6">
        <v>110</v>
      </c>
      <c r="V25" s="3" t="s">
        <v>5</v>
      </c>
      <c r="W25" s="3" t="s">
        <v>18</v>
      </c>
      <c r="X25" s="3">
        <v>3</v>
      </c>
      <c r="Y25" s="3">
        <v>11.86</v>
      </c>
      <c r="Z25" s="3">
        <v>2.48</v>
      </c>
      <c r="AA25" s="3">
        <v>15</v>
      </c>
      <c r="AB25" s="3">
        <v>15.71</v>
      </c>
      <c r="AC25" s="3">
        <v>4.3600000000000003</v>
      </c>
      <c r="AD25" s="6">
        <v>0.56999999999999995</v>
      </c>
      <c r="AE25" s="3">
        <v>2.13</v>
      </c>
      <c r="AF25" s="3">
        <v>3</v>
      </c>
      <c r="AG25" s="3">
        <v>0.93</v>
      </c>
      <c r="AH25" s="3">
        <v>2.46</v>
      </c>
      <c r="AI25" s="3">
        <v>15</v>
      </c>
      <c r="AJ25" s="4">
        <v>-2</v>
      </c>
      <c r="AK25" s="3">
        <v>1.88</v>
      </c>
      <c r="AL25" s="6">
        <v>-2.57</v>
      </c>
      <c r="AM25" s="3">
        <v>15</v>
      </c>
      <c r="AN25" s="4">
        <v>-2</v>
      </c>
      <c r="AO25" s="3">
        <v>1.88</v>
      </c>
      <c r="AP25" s="6">
        <v>-2.57</v>
      </c>
    </row>
    <row r="26" spans="1:42" x14ac:dyDescent="0.2">
      <c r="A26" s="3"/>
      <c r="B26" s="3" t="s">
        <v>69</v>
      </c>
      <c r="C26" s="3" t="s">
        <v>77</v>
      </c>
      <c r="D26" s="3">
        <v>2021</v>
      </c>
      <c r="E26" s="3">
        <v>14</v>
      </c>
      <c r="F26" s="3">
        <v>14</v>
      </c>
      <c r="G26" s="3">
        <v>0</v>
      </c>
      <c r="H26" s="3">
        <v>24.3</v>
      </c>
      <c r="I26" s="3">
        <v>4.2</v>
      </c>
      <c r="J26" s="3">
        <v>162</v>
      </c>
      <c r="K26" s="3">
        <v>0.7</v>
      </c>
      <c r="L26" s="3">
        <v>62.1</v>
      </c>
      <c r="M26" s="3">
        <v>10.1</v>
      </c>
      <c r="N26" s="3"/>
      <c r="O26" s="3"/>
      <c r="P26" s="3" t="s">
        <v>9</v>
      </c>
      <c r="Q26" s="3">
        <v>41.6</v>
      </c>
      <c r="R26" s="3">
        <v>6.5</v>
      </c>
      <c r="S26" s="3">
        <v>15</v>
      </c>
      <c r="T26" s="3"/>
      <c r="U26" s="6">
        <v>80</v>
      </c>
      <c r="V26" s="3" t="s">
        <v>5</v>
      </c>
      <c r="W26" s="3" t="s">
        <v>18</v>
      </c>
      <c r="X26" s="3">
        <v>3</v>
      </c>
      <c r="Y26" s="3">
        <v>9.36</v>
      </c>
      <c r="Z26" s="3">
        <v>1.91</v>
      </c>
      <c r="AA26" s="3">
        <v>15</v>
      </c>
      <c r="AB26" s="3">
        <v>10.71</v>
      </c>
      <c r="AC26" s="3">
        <v>2.2999999999999998</v>
      </c>
      <c r="AD26" s="6">
        <v>3.07</v>
      </c>
      <c r="AE26" s="3">
        <v>1.73</v>
      </c>
      <c r="AF26" s="3">
        <v>3</v>
      </c>
      <c r="AG26" s="3">
        <v>3.5</v>
      </c>
      <c r="AH26" s="3">
        <v>1.91</v>
      </c>
      <c r="AI26" s="3">
        <v>15</v>
      </c>
      <c r="AJ26" s="3">
        <v>2.5</v>
      </c>
      <c r="AK26" s="3">
        <v>1.87</v>
      </c>
      <c r="AL26" s="6">
        <v>-0.56999999999999995</v>
      </c>
      <c r="AM26" s="3">
        <v>15</v>
      </c>
      <c r="AN26" s="3">
        <v>2.5</v>
      </c>
      <c r="AO26" s="3">
        <v>1.87</v>
      </c>
      <c r="AP26" s="6">
        <v>-0.56999999999999995</v>
      </c>
    </row>
    <row r="27" spans="1:42" x14ac:dyDescent="0.2">
      <c r="A27" s="3"/>
      <c r="B27" s="3" t="s">
        <v>74</v>
      </c>
      <c r="C27" s="3" t="s">
        <v>77</v>
      </c>
      <c r="D27" s="3">
        <v>2021</v>
      </c>
      <c r="E27" s="3">
        <v>14</v>
      </c>
      <c r="F27" s="3">
        <v>14</v>
      </c>
      <c r="G27" s="3">
        <v>0</v>
      </c>
      <c r="H27" s="3">
        <v>24.3</v>
      </c>
      <c r="I27" s="3">
        <v>4.2</v>
      </c>
      <c r="J27" s="3">
        <v>162</v>
      </c>
      <c r="K27" s="3">
        <v>0.7</v>
      </c>
      <c r="L27" s="3">
        <v>62.1</v>
      </c>
      <c r="M27" s="3">
        <v>10.1</v>
      </c>
      <c r="N27" s="3"/>
      <c r="O27" s="3"/>
      <c r="P27" s="3" t="s">
        <v>9</v>
      </c>
      <c r="Q27" s="3">
        <v>41.6</v>
      </c>
      <c r="R27" s="3">
        <v>6.5</v>
      </c>
      <c r="S27" s="3">
        <v>15</v>
      </c>
      <c r="T27" s="3"/>
      <c r="U27" s="6">
        <v>110</v>
      </c>
      <c r="V27" s="3" t="s">
        <v>5</v>
      </c>
      <c r="W27" s="3" t="s">
        <v>18</v>
      </c>
      <c r="X27" s="3">
        <v>3</v>
      </c>
      <c r="Y27" s="3">
        <v>11.64</v>
      </c>
      <c r="Z27" s="3">
        <v>2.5299999999999998</v>
      </c>
      <c r="AA27" s="3">
        <v>15</v>
      </c>
      <c r="AB27" s="3">
        <v>14.21</v>
      </c>
      <c r="AC27" s="3">
        <v>3.38</v>
      </c>
      <c r="AD27" s="6">
        <v>2.86</v>
      </c>
      <c r="AE27" s="3">
        <v>2.0299999999999998</v>
      </c>
      <c r="AF27" s="3">
        <v>3</v>
      </c>
      <c r="AG27" s="3">
        <v>1.07</v>
      </c>
      <c r="AH27" s="3">
        <v>1.59</v>
      </c>
      <c r="AI27" s="3">
        <v>15</v>
      </c>
      <c r="AJ27" s="4">
        <v>-0.36</v>
      </c>
      <c r="AK27" s="3">
        <v>2.41</v>
      </c>
      <c r="AL27" s="6">
        <v>-3.22</v>
      </c>
      <c r="AM27" s="3">
        <v>15</v>
      </c>
      <c r="AN27" s="4">
        <v>-0.36</v>
      </c>
      <c r="AO27" s="3">
        <v>2.41</v>
      </c>
      <c r="AP27" s="6">
        <v>-3.22</v>
      </c>
    </row>
    <row r="28" spans="1:42" x14ac:dyDescent="0.2">
      <c r="A28" s="2" t="s">
        <v>30</v>
      </c>
      <c r="B28" s="2" t="s">
        <v>21</v>
      </c>
      <c r="C28" s="2"/>
      <c r="D28" s="2">
        <v>2008</v>
      </c>
      <c r="E28" s="2">
        <v>30</v>
      </c>
      <c r="F28" s="2">
        <v>14</v>
      </c>
      <c r="G28" s="2">
        <v>16</v>
      </c>
      <c r="H28" s="2"/>
      <c r="I28" s="2"/>
      <c r="J28" s="2"/>
      <c r="K28" s="2"/>
      <c r="L28" s="2"/>
      <c r="M28" s="2"/>
      <c r="N28" s="2"/>
      <c r="O28" s="2"/>
      <c r="P28" s="2" t="s">
        <v>9</v>
      </c>
      <c r="Q28" s="2"/>
      <c r="R28" s="2"/>
      <c r="S28" s="2">
        <v>15</v>
      </c>
      <c r="T28" s="2"/>
      <c r="U28" s="6">
        <v>80</v>
      </c>
      <c r="V28" s="2" t="s">
        <v>5</v>
      </c>
      <c r="W28" s="2" t="s">
        <v>18</v>
      </c>
      <c r="X28" s="2">
        <v>3</v>
      </c>
      <c r="Y28" s="2">
        <v>9.17</v>
      </c>
      <c r="Z28" s="2">
        <v>1.75</v>
      </c>
      <c r="AA28" s="2">
        <v>15</v>
      </c>
      <c r="AB28" s="2">
        <v>11.2</v>
      </c>
      <c r="AC28" s="2">
        <v>2.19</v>
      </c>
      <c r="AD28" s="6">
        <v>3.17</v>
      </c>
      <c r="AE28" s="2">
        <v>1.37</v>
      </c>
      <c r="AF28" s="2">
        <v>3</v>
      </c>
      <c r="AG28" s="2">
        <v>3.54</v>
      </c>
      <c r="AH28" s="2">
        <v>1.1000000000000001</v>
      </c>
      <c r="AI28" s="2">
        <v>3</v>
      </c>
      <c r="AJ28" s="2">
        <v>3.54</v>
      </c>
      <c r="AK28" s="2">
        <v>1.1000000000000001</v>
      </c>
      <c r="AL28" s="6">
        <v>0.37</v>
      </c>
      <c r="AM28" s="2">
        <v>15</v>
      </c>
      <c r="AN28" s="2">
        <v>3.06</v>
      </c>
      <c r="AO28" s="2">
        <v>0.99</v>
      </c>
      <c r="AP28" s="6">
        <v>-0.11</v>
      </c>
    </row>
    <row r="29" spans="1:42" x14ac:dyDescent="0.2">
      <c r="A29" s="2"/>
      <c r="B29" s="2" t="s">
        <v>24</v>
      </c>
      <c r="C29" s="2"/>
      <c r="D29" s="2">
        <v>2008</v>
      </c>
      <c r="E29" s="2">
        <v>30</v>
      </c>
      <c r="F29" s="2">
        <v>14</v>
      </c>
      <c r="G29" s="2">
        <v>16</v>
      </c>
      <c r="H29" s="2"/>
      <c r="I29" s="2"/>
      <c r="J29" s="2"/>
      <c r="K29" s="2"/>
      <c r="L29" s="2"/>
      <c r="M29" s="2"/>
      <c r="N29" s="2"/>
      <c r="O29" s="2"/>
      <c r="P29" s="2" t="s">
        <v>9</v>
      </c>
      <c r="Q29" s="2"/>
      <c r="R29" s="2"/>
      <c r="S29" s="2">
        <v>15</v>
      </c>
      <c r="T29" s="2"/>
      <c r="U29" s="6">
        <v>100</v>
      </c>
      <c r="V29" s="2" t="s">
        <v>5</v>
      </c>
      <c r="W29" s="2" t="s">
        <v>18</v>
      </c>
      <c r="X29" s="2">
        <v>3</v>
      </c>
      <c r="Y29" s="2">
        <v>10.8</v>
      </c>
      <c r="Z29" s="2">
        <v>2.19</v>
      </c>
      <c r="AA29" s="2">
        <v>15</v>
      </c>
      <c r="AB29" s="2">
        <v>13.6</v>
      </c>
      <c r="AC29" s="2">
        <v>2.19</v>
      </c>
      <c r="AD29" s="6">
        <v>3.01</v>
      </c>
      <c r="AE29" s="2">
        <v>1.81</v>
      </c>
      <c r="AF29" s="2">
        <v>3</v>
      </c>
      <c r="AG29" s="2">
        <v>3.03</v>
      </c>
      <c r="AH29" s="2">
        <v>1.48</v>
      </c>
      <c r="AI29" s="2">
        <v>15</v>
      </c>
      <c r="AJ29" s="2">
        <v>2.21</v>
      </c>
      <c r="AK29" s="2">
        <v>1.7</v>
      </c>
      <c r="AL29" s="6">
        <v>-0.8</v>
      </c>
      <c r="AM29" s="2">
        <v>15</v>
      </c>
      <c r="AN29" s="2">
        <v>2.21</v>
      </c>
      <c r="AO29" s="2">
        <v>1.7</v>
      </c>
      <c r="AP29" s="6">
        <v>-0.8</v>
      </c>
    </row>
    <row r="30" spans="1:42" x14ac:dyDescent="0.2">
      <c r="A30" s="2"/>
      <c r="B30" s="2" t="s">
        <v>23</v>
      </c>
      <c r="C30" s="2"/>
      <c r="D30" s="2">
        <v>2008</v>
      </c>
      <c r="E30" s="2">
        <v>30</v>
      </c>
      <c r="F30" s="2">
        <v>14</v>
      </c>
      <c r="G30" s="2">
        <v>16</v>
      </c>
      <c r="H30" s="2"/>
      <c r="I30" s="2"/>
      <c r="J30" s="2"/>
      <c r="K30" s="2"/>
      <c r="L30" s="2"/>
      <c r="M30" s="2"/>
      <c r="N30" s="2"/>
      <c r="O30" s="2"/>
      <c r="P30" s="2" t="s">
        <v>9</v>
      </c>
      <c r="Q30" s="2"/>
      <c r="R30" s="2"/>
      <c r="S30" s="2">
        <v>15</v>
      </c>
      <c r="T30" s="2"/>
      <c r="U30" s="6">
        <v>110</v>
      </c>
      <c r="V30" s="2" t="s">
        <v>5</v>
      </c>
      <c r="W30" s="2" t="s">
        <v>18</v>
      </c>
      <c r="X30" s="2">
        <v>3</v>
      </c>
      <c r="Y30" s="2">
        <v>11.8</v>
      </c>
      <c r="Z30" s="2">
        <v>1.64</v>
      </c>
      <c r="AA30" s="2">
        <v>15</v>
      </c>
      <c r="AB30" s="2">
        <v>15.6</v>
      </c>
      <c r="AC30" s="2">
        <v>1.64</v>
      </c>
      <c r="AD30" s="6">
        <v>2.88</v>
      </c>
      <c r="AE30" s="2">
        <v>1.7</v>
      </c>
      <c r="AF30" s="2">
        <v>3</v>
      </c>
      <c r="AG30" s="2">
        <v>2.78</v>
      </c>
      <c r="AH30" s="2">
        <v>1.48</v>
      </c>
      <c r="AI30" s="2">
        <v>15</v>
      </c>
      <c r="AJ30" s="2">
        <v>0.86</v>
      </c>
      <c r="AK30" s="2">
        <v>2.19</v>
      </c>
      <c r="AL30" s="6">
        <v>-2.02</v>
      </c>
      <c r="AM30" s="2">
        <v>15</v>
      </c>
      <c r="AN30" s="2">
        <v>0.86</v>
      </c>
      <c r="AO30" s="2">
        <v>2.19</v>
      </c>
      <c r="AP30" s="6">
        <v>-2.02</v>
      </c>
    </row>
    <row r="31" spans="1:42" x14ac:dyDescent="0.2">
      <c r="A31" s="3" t="s">
        <v>15</v>
      </c>
      <c r="B31" s="3" t="s">
        <v>21</v>
      </c>
      <c r="C31" s="3"/>
      <c r="D31" s="3">
        <v>2017</v>
      </c>
      <c r="E31" s="3">
        <v>98</v>
      </c>
      <c r="F31" s="3">
        <v>59</v>
      </c>
      <c r="G31" s="3">
        <v>39</v>
      </c>
      <c r="H31" s="3">
        <v>24.89</v>
      </c>
      <c r="I31" s="3">
        <v>5.98</v>
      </c>
      <c r="J31" s="3"/>
      <c r="K31" s="3"/>
      <c r="L31" s="3"/>
      <c r="M31" s="3"/>
      <c r="N31" s="3">
        <v>23.39</v>
      </c>
      <c r="O31" s="3">
        <v>4.03</v>
      </c>
      <c r="P31" s="3" t="s">
        <v>9</v>
      </c>
      <c r="Q31" s="3">
        <v>42.18</v>
      </c>
      <c r="R31" s="3">
        <v>8.8699999999999992</v>
      </c>
      <c r="S31" s="3">
        <v>20</v>
      </c>
      <c r="T31" s="3"/>
      <c r="U31" s="6">
        <v>96</v>
      </c>
      <c r="V31" s="3" t="s">
        <v>5</v>
      </c>
      <c r="W31" s="3" t="s">
        <v>18</v>
      </c>
      <c r="X31" s="3">
        <v>10</v>
      </c>
      <c r="Y31" s="3">
        <v>12.26</v>
      </c>
      <c r="Z31" s="3">
        <v>1.47</v>
      </c>
      <c r="AA31" s="3">
        <v>20</v>
      </c>
      <c r="AB31" s="3">
        <v>13.05</v>
      </c>
      <c r="AC31" s="3">
        <v>1.61</v>
      </c>
      <c r="AD31" s="6">
        <v>1.55</v>
      </c>
      <c r="AE31" s="3">
        <v>1.55</v>
      </c>
      <c r="AF31" s="3">
        <v>10</v>
      </c>
      <c r="AG31" s="3">
        <v>2.38</v>
      </c>
      <c r="AH31" s="3">
        <v>1.08</v>
      </c>
      <c r="AI31" s="3">
        <v>20</v>
      </c>
      <c r="AJ31" s="3">
        <v>2.41</v>
      </c>
      <c r="AK31" s="3">
        <v>1.18</v>
      </c>
      <c r="AL31" s="6">
        <v>0.86</v>
      </c>
      <c r="AM31" s="3">
        <v>20</v>
      </c>
      <c r="AN31" s="3">
        <v>2.41</v>
      </c>
      <c r="AO31" s="3">
        <v>1.18</v>
      </c>
      <c r="AP31" s="6">
        <v>0.86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2559-8920-8847-AAA6-8BF52F5F2D40}">
  <dimension ref="A1:AQ31"/>
  <sheetViews>
    <sheetView tabSelected="1" workbookViewId="0">
      <selection activeCell="G42" sqref="G42"/>
    </sheetView>
  </sheetViews>
  <sheetFormatPr baseColWidth="10" defaultRowHeight="15" x14ac:dyDescent="0.2"/>
  <cols>
    <col min="6" max="6" width="13.6640625" bestFit="1" customWidth="1"/>
  </cols>
  <sheetData>
    <row r="1" spans="1:43" ht="80" x14ac:dyDescent="0.25">
      <c r="A1" s="1" t="s">
        <v>0</v>
      </c>
      <c r="B1" s="1" t="s">
        <v>20</v>
      </c>
      <c r="C1" s="1" t="s">
        <v>68</v>
      </c>
      <c r="D1" s="1" t="s">
        <v>1</v>
      </c>
      <c r="E1" s="1" t="s">
        <v>34</v>
      </c>
      <c r="F1" s="1" t="s">
        <v>82</v>
      </c>
      <c r="G1" s="1" t="s">
        <v>32</v>
      </c>
      <c r="H1" s="1" t="s">
        <v>33</v>
      </c>
      <c r="I1" s="1" t="s">
        <v>35</v>
      </c>
      <c r="J1" s="1" t="s">
        <v>31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40</v>
      </c>
      <c r="Q1" s="1" t="s">
        <v>45</v>
      </c>
      <c r="R1" s="1" t="s">
        <v>41</v>
      </c>
      <c r="S1" s="1" t="s">
        <v>42</v>
      </c>
      <c r="T1" s="1" t="s">
        <v>43</v>
      </c>
      <c r="U1" s="1" t="s">
        <v>44</v>
      </c>
      <c r="V1" s="5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54</v>
      </c>
      <c r="AC1" s="1" t="s">
        <v>52</v>
      </c>
      <c r="AD1" s="1" t="s">
        <v>53</v>
      </c>
      <c r="AE1" s="5" t="s">
        <v>55</v>
      </c>
      <c r="AF1" s="1" t="s">
        <v>56</v>
      </c>
      <c r="AG1" s="1" t="s">
        <v>58</v>
      </c>
      <c r="AH1" s="1" t="s">
        <v>59</v>
      </c>
      <c r="AI1" s="1" t="s">
        <v>57</v>
      </c>
      <c r="AJ1" s="1" t="s">
        <v>60</v>
      </c>
      <c r="AK1" s="1" t="s">
        <v>61</v>
      </c>
      <c r="AL1" s="1" t="s">
        <v>62</v>
      </c>
      <c r="AM1" s="5" t="s">
        <v>63</v>
      </c>
      <c r="AN1" s="1" t="s">
        <v>64</v>
      </c>
      <c r="AO1" s="1" t="s">
        <v>65</v>
      </c>
      <c r="AP1" s="1" t="s">
        <v>66</v>
      </c>
      <c r="AQ1" s="5" t="s">
        <v>67</v>
      </c>
    </row>
    <row r="2" spans="1:43" x14ac:dyDescent="0.2">
      <c r="A2" s="2" t="s">
        <v>19</v>
      </c>
      <c r="B2" s="2" t="s">
        <v>24</v>
      </c>
      <c r="C2" s="2"/>
      <c r="D2" s="2">
        <v>2019</v>
      </c>
      <c r="E2" s="2">
        <v>21</v>
      </c>
      <c r="F2" s="7">
        <f>(G2/E2)*100</f>
        <v>76.19047619047619</v>
      </c>
      <c r="G2" s="2">
        <v>16</v>
      </c>
      <c r="H2" s="2">
        <v>5</v>
      </c>
      <c r="I2" s="2">
        <v>34.67</v>
      </c>
      <c r="J2" s="2">
        <v>9.6199999999999992</v>
      </c>
      <c r="K2" s="2"/>
      <c r="L2" s="2"/>
      <c r="M2" s="2"/>
      <c r="N2" s="2"/>
      <c r="O2" s="2">
        <v>28.56</v>
      </c>
      <c r="P2" s="2">
        <v>4.95</v>
      </c>
      <c r="Q2" s="2" t="s">
        <v>9</v>
      </c>
      <c r="R2" s="2">
        <v>24.21</v>
      </c>
      <c r="S2" s="2"/>
      <c r="T2" s="2">
        <v>15</v>
      </c>
      <c r="U2" s="2"/>
      <c r="V2" s="6">
        <v>100</v>
      </c>
      <c r="W2" s="2" t="s">
        <v>13</v>
      </c>
      <c r="X2" s="2"/>
      <c r="Y2" s="2"/>
      <c r="Z2" s="2"/>
      <c r="AA2" s="2"/>
      <c r="AB2" s="2"/>
      <c r="AC2" s="2"/>
      <c r="AD2" s="2"/>
      <c r="AE2" s="6">
        <v>2.38</v>
      </c>
      <c r="AF2" s="2">
        <v>1.74</v>
      </c>
      <c r="AG2" s="2">
        <v>5</v>
      </c>
      <c r="AH2" s="2">
        <v>0.67</v>
      </c>
      <c r="AI2" s="2">
        <v>1.79</v>
      </c>
      <c r="AJ2" s="2">
        <v>15</v>
      </c>
      <c r="AK2" s="2">
        <v>0.13</v>
      </c>
      <c r="AL2" s="2">
        <v>2.02</v>
      </c>
      <c r="AM2" s="6">
        <v>-2.25</v>
      </c>
      <c r="AN2" s="2">
        <v>15</v>
      </c>
      <c r="AO2" s="2">
        <v>0.13</v>
      </c>
      <c r="AP2" s="2">
        <v>2.02</v>
      </c>
      <c r="AQ2" s="6">
        <v>-2.25</v>
      </c>
    </row>
    <row r="3" spans="1:43" x14ac:dyDescent="0.2">
      <c r="A3" s="3" t="s">
        <v>22</v>
      </c>
      <c r="B3" s="3" t="s">
        <v>21</v>
      </c>
      <c r="C3" s="3"/>
      <c r="D3" s="3">
        <v>2007</v>
      </c>
      <c r="E3" s="3">
        <v>37</v>
      </c>
      <c r="F3" s="7">
        <f t="shared" ref="F3:F31" si="0">(G3/E3)*100</f>
        <v>45.945945945945951</v>
      </c>
      <c r="G3" s="3">
        <v>17</v>
      </c>
      <c r="H3" s="3">
        <v>20</v>
      </c>
      <c r="I3" s="3">
        <v>23.9</v>
      </c>
      <c r="J3" s="3">
        <v>4.66</v>
      </c>
      <c r="K3" s="3"/>
      <c r="L3" s="3"/>
      <c r="M3" s="3"/>
      <c r="N3" s="3"/>
      <c r="O3" s="3">
        <v>25.2</v>
      </c>
      <c r="P3" s="3"/>
      <c r="Q3" s="3" t="s">
        <v>9</v>
      </c>
      <c r="R3" s="3">
        <v>34.909999999999997</v>
      </c>
      <c r="S3" s="3"/>
      <c r="T3" s="3">
        <v>30</v>
      </c>
      <c r="U3" s="3"/>
      <c r="V3" s="6">
        <v>85</v>
      </c>
      <c r="W3" s="3" t="s">
        <v>4</v>
      </c>
      <c r="X3" s="3" t="s">
        <v>17</v>
      </c>
      <c r="Y3" s="3"/>
      <c r="Z3" s="3"/>
      <c r="AA3" s="3"/>
      <c r="AB3" s="3"/>
      <c r="AC3" s="3">
        <v>9.3000000000000007</v>
      </c>
      <c r="AD3" s="3">
        <v>1.8</v>
      </c>
      <c r="AE3" s="6">
        <v>2.3199999999999998</v>
      </c>
      <c r="AF3" s="3">
        <v>1.78</v>
      </c>
      <c r="AG3" s="3">
        <v>6</v>
      </c>
      <c r="AH3" s="3">
        <v>1.86</v>
      </c>
      <c r="AI3" s="3">
        <v>2.16</v>
      </c>
      <c r="AJ3" s="3">
        <v>18</v>
      </c>
      <c r="AK3" s="3">
        <v>1.59</v>
      </c>
      <c r="AL3" s="3">
        <v>2.2200000000000002</v>
      </c>
      <c r="AM3" s="6">
        <v>-0.73</v>
      </c>
      <c r="AN3" s="3">
        <v>30</v>
      </c>
      <c r="AO3" s="3">
        <v>1.86</v>
      </c>
      <c r="AP3" s="3">
        <v>2.4700000000000002</v>
      </c>
      <c r="AQ3" s="6">
        <v>-0.46</v>
      </c>
    </row>
    <row r="4" spans="1:43" x14ac:dyDescent="0.2">
      <c r="A4" s="3"/>
      <c r="B4" s="3" t="s">
        <v>23</v>
      </c>
      <c r="C4" s="3"/>
      <c r="D4" s="3">
        <v>2007</v>
      </c>
      <c r="E4" s="3">
        <v>37</v>
      </c>
      <c r="F4" s="7">
        <f t="shared" si="0"/>
        <v>45.945945945945951</v>
      </c>
      <c r="G4" s="3">
        <v>17</v>
      </c>
      <c r="H4" s="3">
        <v>20</v>
      </c>
      <c r="I4" s="3">
        <v>23.9</v>
      </c>
      <c r="J4" s="3">
        <v>4.66</v>
      </c>
      <c r="K4" s="3"/>
      <c r="L4" s="3"/>
      <c r="M4" s="3"/>
      <c r="N4" s="3"/>
      <c r="O4" s="3">
        <v>25.2</v>
      </c>
      <c r="P4" s="3"/>
      <c r="Q4" s="3" t="s">
        <v>9</v>
      </c>
      <c r="R4" s="3">
        <v>34.909999999999997</v>
      </c>
      <c r="S4" s="3"/>
      <c r="T4" s="3">
        <v>24</v>
      </c>
      <c r="U4" s="3">
        <v>0.82</v>
      </c>
      <c r="V4" s="6">
        <v>105</v>
      </c>
      <c r="W4" s="3" t="s">
        <v>3</v>
      </c>
      <c r="X4" s="3"/>
      <c r="Y4" s="3"/>
      <c r="Z4" s="3"/>
      <c r="AA4" s="3"/>
      <c r="AB4" s="3"/>
      <c r="AC4" s="3"/>
      <c r="AD4" s="3"/>
      <c r="AE4" s="6">
        <v>2.38</v>
      </c>
      <c r="AF4" s="3">
        <v>1.88</v>
      </c>
      <c r="AG4" s="3">
        <v>4.8</v>
      </c>
      <c r="AH4" s="3">
        <v>1.43</v>
      </c>
      <c r="AI4" s="3">
        <v>2.2799999999999998</v>
      </c>
      <c r="AJ4" s="3">
        <v>19.2</v>
      </c>
      <c r="AK4" s="3">
        <v>0.05</v>
      </c>
      <c r="AL4" s="3">
        <v>2.81</v>
      </c>
      <c r="AM4" s="6">
        <v>-2.33</v>
      </c>
      <c r="AN4" s="3">
        <v>24</v>
      </c>
      <c r="AO4" s="3">
        <v>0.3</v>
      </c>
      <c r="AP4" s="3">
        <v>3.04</v>
      </c>
      <c r="AQ4" s="6">
        <v>-2.08</v>
      </c>
    </row>
    <row r="5" spans="1:43" x14ac:dyDescent="0.2">
      <c r="A5" s="2" t="s">
        <v>16</v>
      </c>
      <c r="B5" s="2" t="s">
        <v>23</v>
      </c>
      <c r="C5" s="2"/>
      <c r="D5" s="2">
        <v>2013</v>
      </c>
      <c r="E5" s="2">
        <v>14</v>
      </c>
      <c r="F5" s="7">
        <f t="shared" si="0"/>
        <v>50</v>
      </c>
      <c r="G5" s="2">
        <v>7</v>
      </c>
      <c r="H5" s="2">
        <v>7</v>
      </c>
      <c r="I5" s="2">
        <v>21.79</v>
      </c>
      <c r="J5" s="2">
        <v>2.15</v>
      </c>
      <c r="K5" s="2">
        <v>173.93</v>
      </c>
      <c r="L5" s="2">
        <v>9.73</v>
      </c>
      <c r="M5" s="2">
        <v>73.22</v>
      </c>
      <c r="N5" s="2">
        <v>18.170000000000002</v>
      </c>
      <c r="O5" s="2">
        <f>M5/((K5/100)^2)</f>
        <v>24.203642559614995</v>
      </c>
      <c r="P5" s="2"/>
      <c r="Q5" s="2"/>
      <c r="R5" s="2"/>
      <c r="S5" s="2"/>
      <c r="T5" s="2">
        <v>10</v>
      </c>
      <c r="U5" s="2"/>
      <c r="V5" s="6">
        <v>105</v>
      </c>
      <c r="W5" s="2"/>
      <c r="X5" s="2"/>
      <c r="Y5" s="2"/>
      <c r="Z5" s="2"/>
      <c r="AA5" s="2"/>
      <c r="AB5" s="2"/>
      <c r="AC5" s="2"/>
      <c r="AD5" s="2"/>
      <c r="AE5" s="6">
        <v>4.08</v>
      </c>
      <c r="AF5" s="2">
        <v>0.71</v>
      </c>
      <c r="AG5" s="2">
        <v>2</v>
      </c>
      <c r="AH5" s="2">
        <v>2.91</v>
      </c>
      <c r="AI5" s="2">
        <v>1.23</v>
      </c>
      <c r="AJ5" s="2">
        <v>10</v>
      </c>
      <c r="AK5" s="2">
        <v>2.66</v>
      </c>
      <c r="AL5" s="2">
        <v>1.42</v>
      </c>
      <c r="AM5" s="6">
        <v>-1.42</v>
      </c>
      <c r="AN5" s="2">
        <v>10</v>
      </c>
      <c r="AO5" s="2">
        <v>2.66</v>
      </c>
      <c r="AP5" s="2">
        <v>1.42</v>
      </c>
      <c r="AQ5" s="6">
        <v>-1.42</v>
      </c>
    </row>
    <row r="6" spans="1:43" x14ac:dyDescent="0.2">
      <c r="A6" s="3" t="s">
        <v>6</v>
      </c>
      <c r="B6" s="3" t="s">
        <v>21</v>
      </c>
      <c r="C6" s="3"/>
      <c r="D6" s="3">
        <v>2017</v>
      </c>
      <c r="E6" s="3">
        <v>12</v>
      </c>
      <c r="F6" s="7">
        <f t="shared" si="0"/>
        <v>0</v>
      </c>
      <c r="G6" s="3">
        <v>0</v>
      </c>
      <c r="H6" s="3">
        <v>12</v>
      </c>
      <c r="I6" s="3">
        <v>22.5</v>
      </c>
      <c r="J6" s="3">
        <v>3.3</v>
      </c>
      <c r="K6" s="3">
        <v>180</v>
      </c>
      <c r="L6" s="3">
        <v>0.8</v>
      </c>
      <c r="M6" s="3">
        <v>76</v>
      </c>
      <c r="N6" s="3">
        <v>11.9</v>
      </c>
      <c r="O6" s="2">
        <f>M6/((K6/100)^2)</f>
        <v>23.456790123456788</v>
      </c>
      <c r="P6" s="3"/>
      <c r="Q6" s="3" t="s">
        <v>9</v>
      </c>
      <c r="R6" s="3">
        <v>35.5</v>
      </c>
      <c r="S6" s="3">
        <v>4.51</v>
      </c>
      <c r="T6" s="3">
        <v>30</v>
      </c>
      <c r="U6" s="3"/>
      <c r="V6" s="6">
        <v>80</v>
      </c>
      <c r="W6" s="3" t="s">
        <v>7</v>
      </c>
      <c r="X6" s="3" t="s">
        <v>18</v>
      </c>
      <c r="Y6" s="3">
        <v>5</v>
      </c>
      <c r="Z6" s="3">
        <v>9.42</v>
      </c>
      <c r="AA6" s="3">
        <v>1.83</v>
      </c>
      <c r="AB6" s="3">
        <v>30</v>
      </c>
      <c r="AC6" s="3">
        <v>11.17</v>
      </c>
      <c r="AD6" s="3">
        <v>1.85</v>
      </c>
      <c r="AE6" s="6">
        <v>3.25</v>
      </c>
      <c r="AF6" s="3">
        <v>1.71</v>
      </c>
      <c r="AG6" s="3">
        <v>5</v>
      </c>
      <c r="AH6" s="3">
        <v>2.75</v>
      </c>
      <c r="AI6" s="3">
        <v>1.71</v>
      </c>
      <c r="AJ6" s="3">
        <v>11</v>
      </c>
      <c r="AK6" s="3">
        <v>2.25</v>
      </c>
      <c r="AL6" s="3">
        <v>1.82</v>
      </c>
      <c r="AM6" s="6">
        <v>-1</v>
      </c>
      <c r="AN6" s="3">
        <v>30</v>
      </c>
      <c r="AO6" s="3">
        <v>2.42</v>
      </c>
      <c r="AP6" s="3">
        <v>1.51</v>
      </c>
      <c r="AQ6" s="6">
        <v>-0.83</v>
      </c>
    </row>
    <row r="7" spans="1:43" x14ac:dyDescent="0.2">
      <c r="A7" s="2" t="s">
        <v>8</v>
      </c>
      <c r="B7" s="2" t="s">
        <v>21</v>
      </c>
      <c r="C7" s="2"/>
      <c r="D7" s="2">
        <v>2018</v>
      </c>
      <c r="E7" s="2">
        <v>12</v>
      </c>
      <c r="F7" s="7">
        <f t="shared" si="0"/>
        <v>0</v>
      </c>
      <c r="G7" s="2">
        <v>0</v>
      </c>
      <c r="H7" s="2">
        <v>12</v>
      </c>
      <c r="I7" s="2">
        <v>25</v>
      </c>
      <c r="J7" s="2">
        <v>7</v>
      </c>
      <c r="K7" s="2">
        <v>177</v>
      </c>
      <c r="L7" s="2">
        <v>7</v>
      </c>
      <c r="M7" s="2">
        <v>76.5</v>
      </c>
      <c r="N7" s="2">
        <v>12.2</v>
      </c>
      <c r="O7" s="2">
        <f t="shared" ref="O7:O8" si="1">M7/((K7/100)^2)</f>
        <v>24.418270611893131</v>
      </c>
      <c r="P7" s="2"/>
      <c r="Q7" s="2" t="s">
        <v>9</v>
      </c>
      <c r="R7" s="2">
        <v>48.2</v>
      </c>
      <c r="S7" s="2">
        <v>6.7</v>
      </c>
      <c r="T7" s="2">
        <v>30</v>
      </c>
      <c r="U7" s="2"/>
      <c r="V7" s="6">
        <v>85</v>
      </c>
      <c r="W7" s="2" t="s">
        <v>4</v>
      </c>
      <c r="X7" s="2" t="s">
        <v>17</v>
      </c>
      <c r="Y7" s="2">
        <v>6</v>
      </c>
      <c r="Z7" s="2">
        <v>2.4</v>
      </c>
      <c r="AA7" s="2">
        <v>0.9</v>
      </c>
      <c r="AB7" s="2">
        <v>30</v>
      </c>
      <c r="AC7" s="2">
        <v>3.6</v>
      </c>
      <c r="AD7" s="2">
        <v>1.1000000000000001</v>
      </c>
      <c r="AE7" s="6">
        <v>2.1</v>
      </c>
      <c r="AF7" s="2">
        <v>1.2</v>
      </c>
      <c r="AG7" s="2">
        <v>6</v>
      </c>
      <c r="AH7" s="2">
        <v>2.2999999999999998</v>
      </c>
      <c r="AI7" s="2">
        <v>0.9</v>
      </c>
      <c r="AJ7" s="2">
        <v>24</v>
      </c>
      <c r="AK7" s="2">
        <v>2.2999999999999998</v>
      </c>
      <c r="AL7" s="2">
        <v>1.1000000000000001</v>
      </c>
      <c r="AM7" s="6">
        <v>0.2</v>
      </c>
      <c r="AN7" s="2">
        <v>30</v>
      </c>
      <c r="AO7" s="2">
        <v>2.2000000000000002</v>
      </c>
      <c r="AP7" s="2">
        <v>1.2</v>
      </c>
      <c r="AQ7" s="6">
        <v>0.1</v>
      </c>
    </row>
    <row r="8" spans="1:43" x14ac:dyDescent="0.2">
      <c r="A8" s="2"/>
      <c r="B8" s="2" t="s">
        <v>23</v>
      </c>
      <c r="C8" s="2"/>
      <c r="D8" s="2">
        <v>2018</v>
      </c>
      <c r="E8" s="2">
        <v>12</v>
      </c>
      <c r="F8" s="7">
        <f t="shared" si="0"/>
        <v>0</v>
      </c>
      <c r="G8" s="2">
        <v>0</v>
      </c>
      <c r="H8" s="2">
        <v>12</v>
      </c>
      <c r="I8" s="2">
        <v>25</v>
      </c>
      <c r="J8" s="2">
        <v>7</v>
      </c>
      <c r="K8" s="2">
        <v>177</v>
      </c>
      <c r="L8" s="2">
        <v>7</v>
      </c>
      <c r="M8" s="2">
        <v>76.5</v>
      </c>
      <c r="N8" s="2">
        <v>12.2</v>
      </c>
      <c r="O8" s="2">
        <f t="shared" si="1"/>
        <v>24.418270611893131</v>
      </c>
      <c r="P8" s="2"/>
      <c r="Q8" s="2" t="s">
        <v>9</v>
      </c>
      <c r="R8" s="2">
        <v>48.2</v>
      </c>
      <c r="S8" s="2">
        <v>6.7</v>
      </c>
      <c r="T8" s="2">
        <v>22.1</v>
      </c>
      <c r="U8" s="2">
        <v>1.2</v>
      </c>
      <c r="V8" s="6">
        <v>105</v>
      </c>
      <c r="W8" s="2" t="s">
        <v>4</v>
      </c>
      <c r="X8" s="2" t="s">
        <v>17</v>
      </c>
      <c r="Y8" s="2">
        <v>4.24</v>
      </c>
      <c r="Z8" s="2">
        <v>4</v>
      </c>
      <c r="AA8" s="2">
        <v>1.2</v>
      </c>
      <c r="AB8" s="2">
        <v>22.1</v>
      </c>
      <c r="AC8" s="2">
        <v>6.5</v>
      </c>
      <c r="AD8" s="2">
        <v>1.3</v>
      </c>
      <c r="AE8" s="6">
        <v>2.1</v>
      </c>
      <c r="AF8" s="2">
        <v>1.3</v>
      </c>
      <c r="AG8" s="2">
        <v>4.24</v>
      </c>
      <c r="AH8" s="2">
        <v>1.9</v>
      </c>
      <c r="AI8" s="2">
        <v>1.7</v>
      </c>
      <c r="AJ8" s="2">
        <v>30</v>
      </c>
      <c r="AK8" s="2">
        <v>0.7</v>
      </c>
      <c r="AL8" s="2">
        <v>2.5</v>
      </c>
      <c r="AM8" s="6">
        <v>-1.4</v>
      </c>
      <c r="AN8" s="2">
        <v>30</v>
      </c>
      <c r="AO8" s="2">
        <v>0.7</v>
      </c>
      <c r="AP8" s="2">
        <v>2.5</v>
      </c>
      <c r="AQ8" s="6">
        <v>-1.4</v>
      </c>
    </row>
    <row r="9" spans="1:43" x14ac:dyDescent="0.2">
      <c r="A9" s="3" t="s">
        <v>10</v>
      </c>
      <c r="B9" s="3" t="s">
        <v>21</v>
      </c>
      <c r="C9" s="3"/>
      <c r="D9" s="3">
        <v>2021</v>
      </c>
      <c r="E9" s="3">
        <v>40</v>
      </c>
      <c r="F9" s="7">
        <f t="shared" si="0"/>
        <v>72.5</v>
      </c>
      <c r="G9" s="3">
        <v>29</v>
      </c>
      <c r="H9" s="3">
        <v>11</v>
      </c>
      <c r="I9" s="3">
        <v>27</v>
      </c>
      <c r="J9" s="3">
        <v>6</v>
      </c>
      <c r="K9" s="3">
        <v>171.2</v>
      </c>
      <c r="L9" s="3">
        <v>9.1</v>
      </c>
      <c r="M9" s="3">
        <v>69.400000000000006</v>
      </c>
      <c r="N9" s="3">
        <v>11.1</v>
      </c>
      <c r="O9" s="3">
        <v>23.6</v>
      </c>
      <c r="P9" s="3">
        <v>2.6</v>
      </c>
      <c r="Q9" s="3" t="s">
        <v>9</v>
      </c>
      <c r="R9" s="3">
        <v>31.4</v>
      </c>
      <c r="S9" s="3">
        <v>4.2</v>
      </c>
      <c r="T9" s="3">
        <v>60</v>
      </c>
      <c r="U9" s="3"/>
      <c r="V9" s="6">
        <v>90</v>
      </c>
      <c r="W9" s="3" t="s">
        <v>3</v>
      </c>
      <c r="X9" s="3"/>
      <c r="Y9" s="3"/>
      <c r="Z9" s="3"/>
      <c r="AA9" s="3"/>
      <c r="AB9" s="3"/>
      <c r="AC9" s="3"/>
      <c r="AD9" s="3"/>
      <c r="AE9" s="6">
        <v>2.67</v>
      </c>
      <c r="AF9" s="3">
        <v>0.56999999999999995</v>
      </c>
      <c r="AG9" s="3">
        <v>20</v>
      </c>
      <c r="AH9" s="3">
        <v>2.93</v>
      </c>
      <c r="AI9" s="3">
        <v>0.56999999999999995</v>
      </c>
      <c r="AJ9" s="3">
        <v>60</v>
      </c>
      <c r="AK9" s="3">
        <v>3.1</v>
      </c>
      <c r="AL9" s="3">
        <v>0.56999999999999995</v>
      </c>
      <c r="AM9" s="6">
        <v>0.43</v>
      </c>
      <c r="AN9" s="3">
        <v>60</v>
      </c>
      <c r="AO9" s="3">
        <v>3.1</v>
      </c>
      <c r="AP9" s="3">
        <v>0.56999999999999995</v>
      </c>
      <c r="AQ9" s="6">
        <v>0.43</v>
      </c>
    </row>
    <row r="10" spans="1:43" x14ac:dyDescent="0.2">
      <c r="A10" s="2" t="s">
        <v>11</v>
      </c>
      <c r="B10" s="2" t="s">
        <v>69</v>
      </c>
      <c r="C10" s="2" t="s">
        <v>5</v>
      </c>
      <c r="D10" s="2">
        <v>2021</v>
      </c>
      <c r="E10" s="2">
        <v>12</v>
      </c>
      <c r="F10" s="7">
        <f t="shared" si="0"/>
        <v>50</v>
      </c>
      <c r="G10" s="2">
        <v>6</v>
      </c>
      <c r="H10" s="2">
        <v>6</v>
      </c>
      <c r="I10" s="2">
        <v>21.7</v>
      </c>
      <c r="J10" s="2">
        <v>1.6</v>
      </c>
      <c r="K10" s="2"/>
      <c r="L10" s="2"/>
      <c r="M10" s="2"/>
      <c r="N10" s="2"/>
      <c r="O10" s="2">
        <v>23.2</v>
      </c>
      <c r="P10" s="2">
        <v>3.7</v>
      </c>
      <c r="Q10" s="2" t="s">
        <v>9</v>
      </c>
      <c r="R10" s="2">
        <v>44.5</v>
      </c>
      <c r="S10" s="2">
        <v>8.1</v>
      </c>
      <c r="T10" s="2">
        <v>20</v>
      </c>
      <c r="U10" s="2"/>
      <c r="V10" s="6">
        <v>80</v>
      </c>
      <c r="W10" s="2" t="s">
        <v>5</v>
      </c>
      <c r="X10" s="2" t="s">
        <v>17</v>
      </c>
      <c r="Y10" s="2">
        <v>2</v>
      </c>
      <c r="Z10" s="2">
        <v>1.9</v>
      </c>
      <c r="AA10" s="2">
        <v>1.4</v>
      </c>
      <c r="AB10" s="2">
        <v>18</v>
      </c>
      <c r="AC10" s="2">
        <v>4.0999999999999996</v>
      </c>
      <c r="AD10" s="2">
        <v>2.2999999999999998</v>
      </c>
      <c r="AE10" s="6">
        <v>4.7</v>
      </c>
      <c r="AF10" s="2">
        <v>0.8</v>
      </c>
      <c r="AG10" s="2">
        <v>2</v>
      </c>
      <c r="AH10" s="2">
        <v>4.2</v>
      </c>
      <c r="AI10" s="2">
        <v>1.5</v>
      </c>
      <c r="AJ10" s="2">
        <v>18</v>
      </c>
      <c r="AK10" s="2">
        <v>1.6</v>
      </c>
      <c r="AL10" s="2">
        <v>2.8</v>
      </c>
      <c r="AM10" s="6">
        <v>-3.1</v>
      </c>
      <c r="AN10" s="2">
        <v>18</v>
      </c>
      <c r="AO10" s="2">
        <v>1.6</v>
      </c>
      <c r="AP10" s="2">
        <v>2.8</v>
      </c>
      <c r="AQ10" s="6">
        <v>-3.1</v>
      </c>
    </row>
    <row r="11" spans="1:43" x14ac:dyDescent="0.2">
      <c r="A11" s="2"/>
      <c r="B11" s="2" t="s">
        <v>69</v>
      </c>
      <c r="C11" s="2" t="s">
        <v>3</v>
      </c>
      <c r="D11" s="2">
        <v>2021</v>
      </c>
      <c r="E11" s="2">
        <v>12</v>
      </c>
      <c r="F11" s="7">
        <f t="shared" si="0"/>
        <v>50</v>
      </c>
      <c r="G11" s="2">
        <v>6</v>
      </c>
      <c r="H11" s="2">
        <v>6</v>
      </c>
      <c r="I11" s="2">
        <v>21.7</v>
      </c>
      <c r="J11" s="2">
        <v>1.6</v>
      </c>
      <c r="K11" s="2"/>
      <c r="L11" s="2"/>
      <c r="M11" s="2"/>
      <c r="N11" s="2"/>
      <c r="O11" s="2">
        <v>23.2</v>
      </c>
      <c r="P11" s="2">
        <v>3.7</v>
      </c>
      <c r="Q11" s="2" t="s">
        <v>9</v>
      </c>
      <c r="R11" s="2">
        <v>39.9</v>
      </c>
      <c r="S11" s="2">
        <v>8.4</v>
      </c>
      <c r="T11" s="2">
        <v>20</v>
      </c>
      <c r="U11" s="2"/>
      <c r="V11" s="6">
        <v>80</v>
      </c>
      <c r="W11" s="2" t="s">
        <v>3</v>
      </c>
      <c r="X11" s="2" t="s">
        <v>17</v>
      </c>
      <c r="Y11" s="2">
        <v>2</v>
      </c>
      <c r="Z11" s="2">
        <v>1.8</v>
      </c>
      <c r="AA11" s="2">
        <v>1.3</v>
      </c>
      <c r="AB11" s="2">
        <v>18</v>
      </c>
      <c r="AC11" s="2">
        <v>3.3</v>
      </c>
      <c r="AD11" s="2">
        <v>2.1</v>
      </c>
      <c r="AE11" s="6">
        <v>4.7</v>
      </c>
      <c r="AF11" s="2">
        <v>1.1000000000000001</v>
      </c>
      <c r="AG11" s="2">
        <v>2</v>
      </c>
      <c r="AH11" s="2">
        <v>4.7</v>
      </c>
      <c r="AI11" s="2">
        <v>0.65</v>
      </c>
      <c r="AJ11" s="2">
        <v>18</v>
      </c>
      <c r="AK11" s="2">
        <v>2.6</v>
      </c>
      <c r="AL11" s="2">
        <v>1.8</v>
      </c>
      <c r="AM11" s="6">
        <v>-2.1</v>
      </c>
      <c r="AN11" s="2">
        <v>18</v>
      </c>
      <c r="AO11" s="2">
        <v>2.6</v>
      </c>
      <c r="AP11" s="2">
        <v>1.8</v>
      </c>
      <c r="AQ11" s="6">
        <v>-2.1</v>
      </c>
    </row>
    <row r="12" spans="1:43" x14ac:dyDescent="0.2">
      <c r="A12" s="3" t="s">
        <v>12</v>
      </c>
      <c r="B12" s="3" t="s">
        <v>24</v>
      </c>
      <c r="C12" s="3"/>
      <c r="D12" s="3">
        <v>2016</v>
      </c>
      <c r="E12" s="3">
        <v>24</v>
      </c>
      <c r="F12" s="7">
        <f t="shared" si="0"/>
        <v>33.333333333333329</v>
      </c>
      <c r="G12" s="3">
        <v>8</v>
      </c>
      <c r="H12" s="3">
        <v>16</v>
      </c>
      <c r="I12" s="3">
        <v>21.3</v>
      </c>
      <c r="J12" s="3">
        <v>1.2</v>
      </c>
      <c r="K12" s="3"/>
      <c r="L12" s="3"/>
      <c r="M12" s="3"/>
      <c r="N12" s="3"/>
      <c r="O12" s="3"/>
      <c r="P12" s="3"/>
      <c r="Q12" s="3"/>
      <c r="R12" s="3"/>
      <c r="S12" s="3"/>
      <c r="T12" s="3">
        <v>20</v>
      </c>
      <c r="U12" s="3"/>
      <c r="V12" s="6">
        <v>100</v>
      </c>
      <c r="W12" s="3" t="s">
        <v>3</v>
      </c>
      <c r="X12" s="3"/>
      <c r="Y12" s="3"/>
      <c r="Z12" s="3"/>
      <c r="AA12" s="3"/>
      <c r="AB12" s="3"/>
      <c r="AC12" s="3"/>
      <c r="AD12" s="3"/>
      <c r="AE12" s="6"/>
      <c r="AF12" s="3"/>
      <c r="AG12" s="3">
        <v>2</v>
      </c>
      <c r="AH12" s="3">
        <v>1.88</v>
      </c>
      <c r="AI12" s="3">
        <v>1.7</v>
      </c>
      <c r="AJ12" s="4">
        <v>18</v>
      </c>
      <c r="AK12" s="4">
        <v>-1.79</v>
      </c>
      <c r="AL12" s="3">
        <v>3.41</v>
      </c>
      <c r="AM12" s="6"/>
      <c r="AN12" s="3">
        <v>20</v>
      </c>
      <c r="AO12" s="4">
        <v>-1.75</v>
      </c>
      <c r="AP12" s="3">
        <v>3.47</v>
      </c>
      <c r="AQ12" s="6"/>
    </row>
    <row r="13" spans="1:43" x14ac:dyDescent="0.2">
      <c r="A13" s="2" t="s">
        <v>12</v>
      </c>
      <c r="B13" s="2" t="s">
        <v>24</v>
      </c>
      <c r="C13" s="2"/>
      <c r="D13" s="2">
        <v>2019</v>
      </c>
      <c r="E13" s="2">
        <v>18</v>
      </c>
      <c r="F13" s="7">
        <f t="shared" si="0"/>
        <v>50</v>
      </c>
      <c r="G13" s="2">
        <v>9</v>
      </c>
      <c r="H13" s="2">
        <v>9</v>
      </c>
      <c r="I13" s="2">
        <v>24.17</v>
      </c>
      <c r="J13" s="2">
        <v>4.2300000000000004</v>
      </c>
      <c r="K13" s="2"/>
      <c r="L13" s="2"/>
      <c r="M13" s="2"/>
      <c r="N13" s="2"/>
      <c r="O13" s="2">
        <v>22.98</v>
      </c>
      <c r="P13" s="2">
        <v>3.05</v>
      </c>
      <c r="Q13" s="2" t="s">
        <v>9</v>
      </c>
      <c r="R13" s="2">
        <v>37.07</v>
      </c>
      <c r="S13" s="2">
        <v>6.36</v>
      </c>
      <c r="T13" s="2">
        <v>10</v>
      </c>
      <c r="U13" s="2"/>
      <c r="V13" s="6">
        <v>100</v>
      </c>
      <c r="W13" s="2" t="s">
        <v>3</v>
      </c>
      <c r="X13" s="2"/>
      <c r="Y13" s="2"/>
      <c r="Z13" s="2"/>
      <c r="AA13" s="2"/>
      <c r="AB13" s="2"/>
      <c r="AC13" s="2"/>
      <c r="AD13" s="2"/>
      <c r="AE13" s="6">
        <v>4.33</v>
      </c>
      <c r="AF13" s="2">
        <v>0.91</v>
      </c>
      <c r="AG13" s="2">
        <v>3</v>
      </c>
      <c r="AH13" s="2">
        <v>3.28</v>
      </c>
      <c r="AI13" s="2">
        <v>1.02</v>
      </c>
      <c r="AJ13" s="2">
        <v>9</v>
      </c>
      <c r="AK13" s="2">
        <v>2.5</v>
      </c>
      <c r="AL13" s="2">
        <v>1.25</v>
      </c>
      <c r="AM13" s="6">
        <v>-1.83</v>
      </c>
      <c r="AN13" s="2">
        <v>9</v>
      </c>
      <c r="AO13" s="2">
        <v>2.5</v>
      </c>
      <c r="AP13" s="2">
        <v>1.25</v>
      </c>
      <c r="AQ13" s="6">
        <v>-1.83</v>
      </c>
    </row>
    <row r="14" spans="1:43" x14ac:dyDescent="0.2">
      <c r="A14" s="3" t="s">
        <v>25</v>
      </c>
      <c r="B14" s="3" t="s">
        <v>75</v>
      </c>
      <c r="C14" s="3" t="s">
        <v>70</v>
      </c>
      <c r="D14" s="3">
        <v>2012</v>
      </c>
      <c r="E14" s="3">
        <v>17</v>
      </c>
      <c r="F14" s="7">
        <f t="shared" si="0"/>
        <v>100</v>
      </c>
      <c r="G14" s="3">
        <v>17</v>
      </c>
      <c r="H14" s="3">
        <v>0</v>
      </c>
      <c r="I14" s="3">
        <v>43.9</v>
      </c>
      <c r="J14" s="3">
        <v>9.6999999999999993</v>
      </c>
      <c r="K14" s="3"/>
      <c r="L14" s="3"/>
      <c r="M14" s="3"/>
      <c r="N14" s="3"/>
      <c r="O14" s="3">
        <v>26.5</v>
      </c>
      <c r="P14" s="3">
        <v>3.4</v>
      </c>
      <c r="Q14" s="3" t="s">
        <v>9</v>
      </c>
      <c r="R14" s="3">
        <v>31.1</v>
      </c>
      <c r="S14" s="3">
        <v>5</v>
      </c>
      <c r="T14" s="3">
        <v>30</v>
      </c>
      <c r="U14" s="3"/>
      <c r="V14" s="6">
        <v>100</v>
      </c>
      <c r="W14" s="3" t="s">
        <v>5</v>
      </c>
      <c r="X14" s="3" t="s">
        <v>18</v>
      </c>
      <c r="Y14" s="3">
        <v>5</v>
      </c>
      <c r="Z14" s="3">
        <v>11.72</v>
      </c>
      <c r="AA14" s="3">
        <v>1.6</v>
      </c>
      <c r="AB14" s="3">
        <v>30</v>
      </c>
      <c r="AC14" s="3">
        <v>13.24</v>
      </c>
      <c r="AD14" s="3">
        <v>1.56</v>
      </c>
      <c r="AE14" s="6">
        <v>2.4700000000000002</v>
      </c>
      <c r="AF14" s="3">
        <v>1.62</v>
      </c>
      <c r="AG14" s="3">
        <v>5</v>
      </c>
      <c r="AH14" s="3">
        <v>2.29</v>
      </c>
      <c r="AI14" s="3">
        <v>1.4</v>
      </c>
      <c r="AJ14" s="3">
        <v>5</v>
      </c>
      <c r="AK14" s="3">
        <v>2.29</v>
      </c>
      <c r="AL14" s="3">
        <v>1.4</v>
      </c>
      <c r="AM14" s="6">
        <v>-0.18</v>
      </c>
      <c r="AN14" s="3">
        <v>30</v>
      </c>
      <c r="AO14" s="3">
        <v>2.4700000000000002</v>
      </c>
      <c r="AP14" s="3">
        <v>1.17</v>
      </c>
      <c r="AQ14" s="6">
        <v>0</v>
      </c>
    </row>
    <row r="15" spans="1:43" x14ac:dyDescent="0.2">
      <c r="A15" s="3"/>
      <c r="B15" s="3" t="s">
        <v>74</v>
      </c>
      <c r="C15" s="3" t="s">
        <v>71</v>
      </c>
      <c r="D15" s="3">
        <v>2012</v>
      </c>
      <c r="E15" s="3">
        <v>15</v>
      </c>
      <c r="F15" s="7">
        <f t="shared" si="0"/>
        <v>100</v>
      </c>
      <c r="G15" s="3">
        <v>15</v>
      </c>
      <c r="H15" s="3">
        <v>0</v>
      </c>
      <c r="I15" s="3">
        <v>46.4</v>
      </c>
      <c r="J15" s="3">
        <v>10.6</v>
      </c>
      <c r="K15" s="3"/>
      <c r="L15" s="3"/>
      <c r="M15" s="3"/>
      <c r="N15" s="3"/>
      <c r="O15" s="3">
        <v>24.8</v>
      </c>
      <c r="P15" s="3">
        <v>2.7</v>
      </c>
      <c r="Q15" s="3" t="s">
        <v>9</v>
      </c>
      <c r="R15" s="3">
        <v>40.4</v>
      </c>
      <c r="S15" s="3">
        <v>4.7</v>
      </c>
      <c r="T15" s="3">
        <v>30</v>
      </c>
      <c r="U15" s="3"/>
      <c r="V15" s="6">
        <v>105</v>
      </c>
      <c r="W15" s="3" t="s">
        <v>5</v>
      </c>
      <c r="X15" s="3" t="s">
        <v>18</v>
      </c>
      <c r="Y15" s="3">
        <v>5</v>
      </c>
      <c r="Z15" s="3">
        <v>11.58</v>
      </c>
      <c r="AA15" s="3">
        <v>1.63</v>
      </c>
      <c r="AB15" s="3">
        <v>25</v>
      </c>
      <c r="AC15" s="3">
        <v>12.94</v>
      </c>
      <c r="AD15" s="3">
        <v>1.53</v>
      </c>
      <c r="AE15" s="6">
        <v>3.28</v>
      </c>
      <c r="AF15" s="3">
        <v>1.65</v>
      </c>
      <c r="AG15" s="3">
        <v>5</v>
      </c>
      <c r="AH15" s="3">
        <v>3.33</v>
      </c>
      <c r="AI15" s="3">
        <v>1.05</v>
      </c>
      <c r="AJ15" s="3">
        <v>30</v>
      </c>
      <c r="AK15" s="3">
        <v>2.73</v>
      </c>
      <c r="AL15" s="3">
        <v>1.62</v>
      </c>
      <c r="AM15" s="6">
        <v>-0.55000000000000004</v>
      </c>
      <c r="AN15" s="3">
        <v>30</v>
      </c>
      <c r="AO15" s="3">
        <v>2.73</v>
      </c>
      <c r="AP15" s="3">
        <v>1.62</v>
      </c>
      <c r="AQ15" s="6">
        <v>-0.55000000000000004</v>
      </c>
    </row>
    <row r="16" spans="1:43" x14ac:dyDescent="0.2">
      <c r="A16" s="2" t="s">
        <v>26</v>
      </c>
      <c r="B16" s="2" t="s">
        <v>24</v>
      </c>
      <c r="C16" s="2"/>
      <c r="D16" s="2">
        <v>2012</v>
      </c>
      <c r="E16" s="2">
        <v>21</v>
      </c>
      <c r="F16" s="7">
        <f t="shared" si="0"/>
        <v>100</v>
      </c>
      <c r="G16" s="2">
        <v>21</v>
      </c>
      <c r="H16" s="2">
        <v>0</v>
      </c>
      <c r="I16" s="2">
        <v>42.5</v>
      </c>
      <c r="J16" s="2">
        <v>9.9</v>
      </c>
      <c r="K16" s="2">
        <v>164.3</v>
      </c>
      <c r="L16" s="2">
        <v>7.1</v>
      </c>
      <c r="M16" s="2">
        <v>71.900000000000006</v>
      </c>
      <c r="N16" s="2">
        <v>15</v>
      </c>
      <c r="O16" s="2">
        <v>26.5</v>
      </c>
      <c r="P16" s="2">
        <v>4.5</v>
      </c>
      <c r="Q16" s="2" t="s">
        <v>9</v>
      </c>
      <c r="R16" s="2">
        <v>27.6</v>
      </c>
      <c r="S16" s="2">
        <v>5</v>
      </c>
      <c r="T16" s="2">
        <v>20</v>
      </c>
      <c r="U16" s="2"/>
      <c r="V16" s="6">
        <v>100</v>
      </c>
      <c r="W16" s="2" t="s">
        <v>5</v>
      </c>
      <c r="X16" s="2" t="s">
        <v>18</v>
      </c>
      <c r="Y16" s="2">
        <v>2</v>
      </c>
      <c r="Z16" s="2">
        <v>12.71</v>
      </c>
      <c r="AA16" s="2">
        <v>1.82</v>
      </c>
      <c r="AB16" s="2">
        <v>12</v>
      </c>
      <c r="AC16" s="2">
        <v>13.81</v>
      </c>
      <c r="AD16" s="2">
        <v>1.63</v>
      </c>
      <c r="AE16" s="6">
        <v>1</v>
      </c>
      <c r="AF16" s="2">
        <v>2.0699999999999998</v>
      </c>
      <c r="AG16" s="2">
        <v>2</v>
      </c>
      <c r="AH16" s="2">
        <v>0.86</v>
      </c>
      <c r="AI16" s="2">
        <v>1.93</v>
      </c>
      <c r="AJ16" s="2">
        <v>20</v>
      </c>
      <c r="AK16" s="2">
        <v>2.19</v>
      </c>
      <c r="AL16" s="2">
        <v>1.97</v>
      </c>
      <c r="AM16" s="6">
        <v>1.19</v>
      </c>
      <c r="AN16" s="2">
        <v>20</v>
      </c>
      <c r="AO16" s="2">
        <v>2.19</v>
      </c>
      <c r="AP16" s="2">
        <v>1.97</v>
      </c>
      <c r="AQ16" s="6">
        <v>1.19</v>
      </c>
    </row>
    <row r="17" spans="1:43" x14ac:dyDescent="0.2">
      <c r="A17" s="2"/>
      <c r="B17" s="2" t="s">
        <v>23</v>
      </c>
      <c r="C17" s="2"/>
      <c r="D17" s="2">
        <v>2012</v>
      </c>
      <c r="E17" s="2">
        <v>20</v>
      </c>
      <c r="F17" s="7">
        <f t="shared" si="0"/>
        <v>100</v>
      </c>
      <c r="G17" s="2">
        <v>20</v>
      </c>
      <c r="H17" s="2">
        <v>0</v>
      </c>
      <c r="I17" s="2">
        <v>42.9</v>
      </c>
      <c r="J17" s="2">
        <v>11.5</v>
      </c>
      <c r="K17" s="2">
        <v>162</v>
      </c>
      <c r="L17" s="2">
        <v>5.5</v>
      </c>
      <c r="M17" s="2">
        <v>71</v>
      </c>
      <c r="N17" s="2">
        <v>16.3</v>
      </c>
      <c r="O17" s="2">
        <v>27</v>
      </c>
      <c r="P17" s="2">
        <v>5.9</v>
      </c>
      <c r="Q17" s="2" t="s">
        <v>9</v>
      </c>
      <c r="R17" s="2">
        <v>29</v>
      </c>
      <c r="S17" s="2">
        <v>6.2</v>
      </c>
      <c r="T17" s="2">
        <v>20</v>
      </c>
      <c r="U17" s="2"/>
      <c r="V17" s="6">
        <v>110</v>
      </c>
      <c r="W17" s="2" t="s">
        <v>5</v>
      </c>
      <c r="X17" s="2" t="s">
        <v>18</v>
      </c>
      <c r="Y17" s="2">
        <v>2</v>
      </c>
      <c r="Z17" s="2">
        <v>13.1</v>
      </c>
      <c r="AA17" s="2">
        <v>1.36</v>
      </c>
      <c r="AB17" s="2">
        <v>20</v>
      </c>
      <c r="AC17" s="2">
        <v>15.95</v>
      </c>
      <c r="AD17" s="2">
        <v>3.03</v>
      </c>
      <c r="AE17" s="6">
        <v>2.0499999999999998</v>
      </c>
      <c r="AF17" s="2">
        <v>1.99</v>
      </c>
      <c r="AG17" s="2">
        <v>2</v>
      </c>
      <c r="AH17" s="2">
        <v>1.55</v>
      </c>
      <c r="AI17" s="2">
        <v>1.67</v>
      </c>
      <c r="AJ17" s="2">
        <v>18</v>
      </c>
      <c r="AK17" s="2">
        <v>0.2</v>
      </c>
      <c r="AL17" s="2">
        <v>2.73</v>
      </c>
      <c r="AM17" s="6">
        <v>-1.85</v>
      </c>
      <c r="AN17" s="2">
        <v>20</v>
      </c>
      <c r="AO17" s="2">
        <v>0.45</v>
      </c>
      <c r="AP17" s="2">
        <v>2.74</v>
      </c>
      <c r="AQ17" s="6">
        <v>-1.6</v>
      </c>
    </row>
    <row r="18" spans="1:43" x14ac:dyDescent="0.2">
      <c r="A18" s="3" t="s">
        <v>27</v>
      </c>
      <c r="B18" s="3" t="s">
        <v>75</v>
      </c>
      <c r="C18" s="3" t="s">
        <v>72</v>
      </c>
      <c r="D18" s="3">
        <v>2019</v>
      </c>
      <c r="E18" s="3">
        <v>95</v>
      </c>
      <c r="F18" s="7">
        <f t="shared" si="0"/>
        <v>61.05263157894737</v>
      </c>
      <c r="G18" s="3">
        <v>58</v>
      </c>
      <c r="H18" s="3">
        <v>0</v>
      </c>
      <c r="I18" s="3">
        <v>26</v>
      </c>
      <c r="J18" s="3">
        <v>10</v>
      </c>
      <c r="K18" s="3">
        <v>166.3</v>
      </c>
      <c r="L18" s="3">
        <v>7.1</v>
      </c>
      <c r="M18" s="3">
        <v>68.099999999999994</v>
      </c>
      <c r="N18" s="3">
        <v>15.1</v>
      </c>
      <c r="O18" s="3">
        <v>24.7</v>
      </c>
      <c r="P18" s="3">
        <v>5.47</v>
      </c>
      <c r="Q18" s="3" t="s">
        <v>9</v>
      </c>
      <c r="R18" s="3">
        <v>29.26</v>
      </c>
      <c r="S18" s="3">
        <v>7.96</v>
      </c>
      <c r="T18" s="3">
        <v>10</v>
      </c>
      <c r="U18" s="3"/>
      <c r="V18" s="6">
        <v>100</v>
      </c>
      <c r="W18" s="3" t="s">
        <v>13</v>
      </c>
      <c r="X18" s="3"/>
      <c r="Y18" s="3"/>
      <c r="Z18" s="3"/>
      <c r="AA18" s="3"/>
      <c r="AB18" s="3"/>
      <c r="AC18" s="3"/>
      <c r="AD18" s="3"/>
      <c r="AE18" s="6">
        <v>2.93</v>
      </c>
      <c r="AF18" s="3">
        <v>1.91</v>
      </c>
      <c r="AG18" s="3">
        <v>1</v>
      </c>
      <c r="AH18" s="3">
        <v>2.97</v>
      </c>
      <c r="AI18" s="3">
        <v>1.8</v>
      </c>
      <c r="AJ18" s="3">
        <v>15</v>
      </c>
      <c r="AK18" s="3">
        <v>1.79</v>
      </c>
      <c r="AL18" s="3">
        <v>2.34</v>
      </c>
      <c r="AM18" s="6">
        <v>-1.1399999999999999</v>
      </c>
      <c r="AN18" s="3">
        <v>15</v>
      </c>
      <c r="AO18" s="3">
        <v>1.79</v>
      </c>
      <c r="AP18" s="3">
        <v>2.34</v>
      </c>
      <c r="AQ18" s="6">
        <v>-1.1399999999999999</v>
      </c>
    </row>
    <row r="19" spans="1:43" x14ac:dyDescent="0.2">
      <c r="A19" s="3"/>
      <c r="B19" s="3" t="s">
        <v>75</v>
      </c>
      <c r="C19" s="3" t="s">
        <v>73</v>
      </c>
      <c r="D19" s="3">
        <v>2019</v>
      </c>
      <c r="E19" s="3">
        <v>95</v>
      </c>
      <c r="F19" s="7">
        <f t="shared" si="0"/>
        <v>0</v>
      </c>
      <c r="G19" s="3">
        <v>0</v>
      </c>
      <c r="H19" s="3">
        <v>37</v>
      </c>
      <c r="I19" s="3">
        <v>23</v>
      </c>
      <c r="J19" s="3">
        <v>7</v>
      </c>
      <c r="K19" s="3">
        <v>178.5</v>
      </c>
      <c r="L19" s="3">
        <v>7</v>
      </c>
      <c r="M19" s="3">
        <v>81.400000000000006</v>
      </c>
      <c r="N19" s="3">
        <v>13</v>
      </c>
      <c r="O19" s="3">
        <v>25.51</v>
      </c>
      <c r="P19" s="3">
        <v>3.63</v>
      </c>
      <c r="Q19" s="3" t="s">
        <v>9</v>
      </c>
      <c r="R19" s="3">
        <v>35.630000000000003</v>
      </c>
      <c r="S19" s="3">
        <v>8.39</v>
      </c>
      <c r="T19" s="3">
        <v>10</v>
      </c>
      <c r="U19" s="3"/>
      <c r="V19" s="6">
        <v>100</v>
      </c>
      <c r="W19" s="3" t="s">
        <v>13</v>
      </c>
      <c r="X19" s="3"/>
      <c r="Y19" s="3"/>
      <c r="Z19" s="3"/>
      <c r="AA19" s="3"/>
      <c r="AB19" s="3"/>
      <c r="AC19" s="3"/>
      <c r="AD19" s="3"/>
      <c r="AE19" s="6">
        <v>2.92</v>
      </c>
      <c r="AF19" s="3">
        <v>1.93</v>
      </c>
      <c r="AG19" s="3">
        <v>1</v>
      </c>
      <c r="AH19" s="3">
        <v>2.92</v>
      </c>
      <c r="AI19" s="3">
        <v>1.89</v>
      </c>
      <c r="AJ19" s="3">
        <v>13</v>
      </c>
      <c r="AK19" s="3">
        <v>2.39</v>
      </c>
      <c r="AL19" s="3">
        <v>1.64</v>
      </c>
      <c r="AM19" s="6">
        <v>-0.53</v>
      </c>
      <c r="AN19" s="3">
        <v>15</v>
      </c>
      <c r="AO19" s="3">
        <v>2.42</v>
      </c>
      <c r="AP19" s="3">
        <v>1.83</v>
      </c>
      <c r="AQ19" s="6">
        <v>-0.5</v>
      </c>
    </row>
    <row r="20" spans="1:43" x14ac:dyDescent="0.2">
      <c r="A20" s="2" t="s">
        <v>14</v>
      </c>
      <c r="B20" s="2" t="s">
        <v>21</v>
      </c>
      <c r="C20" s="2"/>
      <c r="D20" s="2">
        <v>2016</v>
      </c>
      <c r="E20" s="2">
        <v>24</v>
      </c>
      <c r="F20" s="7">
        <f t="shared" si="0"/>
        <v>100</v>
      </c>
      <c r="G20" s="2">
        <v>24</v>
      </c>
      <c r="H20" s="2">
        <v>0</v>
      </c>
      <c r="I20" s="2">
        <v>39.25</v>
      </c>
      <c r="J20" s="2">
        <v>11.23</v>
      </c>
      <c r="K20" s="2">
        <v>164.15</v>
      </c>
      <c r="L20" s="2">
        <v>7.19</v>
      </c>
      <c r="M20" s="2">
        <v>94.2</v>
      </c>
      <c r="N20" s="2">
        <v>12.81</v>
      </c>
      <c r="O20" s="2">
        <v>34.96</v>
      </c>
      <c r="P20" s="2">
        <v>4.46</v>
      </c>
      <c r="Q20" s="2" t="s">
        <v>9</v>
      </c>
      <c r="R20" s="2">
        <v>19.05</v>
      </c>
      <c r="S20" s="2">
        <v>3.67</v>
      </c>
      <c r="T20" s="2">
        <v>25</v>
      </c>
      <c r="U20" s="2"/>
      <c r="V20" s="6">
        <v>90</v>
      </c>
      <c r="W20" s="2" t="s">
        <v>13</v>
      </c>
      <c r="X20" s="2" t="s">
        <v>18</v>
      </c>
      <c r="Y20" s="2">
        <v>2.5</v>
      </c>
      <c r="Z20" s="2">
        <v>10.5</v>
      </c>
      <c r="AA20" s="2">
        <v>1.47</v>
      </c>
      <c r="AB20" s="2">
        <v>25</v>
      </c>
      <c r="AC20" s="2">
        <v>12.5</v>
      </c>
      <c r="AD20" s="2">
        <v>1.96</v>
      </c>
      <c r="AE20" s="6">
        <v>3.19</v>
      </c>
      <c r="AF20" s="2">
        <v>1.08</v>
      </c>
      <c r="AG20" s="2">
        <v>2.5</v>
      </c>
      <c r="AH20" s="2">
        <v>2.89</v>
      </c>
      <c r="AI20" s="2">
        <v>0.59</v>
      </c>
      <c r="AJ20" s="2">
        <v>25</v>
      </c>
      <c r="AK20" s="2">
        <v>1.1200000000000001</v>
      </c>
      <c r="AL20" s="2">
        <v>1.37</v>
      </c>
      <c r="AM20" s="6">
        <v>-2.09</v>
      </c>
      <c r="AN20" s="2">
        <v>25</v>
      </c>
      <c r="AO20" s="2">
        <v>1.1200000000000001</v>
      </c>
      <c r="AP20" s="2">
        <v>1.37</v>
      </c>
      <c r="AQ20" s="6">
        <v>-2.0699999999999998</v>
      </c>
    </row>
    <row r="21" spans="1:43" x14ac:dyDescent="0.2">
      <c r="A21" s="3" t="s">
        <v>12</v>
      </c>
      <c r="B21" s="3" t="s">
        <v>21</v>
      </c>
      <c r="C21" s="3"/>
      <c r="D21" s="3">
        <v>2021</v>
      </c>
      <c r="E21" s="3">
        <v>24</v>
      </c>
      <c r="F21" s="7">
        <f t="shared" si="0"/>
        <v>41.666666666666671</v>
      </c>
      <c r="G21" s="3">
        <v>10</v>
      </c>
      <c r="H21" s="3">
        <v>14</v>
      </c>
      <c r="I21" s="3">
        <v>26.7</v>
      </c>
      <c r="J21" s="3">
        <v>4.0999999999999996</v>
      </c>
      <c r="K21" s="3"/>
      <c r="L21" s="3"/>
      <c r="M21" s="3"/>
      <c r="N21" s="3"/>
      <c r="O21" s="3">
        <v>23.7</v>
      </c>
      <c r="P21" s="3">
        <v>5.2</v>
      </c>
      <c r="Q21" s="3"/>
      <c r="R21" s="3"/>
      <c r="S21" s="3"/>
      <c r="T21" s="3">
        <v>6</v>
      </c>
      <c r="U21" s="3"/>
      <c r="V21" s="6">
        <v>90</v>
      </c>
      <c r="W21" s="3" t="s">
        <v>3</v>
      </c>
      <c r="X21" s="3"/>
      <c r="Y21" s="3"/>
      <c r="Z21" s="3"/>
      <c r="AA21" s="3"/>
      <c r="AB21" s="3"/>
      <c r="AC21" s="3"/>
      <c r="AD21" s="3"/>
      <c r="AE21" s="6"/>
      <c r="AF21" s="3"/>
      <c r="AG21" s="3">
        <v>2.5</v>
      </c>
      <c r="AH21" s="3">
        <v>2.88</v>
      </c>
      <c r="AI21" s="3">
        <v>0.99</v>
      </c>
      <c r="AJ21" s="3">
        <v>5.5</v>
      </c>
      <c r="AK21" s="3">
        <v>2.58</v>
      </c>
      <c r="AL21" s="3">
        <v>1.25</v>
      </c>
      <c r="AM21" s="6"/>
      <c r="AN21" s="3">
        <v>5.5</v>
      </c>
      <c r="AO21" s="3">
        <v>2.58</v>
      </c>
      <c r="AP21" s="3">
        <v>1.25</v>
      </c>
      <c r="AQ21" s="6"/>
    </row>
    <row r="22" spans="1:43" x14ac:dyDescent="0.2">
      <c r="A22" s="2" t="s">
        <v>28</v>
      </c>
      <c r="B22" s="2" t="s">
        <v>21</v>
      </c>
      <c r="C22" s="2"/>
      <c r="D22" s="2">
        <v>2015</v>
      </c>
      <c r="E22" s="2">
        <v>24</v>
      </c>
      <c r="F22" s="7">
        <f t="shared" si="0"/>
        <v>41.666666666666671</v>
      </c>
      <c r="G22" s="2">
        <v>10</v>
      </c>
      <c r="H22" s="2">
        <v>14</v>
      </c>
      <c r="I22" s="2">
        <v>21.3</v>
      </c>
      <c r="J22" s="2">
        <v>3.9</v>
      </c>
      <c r="K22" s="2"/>
      <c r="L22" s="2"/>
      <c r="M22" s="2"/>
      <c r="N22" s="2"/>
      <c r="O22" s="2">
        <v>23.55</v>
      </c>
      <c r="P22" s="2">
        <v>2.14</v>
      </c>
      <c r="Q22" s="2" t="s">
        <v>9</v>
      </c>
      <c r="R22" s="2">
        <v>53.82</v>
      </c>
      <c r="S22" s="2">
        <v>7.9</v>
      </c>
      <c r="T22" s="2">
        <v>15</v>
      </c>
      <c r="U22" s="2"/>
      <c r="V22" s="6">
        <v>90</v>
      </c>
      <c r="W22" s="2" t="s">
        <v>5</v>
      </c>
      <c r="X22" s="2" t="s">
        <v>17</v>
      </c>
      <c r="Y22" s="2">
        <v>5</v>
      </c>
      <c r="Z22" s="2">
        <v>3</v>
      </c>
      <c r="AA22" s="2">
        <v>1.06</v>
      </c>
      <c r="AB22" s="2">
        <v>15</v>
      </c>
      <c r="AC22" s="2">
        <v>3.92</v>
      </c>
      <c r="AD22" s="2">
        <v>1.93</v>
      </c>
      <c r="AE22" s="6"/>
      <c r="AF22" s="2"/>
      <c r="AG22" s="2">
        <v>5</v>
      </c>
      <c r="AH22" s="2">
        <v>1.92</v>
      </c>
      <c r="AI22" s="2">
        <v>1.67</v>
      </c>
      <c r="AJ22" s="2">
        <v>15</v>
      </c>
      <c r="AK22" s="2">
        <v>1.96</v>
      </c>
      <c r="AL22" s="2">
        <v>1.57</v>
      </c>
      <c r="AM22" s="6"/>
      <c r="AN22" s="2">
        <v>15</v>
      </c>
      <c r="AO22" s="2">
        <v>1.96</v>
      </c>
      <c r="AP22" s="2">
        <v>1.57</v>
      </c>
      <c r="AQ22" s="6"/>
    </row>
    <row r="23" spans="1:43" x14ac:dyDescent="0.2">
      <c r="A23" s="2"/>
      <c r="B23" s="2" t="s">
        <v>23</v>
      </c>
      <c r="C23" s="2"/>
      <c r="D23" s="2">
        <v>2015</v>
      </c>
      <c r="E23" s="2">
        <v>24</v>
      </c>
      <c r="F23" s="7">
        <f t="shared" si="0"/>
        <v>41.666666666666671</v>
      </c>
      <c r="G23" s="2">
        <v>10</v>
      </c>
      <c r="H23" s="2">
        <v>14</v>
      </c>
      <c r="I23" s="2">
        <v>21.3</v>
      </c>
      <c r="J23" s="2">
        <v>3.9</v>
      </c>
      <c r="K23" s="2"/>
      <c r="L23" s="2"/>
      <c r="M23" s="2"/>
      <c r="N23" s="2"/>
      <c r="O23" s="2">
        <v>23.55</v>
      </c>
      <c r="P23" s="2">
        <v>2.14</v>
      </c>
      <c r="Q23" s="2" t="s">
        <v>9</v>
      </c>
      <c r="R23" s="2">
        <v>53.82</v>
      </c>
      <c r="S23" s="2">
        <v>7.9</v>
      </c>
      <c r="T23" s="2">
        <v>15</v>
      </c>
      <c r="U23" s="2"/>
      <c r="V23" s="6">
        <v>110</v>
      </c>
      <c r="W23" s="2" t="s">
        <v>5</v>
      </c>
      <c r="X23" s="2" t="s">
        <v>17</v>
      </c>
      <c r="Y23" s="2">
        <v>5</v>
      </c>
      <c r="Z23" s="2">
        <v>4.54</v>
      </c>
      <c r="AA23" s="2">
        <v>1.1000000000000001</v>
      </c>
      <c r="AB23" s="2">
        <v>15</v>
      </c>
      <c r="AC23" s="2">
        <v>7</v>
      </c>
      <c r="AD23" s="2">
        <v>1.64</v>
      </c>
      <c r="AE23" s="6"/>
      <c r="AF23" s="2"/>
      <c r="AG23" s="2">
        <v>5</v>
      </c>
      <c r="AH23" s="2">
        <v>1.46</v>
      </c>
      <c r="AI23" s="2">
        <v>1.56</v>
      </c>
      <c r="AJ23" s="2">
        <v>10</v>
      </c>
      <c r="AK23" s="2">
        <v>0.96</v>
      </c>
      <c r="AL23" s="2">
        <v>1.83</v>
      </c>
      <c r="AM23" s="6"/>
      <c r="AN23" s="2">
        <v>15</v>
      </c>
      <c r="AO23" s="2">
        <v>1</v>
      </c>
      <c r="AP23" s="2">
        <v>2.5</v>
      </c>
      <c r="AQ23" s="6"/>
    </row>
    <row r="24" spans="1:43" x14ac:dyDescent="0.2">
      <c r="A24" s="3" t="s">
        <v>29</v>
      </c>
      <c r="B24" s="3" t="s">
        <v>69</v>
      </c>
      <c r="C24" s="3" t="s">
        <v>76</v>
      </c>
      <c r="D24" s="3">
        <v>2021</v>
      </c>
      <c r="E24" s="3">
        <v>14</v>
      </c>
      <c r="F24" s="7">
        <f t="shared" si="0"/>
        <v>100</v>
      </c>
      <c r="G24" s="3">
        <v>14</v>
      </c>
      <c r="H24" s="3">
        <v>0</v>
      </c>
      <c r="I24" s="3">
        <v>24.3</v>
      </c>
      <c r="J24" s="3">
        <v>4.2</v>
      </c>
      <c r="K24" s="3">
        <v>162</v>
      </c>
      <c r="L24" s="3">
        <v>0.7</v>
      </c>
      <c r="M24" s="3">
        <v>62.1</v>
      </c>
      <c r="N24" s="3">
        <v>10.1</v>
      </c>
      <c r="O24" s="2">
        <f t="shared" ref="O24:O27" si="2">M24/((K24/100)^2)</f>
        <v>23.662551440329214</v>
      </c>
      <c r="P24" s="3"/>
      <c r="Q24" s="3" t="s">
        <v>9</v>
      </c>
      <c r="R24" s="3">
        <v>41.6</v>
      </c>
      <c r="S24" s="3">
        <v>6.5</v>
      </c>
      <c r="T24" s="3">
        <v>15</v>
      </c>
      <c r="U24" s="3"/>
      <c r="V24" s="6">
        <v>80</v>
      </c>
      <c r="W24" s="3" t="s">
        <v>5</v>
      </c>
      <c r="X24" s="3" t="s">
        <v>18</v>
      </c>
      <c r="Y24" s="3">
        <v>3</v>
      </c>
      <c r="Z24" s="3">
        <v>9.7899999999999991</v>
      </c>
      <c r="AA24" s="3">
        <v>1.76</v>
      </c>
      <c r="AB24" s="3">
        <v>15</v>
      </c>
      <c r="AC24" s="3">
        <v>11.79</v>
      </c>
      <c r="AD24" s="3">
        <v>2.61</v>
      </c>
      <c r="AE24" s="6">
        <v>1</v>
      </c>
      <c r="AF24" s="3">
        <v>2.8</v>
      </c>
      <c r="AG24" s="3">
        <v>3</v>
      </c>
      <c r="AH24" s="3">
        <v>2.36</v>
      </c>
      <c r="AI24" s="3">
        <v>1.5</v>
      </c>
      <c r="AJ24" s="3">
        <v>3</v>
      </c>
      <c r="AK24" s="3">
        <v>2.36</v>
      </c>
      <c r="AL24" s="3">
        <v>1.5</v>
      </c>
      <c r="AM24" s="6">
        <v>1.36</v>
      </c>
      <c r="AN24" s="3">
        <v>15</v>
      </c>
      <c r="AO24" s="3">
        <v>1.1399999999999999</v>
      </c>
      <c r="AP24" s="3">
        <v>2.0299999999999998</v>
      </c>
      <c r="AQ24" s="6">
        <v>0.14000000000000001</v>
      </c>
    </row>
    <row r="25" spans="1:43" x14ac:dyDescent="0.2">
      <c r="A25" s="3"/>
      <c r="B25" s="3" t="s">
        <v>74</v>
      </c>
      <c r="C25" s="3" t="s">
        <v>76</v>
      </c>
      <c r="D25" s="3">
        <v>2021</v>
      </c>
      <c r="E25" s="3">
        <v>14</v>
      </c>
      <c r="F25" s="7">
        <f t="shared" si="0"/>
        <v>100</v>
      </c>
      <c r="G25" s="3">
        <v>14</v>
      </c>
      <c r="H25" s="3">
        <v>0</v>
      </c>
      <c r="I25" s="3">
        <v>24.3</v>
      </c>
      <c r="J25" s="3">
        <v>4.2</v>
      </c>
      <c r="K25" s="3">
        <v>162</v>
      </c>
      <c r="L25" s="3">
        <v>0.7</v>
      </c>
      <c r="M25" s="3">
        <v>62.1</v>
      </c>
      <c r="N25" s="3">
        <v>10.1</v>
      </c>
      <c r="O25" s="2">
        <f t="shared" si="2"/>
        <v>23.662551440329214</v>
      </c>
      <c r="P25" s="3"/>
      <c r="Q25" s="3" t="s">
        <v>9</v>
      </c>
      <c r="R25" s="3">
        <v>41.6</v>
      </c>
      <c r="S25" s="3">
        <v>6.5</v>
      </c>
      <c r="T25" s="3">
        <v>15</v>
      </c>
      <c r="U25" s="3"/>
      <c r="V25" s="6">
        <v>110</v>
      </c>
      <c r="W25" s="3" t="s">
        <v>5</v>
      </c>
      <c r="X25" s="3" t="s">
        <v>18</v>
      </c>
      <c r="Y25" s="3">
        <v>3</v>
      </c>
      <c r="Z25" s="3">
        <v>11.86</v>
      </c>
      <c r="AA25" s="3">
        <v>2.48</v>
      </c>
      <c r="AB25" s="3">
        <v>15</v>
      </c>
      <c r="AC25" s="3">
        <v>15.71</v>
      </c>
      <c r="AD25" s="3">
        <v>4.3600000000000003</v>
      </c>
      <c r="AE25" s="6">
        <v>0.56999999999999995</v>
      </c>
      <c r="AF25" s="3">
        <v>2.13</v>
      </c>
      <c r="AG25" s="3">
        <v>3</v>
      </c>
      <c r="AH25" s="3">
        <v>0.93</v>
      </c>
      <c r="AI25" s="3">
        <v>2.46</v>
      </c>
      <c r="AJ25" s="3">
        <v>15</v>
      </c>
      <c r="AK25" s="4">
        <v>-2</v>
      </c>
      <c r="AL25" s="3">
        <v>1.88</v>
      </c>
      <c r="AM25" s="6">
        <v>-2.57</v>
      </c>
      <c r="AN25" s="3">
        <v>15</v>
      </c>
      <c r="AO25" s="4">
        <v>-2</v>
      </c>
      <c r="AP25" s="3">
        <v>1.88</v>
      </c>
      <c r="AQ25" s="6">
        <v>-2.57</v>
      </c>
    </row>
    <row r="26" spans="1:43" x14ac:dyDescent="0.2">
      <c r="A26" s="3"/>
      <c r="B26" s="3" t="s">
        <v>69</v>
      </c>
      <c r="C26" s="3" t="s">
        <v>77</v>
      </c>
      <c r="D26" s="3">
        <v>2021</v>
      </c>
      <c r="E26" s="3">
        <v>14</v>
      </c>
      <c r="F26" s="7">
        <f t="shared" si="0"/>
        <v>100</v>
      </c>
      <c r="G26" s="3">
        <v>14</v>
      </c>
      <c r="H26" s="3">
        <v>0</v>
      </c>
      <c r="I26" s="3">
        <v>24.3</v>
      </c>
      <c r="J26" s="3">
        <v>4.2</v>
      </c>
      <c r="K26" s="3">
        <v>162</v>
      </c>
      <c r="L26" s="3">
        <v>0.7</v>
      </c>
      <c r="M26" s="3">
        <v>62.1</v>
      </c>
      <c r="N26" s="3">
        <v>10.1</v>
      </c>
      <c r="O26" s="2">
        <f t="shared" si="2"/>
        <v>23.662551440329214</v>
      </c>
      <c r="P26" s="3"/>
      <c r="Q26" s="3" t="s">
        <v>9</v>
      </c>
      <c r="R26" s="3">
        <v>41.6</v>
      </c>
      <c r="S26" s="3">
        <v>6.5</v>
      </c>
      <c r="T26" s="3">
        <v>15</v>
      </c>
      <c r="U26" s="3"/>
      <c r="V26" s="6">
        <v>80</v>
      </c>
      <c r="W26" s="3" t="s">
        <v>5</v>
      </c>
      <c r="X26" s="3" t="s">
        <v>18</v>
      </c>
      <c r="Y26" s="3">
        <v>3</v>
      </c>
      <c r="Z26" s="3">
        <v>9.36</v>
      </c>
      <c r="AA26" s="3">
        <v>1.91</v>
      </c>
      <c r="AB26" s="3">
        <v>15</v>
      </c>
      <c r="AC26" s="3">
        <v>10.71</v>
      </c>
      <c r="AD26" s="3">
        <v>2.2999999999999998</v>
      </c>
      <c r="AE26" s="6">
        <v>3.07</v>
      </c>
      <c r="AF26" s="3">
        <v>1.73</v>
      </c>
      <c r="AG26" s="3">
        <v>3</v>
      </c>
      <c r="AH26" s="3">
        <v>3.5</v>
      </c>
      <c r="AI26" s="3">
        <v>1.91</v>
      </c>
      <c r="AJ26" s="3">
        <v>15</v>
      </c>
      <c r="AK26" s="3">
        <v>2.5</v>
      </c>
      <c r="AL26" s="3">
        <v>1.87</v>
      </c>
      <c r="AM26" s="6">
        <v>-0.56999999999999995</v>
      </c>
      <c r="AN26" s="3">
        <v>15</v>
      </c>
      <c r="AO26" s="3">
        <v>2.5</v>
      </c>
      <c r="AP26" s="3">
        <v>1.87</v>
      </c>
      <c r="AQ26" s="6">
        <v>-0.56999999999999995</v>
      </c>
    </row>
    <row r="27" spans="1:43" x14ac:dyDescent="0.2">
      <c r="A27" s="3"/>
      <c r="B27" s="3" t="s">
        <v>74</v>
      </c>
      <c r="C27" s="3" t="s">
        <v>77</v>
      </c>
      <c r="D27" s="3">
        <v>2021</v>
      </c>
      <c r="E27" s="3">
        <v>14</v>
      </c>
      <c r="F27" s="7">
        <f t="shared" si="0"/>
        <v>100</v>
      </c>
      <c r="G27" s="3">
        <v>14</v>
      </c>
      <c r="H27" s="3">
        <v>0</v>
      </c>
      <c r="I27" s="3">
        <v>24.3</v>
      </c>
      <c r="J27" s="3">
        <v>4.2</v>
      </c>
      <c r="K27" s="3">
        <v>162</v>
      </c>
      <c r="L27" s="3">
        <v>0.7</v>
      </c>
      <c r="M27" s="3">
        <v>62.1</v>
      </c>
      <c r="N27" s="3">
        <v>10.1</v>
      </c>
      <c r="O27" s="2">
        <f t="shared" si="2"/>
        <v>23.662551440329214</v>
      </c>
      <c r="P27" s="3"/>
      <c r="Q27" s="3" t="s">
        <v>9</v>
      </c>
      <c r="R27" s="3">
        <v>41.6</v>
      </c>
      <c r="S27" s="3">
        <v>6.5</v>
      </c>
      <c r="T27" s="3">
        <v>15</v>
      </c>
      <c r="U27" s="3"/>
      <c r="V27" s="6">
        <v>110</v>
      </c>
      <c r="W27" s="3" t="s">
        <v>5</v>
      </c>
      <c r="X27" s="3" t="s">
        <v>18</v>
      </c>
      <c r="Y27" s="3">
        <v>3</v>
      </c>
      <c r="Z27" s="3">
        <v>11.64</v>
      </c>
      <c r="AA27" s="3">
        <v>2.5299999999999998</v>
      </c>
      <c r="AB27" s="3">
        <v>15</v>
      </c>
      <c r="AC27" s="3">
        <v>14.21</v>
      </c>
      <c r="AD27" s="3">
        <v>3.38</v>
      </c>
      <c r="AE27" s="6">
        <v>2.86</v>
      </c>
      <c r="AF27" s="3">
        <v>2.0299999999999998</v>
      </c>
      <c r="AG27" s="3">
        <v>3</v>
      </c>
      <c r="AH27" s="3">
        <v>1.07</v>
      </c>
      <c r="AI27" s="3">
        <v>1.59</v>
      </c>
      <c r="AJ27" s="3">
        <v>15</v>
      </c>
      <c r="AK27" s="4">
        <v>-0.36</v>
      </c>
      <c r="AL27" s="3">
        <v>2.41</v>
      </c>
      <c r="AM27" s="6">
        <v>-3.22</v>
      </c>
      <c r="AN27" s="3">
        <v>15</v>
      </c>
      <c r="AO27" s="4">
        <v>-0.36</v>
      </c>
      <c r="AP27" s="3">
        <v>2.41</v>
      </c>
      <c r="AQ27" s="6">
        <v>-3.22</v>
      </c>
    </row>
    <row r="28" spans="1:43" x14ac:dyDescent="0.2">
      <c r="A28" s="2" t="s">
        <v>30</v>
      </c>
      <c r="B28" s="2" t="s">
        <v>21</v>
      </c>
      <c r="C28" s="2"/>
      <c r="D28" s="2">
        <v>2008</v>
      </c>
      <c r="E28" s="2">
        <v>30</v>
      </c>
      <c r="F28" s="7">
        <f t="shared" si="0"/>
        <v>46.666666666666664</v>
      </c>
      <c r="G28" s="2">
        <v>14</v>
      </c>
      <c r="H28" s="2">
        <v>16</v>
      </c>
      <c r="I28" s="2"/>
      <c r="J28" s="2"/>
      <c r="K28" s="2"/>
      <c r="L28" s="2"/>
      <c r="M28" s="2"/>
      <c r="N28" s="2"/>
      <c r="O28" s="2"/>
      <c r="P28" s="2"/>
      <c r="Q28" s="2" t="s">
        <v>9</v>
      </c>
      <c r="R28" s="2"/>
      <c r="S28" s="2"/>
      <c r="T28" s="2">
        <v>15</v>
      </c>
      <c r="U28" s="2"/>
      <c r="V28" s="6">
        <v>80</v>
      </c>
      <c r="W28" s="2" t="s">
        <v>5</v>
      </c>
      <c r="X28" s="2" t="s">
        <v>18</v>
      </c>
      <c r="Y28" s="2">
        <v>3</v>
      </c>
      <c r="Z28" s="2">
        <v>9.17</v>
      </c>
      <c r="AA28" s="2">
        <v>1.75</v>
      </c>
      <c r="AB28" s="2">
        <v>15</v>
      </c>
      <c r="AC28" s="2">
        <v>11.2</v>
      </c>
      <c r="AD28" s="2">
        <v>2.19</v>
      </c>
      <c r="AE28" s="6">
        <v>3.17</v>
      </c>
      <c r="AF28" s="2">
        <v>1.37</v>
      </c>
      <c r="AG28" s="2">
        <v>3</v>
      </c>
      <c r="AH28" s="2">
        <v>3.54</v>
      </c>
      <c r="AI28" s="2">
        <v>1.1000000000000001</v>
      </c>
      <c r="AJ28" s="2">
        <v>3</v>
      </c>
      <c r="AK28" s="2">
        <v>3.54</v>
      </c>
      <c r="AL28" s="2">
        <v>1.1000000000000001</v>
      </c>
      <c r="AM28" s="6">
        <v>0.37</v>
      </c>
      <c r="AN28" s="2">
        <v>15</v>
      </c>
      <c r="AO28" s="2">
        <v>3.06</v>
      </c>
      <c r="AP28" s="2">
        <v>0.99</v>
      </c>
      <c r="AQ28" s="6">
        <v>-0.11</v>
      </c>
    </row>
    <row r="29" spans="1:43" x14ac:dyDescent="0.2">
      <c r="A29" s="2"/>
      <c r="B29" s="2" t="s">
        <v>24</v>
      </c>
      <c r="C29" s="2"/>
      <c r="D29" s="2">
        <v>2008</v>
      </c>
      <c r="E29" s="2">
        <v>30</v>
      </c>
      <c r="F29" s="7">
        <f t="shared" si="0"/>
        <v>46.666666666666664</v>
      </c>
      <c r="G29" s="2">
        <v>14</v>
      </c>
      <c r="H29" s="2">
        <v>16</v>
      </c>
      <c r="I29" s="2"/>
      <c r="J29" s="2"/>
      <c r="K29" s="2"/>
      <c r="L29" s="2"/>
      <c r="M29" s="2"/>
      <c r="N29" s="2"/>
      <c r="O29" s="2"/>
      <c r="P29" s="2"/>
      <c r="Q29" s="2" t="s">
        <v>9</v>
      </c>
      <c r="R29" s="2"/>
      <c r="S29" s="2"/>
      <c r="T29" s="2">
        <v>15</v>
      </c>
      <c r="U29" s="2"/>
      <c r="V29" s="6">
        <v>100</v>
      </c>
      <c r="W29" s="2" t="s">
        <v>5</v>
      </c>
      <c r="X29" s="2" t="s">
        <v>18</v>
      </c>
      <c r="Y29" s="2">
        <v>3</v>
      </c>
      <c r="Z29" s="2">
        <v>10.8</v>
      </c>
      <c r="AA29" s="2">
        <v>2.19</v>
      </c>
      <c r="AB29" s="2">
        <v>15</v>
      </c>
      <c r="AC29" s="2">
        <v>13.6</v>
      </c>
      <c r="AD29" s="2">
        <v>2.19</v>
      </c>
      <c r="AE29" s="6">
        <v>3.01</v>
      </c>
      <c r="AF29" s="2">
        <v>1.81</v>
      </c>
      <c r="AG29" s="2">
        <v>3</v>
      </c>
      <c r="AH29" s="2">
        <v>3.03</v>
      </c>
      <c r="AI29" s="2">
        <v>1.48</v>
      </c>
      <c r="AJ29" s="2">
        <v>15</v>
      </c>
      <c r="AK29" s="2">
        <v>2.21</v>
      </c>
      <c r="AL29" s="2">
        <v>1.7</v>
      </c>
      <c r="AM29" s="6">
        <v>-0.8</v>
      </c>
      <c r="AN29" s="2">
        <v>15</v>
      </c>
      <c r="AO29" s="2">
        <v>2.21</v>
      </c>
      <c r="AP29" s="2">
        <v>1.7</v>
      </c>
      <c r="AQ29" s="6">
        <v>-0.8</v>
      </c>
    </row>
    <row r="30" spans="1:43" x14ac:dyDescent="0.2">
      <c r="A30" s="2"/>
      <c r="B30" s="2" t="s">
        <v>23</v>
      </c>
      <c r="C30" s="2"/>
      <c r="D30" s="2">
        <v>2008</v>
      </c>
      <c r="E30" s="2">
        <v>30</v>
      </c>
      <c r="F30" s="7">
        <f t="shared" si="0"/>
        <v>46.666666666666664</v>
      </c>
      <c r="G30" s="2">
        <v>14</v>
      </c>
      <c r="H30" s="2">
        <v>16</v>
      </c>
      <c r="I30" s="2"/>
      <c r="J30" s="2"/>
      <c r="K30" s="2"/>
      <c r="L30" s="2"/>
      <c r="M30" s="2"/>
      <c r="N30" s="2"/>
      <c r="O30" s="2"/>
      <c r="P30" s="2"/>
      <c r="Q30" s="2" t="s">
        <v>9</v>
      </c>
      <c r="R30" s="2"/>
      <c r="S30" s="2"/>
      <c r="T30" s="2">
        <v>15</v>
      </c>
      <c r="U30" s="2"/>
      <c r="V30" s="6">
        <v>110</v>
      </c>
      <c r="W30" s="2" t="s">
        <v>5</v>
      </c>
      <c r="X30" s="2" t="s">
        <v>18</v>
      </c>
      <c r="Y30" s="2">
        <v>3</v>
      </c>
      <c r="Z30" s="2">
        <v>11.8</v>
      </c>
      <c r="AA30" s="2">
        <v>1.64</v>
      </c>
      <c r="AB30" s="2">
        <v>15</v>
      </c>
      <c r="AC30" s="2">
        <v>15.6</v>
      </c>
      <c r="AD30" s="2">
        <v>1.64</v>
      </c>
      <c r="AE30" s="6">
        <v>2.88</v>
      </c>
      <c r="AF30" s="2">
        <v>1.7</v>
      </c>
      <c r="AG30" s="2">
        <v>3</v>
      </c>
      <c r="AH30" s="2">
        <v>2.78</v>
      </c>
      <c r="AI30" s="2">
        <v>1.48</v>
      </c>
      <c r="AJ30" s="2">
        <v>15</v>
      </c>
      <c r="AK30" s="2">
        <v>0.86</v>
      </c>
      <c r="AL30" s="2">
        <v>2.19</v>
      </c>
      <c r="AM30" s="6">
        <v>-2.02</v>
      </c>
      <c r="AN30" s="2">
        <v>15</v>
      </c>
      <c r="AO30" s="2">
        <v>0.86</v>
      </c>
      <c r="AP30" s="2">
        <v>2.19</v>
      </c>
      <c r="AQ30" s="6">
        <v>-2.02</v>
      </c>
    </row>
    <row r="31" spans="1:43" x14ac:dyDescent="0.2">
      <c r="A31" s="3" t="s">
        <v>15</v>
      </c>
      <c r="B31" s="3" t="s">
        <v>21</v>
      </c>
      <c r="C31" s="3"/>
      <c r="D31" s="3">
        <v>2017</v>
      </c>
      <c r="E31" s="3">
        <v>98</v>
      </c>
      <c r="F31" s="7">
        <f t="shared" si="0"/>
        <v>60.204081632653065</v>
      </c>
      <c r="G31" s="3">
        <v>59</v>
      </c>
      <c r="H31" s="3">
        <v>39</v>
      </c>
      <c r="I31" s="3">
        <v>24.89</v>
      </c>
      <c r="J31" s="3">
        <v>5.98</v>
      </c>
      <c r="K31" s="3"/>
      <c r="L31" s="3"/>
      <c r="M31" s="3"/>
      <c r="N31" s="3"/>
      <c r="O31" s="3">
        <v>23.39</v>
      </c>
      <c r="P31" s="3">
        <v>4.03</v>
      </c>
      <c r="Q31" s="3" t="s">
        <v>9</v>
      </c>
      <c r="R31" s="3">
        <v>42.18</v>
      </c>
      <c r="S31" s="3">
        <v>8.8699999999999992</v>
      </c>
      <c r="T31" s="3">
        <v>20</v>
      </c>
      <c r="U31" s="3"/>
      <c r="V31" s="6">
        <v>96</v>
      </c>
      <c r="W31" s="3" t="s">
        <v>5</v>
      </c>
      <c r="X31" s="3" t="s">
        <v>18</v>
      </c>
      <c r="Y31" s="3">
        <v>10</v>
      </c>
      <c r="Z31" s="3">
        <v>12.26</v>
      </c>
      <c r="AA31" s="3">
        <v>1.47</v>
      </c>
      <c r="AB31" s="3">
        <v>20</v>
      </c>
      <c r="AC31" s="3">
        <v>13.05</v>
      </c>
      <c r="AD31" s="3">
        <v>1.61</v>
      </c>
      <c r="AE31" s="6">
        <v>1.55</v>
      </c>
      <c r="AF31" s="3">
        <v>1.55</v>
      </c>
      <c r="AG31" s="3">
        <v>10</v>
      </c>
      <c r="AH31" s="3">
        <v>2.38</v>
      </c>
      <c r="AI31" s="3">
        <v>1.08</v>
      </c>
      <c r="AJ31" s="3">
        <v>20</v>
      </c>
      <c r="AK31" s="3">
        <v>2.41</v>
      </c>
      <c r="AL31" s="3">
        <v>1.18</v>
      </c>
      <c r="AM31" s="6">
        <v>0.86</v>
      </c>
      <c r="AN31" s="3">
        <v>20</v>
      </c>
      <c r="AO31" s="3">
        <v>2.41</v>
      </c>
      <c r="AP31" s="3">
        <v>1.18</v>
      </c>
      <c r="AQ31" s="6">
        <v>0.86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3058-8D38-A844-A373-E0A5C43D5CA2}">
  <dimension ref="A1:AP6"/>
  <sheetViews>
    <sheetView workbookViewId="0">
      <selection activeCell="A6" sqref="A6:AP6"/>
    </sheetView>
  </sheetViews>
  <sheetFormatPr baseColWidth="10" defaultRowHeight="15" x14ac:dyDescent="0.2"/>
  <sheetData>
    <row r="1" spans="1:42" ht="80" x14ac:dyDescent="0.25">
      <c r="A1" s="1" t="s">
        <v>0</v>
      </c>
      <c r="B1" s="1" t="s">
        <v>20</v>
      </c>
      <c r="C1" s="1" t="s">
        <v>68</v>
      </c>
      <c r="D1" s="1" t="s">
        <v>1</v>
      </c>
      <c r="E1" s="1" t="s">
        <v>34</v>
      </c>
      <c r="F1" s="1" t="s">
        <v>32</v>
      </c>
      <c r="G1" s="1" t="s">
        <v>33</v>
      </c>
      <c r="H1" s="1" t="s">
        <v>35</v>
      </c>
      <c r="I1" s="1" t="s">
        <v>31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2</v>
      </c>
      <c r="O1" s="1" t="s">
        <v>40</v>
      </c>
      <c r="P1" s="1" t="s">
        <v>45</v>
      </c>
      <c r="Q1" s="1" t="s">
        <v>41</v>
      </c>
      <c r="R1" s="1" t="s">
        <v>42</v>
      </c>
      <c r="S1" s="1" t="s">
        <v>43</v>
      </c>
      <c r="T1" s="1" t="s">
        <v>44</v>
      </c>
      <c r="U1" s="5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54</v>
      </c>
      <c r="AB1" s="1" t="s">
        <v>52</v>
      </c>
      <c r="AC1" s="1" t="s">
        <v>53</v>
      </c>
      <c r="AD1" s="5" t="s">
        <v>55</v>
      </c>
      <c r="AE1" s="1" t="s">
        <v>56</v>
      </c>
      <c r="AF1" s="1" t="s">
        <v>58</v>
      </c>
      <c r="AG1" s="1" t="s">
        <v>59</v>
      </c>
      <c r="AH1" s="1" t="s">
        <v>57</v>
      </c>
      <c r="AI1" s="1" t="s">
        <v>60</v>
      </c>
      <c r="AJ1" s="1" t="s">
        <v>61</v>
      </c>
      <c r="AK1" s="1" t="s">
        <v>62</v>
      </c>
      <c r="AL1" s="5" t="s">
        <v>63</v>
      </c>
      <c r="AM1" s="1" t="s">
        <v>64</v>
      </c>
      <c r="AN1" s="1" t="s">
        <v>65</v>
      </c>
      <c r="AO1" s="1" t="s">
        <v>66</v>
      </c>
      <c r="AP1" s="5" t="s">
        <v>67</v>
      </c>
    </row>
    <row r="2" spans="1:42" x14ac:dyDescent="0.2">
      <c r="A2" s="3" t="s">
        <v>22</v>
      </c>
      <c r="B2" s="3" t="s">
        <v>23</v>
      </c>
      <c r="C2" s="3"/>
      <c r="D2" s="3">
        <v>2007</v>
      </c>
      <c r="E2" s="3">
        <v>37</v>
      </c>
      <c r="F2" s="3">
        <v>17</v>
      </c>
      <c r="G2" s="3">
        <v>20</v>
      </c>
      <c r="H2" s="3">
        <v>23.9</v>
      </c>
      <c r="I2" s="3">
        <v>4.66</v>
      </c>
      <c r="J2" s="3"/>
      <c r="K2" s="3"/>
      <c r="L2" s="3"/>
      <c r="M2" s="3"/>
      <c r="N2" s="3">
        <v>25.2</v>
      </c>
      <c r="O2" s="3"/>
      <c r="P2" s="3" t="s">
        <v>9</v>
      </c>
      <c r="Q2" s="3">
        <v>34.909999999999997</v>
      </c>
      <c r="R2" s="3"/>
      <c r="S2" s="3">
        <v>24</v>
      </c>
      <c r="T2" s="3">
        <v>0.82</v>
      </c>
      <c r="U2" s="6">
        <v>105</v>
      </c>
      <c r="V2" s="3" t="s">
        <v>3</v>
      </c>
      <c r="W2" s="3"/>
      <c r="X2" s="3"/>
      <c r="Y2" s="3"/>
      <c r="Z2" s="3"/>
      <c r="AA2" s="3"/>
      <c r="AB2" s="3"/>
      <c r="AC2" s="3"/>
      <c r="AD2" s="6">
        <v>2.38</v>
      </c>
      <c r="AE2" s="3">
        <v>1.88</v>
      </c>
      <c r="AF2" s="3">
        <v>4.8</v>
      </c>
      <c r="AG2" s="3">
        <v>1.43</v>
      </c>
      <c r="AH2" s="3">
        <v>2.2799999999999998</v>
      </c>
      <c r="AI2" s="3">
        <v>19.2</v>
      </c>
      <c r="AJ2" s="3">
        <v>0.05</v>
      </c>
      <c r="AK2" s="3">
        <v>2.81</v>
      </c>
      <c r="AL2" s="6">
        <v>-2.33</v>
      </c>
      <c r="AM2" s="3">
        <v>24</v>
      </c>
      <c r="AN2" s="3">
        <v>0.3</v>
      </c>
      <c r="AO2" s="3">
        <v>3.04</v>
      </c>
      <c r="AP2" s="6">
        <v>-2.08</v>
      </c>
    </row>
    <row r="3" spans="1:42" x14ac:dyDescent="0.2">
      <c r="A3" s="2" t="s">
        <v>8</v>
      </c>
      <c r="B3" s="2" t="s">
        <v>23</v>
      </c>
      <c r="C3" s="2"/>
      <c r="D3" s="2">
        <v>2018</v>
      </c>
      <c r="E3" s="2">
        <v>12</v>
      </c>
      <c r="F3" s="2">
        <v>0</v>
      </c>
      <c r="G3" s="2">
        <v>12</v>
      </c>
      <c r="H3" s="2">
        <v>25</v>
      </c>
      <c r="I3" s="2">
        <v>7</v>
      </c>
      <c r="J3" s="2">
        <v>177</v>
      </c>
      <c r="K3" s="2">
        <v>7</v>
      </c>
      <c r="L3" s="2">
        <v>76.5</v>
      </c>
      <c r="M3" s="2">
        <v>12.2</v>
      </c>
      <c r="N3" s="2"/>
      <c r="O3" s="2"/>
      <c r="P3" s="2" t="s">
        <v>9</v>
      </c>
      <c r="Q3" s="2">
        <v>48.2</v>
      </c>
      <c r="R3" s="2">
        <v>6.7</v>
      </c>
      <c r="S3" s="2">
        <v>22.1</v>
      </c>
      <c r="T3" s="2">
        <v>1.2</v>
      </c>
      <c r="U3" s="6">
        <v>105</v>
      </c>
      <c r="V3" s="2" t="s">
        <v>4</v>
      </c>
      <c r="W3" s="2" t="s">
        <v>17</v>
      </c>
      <c r="X3" s="2">
        <v>4.24</v>
      </c>
      <c r="Y3" s="2">
        <v>4</v>
      </c>
      <c r="Z3" s="2">
        <v>1.2</v>
      </c>
      <c r="AA3" s="2">
        <v>22.1</v>
      </c>
      <c r="AB3" s="2">
        <v>6.5</v>
      </c>
      <c r="AC3" s="2">
        <v>1.3</v>
      </c>
      <c r="AD3" s="6">
        <v>2.1</v>
      </c>
      <c r="AE3" s="2">
        <v>1.3</v>
      </c>
      <c r="AF3" s="2">
        <v>4.24</v>
      </c>
      <c r="AG3" s="2">
        <v>1.9</v>
      </c>
      <c r="AH3" s="2">
        <v>1.7</v>
      </c>
      <c r="AI3" s="2">
        <v>30</v>
      </c>
      <c r="AJ3" s="2">
        <v>0.7</v>
      </c>
      <c r="AK3" s="2">
        <v>2.5</v>
      </c>
      <c r="AL3" s="6">
        <v>-1.4</v>
      </c>
      <c r="AM3" s="2">
        <v>30</v>
      </c>
      <c r="AN3" s="2">
        <v>0.7</v>
      </c>
      <c r="AO3" s="2">
        <v>2.5</v>
      </c>
      <c r="AP3" s="6">
        <v>-1.4</v>
      </c>
    </row>
    <row r="4" spans="1:42" x14ac:dyDescent="0.2">
      <c r="A4" s="2" t="s">
        <v>11</v>
      </c>
      <c r="B4" s="2" t="s">
        <v>69</v>
      </c>
      <c r="C4" s="2" t="s">
        <v>5</v>
      </c>
      <c r="D4" s="2">
        <v>2021</v>
      </c>
      <c r="E4" s="2">
        <v>12</v>
      </c>
      <c r="F4" s="2">
        <v>6</v>
      </c>
      <c r="G4" s="2">
        <v>6</v>
      </c>
      <c r="H4" s="2">
        <v>21.7</v>
      </c>
      <c r="I4" s="2">
        <v>1.6</v>
      </c>
      <c r="J4" s="2"/>
      <c r="K4" s="2"/>
      <c r="L4" s="2"/>
      <c r="M4" s="2"/>
      <c r="N4" s="2">
        <v>23.2</v>
      </c>
      <c r="O4" s="2">
        <v>3.7</v>
      </c>
      <c r="P4" s="2" t="s">
        <v>9</v>
      </c>
      <c r="Q4" s="2">
        <v>44.5</v>
      </c>
      <c r="R4" s="2">
        <v>8.1</v>
      </c>
      <c r="S4" s="2">
        <v>20</v>
      </c>
      <c r="T4" s="2"/>
      <c r="U4" s="6">
        <v>80</v>
      </c>
      <c r="V4" s="2" t="s">
        <v>5</v>
      </c>
      <c r="W4" s="2" t="s">
        <v>17</v>
      </c>
      <c r="X4" s="2">
        <v>2</v>
      </c>
      <c r="Y4" s="2">
        <v>1.9</v>
      </c>
      <c r="Z4" s="2">
        <v>1.4</v>
      </c>
      <c r="AA4" s="2">
        <v>18</v>
      </c>
      <c r="AB4" s="2">
        <v>4.0999999999999996</v>
      </c>
      <c r="AC4" s="2">
        <v>2.2999999999999998</v>
      </c>
      <c r="AD4" s="6">
        <v>4.7</v>
      </c>
      <c r="AE4" s="2">
        <v>0.8</v>
      </c>
      <c r="AF4" s="2">
        <v>2</v>
      </c>
      <c r="AG4" s="2">
        <v>4.2</v>
      </c>
      <c r="AH4" s="2">
        <v>1.5</v>
      </c>
      <c r="AI4" s="2">
        <v>18</v>
      </c>
      <c r="AJ4" s="2">
        <v>1.6</v>
      </c>
      <c r="AK4" s="2">
        <v>2.8</v>
      </c>
      <c r="AL4" s="6">
        <v>-3.1</v>
      </c>
      <c r="AM4" s="2">
        <v>18</v>
      </c>
      <c r="AN4" s="2">
        <v>1.6</v>
      </c>
      <c r="AO4" s="2">
        <v>2.8</v>
      </c>
      <c r="AP4" s="6">
        <v>-3.1</v>
      </c>
    </row>
    <row r="5" spans="1:42" x14ac:dyDescent="0.2">
      <c r="A5" s="3" t="s">
        <v>79</v>
      </c>
      <c r="B5" s="3" t="s">
        <v>74</v>
      </c>
      <c r="C5" s="3" t="s">
        <v>71</v>
      </c>
      <c r="D5" s="3">
        <v>2012</v>
      </c>
      <c r="E5" s="3">
        <v>15</v>
      </c>
      <c r="F5" s="3">
        <v>15</v>
      </c>
      <c r="G5" s="3">
        <v>0</v>
      </c>
      <c r="H5" s="3">
        <v>46.4</v>
      </c>
      <c r="I5" s="3">
        <v>10.6</v>
      </c>
      <c r="J5" s="3"/>
      <c r="K5" s="3"/>
      <c r="L5" s="3"/>
      <c r="M5" s="3"/>
      <c r="N5" s="3">
        <v>24.8</v>
      </c>
      <c r="O5" s="3">
        <v>2.7</v>
      </c>
      <c r="P5" s="3" t="s">
        <v>9</v>
      </c>
      <c r="Q5" s="3">
        <v>40.4</v>
      </c>
      <c r="R5" s="3">
        <v>4.7</v>
      </c>
      <c r="S5" s="3">
        <v>30</v>
      </c>
      <c r="T5" s="3"/>
      <c r="U5" s="6">
        <v>105</v>
      </c>
      <c r="V5" s="3" t="s">
        <v>5</v>
      </c>
      <c r="W5" s="3" t="s">
        <v>18</v>
      </c>
      <c r="X5" s="3">
        <v>5</v>
      </c>
      <c r="Y5" s="3">
        <v>11.58</v>
      </c>
      <c r="Z5" s="3">
        <v>1.63</v>
      </c>
      <c r="AA5" s="3">
        <v>25</v>
      </c>
      <c r="AB5" s="3">
        <v>12.94</v>
      </c>
      <c r="AC5" s="3">
        <v>1.53</v>
      </c>
      <c r="AD5" s="6">
        <v>3.28</v>
      </c>
      <c r="AE5" s="3">
        <v>1.65</v>
      </c>
      <c r="AF5" s="3">
        <v>5</v>
      </c>
      <c r="AG5" s="3">
        <v>3.33</v>
      </c>
      <c r="AH5" s="3">
        <v>1.05</v>
      </c>
      <c r="AI5" s="3">
        <v>30</v>
      </c>
      <c r="AJ5" s="3">
        <v>2.73</v>
      </c>
      <c r="AK5" s="3">
        <v>1.62</v>
      </c>
      <c r="AL5" s="6">
        <v>-0.55000000000000004</v>
      </c>
      <c r="AM5" s="3">
        <v>30</v>
      </c>
      <c r="AN5" s="3">
        <v>2.73</v>
      </c>
      <c r="AO5" s="3">
        <v>1.62</v>
      </c>
      <c r="AP5" s="6">
        <v>-0.55000000000000004</v>
      </c>
    </row>
    <row r="6" spans="1:42" x14ac:dyDescent="0.2">
      <c r="A6" s="2" t="s">
        <v>26</v>
      </c>
      <c r="B6" s="2" t="s">
        <v>24</v>
      </c>
      <c r="C6" s="2"/>
      <c r="D6" s="2">
        <v>2012</v>
      </c>
      <c r="E6" s="2">
        <v>21</v>
      </c>
      <c r="F6" s="2">
        <v>21</v>
      </c>
      <c r="G6" s="2">
        <v>0</v>
      </c>
      <c r="H6" s="2">
        <v>42.5</v>
      </c>
      <c r="I6" s="2">
        <v>9.9</v>
      </c>
      <c r="J6" s="2">
        <v>164.3</v>
      </c>
      <c r="K6" s="2">
        <v>7.1</v>
      </c>
      <c r="L6" s="2">
        <v>71.900000000000006</v>
      </c>
      <c r="M6" s="2">
        <v>15</v>
      </c>
      <c r="N6" s="2">
        <v>26.5</v>
      </c>
      <c r="O6" s="2">
        <v>4.5</v>
      </c>
      <c r="P6" s="2" t="s">
        <v>9</v>
      </c>
      <c r="Q6" s="2">
        <v>27.6</v>
      </c>
      <c r="R6" s="2">
        <v>5</v>
      </c>
      <c r="S6" s="2">
        <v>20</v>
      </c>
      <c r="T6" s="2"/>
      <c r="U6" s="6">
        <v>100</v>
      </c>
      <c r="V6" s="2" t="s">
        <v>5</v>
      </c>
      <c r="W6" s="2" t="s">
        <v>18</v>
      </c>
      <c r="X6" s="2">
        <v>2</v>
      </c>
      <c r="Y6" s="2">
        <v>12.71</v>
      </c>
      <c r="Z6" s="2">
        <v>1.82</v>
      </c>
      <c r="AA6" s="2">
        <v>12</v>
      </c>
      <c r="AB6" s="2">
        <v>13.81</v>
      </c>
      <c r="AC6" s="2">
        <v>1.63</v>
      </c>
      <c r="AD6" s="6">
        <v>1</v>
      </c>
      <c r="AE6" s="2">
        <v>2.0699999999999998</v>
      </c>
      <c r="AF6" s="2">
        <v>2</v>
      </c>
      <c r="AG6" s="2">
        <v>0.86</v>
      </c>
      <c r="AH6" s="2">
        <v>1.93</v>
      </c>
      <c r="AI6" s="2">
        <v>20</v>
      </c>
      <c r="AJ6" s="2">
        <v>2.19</v>
      </c>
      <c r="AK6" s="2">
        <v>1.97</v>
      </c>
      <c r="AL6" s="6">
        <v>1.19</v>
      </c>
      <c r="AM6" s="2">
        <v>20</v>
      </c>
      <c r="AN6" s="2">
        <v>2.19</v>
      </c>
      <c r="AO6" s="2">
        <v>1.97</v>
      </c>
      <c r="AP6" s="6">
        <v>1.19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269-F27C-6A44-9EB4-C225904C2FF3}">
  <dimension ref="A3:A5"/>
  <sheetViews>
    <sheetView workbookViewId="0">
      <selection activeCell="G14" sqref="G14"/>
    </sheetView>
  </sheetViews>
  <sheetFormatPr baseColWidth="10" defaultRowHeight="15" x14ac:dyDescent="0.2"/>
  <sheetData>
    <row r="3" spans="1:1" x14ac:dyDescent="0.2">
      <c r="A3" t="s">
        <v>78</v>
      </c>
    </row>
    <row r="4" spans="1:1" x14ac:dyDescent="0.2">
      <c r="A4" t="s">
        <v>81</v>
      </c>
    </row>
    <row r="5" spans="1:1" x14ac:dyDescent="0.2">
      <c r="A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Continuous</vt:lpstr>
      <vt:lpstr>tidiedup</vt:lpstr>
      <vt:lpstr>Sheet1</vt:lpstr>
      <vt:lpstr>removed</vt:lpstr>
      <vt:lpstr>notes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Kinghorn</dc:creator>
  <cp:lastModifiedBy>Iain Gallagher</cp:lastModifiedBy>
  <dcterms:created xsi:type="dcterms:W3CDTF">2022-09-06T10:29:53Z</dcterms:created>
  <dcterms:modified xsi:type="dcterms:W3CDTF">2023-05-11T08:56:53Z</dcterms:modified>
</cp:coreProperties>
</file>