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ww\Desktop\FSA\#PROJECTS\Ready\"/>
    </mc:Choice>
  </mc:AlternateContent>
  <xr:revisionPtr revIDLastSave="0" documentId="13_ncr:8001_{A7129D39-1A6B-4024-9950-CCB2145EBCF0}" xr6:coauthVersionLast="47" xr6:coauthVersionMax="47" xr10:uidLastSave="{00000000-0000-0000-0000-000000000000}"/>
  <workbookProtection workbookPassword="CF7A" lockStructure="1" lockWindows="1"/>
  <bookViews>
    <workbookView xWindow="-110" yWindow="-110" windowWidth="19420" windowHeight="10420" tabRatio="929" firstSheet="2" activeTab="3" xr2:uid="{00000000-000D-0000-FFFF-FFFF00000000}"/>
  </bookViews>
  <sheets>
    <sheet name="Emp._DataBase" sheetId="3" state="hidden" r:id="rId1"/>
    <sheet name="Emp._DataBase (2)" sheetId="4" state="hidden" r:id="rId2"/>
    <sheet name="Emp._DataBase (3)" sheetId="15" r:id="rId3"/>
    <sheet name="Emp._DataBase (4)" sheetId="16" r:id="rId4"/>
    <sheet name="Dashboard" sheetId="17" r:id="rId5"/>
    <sheet name="Exist._Vs_New" sheetId="23" r:id="rId6"/>
    <sheet name="New Vs_Left" sheetId="27" r:id="rId7"/>
    <sheet name="Emp_by_Year" sheetId="28" r:id="rId8"/>
    <sheet name="Annual_Expense" sheetId="29" r:id="rId9"/>
    <sheet name="Cost_Per_Head" sheetId="30" r:id="rId10"/>
    <sheet name="%age_cost_per-head" sheetId="31" r:id="rId11"/>
  </sheets>
  <definedNames>
    <definedName name="_xlnm._FilterDatabase" localSheetId="1" hidden="1">'Emp._DataBase (2)'!$A$1:$G$1</definedName>
    <definedName name="_xlnm._FilterDatabase" localSheetId="2" hidden="1">'Emp._DataBase (3)'!$A$1:$E$1</definedName>
    <definedName name="_xlnm._FilterDatabase" localSheetId="3" hidden="1">'Emp._DataBase (4)'!$A$1:$G$1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1" i="4" l="1"/>
  <c r="F131" i="4"/>
  <c r="E131" i="4"/>
  <c r="D131" i="4"/>
  <c r="C131" i="4"/>
  <c r="G118" i="4"/>
  <c r="F118" i="4"/>
  <c r="E118" i="4"/>
  <c r="D118" i="4"/>
  <c r="C118" i="4"/>
  <c r="G105" i="4"/>
  <c r="F105" i="4"/>
  <c r="E105" i="4"/>
  <c r="D105" i="4"/>
  <c r="C105" i="4"/>
  <c r="G92" i="4"/>
  <c r="F92" i="4"/>
  <c r="E92" i="4"/>
  <c r="D92" i="4"/>
  <c r="C92" i="4"/>
  <c r="G79" i="4"/>
  <c r="F79" i="4"/>
  <c r="E79" i="4"/>
  <c r="D79" i="4"/>
  <c r="C79" i="4"/>
  <c r="G66" i="4"/>
  <c r="F66" i="4"/>
  <c r="E66" i="4"/>
  <c r="D66" i="4"/>
  <c r="C66" i="4"/>
  <c r="G53" i="4"/>
  <c r="F53" i="4"/>
  <c r="E53" i="4"/>
  <c r="D53" i="4"/>
  <c r="C53" i="4"/>
  <c r="G40" i="4"/>
  <c r="G132" i="4" s="1"/>
  <c r="F40" i="4"/>
  <c r="E40" i="4"/>
  <c r="D40" i="4"/>
  <c r="C40" i="4"/>
  <c r="C132" i="4" s="1"/>
  <c r="G27" i="4"/>
  <c r="F27" i="4"/>
  <c r="E27" i="4"/>
  <c r="D27" i="4"/>
  <c r="D132" i="4" s="1"/>
  <c r="C27" i="4"/>
  <c r="G14" i="4"/>
  <c r="F14" i="4"/>
  <c r="E14" i="4"/>
  <c r="E132" i="4" s="1"/>
  <c r="D14" i="4"/>
  <c r="C14" i="4"/>
  <c r="F132" i="4"/>
</calcChain>
</file>

<file path=xl/sharedStrings.xml><?xml version="1.0" encoding="utf-8"?>
<sst xmlns="http://schemas.openxmlformats.org/spreadsheetml/2006/main" count="255" uniqueCount="49">
  <si>
    <t>Month</t>
  </si>
  <si>
    <t>Year</t>
  </si>
  <si>
    <t>Total No. of 
Employees</t>
  </si>
  <si>
    <t>New Joiners 
Employees</t>
  </si>
  <si>
    <t>Left 
Employees</t>
  </si>
  <si>
    <t>Grand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</si>
  <si>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</si>
  <si>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</si>
  <si>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</si>
  <si>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</si>
  <si>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</si>
  <si>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</si>
  <si>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</si>
  <si>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</si>
  <si>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</si>
  <si>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</si>
  <si>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Monthly Average of 
employees by year</t>
  </si>
  <si>
    <t>Average of New 
joiners by year</t>
  </si>
  <si>
    <t>Average Left 
employees by year</t>
  </si>
  <si>
    <t>2010'</t>
  </si>
  <si>
    <t>2011'</t>
  </si>
  <si>
    <t>2012'</t>
  </si>
  <si>
    <t>2013'</t>
  </si>
  <si>
    <t>2014'</t>
  </si>
  <si>
    <t>2015'</t>
  </si>
  <si>
    <t>2016'</t>
  </si>
  <si>
    <t>2017'</t>
  </si>
  <si>
    <t>2018'</t>
  </si>
  <si>
    <t>2019'</t>
  </si>
  <si>
    <t>Employee Increased 
by Year</t>
  </si>
  <si>
    <r>
      <t xml:space="preserve">Percentage </t>
    </r>
    <r>
      <rPr>
        <sz val="10"/>
        <rFont val="Times New Roman"/>
        <family val="1"/>
      </rPr>
      <t>(%)</t>
    </r>
    <r>
      <rPr>
        <sz val="10"/>
        <color rgb="FF00B050"/>
        <rFont val="Times New Roman"/>
        <family val="1"/>
      </rPr>
      <t xml:space="preserve">
New Joiners</t>
    </r>
  </si>
  <si>
    <r>
      <t xml:space="preserve">Percentage </t>
    </r>
    <r>
      <rPr>
        <sz val="10"/>
        <rFont val="Times New Roman"/>
        <family val="1"/>
      </rPr>
      <t>(%)</t>
    </r>
    <r>
      <rPr>
        <sz val="10"/>
        <color rgb="FF00B050"/>
        <rFont val="Times New Roman"/>
        <family val="1"/>
      </rPr>
      <t xml:space="preserve">
Left Employees</t>
    </r>
  </si>
  <si>
    <t>MONTHLY 
EXPENSES</t>
  </si>
  <si>
    <t>Business Cost 
per Head</t>
  </si>
  <si>
    <t>Business Cost 
Per Head</t>
  </si>
  <si>
    <t>Gross Business  Annual Expense</t>
  </si>
  <si>
    <r>
      <rPr>
        <b/>
        <sz val="10"/>
        <color rgb="FFC00000"/>
        <rFont val="Times New Roman"/>
        <family val="1"/>
      </rPr>
      <t>%</t>
    </r>
    <r>
      <rPr>
        <b/>
        <sz val="10"/>
        <rFont val="Times New Roman"/>
        <family val="1"/>
      </rPr>
      <t>age</t>
    </r>
    <r>
      <rPr>
        <sz val="10"/>
        <rFont val="Times New Roman"/>
        <family val="1"/>
      </rPr>
      <t xml:space="preserve"> Cost Per Head of Gross Business Expense</t>
    </r>
  </si>
  <si>
    <t>Row Labels</t>
  </si>
  <si>
    <t>Sum of Monthly Average of 
employees by year</t>
  </si>
  <si>
    <t>Values</t>
  </si>
  <si>
    <t>Sum of Average of New 
joiners by year</t>
  </si>
  <si>
    <t>Sum of Average Left 
employees by year</t>
  </si>
  <si>
    <t xml:space="preserve">Average of Employee Increased </t>
  </si>
  <si>
    <t>Sum of Percentage (%)
New Joiners</t>
  </si>
  <si>
    <t>Sum of Percentage (%)
Left Employees</t>
  </si>
  <si>
    <t>Sum of Gross Business  Annual Expense</t>
  </si>
  <si>
    <t>Sum of Business Cost 
Per Head</t>
  </si>
  <si>
    <t>Sum of %age Cost Per Head of Gross Business Expense</t>
  </si>
  <si>
    <r>
      <t>HR ANALYSIS - ROSE IT SOLUTIONS ANNUAL EMPLOYEE REPORT of 10 Years (</t>
    </r>
    <r>
      <rPr>
        <b/>
        <sz val="20"/>
        <color rgb="FF0000FF"/>
        <rFont val="Times New Roman"/>
        <family val="1"/>
      </rPr>
      <t>2010 - 2019</t>
    </r>
    <r>
      <rPr>
        <b/>
        <sz val="2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</si>
</sst>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5" tint="-0.249977111117893"/>
      <name val="Times New Roman"/>
      <family val="1"/>
    </font>
    <font>
      <sz val="10"/>
      <color rgb="FF00B050"/>
      <name val="Times New Roman"/>
      <family val="1"/>
    </font>
    <font>
      <sz val="10"/>
      <color rgb="FF0000FF"/>
      <name val="Calibri"/>
      <family val="2"/>
      <scheme val="minor"/>
    </font>
    <font>
      <b/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00FF"/>
      <name val="Calibri"/>
      <family val="2"/>
      <scheme val="minor"/>
    </font>
    <font>
      <b/>
      <sz val="10"/>
      <color rgb="FFC00000"/>
      <name val="Times New Roman"/>
      <family val="1"/>
    </font>
    <font>
      <b/>
      <sz val="20"/>
      <color theme="1"/>
      <name val="Times New Roman"/>
      <family val="1"/>
    </font>
    <font>
      <b/>
      <sz val="20"/>
      <color rgb="FF0000FF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FFD1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7" fontId="19" fillId="33" borderId="10" xfId="0" applyNumberFormat="1" applyFont="1" applyFill="1" applyBorder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7" fontId="19" fillId="33" borderId="0" xfId="0" applyNumberFormat="1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21" fillId="0" borderId="11" xfId="0" applyNumberFormat="1" applyFont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17" fontId="19" fillId="0" borderId="12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0" borderId="11" xfId="0" quotePrefix="1" applyNumberFormat="1" applyFont="1" applyBorder="1" applyAlignment="1">
      <alignment horizontal="center" vertical="center"/>
    </xf>
    <xf numFmtId="49" fontId="19" fillId="33" borderId="11" xfId="0" quotePrefix="1" applyNumberFormat="1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/>
    </xf>
    <xf numFmtId="1" fontId="19" fillId="36" borderId="10" xfId="0" applyNumberFormat="1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" fontId="19" fillId="37" borderId="10" xfId="0" applyNumberFormat="1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 wrapText="1"/>
    </xf>
    <xf numFmtId="0" fontId="19" fillId="36" borderId="0" xfId="0" applyFont="1" applyFill="1" applyBorder="1" applyAlignment="1">
      <alignment horizontal="center" vertical="center"/>
    </xf>
    <xf numFmtId="1" fontId="19" fillId="37" borderId="0" xfId="0" applyNumberFormat="1" applyFont="1" applyFill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0" fontId="0" fillId="0" borderId="0" xfId="0" pivotButton="1"/>
    <xf numFmtId="1" fontId="19" fillId="35" borderId="10" xfId="0" applyNumberFormat="1" applyFont="1" applyFill="1" applyBorder="1" applyAlignment="1">
      <alignment horizontal="center" vertical="center"/>
    </xf>
    <xf numFmtId="1" fontId="24" fillId="0" borderId="10" xfId="0" applyNumberFormat="1" applyFont="1" applyBorder="1" applyAlignment="1">
      <alignment horizontal="center" vertical="center"/>
    </xf>
    <xf numFmtId="1" fontId="24" fillId="35" borderId="10" xfId="0" applyNumberFormat="1" applyFont="1" applyFill="1" applyBorder="1" applyAlignment="1">
      <alignment horizontal="center" vertical="center"/>
    </xf>
    <xf numFmtId="1" fontId="0" fillId="35" borderId="10" xfId="0" applyNumberFormat="1" applyFill="1" applyBorder="1" applyAlignment="1">
      <alignment horizontal="center"/>
    </xf>
    <xf numFmtId="1" fontId="0" fillId="0" borderId="0" xfId="0" applyNumberFormat="1"/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left"/>
    </xf>
    <xf numFmtId="1" fontId="0" fillId="0" borderId="10" xfId="0" applyNumberForma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vertical="center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pivotButton="1" applyBorder="1" applyAlignment="1">
      <alignment horizontal="center"/>
    </xf>
    <xf numFmtId="0" fontId="0" fillId="38" borderId="0" xfId="0" applyFill="1" applyAlignment="1">
      <alignment wrapText="1"/>
    </xf>
    <xf numFmtId="1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6" borderId="0" xfId="0" applyFill="1"/>
    <xf numFmtId="0" fontId="0" fillId="0" borderId="0" xfId="0" applyFill="1"/>
    <xf numFmtId="0" fontId="29" fillId="39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4" formatCode="0.00%"/>
    </dxf>
    <dxf>
      <alignment vertical="center" readingOrder="0"/>
    </dxf>
    <dxf>
      <alignment vertical="center" readingOrder="0"/>
    </dxf>
    <dxf>
      <alignment wrapText="1" readingOrder="0"/>
    </dxf>
    <dxf>
      <numFmt numFmtId="1" formatCode="0"/>
    </dxf>
    <dxf>
      <alignment wrapText="1" readingOrder="0"/>
    </dxf>
    <dxf>
      <numFmt numFmtId="164" formatCode="0.0000"/>
    </dxf>
    <dxf>
      <alignment wrapText="1" readingOrder="0"/>
    </dxf>
    <dxf>
      <numFmt numFmtId="1" formatCode="0"/>
    </dxf>
    <dxf>
      <alignment wrapText="1" readingOrder="0"/>
    </dxf>
    <dxf>
      <numFmt numFmtId="1" formatCode="0"/>
    </dxf>
    <dxf>
      <fill>
        <patternFill patternType="solid">
          <bgColor rgb="FFC9FFFF"/>
        </patternFill>
      </fill>
    </dxf>
    <dxf>
      <alignment wrapText="1" readingOrder="0"/>
    </dxf>
    <dxf>
      <alignment wrapText="1" readingOrder="0"/>
    </dxf>
    <dxf>
      <alignment wrapText="1" readingOrder="0"/>
    </dxf>
    <dxf>
      <numFmt numFmtId="1" formatCode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vertical="center" readingOrder="0"/>
    </dxf>
    <dxf>
      <numFmt numFmtId="1" formatCode="0"/>
    </dxf>
  </dxfs>
  <tableStyles count="0" defaultTableStyle="TableStyleMedium9" defaultPivotStyle="PivotStyleLight16"/>
  <colors>
    <mruColors>
      <color rgb="FFFFFFCC"/>
      <color rgb="FFFFD1FF"/>
      <color rgb="FFFF99FF"/>
      <color rgb="FF0000FF"/>
      <color rgb="FFB800B8"/>
      <color rgb="FFCC00CC"/>
      <color rgb="FFD200D2"/>
      <color rgb="FF66FF99"/>
      <color rgb="FFC9FFFF"/>
      <color rgb="FF00A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[ROSE_HR_Analysis.xlsx]Exist._Vs_New!PivotTable2</c:name>
    <c:fmtId val="10"/>
  </c:pivotSource>
  <c:chart>
    <c:title>
      <c:tx>
        <c:rich>
          <a:bodyPr/>
          <a:lstStyle/>
          <a:p>
            <a:pPr>
              <a:defRPr sz="1600"/>
            </a:pPr>
            <a:r>
              <a:rPr lang="en-US" sz="1600">
                <a:latin typeface="Lucida Calligraphy" pitchFamily="66" charset="0"/>
              </a:rPr>
              <a:t>Existing Employee Vs New Employee</a:t>
            </a:r>
          </a:p>
        </c:rich>
      </c:tx>
      <c:layout>
        <c:manualLayout>
          <c:xMode val="edge"/>
          <c:yMode val="edge"/>
          <c:x val="0.11670230882077973"/>
          <c:y val="3.1011562999054203E-2"/>
        </c:manualLayout>
      </c:layout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58216564782437E-2"/>
          <c:y val="0.13375426119273304"/>
          <c:w val="0.68767762655866183"/>
          <c:h val="0.712671951659693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Exist._Vs_New!$B$1:$B$2</c:f>
              <c:strCache>
                <c:ptCount val="1"/>
                <c:pt idx="0">
                  <c:v>Sum of Monthly Average of 
employees by year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Exist._Vs_New!$A$3:$A$13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Exist._Vs_New!$B$3:$B$13</c:f>
              <c:numCache>
                <c:formatCode>0</c:formatCode>
                <c:ptCount val="10"/>
                <c:pt idx="0">
                  <c:v>121.66666666666667</c:v>
                </c:pt>
                <c:pt idx="1">
                  <c:v>173.83333333333334</c:v>
                </c:pt>
                <c:pt idx="2">
                  <c:v>228</c:v>
                </c:pt>
                <c:pt idx="3">
                  <c:v>283.08333333333331</c:v>
                </c:pt>
                <c:pt idx="4">
                  <c:v>307.25</c:v>
                </c:pt>
                <c:pt idx="5">
                  <c:v>352.5</c:v>
                </c:pt>
                <c:pt idx="6">
                  <c:v>431.33333333333331</c:v>
                </c:pt>
                <c:pt idx="7">
                  <c:v>469.33333333333331</c:v>
                </c:pt>
                <c:pt idx="8">
                  <c:v>470.25</c:v>
                </c:pt>
                <c:pt idx="9">
                  <c:v>519.41666666666663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8-4A4F-9AC8-33DDE8CC5016}"/>
            </c:ext>
          </c:extLst>
        </c:ser>
        <c:ser>
          <c:idx val="1"/>
          <c:order val="1"/>
          <c:tx>
            <c:strRef>
              <c:f>Exist._Vs_New!$C$1:$C$2</c:f>
              <c:strCache>
                <c:ptCount val="1"/>
                <c:pt idx="0">
                  <c:v>Average of Employee Increased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Exist._Vs_New!$A$3:$A$13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Exist._Vs_New!$C$3:$C$13</c:f>
              <c:numCache>
                <c:formatCode>0</c:formatCode>
                <c:ptCount val="10"/>
                <c:pt idx="0">
                  <c:v>11.416666666666671</c:v>
                </c:pt>
                <c:pt idx="1">
                  <c:v>52.166666666666671</c:v>
                </c:pt>
                <c:pt idx="2">
                  <c:v>54.166666666666657</c:v>
                </c:pt>
                <c:pt idx="3">
                  <c:v>55.083333333333314</c:v>
                </c:pt>
                <c:pt idx="4">
                  <c:v>24.166666666666686</c:v>
                </c:pt>
                <c:pt idx="5">
                  <c:v>45.25</c:v>
                </c:pt>
                <c:pt idx="6">
                  <c:v>78.833333333333314</c:v>
                </c:pt>
                <c:pt idx="7">
                  <c:v>38</c:v>
                </c:pt>
                <c:pt idx="8">
                  <c:v>0.91666666666668561</c:v>
                </c:pt>
                <c:pt idx="9">
                  <c:v>49.166666666666629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8-4A4F-9AC8-33DDE8CC50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3536"/>
        <c:axId val="101393152"/>
      </c:barChart>
      <c:catAx>
        <c:axId val="101313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1393152"/>
        <c:crosses val="autoZero"/>
        <c:auto val="1"/>
        <c:lblAlgn val="ctr"/>
        <c:lblOffset val="100"/>
        <c:noMultiLvlLbl val="0"/>
      </c:catAx>
      <c:valAx>
        <c:axId val="10139315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101313536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r"/>
      <c:layout>
        <c:manualLayout>
          <c:xMode val="edge"/>
          <c:yMode val="edge"/>
          <c:x val="0.77806747000075471"/>
          <c:y val="0.23877068557919637"/>
          <c:w val="0.20319287565092703"/>
          <c:h val="0.57102027140224498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[ROSE_HR_Analysis.xlsx]New Vs_Left!PivotTable3</c:name>
    <c:fmtId val="4"/>
  </c:pivotSource>
  <c:chart>
    <c:title>
      <c:tx>
        <c:rich>
          <a:bodyPr/>
          <a:lstStyle/>
          <a:p>
            <a:pPr>
              <a:defRPr sz="1400"/>
            </a:pPr>
            <a:r>
              <a:rPr lang="en-US" sz="1400">
                <a:latin typeface="Lucida Calligraphy" pitchFamily="66" charset="0"/>
              </a:rPr>
              <a:t>New Joiners</a:t>
            </a:r>
          </a:p>
          <a:p>
            <a:pPr>
              <a:defRPr sz="1400"/>
            </a:pPr>
            <a:r>
              <a:rPr lang="en-US" sz="1400">
                <a:latin typeface="Lucida Calligraphy" pitchFamily="66" charset="0"/>
              </a:rPr>
              <a:t>Vs</a:t>
            </a:r>
          </a:p>
          <a:p>
            <a:pPr>
              <a:defRPr sz="1400"/>
            </a:pPr>
            <a:r>
              <a:rPr lang="en-US" sz="1400">
                <a:latin typeface="Lucida Calligraphy" pitchFamily="66" charset="0"/>
              </a:rPr>
              <a:t>Left Employees</a:t>
            </a:r>
          </a:p>
        </c:rich>
      </c:tx>
      <c:layout>
        <c:manualLayout>
          <c:xMode val="edge"/>
          <c:yMode val="edge"/>
          <c:x val="0.78174438569818605"/>
          <c:y val="6.9343065693430683E-2"/>
        </c:manualLayout>
      </c:layout>
      <c:overlay val="0"/>
      <c:spPr>
        <a:gradFill>
          <a:gsLst>
            <a:gs pos="0">
              <a:srgbClr val="0000FF"/>
            </a:gs>
            <a:gs pos="13000">
              <a:srgbClr val="0047FF"/>
            </a:gs>
            <a:gs pos="28000">
              <a:srgbClr val="000082"/>
            </a:gs>
            <a:gs pos="42999">
              <a:srgbClr val="0047FF"/>
            </a:gs>
            <a:gs pos="58000">
              <a:srgbClr val="000082"/>
            </a:gs>
            <a:gs pos="72000">
              <a:srgbClr val="0047FF"/>
            </a:gs>
            <a:gs pos="87000">
              <a:srgbClr val="000082"/>
            </a:gs>
            <a:gs pos="100000">
              <a:srgbClr val="0047FF"/>
            </a:gs>
          </a:gsLst>
          <a:lin ang="2700000" scaled="0"/>
        </a:gradFill>
      </c:spPr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</c:pivotFmt>
      <c:pivotFmt>
        <c:idx val="4"/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67867378646691E-2"/>
          <c:y val="6.3403356514742229E-2"/>
          <c:w val="0.68820722840679394"/>
          <c:h val="0.8180533363986436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'New Vs_Left'!$D$1:$D$2</c:f>
              <c:strCache>
                <c:ptCount val="1"/>
                <c:pt idx="0">
                  <c:v>Sum of Percentage (%)
New Joiners</c:v>
                </c:pt>
              </c:strCache>
            </c:strRef>
          </c:tx>
          <c:invertIfNegative val="0"/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Vs_Left'!$D$3:$D$13</c:f>
              <c:numCache>
                <c:formatCode>0</c:formatCode>
                <c:ptCount val="10"/>
                <c:pt idx="0">
                  <c:v>2.8767123287671228</c:v>
                </c:pt>
                <c:pt idx="1">
                  <c:v>4.0747842761265574</c:v>
                </c:pt>
                <c:pt idx="2">
                  <c:v>4.5321637426900594</c:v>
                </c:pt>
                <c:pt idx="3">
                  <c:v>3.8857815719752726</c:v>
                </c:pt>
                <c:pt idx="4">
                  <c:v>3.5259018171955523</c:v>
                </c:pt>
                <c:pt idx="5">
                  <c:v>4.4680851063829792</c:v>
                </c:pt>
                <c:pt idx="6">
                  <c:v>3.9412673879443583</c:v>
                </c:pt>
                <c:pt idx="7">
                  <c:v>3.1960227272727271</c:v>
                </c:pt>
                <c:pt idx="8">
                  <c:v>3.1543505227715758</c:v>
                </c:pt>
                <c:pt idx="9">
                  <c:v>3.3852077651211299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1-4B7C-AF4D-757E7B2D58F0}"/>
            </c:ext>
          </c:extLst>
        </c:ser>
        <c:ser>
          <c:idx val="3"/>
          <c:order val="3"/>
          <c:tx>
            <c:strRef>
              <c:f>'New Vs_Left'!$E$1:$E$2</c:f>
              <c:strCache>
                <c:ptCount val="1"/>
                <c:pt idx="0">
                  <c:v>Sum of Percentage (%)
Left Employees</c:v>
                </c:pt>
              </c:strCache>
            </c:strRef>
          </c:tx>
          <c:invertIfNegative val="0"/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Vs_Left'!$E$3:$E$13</c:f>
              <c:numCache>
                <c:formatCode>0</c:formatCode>
                <c:ptCount val="10"/>
                <c:pt idx="0">
                  <c:v>2.5342465753424657</c:v>
                </c:pt>
                <c:pt idx="1">
                  <c:v>1.9175455417066154</c:v>
                </c:pt>
                <c:pt idx="2">
                  <c:v>2.4122807017543861</c:v>
                </c:pt>
                <c:pt idx="3">
                  <c:v>2.3255813953488373</c:v>
                </c:pt>
                <c:pt idx="4">
                  <c:v>3.498779495524817</c:v>
                </c:pt>
                <c:pt idx="5">
                  <c:v>2.3167848699763591</c:v>
                </c:pt>
                <c:pt idx="6">
                  <c:v>3.0139103554868623</c:v>
                </c:pt>
                <c:pt idx="7">
                  <c:v>2.7698863636363638</c:v>
                </c:pt>
                <c:pt idx="8">
                  <c:v>2.7467659046606414</c:v>
                </c:pt>
                <c:pt idx="9">
                  <c:v>2.6953313011390989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1-4B7C-AF4D-757E7B2D5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428224"/>
        <c:axId val="101438208"/>
      </c:barChart>
      <c:lineChart>
        <c:grouping val="standard"/>
        <c:varyColors val="0"/>
        <c:ser>
          <c:idx val="0"/>
          <c:order val="0"/>
          <c:tx>
            <c:strRef>
              <c:f>'New Vs_Left'!$B$1:$B$2</c:f>
              <c:strCache>
                <c:ptCount val="1"/>
                <c:pt idx="0">
                  <c:v>Sum of Average of New 
joiners by year</c:v>
                </c:pt>
              </c:strCache>
            </c:strRef>
          </c:tx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Vs_Left'!$B$3:$B$13</c:f>
              <c:numCache>
                <c:formatCode>0</c:formatCode>
                <c:ptCount val="10"/>
                <c:pt idx="0">
                  <c:v>3.5</c:v>
                </c:pt>
                <c:pt idx="1">
                  <c:v>7.083333333333333</c:v>
                </c:pt>
                <c:pt idx="2">
                  <c:v>10.333333333333334</c:v>
                </c:pt>
                <c:pt idx="3">
                  <c:v>11</c:v>
                </c:pt>
                <c:pt idx="4">
                  <c:v>10.833333333333334</c:v>
                </c:pt>
                <c:pt idx="5">
                  <c:v>15.75</c:v>
                </c:pt>
                <c:pt idx="6">
                  <c:v>17</c:v>
                </c:pt>
                <c:pt idx="7">
                  <c:v>15</c:v>
                </c:pt>
                <c:pt idx="8">
                  <c:v>14.833333333333334</c:v>
                </c:pt>
                <c:pt idx="9">
                  <c:v>17.583333333333332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1-4B7C-AF4D-757E7B2D58F0}"/>
            </c:ext>
          </c:extLst>
        </c:ser>
        <c:ser>
          <c:idx val="1"/>
          <c:order val="1"/>
          <c:tx>
            <c:strRef>
              <c:f>'New Vs_Left'!$C$1:$C$2</c:f>
              <c:strCache>
                <c:ptCount val="1"/>
                <c:pt idx="0">
                  <c:v>Sum of Average Left 
employees by year</c:v>
                </c:pt>
              </c:strCache>
            </c:strRef>
          </c:tx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Vs_Left'!$C$3:$C$13</c:f>
              <c:numCache>
                <c:formatCode>0</c:formatCode>
                <c:ptCount val="10"/>
                <c:pt idx="0">
                  <c:v>3.0833333333333335</c:v>
                </c:pt>
                <c:pt idx="1">
                  <c:v>3.3333333333333335</c:v>
                </c:pt>
                <c:pt idx="2">
                  <c:v>5.5</c:v>
                </c:pt>
                <c:pt idx="3">
                  <c:v>6.583333333333333</c:v>
                </c:pt>
                <c:pt idx="4">
                  <c:v>10.75</c:v>
                </c:pt>
                <c:pt idx="5">
                  <c:v>8.1666666666666661</c:v>
                </c:pt>
                <c:pt idx="6">
                  <c:v>13</c:v>
                </c:pt>
                <c:pt idx="7">
                  <c:v>13</c:v>
                </c:pt>
                <c:pt idx="8">
                  <c:v>12.916666666666666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81-4B7C-AF4D-757E7B2D5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28224"/>
        <c:axId val="101438208"/>
      </c:lineChart>
      <c:catAx>
        <c:axId val="10142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438208"/>
        <c:crosses val="autoZero"/>
        <c:auto val="1"/>
        <c:lblAlgn val="ctr"/>
        <c:lblOffset val="100"/>
        <c:noMultiLvlLbl val="0"/>
      </c:catAx>
      <c:valAx>
        <c:axId val="1014382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428224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[ROSE_HR_Analysis.xlsx]Emp_by_Year!PivotTable4</c:name>
    <c:fmtId val="2"/>
  </c:pivotSource>
  <c:chart>
    <c:title>
      <c:tx>
        <c:rich>
          <a:bodyPr/>
          <a:lstStyle/>
          <a:p>
            <a:pPr>
              <a:defRPr sz="1600"/>
            </a:pPr>
            <a:r>
              <a:rPr lang="en-US" sz="1600">
                <a:latin typeface="Lucida Calligraphy" pitchFamily="66" charset="0"/>
              </a:rPr>
              <a:t>Average Employees by Year</a:t>
            </a:r>
          </a:p>
        </c:rich>
      </c:tx>
      <c:layout>
        <c:manualLayout>
          <c:xMode val="edge"/>
          <c:yMode val="edge"/>
          <c:x val="0.15676266421772841"/>
          <c:y val="5.4301260124221463E-2"/>
        </c:manualLayout>
      </c:layout>
      <c:overlay val="0"/>
    </c:title>
    <c:autoTitleDeleted val="0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800B8"/>
          </a:solidFill>
        </c:spP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800B8"/>
          </a:solidFill>
        </c:spPr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B800B8"/>
          </a:solidFill>
        </c:spPr>
      </c:pivotFmt>
    </c:pivotFmts>
    <c:plotArea>
      <c:layout>
        <c:manualLayout>
          <c:layoutTarget val="inner"/>
          <c:xMode val="edge"/>
          <c:yMode val="edge"/>
          <c:x val="0.23023714573868631"/>
          <c:y val="0.20606731013462046"/>
          <c:w val="0.48492537727731211"/>
          <c:h val="0.66559918719837519"/>
        </c:manualLayout>
      </c:layout>
      <c:pieChart>
        <c:varyColors val="1"/>
        <c:ser>
          <c:idx val="0"/>
          <c:order val="0"/>
          <c:tx>
            <c:strRef>
              <c:f>Emp_by_Year!$B$1</c:f>
              <c:strCache>
                <c:ptCount val="1"/>
                <c:pt idx="0">
                  <c:v>Total</c:v>
                </c:pt>
              </c:strCache>
            </c:strRef>
          </c:tx>
          <c:dPt>
            <c:idx val="9"/>
            <c:bubble3D val="0"/>
            <c:explosion val="25"/>
            <c:spPr>
              <a:solidFill>
                <a:srgbClr val="B800B8"/>
              </a:solidFill>
            </c:spPr>
            <c:extLst>
              <c:ext xmlns:c16="http://schemas.microsoft.com/office/drawing/2014/chart" uri="{C3380CC4-5D6E-409C-BE32-E72D297353CC}">
                <c16:uniqueId val="{00000000-BCA8-4184-8215-AF0510E9734E}"/>
              </c:ext>
            </c:extLst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Emp_by_Year!$A$2:$A$12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Emp_by_Year!$B$2:$B$12</c:f>
              <c:numCache>
                <c:formatCode>0</c:formatCode>
                <c:ptCount val="10"/>
                <c:pt idx="0">
                  <c:v>121.66666666666667</c:v>
                </c:pt>
                <c:pt idx="1">
                  <c:v>173.83333333333334</c:v>
                </c:pt>
                <c:pt idx="2">
                  <c:v>228</c:v>
                </c:pt>
                <c:pt idx="3">
                  <c:v>283.08333333333331</c:v>
                </c:pt>
                <c:pt idx="4">
                  <c:v>307.25</c:v>
                </c:pt>
                <c:pt idx="5">
                  <c:v>352.5</c:v>
                </c:pt>
                <c:pt idx="6">
                  <c:v>431.33333333333331</c:v>
                </c:pt>
                <c:pt idx="7">
                  <c:v>469.33333333333331</c:v>
                </c:pt>
                <c:pt idx="8">
                  <c:v>470.25</c:v>
                </c:pt>
                <c:pt idx="9">
                  <c:v>519.41666666666663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8-4184-8215-AF0510E97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b"/>
      <c:overlay val="0"/>
    </c:legend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pivotSource>
    <c:name>[ROSE_HR_Analysis.xlsx]Cost_Per_Head!PivotTable6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600">
                <a:latin typeface="Lucida Calligraphy" pitchFamily="66" charset="0"/>
              </a:rPr>
              <a:t>Business Cost Per Head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Cost_Per_Head!$B$1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Cost_Per_Head!$A$2:$A$12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Cost_Per_Head!$B$2:$B$12</c:f>
              <c:numCache>
                <c:formatCode>0</c:formatCode>
                <c:ptCount val="10"/>
                <c:pt idx="0">
                  <c:v>79010.731856689948</c:v>
                </c:pt>
                <c:pt idx="1">
                  <c:v>72686.431867765772</c:v>
                </c:pt>
                <c:pt idx="2">
                  <c:v>76354.615069977852</c:v>
                </c:pt>
                <c:pt idx="3">
                  <c:v>73718.143676135471</c:v>
                </c:pt>
                <c:pt idx="4">
                  <c:v>74990.536594574442</c:v>
                </c:pt>
                <c:pt idx="5">
                  <c:v>71597.097050904413</c:v>
                </c:pt>
                <c:pt idx="6">
                  <c:v>73944.460555127764</c:v>
                </c:pt>
                <c:pt idx="7">
                  <c:v>68876.787571094756</c:v>
                </c:pt>
                <c:pt idx="8">
                  <c:v>72641.714605177316</c:v>
                </c:pt>
                <c:pt idx="9">
                  <c:v>68901.430012612007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2-4570-92A3-09C6F5CD7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492224"/>
        <c:axId val="101493760"/>
      </c:barChart>
      <c:catAx>
        <c:axId val="101492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493760"/>
        <c:crosses val="autoZero"/>
        <c:auto val="1"/>
        <c:lblAlgn val="ctr"/>
        <c:lblOffset val="100"/>
        <c:noMultiLvlLbl val="0"/>
      </c:catAx>
      <c:valAx>
        <c:axId val="1014937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492224"/>
        <c:crosses val="autoZero"/>
        <c:crossBetween val="between"/>
      </c:valAx>
      <c:spPr>
        <a:solidFill>
          <a:srgbClr val="FFFFCC"/>
        </a:solidFill>
      </c:spPr>
    </c:plotArea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pivotSource>
    <c:name>[ROSE_HR_Analysis.xlsx]%age_cost_per-head!PivotTable7</c:name>
    <c:fmtId val="4"/>
  </c:pivotSource>
  <c:chart>
    <c:title>
      <c:tx>
        <c:rich>
          <a:bodyPr/>
          <a:lstStyle/>
          <a:p>
            <a:pPr>
              <a:defRPr sz="1600"/>
            </a:pPr>
            <a:r>
              <a:rPr lang="en-US" sz="1600">
                <a:solidFill>
                  <a:srgbClr val="C00000"/>
                </a:solidFill>
                <a:latin typeface="Lucida Calligraphy" pitchFamily="66" charset="0"/>
              </a:rPr>
              <a:t>%</a:t>
            </a:r>
            <a:r>
              <a:rPr lang="en-US" sz="1600">
                <a:solidFill>
                  <a:srgbClr val="FFFFCC"/>
                </a:solidFill>
                <a:latin typeface="Lucida Calligraphy" pitchFamily="66" charset="0"/>
              </a:rPr>
              <a:t>age</a:t>
            </a:r>
            <a:r>
              <a:rPr lang="en-US" sz="1600">
                <a:latin typeface="Lucida Calligraphy" pitchFamily="66" charset="0"/>
              </a:rPr>
              <a:t> cost </a:t>
            </a:r>
            <a:r>
              <a:rPr lang="en-US" sz="1600" b="1" i="0" u="none" strike="noStrike" baseline="0">
                <a:latin typeface="Lucida Calligraphy" pitchFamily="66" charset="0"/>
              </a:rPr>
              <a:t>per head</a:t>
            </a:r>
            <a:r>
              <a:rPr lang="en-US" sz="1600">
                <a:latin typeface="Lucida Calligraphy" pitchFamily="66" charset="0"/>
              </a:rPr>
              <a:t> of</a:t>
            </a:r>
            <a:r>
              <a:rPr lang="en-US" sz="1600" baseline="0">
                <a:latin typeface="Lucida Calligraphy" pitchFamily="66" charset="0"/>
              </a:rPr>
              <a:t> </a:t>
            </a:r>
            <a:r>
              <a:rPr lang="en-US" sz="1600">
                <a:latin typeface="Lucida Calligraphy" pitchFamily="66" charset="0"/>
              </a:rPr>
              <a:t>Business Expense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'%age_cost_per-head'!$B$1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'%age_cost_per-head'!$A$2:$A$12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'%age_cost_per-head'!$B$2:$B$12</c:f>
              <c:numCache>
                <c:formatCode>0.00%</c:formatCode>
                <c:ptCount val="10"/>
                <c:pt idx="0">
                  <c:v>8.2000000000000007E-3</c:v>
                </c:pt>
                <c:pt idx="1">
                  <c:v>5.7000000000000002E-3</c:v>
                </c:pt>
                <c:pt idx="2">
                  <c:v>4.4000000000000003E-3</c:v>
                </c:pt>
                <c:pt idx="3">
                  <c:v>3.5000000000000001E-3</c:v>
                </c:pt>
                <c:pt idx="4">
                  <c:v>3.3E-3</c:v>
                </c:pt>
                <c:pt idx="5">
                  <c:v>2.8999999999999998E-3</c:v>
                </c:pt>
                <c:pt idx="6">
                  <c:v>2.3E-3</c:v>
                </c:pt>
                <c:pt idx="7">
                  <c:v>2.0999999999999999E-3</c:v>
                </c:pt>
                <c:pt idx="8">
                  <c:v>2.0999999999999999E-3</c:v>
                </c:pt>
                <c:pt idx="9">
                  <c:v>1.9E-3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4EA-B585-97AFDD9C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13472"/>
        <c:axId val="101515264"/>
      </c:lineChart>
      <c:catAx>
        <c:axId val="101513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515264"/>
        <c:crosses val="autoZero"/>
        <c:auto val="1"/>
        <c:lblAlgn val="ctr"/>
        <c:lblOffset val="100"/>
        <c:noMultiLvlLbl val="0"/>
      </c:catAx>
      <c:valAx>
        <c:axId val="101515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1513472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[ROSE_HR_Analysis.xlsx]Annual_Expense!PivotTable5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 sz="1600">
                <a:latin typeface="Lucida Calligraphy" pitchFamily="66" charset="0"/>
              </a:rPr>
              <a:t>Gross Business Annual Expense</a:t>
            </a:r>
          </a:p>
        </c:rich>
      </c:tx>
      <c:layout>
        <c:manualLayout>
          <c:xMode val="edge"/>
          <c:yMode val="edge"/>
          <c:x val="0.16824024455059108"/>
          <c:y val="2.7009073620047501E-2"/>
        </c:manualLayout>
      </c:layout>
      <c:overlay val="0"/>
    </c:title>
    <c:autoTitleDeleted val="0"/>
    <c:pivotFmts>
      <c:pivotFmt>
        <c:idx val="0"/>
        <c:dLbl>
          <c:idx val="0"/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1.8333249132126128E-3"/>
              <c:y val="3.035413153456998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</c:spPr>
        <c:dLbl>
          <c:idx val="0"/>
          <c:layout>
            <c:manualLayout>
              <c:x val="1.8331805682859784E-3"/>
              <c:y val="-2.360876897133220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9.1659028414298911E-3"/>
              <c:y val="1.011804384485665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800B8"/>
          </a:solidFill>
        </c:spPr>
      </c:pivotFmt>
      <c:pivotFmt>
        <c:idx val="5"/>
        <c:marker>
          <c:symbol val="none"/>
        </c:marker>
        <c:dLbl>
          <c:idx val="0"/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1.8333249132126128E-3"/>
              <c:y val="3.035413153456998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9.1659028414298911E-3"/>
              <c:y val="1.0118043844856654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</c:spPr>
        <c:dLbl>
          <c:idx val="0"/>
          <c:layout>
            <c:manualLayout>
              <c:x val="1.8331805682859784E-3"/>
              <c:y val="-2.360876897133220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800B8"/>
          </a:solidFill>
        </c:spPr>
      </c:pivotFmt>
      <c:pivotFmt>
        <c:idx val="10"/>
        <c:marker>
          <c:symbol val="none"/>
        </c:marker>
        <c:dLbl>
          <c:idx val="0"/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1.8333249132126128E-3"/>
              <c:y val="3.0354131534569982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-9.1659028414298911E-3"/>
              <c:y val="1.0118043844856654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F0"/>
          </a:solidFill>
        </c:spPr>
        <c:dLbl>
          <c:idx val="0"/>
          <c:layout>
            <c:manualLayout>
              <c:x val="1.8331805682859784E-3"/>
              <c:y val="-2.3608768971332208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800B8"/>
          </a:solidFill>
        </c:spPr>
      </c:pivotFmt>
    </c:pivotFmts>
    <c:plotArea>
      <c:layout>
        <c:manualLayout>
          <c:layoutTarget val="inner"/>
          <c:xMode val="edge"/>
          <c:yMode val="edge"/>
          <c:x val="0.26419509660284218"/>
          <c:y val="0.11222079111949118"/>
          <c:w val="0.39772440223157296"/>
          <c:h val="0.73173241624729524"/>
        </c:manualLayout>
      </c:layout>
      <c:doughnutChart>
        <c:varyColors val="1"/>
        <c:ser>
          <c:idx val="0"/>
          <c:order val="0"/>
          <c:tx>
            <c:strRef>
              <c:f>Annual_Expense!$B$1</c:f>
              <c:strCache>
                <c:ptCount val="1"/>
                <c:pt idx="0">
                  <c:v>Total</c:v>
                </c:pt>
              </c:strCache>
            </c:strRef>
          </c:tx>
          <c:dPt>
            <c:idx val="8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0-EB03-45B1-A99B-8DAAF24CE1AB}"/>
              </c:ext>
            </c:extLst>
          </c:dPt>
          <c:dPt>
            <c:idx val="9"/>
            <c:bubble3D val="0"/>
            <c:explosion val="20"/>
            <c:spPr>
              <a:solidFill>
                <a:srgbClr val="B800B8"/>
              </a:solidFill>
            </c:spPr>
            <c:extLst>
              <c:ext xmlns:c16="http://schemas.microsoft.com/office/drawing/2014/chart" uri="{C3380CC4-5D6E-409C-BE32-E72D297353CC}">
                <c16:uniqueId val="{00000001-EB03-45B1-A99B-8DAAF24CE1AB}"/>
              </c:ext>
            </c:extLst>
          </c:dPt>
          <c:dLbls>
            <c:dLbl>
              <c:idx val="4"/>
              <c:layout>
                <c:manualLayout>
                  <c:x val="-1.8333249132126128E-3"/>
                  <c:y val="3.03541315345699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03-45B1-A99B-8DAAF24CE1AB}"/>
                </c:ext>
              </c:extLst>
            </c:dLbl>
            <c:dLbl>
              <c:idx val="5"/>
              <c:layout>
                <c:manualLayout>
                  <c:x val="-9.1659028414298911E-3"/>
                  <c:y val="1.0118043844856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03-45B1-A99B-8DAAF24CE1AB}"/>
                </c:ext>
              </c:extLst>
            </c:dLbl>
            <c:dLbl>
              <c:idx val="8"/>
              <c:layout>
                <c:manualLayout>
                  <c:x val="1.8331805682859784E-3"/>
                  <c:y val="-2.36087689713322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03-45B1-A99B-8DAAF24CE1AB}"/>
                </c:ext>
              </c:extLst>
            </c:dLbl>
            <c:numFmt formatCode="[$₹-439]#,##0" sourceLinked="0"/>
            <c:spPr>
              <a:noFill/>
              <a:ln cap="rnd">
                <a:noFill/>
                <a:prstDash val="sysDot"/>
                <a:bevel/>
              </a:ln>
              <a:effectLst>
                <a:innerShdw blurRad="114300">
                  <a:prstClr val="black"/>
                </a:innerShdw>
              </a:effectLst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Annual_Expense!$A$2:$A$12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Annual_Expense!$B$2:$B$12</c:f>
              <c:numCache>
                <c:formatCode>General</c:formatCode>
                <c:ptCount val="10"/>
                <c:pt idx="0">
                  <c:v>9580756</c:v>
                </c:pt>
                <c:pt idx="1">
                  <c:v>12701335</c:v>
                </c:pt>
                <c:pt idx="2">
                  <c:v>17462081</c:v>
                </c:pt>
                <c:pt idx="3">
                  <c:v>20844917</c:v>
                </c:pt>
                <c:pt idx="4">
                  <c:v>23041384.649999999</c:v>
                </c:pt>
                <c:pt idx="5">
                  <c:v>24984297.77</c:v>
                </c:pt>
                <c:pt idx="6">
                  <c:v>31927902.625</c:v>
                </c:pt>
                <c:pt idx="7">
                  <c:v>32329712</c:v>
                </c:pt>
                <c:pt idx="8">
                  <c:v>34138159</c:v>
                </c:pt>
                <c:pt idx="9">
                  <c:v>35790890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03-45B1-A99B-8DAAF24CE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74"/>
        <c:holeSize val="50"/>
      </c:doughnutChart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[ROSE_HR_Analysis.xlsx]Exist._Vs_New!PivotTable2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Existing Employee Vs New Employee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58216564782437E-2"/>
          <c:y val="0.13375426119273298"/>
          <c:w val="0.6876776265586616"/>
          <c:h val="0.712671951659693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Exist._Vs_New!$B$1:$B$2</c:f>
              <c:strCache>
                <c:ptCount val="1"/>
                <c:pt idx="0">
                  <c:v>Sum of Monthly Average of 
employees by year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Exist._Vs_New!$A$3:$A$13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Exist._Vs_New!$B$3:$B$13</c:f>
              <c:numCache>
                <c:formatCode>0</c:formatCode>
                <c:ptCount val="10"/>
                <c:pt idx="0">
                  <c:v>121.66666666666667</c:v>
                </c:pt>
                <c:pt idx="1">
                  <c:v>173.83333333333334</c:v>
                </c:pt>
                <c:pt idx="2">
                  <c:v>228</c:v>
                </c:pt>
                <c:pt idx="3">
                  <c:v>283.08333333333331</c:v>
                </c:pt>
                <c:pt idx="4">
                  <c:v>307.25</c:v>
                </c:pt>
                <c:pt idx="5">
                  <c:v>352.5</c:v>
                </c:pt>
                <c:pt idx="6">
                  <c:v>431.33333333333331</c:v>
                </c:pt>
                <c:pt idx="7">
                  <c:v>469.33333333333331</c:v>
                </c:pt>
                <c:pt idx="8">
                  <c:v>470.25</c:v>
                </c:pt>
                <c:pt idx="9">
                  <c:v>519.41666666666663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B-4DA3-A3DB-4A7194C4CBFF}"/>
            </c:ext>
          </c:extLst>
        </c:ser>
        <c:ser>
          <c:idx val="1"/>
          <c:order val="1"/>
          <c:tx>
            <c:strRef>
              <c:f>Exist._Vs_New!$C$1:$C$2</c:f>
              <c:strCache>
                <c:ptCount val="1"/>
                <c:pt idx="0">
                  <c:v>Average of Employee Increased 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Exist._Vs_New!$A$3:$A$13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Exist._Vs_New!$C$3:$C$13</c:f>
              <c:numCache>
                <c:formatCode>0</c:formatCode>
                <c:ptCount val="10"/>
                <c:pt idx="0">
                  <c:v>11.416666666666671</c:v>
                </c:pt>
                <c:pt idx="1">
                  <c:v>52.166666666666671</c:v>
                </c:pt>
                <c:pt idx="2">
                  <c:v>54.166666666666657</c:v>
                </c:pt>
                <c:pt idx="3">
                  <c:v>55.083333333333314</c:v>
                </c:pt>
                <c:pt idx="4">
                  <c:v>24.166666666666686</c:v>
                </c:pt>
                <c:pt idx="5">
                  <c:v>45.25</c:v>
                </c:pt>
                <c:pt idx="6">
                  <c:v>78.833333333333314</c:v>
                </c:pt>
                <c:pt idx="7">
                  <c:v>38</c:v>
                </c:pt>
                <c:pt idx="8">
                  <c:v>0.91666666666668561</c:v>
                </c:pt>
                <c:pt idx="9">
                  <c:v>49.166666666666629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B-4DA3-A3DB-4A7194C4C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868288"/>
        <c:axId val="101869824"/>
      </c:barChart>
      <c:catAx>
        <c:axId val="101868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1869824"/>
        <c:crosses val="autoZero"/>
        <c:auto val="1"/>
        <c:lblAlgn val="ctr"/>
        <c:lblOffset val="100"/>
        <c:noMultiLvlLbl val="0"/>
      </c:catAx>
      <c:valAx>
        <c:axId val="101869824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101868288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r"/>
      <c:layout>
        <c:manualLayout>
          <c:xMode val="edge"/>
          <c:yMode val="edge"/>
          <c:x val="0.77806747000075471"/>
          <c:y val="0.23877068557919631"/>
          <c:w val="0.20319287565092703"/>
          <c:h val="0.57102027140224498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[ROSE_HR_Analysis.xlsx]New Vs_Left!PivotTable3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Lucida Calligraphy" pitchFamily="66" charset="0"/>
              </a:rPr>
              <a:t>New Joiners</a:t>
            </a:r>
          </a:p>
          <a:p>
            <a:pPr>
              <a:defRPr/>
            </a:pPr>
            <a:r>
              <a:rPr lang="en-US" sz="1200">
                <a:latin typeface="Lucida Calligraphy" pitchFamily="66" charset="0"/>
              </a:rPr>
              <a:t>Vs</a:t>
            </a:r>
          </a:p>
          <a:p>
            <a:pPr>
              <a:defRPr/>
            </a:pPr>
            <a:r>
              <a:rPr lang="en-US" sz="1200">
                <a:latin typeface="Lucida Calligraphy" pitchFamily="66" charset="0"/>
              </a:rPr>
              <a:t>Left Employees</a:t>
            </a:r>
          </a:p>
        </c:rich>
      </c:tx>
      <c:layout>
        <c:manualLayout>
          <c:xMode val="edge"/>
          <c:yMode val="edge"/>
          <c:x val="0.78174438569818583"/>
          <c:y val="6.9343065693430683E-2"/>
        </c:manualLayout>
      </c:layout>
      <c:overlay val="0"/>
      <c:spPr>
        <a:gradFill>
          <a:gsLst>
            <a:gs pos="0">
              <a:srgbClr val="0000FF"/>
            </a:gs>
            <a:gs pos="13000">
              <a:srgbClr val="0047FF"/>
            </a:gs>
            <a:gs pos="28000">
              <a:srgbClr val="000082"/>
            </a:gs>
            <a:gs pos="42999">
              <a:srgbClr val="0047FF"/>
            </a:gs>
            <a:gs pos="58000">
              <a:srgbClr val="000082"/>
            </a:gs>
            <a:gs pos="72000">
              <a:srgbClr val="0047FF"/>
            </a:gs>
            <a:gs pos="87000">
              <a:srgbClr val="000082"/>
            </a:gs>
            <a:gs pos="100000">
              <a:srgbClr val="0047FF"/>
            </a:gs>
          </a:gsLst>
          <a:lin ang="2700000" scaled="0"/>
        </a:gradFill>
      </c:spPr>
    </c:title>
    <c:autoTitleDeleted val="0"/>
    <c:pivotFmts>
      <c:pivotFmt>
        <c:idx val="0"/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267867378646671E-2"/>
          <c:y val="6.3403356514742229E-2"/>
          <c:w val="0.68820722840679394"/>
          <c:h val="0.8180533363986436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'New Vs_Left'!$D$1:$D$2</c:f>
              <c:strCache>
                <c:ptCount val="1"/>
                <c:pt idx="0">
                  <c:v>Sum of Percentage (%)
New Joiners</c:v>
                </c:pt>
              </c:strCache>
            </c:strRef>
          </c:tx>
          <c:invertIfNegative val="0"/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Vs_Left'!$D$3:$D$13</c:f>
              <c:numCache>
                <c:formatCode>0</c:formatCode>
                <c:ptCount val="10"/>
                <c:pt idx="0">
                  <c:v>2.8767123287671228</c:v>
                </c:pt>
                <c:pt idx="1">
                  <c:v>4.0747842761265574</c:v>
                </c:pt>
                <c:pt idx="2">
                  <c:v>4.5321637426900594</c:v>
                </c:pt>
                <c:pt idx="3">
                  <c:v>3.8857815719752726</c:v>
                </c:pt>
                <c:pt idx="4">
                  <c:v>3.5259018171955523</c:v>
                </c:pt>
                <c:pt idx="5">
                  <c:v>4.4680851063829792</c:v>
                </c:pt>
                <c:pt idx="6">
                  <c:v>3.9412673879443583</c:v>
                </c:pt>
                <c:pt idx="7">
                  <c:v>3.1960227272727271</c:v>
                </c:pt>
                <c:pt idx="8">
                  <c:v>3.1543505227715758</c:v>
                </c:pt>
                <c:pt idx="9">
                  <c:v>3.3852077651211299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4998-9CC2-CED1C2F4E9FA}"/>
            </c:ext>
          </c:extLst>
        </c:ser>
        <c:ser>
          <c:idx val="3"/>
          <c:order val="3"/>
          <c:tx>
            <c:strRef>
              <c:f>'New Vs_Left'!$E$1:$E$2</c:f>
              <c:strCache>
                <c:ptCount val="1"/>
                <c:pt idx="0">
                  <c:v>Sum of Percentage (%)
Left Employees</c:v>
                </c:pt>
              </c:strCache>
            </c:strRef>
          </c:tx>
          <c:invertIfNegative val="0"/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Vs_Left'!$E$3:$E$13</c:f>
              <c:numCache>
                <c:formatCode>0</c:formatCode>
                <c:ptCount val="10"/>
                <c:pt idx="0">
                  <c:v>2.5342465753424657</c:v>
                </c:pt>
                <c:pt idx="1">
                  <c:v>1.9175455417066154</c:v>
                </c:pt>
                <c:pt idx="2">
                  <c:v>2.4122807017543861</c:v>
                </c:pt>
                <c:pt idx="3">
                  <c:v>2.3255813953488373</c:v>
                </c:pt>
                <c:pt idx="4">
                  <c:v>3.498779495524817</c:v>
                </c:pt>
                <c:pt idx="5">
                  <c:v>2.3167848699763591</c:v>
                </c:pt>
                <c:pt idx="6">
                  <c:v>3.0139103554868623</c:v>
                </c:pt>
                <c:pt idx="7">
                  <c:v>2.7698863636363638</c:v>
                </c:pt>
                <c:pt idx="8">
                  <c:v>2.7467659046606414</c:v>
                </c:pt>
                <c:pt idx="9">
                  <c:v>2.6953313011390989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A-4998-9CC2-CED1C2F4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62880"/>
        <c:axId val="101964416"/>
      </c:barChart>
      <c:lineChart>
        <c:grouping val="standard"/>
        <c:varyColors val="0"/>
        <c:ser>
          <c:idx val="0"/>
          <c:order val="0"/>
          <c:tx>
            <c:strRef>
              <c:f>'New Vs_Left'!$B$1:$B$2</c:f>
              <c:strCache>
                <c:ptCount val="1"/>
                <c:pt idx="0">
                  <c:v>Sum of Average of New 
joiners by year</c:v>
                </c:pt>
              </c:strCache>
            </c:strRef>
          </c:tx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Vs_Left'!$B$3:$B$13</c:f>
              <c:numCache>
                <c:formatCode>0</c:formatCode>
                <c:ptCount val="10"/>
                <c:pt idx="0">
                  <c:v>3.5</c:v>
                </c:pt>
                <c:pt idx="1">
                  <c:v>7.083333333333333</c:v>
                </c:pt>
                <c:pt idx="2">
                  <c:v>10.333333333333334</c:v>
                </c:pt>
                <c:pt idx="3">
                  <c:v>11</c:v>
                </c:pt>
                <c:pt idx="4">
                  <c:v>10.833333333333334</c:v>
                </c:pt>
                <c:pt idx="5">
                  <c:v>15.75</c:v>
                </c:pt>
                <c:pt idx="6">
                  <c:v>17</c:v>
                </c:pt>
                <c:pt idx="7">
                  <c:v>15</c:v>
                </c:pt>
                <c:pt idx="8">
                  <c:v>14.833333333333334</c:v>
                </c:pt>
                <c:pt idx="9">
                  <c:v>17.583333333333332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A-4998-9CC2-CED1C2F4E9FA}"/>
            </c:ext>
          </c:extLst>
        </c:ser>
        <c:ser>
          <c:idx val="1"/>
          <c:order val="1"/>
          <c:tx>
            <c:strRef>
              <c:f>'New Vs_Left'!$C$1:$C$2</c:f>
              <c:strCache>
                <c:ptCount val="1"/>
                <c:pt idx="0">
                  <c:v>Sum of Average Left 
employees by year</c:v>
                </c:pt>
              </c:strCache>
            </c:strRef>
          </c:tx>
          <c:cat>
            <c:strRef>
              <c:f>'New Vs_Left'!$A$3:$A$13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'New Vs_Left'!$C$3:$C$13</c:f>
              <c:numCache>
                <c:formatCode>0</c:formatCode>
                <c:ptCount val="10"/>
                <c:pt idx="0">
                  <c:v>3.0833333333333335</c:v>
                </c:pt>
                <c:pt idx="1">
                  <c:v>3.3333333333333335</c:v>
                </c:pt>
                <c:pt idx="2">
                  <c:v>5.5</c:v>
                </c:pt>
                <c:pt idx="3">
                  <c:v>6.583333333333333</c:v>
                </c:pt>
                <c:pt idx="4">
                  <c:v>10.75</c:v>
                </c:pt>
                <c:pt idx="5">
                  <c:v>8.1666666666666661</c:v>
                </c:pt>
                <c:pt idx="6">
                  <c:v>13</c:v>
                </c:pt>
                <c:pt idx="7">
                  <c:v>13</c:v>
                </c:pt>
                <c:pt idx="8">
                  <c:v>12.916666666666666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7A-4998-9CC2-CED1C2F4E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62880"/>
        <c:axId val="101964416"/>
      </c:lineChart>
      <c:catAx>
        <c:axId val="10196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964416"/>
        <c:crosses val="autoZero"/>
        <c:auto val="1"/>
        <c:lblAlgn val="ctr"/>
        <c:lblOffset val="100"/>
        <c:noMultiLvlLbl val="0"/>
      </c:catAx>
      <c:valAx>
        <c:axId val="10196441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962880"/>
        <c:crosses val="autoZero"/>
        <c:crossBetween val="between"/>
      </c:valAx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r"/>
      <c:overlay val="0"/>
    </c:legend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[ROSE_HR_Analysis.xlsx]Emp_by_Year!PivotTable4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Average Employees by Year</a:t>
            </a:r>
          </a:p>
        </c:rich>
      </c:tx>
      <c:layout>
        <c:manualLayout>
          <c:xMode val="edge"/>
          <c:yMode val="edge"/>
          <c:x val="0.25985806415796175"/>
          <c:y val="3.5648717297434601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800B8"/>
          </a:solidFill>
        </c:spPr>
      </c:pivotFmt>
    </c:pivotFmts>
    <c:plotArea>
      <c:layout>
        <c:manualLayout>
          <c:layoutTarget val="inner"/>
          <c:xMode val="edge"/>
          <c:yMode val="edge"/>
          <c:x val="0.23023714573868631"/>
          <c:y val="0.20606731013462037"/>
          <c:w val="0.48492537727731189"/>
          <c:h val="0.66559918719837485"/>
        </c:manualLayout>
      </c:layout>
      <c:pieChart>
        <c:varyColors val="1"/>
        <c:ser>
          <c:idx val="0"/>
          <c:order val="0"/>
          <c:tx>
            <c:strRef>
              <c:f>Emp_by_Year!$B$1</c:f>
              <c:strCache>
                <c:ptCount val="1"/>
                <c:pt idx="0">
                  <c:v>Total</c:v>
                </c:pt>
              </c:strCache>
            </c:strRef>
          </c:tx>
          <c:dPt>
            <c:idx val="9"/>
            <c:bubble3D val="0"/>
            <c:explosion val="25"/>
            <c:spPr>
              <a:solidFill>
                <a:srgbClr val="B800B8"/>
              </a:solidFill>
            </c:spPr>
            <c:extLst>
              <c:ext xmlns:c16="http://schemas.microsoft.com/office/drawing/2014/chart" uri="{C3380CC4-5D6E-409C-BE32-E72D297353CC}">
                <c16:uniqueId val="{00000000-7C17-4063-AA53-C3072DD1FF35}"/>
              </c:ext>
            </c:extLst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Emp_by_Year!$A$2:$A$12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Emp_by_Year!$B$2:$B$12</c:f>
              <c:numCache>
                <c:formatCode>0</c:formatCode>
                <c:ptCount val="10"/>
                <c:pt idx="0">
                  <c:v>121.66666666666667</c:v>
                </c:pt>
                <c:pt idx="1">
                  <c:v>173.83333333333334</c:v>
                </c:pt>
                <c:pt idx="2">
                  <c:v>228</c:v>
                </c:pt>
                <c:pt idx="3">
                  <c:v>283.08333333333331</c:v>
                </c:pt>
                <c:pt idx="4">
                  <c:v>307.25</c:v>
                </c:pt>
                <c:pt idx="5">
                  <c:v>352.5</c:v>
                </c:pt>
                <c:pt idx="6">
                  <c:v>431.33333333333331</c:v>
                </c:pt>
                <c:pt idx="7">
                  <c:v>469.33333333333331</c:v>
                </c:pt>
                <c:pt idx="8">
                  <c:v>470.25</c:v>
                </c:pt>
                <c:pt idx="9">
                  <c:v>519.41666666666663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7-4063-AA53-C3072DD1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blipFill>
          <a:blip xmlns:r="http://schemas.openxmlformats.org/officeDocument/2006/relationships" r:embed="rId1"/>
          <a:tile tx="0" ty="0" sx="100000" sy="100000" flip="none" algn="tl"/>
        </a:blipFill>
      </c:spPr>
    </c:plotArea>
    <c:legend>
      <c:legendPos val="b"/>
      <c:overlay val="0"/>
    </c:legend>
    <c:plotVisOnly val="1"/>
    <c:dispBlanksAs val="gap"/>
    <c:showDLblsOverMax val="0"/>
  </c:chart>
  <c:spPr>
    <a:gradFill rotWithShape="1">
      <a:gsLst>
        <a:gs pos="0">
          <a:schemeClr val="dk1">
            <a:shade val="51000"/>
            <a:satMod val="130000"/>
          </a:schemeClr>
        </a:gs>
        <a:gs pos="80000">
          <a:schemeClr val="dk1">
            <a:shade val="93000"/>
            <a:satMod val="130000"/>
          </a:schemeClr>
        </a:gs>
        <a:gs pos="100000">
          <a:schemeClr val="dk1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[ROSE_HR_Analysis.xlsx]Annual_Expense!PivotTable5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Gross Business Annual Expense</a:t>
            </a:r>
          </a:p>
        </c:rich>
      </c:tx>
      <c:layout>
        <c:manualLayout>
          <c:xMode val="edge"/>
          <c:yMode val="edge"/>
          <c:x val="0.25733187325094325"/>
          <c:y val="2.3608768971332208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1.8333249132126128E-3"/>
              <c:y val="3.0354131534569982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</c:spPr>
        <c:dLbl>
          <c:idx val="0"/>
          <c:layout>
            <c:manualLayout>
              <c:x val="1.8331805682859775E-3"/>
              <c:y val="-2.3608768971332208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9.1659028414298859E-3"/>
              <c:y val="1.0118043844856654E-2"/>
            </c:manualLayout>
          </c:layout>
          <c:numFmt formatCode="[$₹-439]#,##0" sourceLinked="0"/>
          <c:spPr>
            <a:noFill/>
            <a:ln cap="rnd">
              <a:noFill/>
              <a:prstDash val="sysDot"/>
              <a:bevel/>
            </a:ln>
            <a:effectLst>
              <a:innerShdw blurRad="114300">
                <a:prstClr val="black"/>
              </a:innerShdw>
            </a:effectLst>
          </c:spPr>
          <c:txPr>
            <a:bodyPr rot="0" vert="horz" anchor="t" anchorCtr="0"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800B8"/>
          </a:solidFill>
        </c:spPr>
      </c:pivotFmt>
    </c:pivotFmts>
    <c:plotArea>
      <c:layout>
        <c:manualLayout>
          <c:layoutTarget val="inner"/>
          <c:xMode val="edge"/>
          <c:yMode val="edge"/>
          <c:x val="0.26419509660284218"/>
          <c:y val="0.11222079111949118"/>
          <c:w val="0.39772440223157285"/>
          <c:h val="0.73173241624729501"/>
        </c:manualLayout>
      </c:layout>
      <c:doughnutChart>
        <c:varyColors val="1"/>
        <c:ser>
          <c:idx val="0"/>
          <c:order val="0"/>
          <c:tx>
            <c:strRef>
              <c:f>Annual_Expense!$B$1</c:f>
              <c:strCache>
                <c:ptCount val="1"/>
                <c:pt idx="0">
                  <c:v>Total</c:v>
                </c:pt>
              </c:strCache>
            </c:strRef>
          </c:tx>
          <c:dPt>
            <c:idx val="8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0-78FC-41FD-819B-5098F4563219}"/>
              </c:ext>
            </c:extLst>
          </c:dPt>
          <c:dPt>
            <c:idx val="9"/>
            <c:bubble3D val="0"/>
            <c:explosion val="20"/>
            <c:spPr>
              <a:solidFill>
                <a:srgbClr val="B800B8"/>
              </a:solidFill>
            </c:spPr>
            <c:extLst>
              <c:ext xmlns:c16="http://schemas.microsoft.com/office/drawing/2014/chart" uri="{C3380CC4-5D6E-409C-BE32-E72D297353CC}">
                <c16:uniqueId val="{00000001-78FC-41FD-819B-5098F4563219}"/>
              </c:ext>
            </c:extLst>
          </c:dPt>
          <c:dLbls>
            <c:dLbl>
              <c:idx val="4"/>
              <c:layout>
                <c:manualLayout>
                  <c:x val="-1.8333249132126128E-3"/>
                  <c:y val="3.03541315345699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FC-41FD-819B-5098F4563219}"/>
                </c:ext>
              </c:extLst>
            </c:dLbl>
            <c:dLbl>
              <c:idx val="5"/>
              <c:layout>
                <c:manualLayout>
                  <c:x val="-9.1659028414298859E-3"/>
                  <c:y val="1.0118043844856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FC-41FD-819B-5098F4563219}"/>
                </c:ext>
              </c:extLst>
            </c:dLbl>
            <c:dLbl>
              <c:idx val="8"/>
              <c:layout>
                <c:manualLayout>
                  <c:x val="1.8331805682859775E-3"/>
                  <c:y val="-2.36087689713322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8FC-41FD-819B-5098F4563219}"/>
                </c:ext>
              </c:extLst>
            </c:dLbl>
            <c:numFmt formatCode="[$₹-439]#,##0" sourceLinked="0"/>
            <c:spPr>
              <a:noFill/>
              <a:ln cap="rnd">
                <a:noFill/>
                <a:prstDash val="sysDot"/>
                <a:bevel/>
              </a:ln>
              <a:effectLst>
                <a:innerShdw blurRad="114300">
                  <a:prstClr val="black"/>
                </a:innerShdw>
              </a:effectLst>
            </c:spPr>
            <c:txPr>
              <a:bodyPr rot="0" vert="horz" anchor="t" anchorCtr="0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Annual_Expense!$A$2:$A$12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Annual_Expense!$B$2:$B$12</c:f>
              <c:numCache>
                <c:formatCode>General</c:formatCode>
                <c:ptCount val="10"/>
                <c:pt idx="0">
                  <c:v>9580756</c:v>
                </c:pt>
                <c:pt idx="1">
                  <c:v>12701335</c:v>
                </c:pt>
                <c:pt idx="2">
                  <c:v>17462081</c:v>
                </c:pt>
                <c:pt idx="3">
                  <c:v>20844917</c:v>
                </c:pt>
                <c:pt idx="4">
                  <c:v>23041384.649999999</c:v>
                </c:pt>
                <c:pt idx="5">
                  <c:v>24984297.77</c:v>
                </c:pt>
                <c:pt idx="6">
                  <c:v>31927902.625</c:v>
                </c:pt>
                <c:pt idx="7">
                  <c:v>32329712</c:v>
                </c:pt>
                <c:pt idx="8">
                  <c:v>34138159</c:v>
                </c:pt>
                <c:pt idx="9">
                  <c:v>35790890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FC-41FD-819B-5098F456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74"/>
        <c:holeSize val="50"/>
      </c:doughnutChart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pivotSource>
    <c:name>[ROSE_HR_Analysis.xlsx]Cost_Per_Head!PivotTable6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Business Cost Per Head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Cost_Per_Head!$B$1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Cost_Per_Head!$A$2:$A$12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Cost_Per_Head!$B$2:$B$12</c:f>
              <c:numCache>
                <c:formatCode>0</c:formatCode>
                <c:ptCount val="10"/>
                <c:pt idx="0">
                  <c:v>79010.731856689948</c:v>
                </c:pt>
                <c:pt idx="1">
                  <c:v>72686.431867765772</c:v>
                </c:pt>
                <c:pt idx="2">
                  <c:v>76354.615069977852</c:v>
                </c:pt>
                <c:pt idx="3">
                  <c:v>73718.143676135471</c:v>
                </c:pt>
                <c:pt idx="4">
                  <c:v>74990.536594574442</c:v>
                </c:pt>
                <c:pt idx="5">
                  <c:v>71597.097050904413</c:v>
                </c:pt>
                <c:pt idx="6">
                  <c:v>73944.460555127764</c:v>
                </c:pt>
                <c:pt idx="7">
                  <c:v>68876.787571094756</c:v>
                </c:pt>
                <c:pt idx="8">
                  <c:v>72641.714605177316</c:v>
                </c:pt>
                <c:pt idx="9">
                  <c:v>68901.430012612007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4-4E2F-BD4D-EAE235845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30272"/>
        <c:axId val="102252544"/>
      </c:barChart>
      <c:catAx>
        <c:axId val="102230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2252544"/>
        <c:crosses val="autoZero"/>
        <c:auto val="1"/>
        <c:lblAlgn val="ctr"/>
        <c:lblOffset val="100"/>
        <c:noMultiLvlLbl val="0"/>
      </c:catAx>
      <c:valAx>
        <c:axId val="1022525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2230272"/>
        <c:crosses val="autoZero"/>
        <c:crossBetween val="between"/>
      </c:valAx>
      <c:spPr>
        <a:solidFill>
          <a:srgbClr val="FFFFCC"/>
        </a:solidFill>
      </c:spPr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pivotSource>
    <c:name>[ROSE_HR_Analysis.xlsx]%age_cost_per-head!PivotTable7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rgbClr val="C00000"/>
                </a:solidFill>
                <a:latin typeface="Lucida Calligraphy" pitchFamily="66" charset="0"/>
              </a:rPr>
              <a:t>%</a:t>
            </a:r>
            <a:r>
              <a:rPr lang="en-US" sz="1400">
                <a:solidFill>
                  <a:srgbClr val="FFFFCC"/>
                </a:solidFill>
                <a:latin typeface="Lucida Calligraphy" pitchFamily="66" charset="0"/>
              </a:rPr>
              <a:t>age</a:t>
            </a:r>
            <a:r>
              <a:rPr lang="en-US" sz="1400">
                <a:latin typeface="Lucida Calligraphy" pitchFamily="66" charset="0"/>
              </a:rPr>
              <a:t> cost </a:t>
            </a:r>
            <a:r>
              <a:rPr lang="en-US" sz="1400" b="1" i="0" u="none" strike="noStrike" baseline="0">
                <a:latin typeface="Lucida Calligraphy" pitchFamily="66" charset="0"/>
              </a:rPr>
              <a:t>per head</a:t>
            </a:r>
            <a:r>
              <a:rPr lang="en-US" sz="1400">
                <a:latin typeface="Lucida Calligraphy" pitchFamily="66" charset="0"/>
              </a:rPr>
              <a:t> of</a:t>
            </a:r>
            <a:r>
              <a:rPr lang="en-US" sz="1400" baseline="0">
                <a:latin typeface="Lucida Calligraphy" pitchFamily="66" charset="0"/>
              </a:rPr>
              <a:t> </a:t>
            </a:r>
            <a:r>
              <a:rPr lang="en-US" sz="1400">
                <a:latin typeface="Lucida Calligraphy" pitchFamily="66" charset="0"/>
              </a:rPr>
              <a:t>Business Expense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'%age_cost_per-head'!$B$1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'%age_cost_per-head'!$A$2:$A$12</c:f>
              <c:strCache>
                <c:ptCount val="10"/>
                <c:pt idx="0">
                  <c:v>2010'</c:v>
                </c:pt>
                <c:pt idx="1">
                  <c:v>2011'</c:v>
                </c:pt>
                <c:pt idx="2">
                  <c:v>2012'</c:v>
                </c:pt>
                <c:pt idx="3">
                  <c:v>2013'</c:v>
                </c:pt>
                <c:pt idx="4">
                  <c:v>2014'</c:v>
                </c:pt>
                <c:pt idx="5">
                  <c:v>2015'</c:v>
                </c:pt>
                <c:pt idx="6">
                  <c:v>2016'</c:v>
                </c:pt>
                <c:pt idx="7">
                  <c:v>2017'</c:v>
                </c:pt>
                <c:pt idx="8">
                  <c:v>2018'</c:v>
                </c:pt>
                <c:pt idx="9">
                  <c:v>2019'</c:v>
                </c:pt>
              </c:strCache>
            </c:strRef>
          </c:cat>
          <c:val>
            <c:numRef>
              <c:f>'%age_cost_per-head'!$B$2:$B$12</c:f>
              <c:numCache>
                <c:formatCode>0.00%</c:formatCode>
                <c:ptCount val="10"/>
                <c:pt idx="0">
                  <c:v>8.2000000000000007E-3</c:v>
                </c:pt>
                <c:pt idx="1">
                  <c:v>5.7000000000000002E-3</c:v>
                </c:pt>
                <c:pt idx="2">
                  <c:v>4.4000000000000003E-3</c:v>
                </c:pt>
                <c:pt idx="3">
                  <c:v>3.5000000000000001E-3</c:v>
                </c:pt>
                <c:pt idx="4">
                  <c:v>3.3E-3</c:v>
                </c:pt>
                <c:pt idx="5">
                  <c:v>2.8999999999999998E-3</c:v>
                </c:pt>
                <c:pt idx="6">
                  <c:v>2.3E-3</c:v>
                </c:pt>
                <c:pt idx="7">
                  <c:v>2.0999999999999999E-3</c:v>
                </c:pt>
                <c:pt idx="8">
                  <c:v>2.0999999999999999E-3</c:v>
                </c:pt>
                <c:pt idx="9">
                  <c:v>1.9E-3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8-475B-83DD-41D77485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17248"/>
        <c:axId val="106518784"/>
      </c:lineChart>
      <c:catAx>
        <c:axId val="106517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518784"/>
        <c:crosses val="autoZero"/>
        <c:auto val="1"/>
        <c:lblAlgn val="ctr"/>
        <c:lblOffset val="100"/>
        <c:noMultiLvlLbl val="0"/>
      </c:catAx>
      <c:valAx>
        <c:axId val="1065187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6517248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5">
            <a:shade val="51000"/>
            <a:satMod val="130000"/>
          </a:schemeClr>
        </a:gs>
        <a:gs pos="80000">
          <a:schemeClr val="accent5">
            <a:shade val="93000"/>
            <a:satMod val="130000"/>
          </a:schemeClr>
        </a:gs>
        <a:gs pos="100000">
          <a:schemeClr val="accent5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65975</xdr:colOff>
      <xdr:row>2</xdr:row>
      <xdr:rowOff>65974</xdr:rowOff>
    </xdr:from>
    <xdr:to>
      <xdr:col>10</xdr:col>
      <xdr:colOff>396021</xdr:colOff>
      <xdr:row>23</xdr:row>
      <xdr:rowOff>123124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24740</xdr:colOff>
      <xdr:row>2</xdr:row>
      <xdr:rowOff>82468</xdr:rowOff>
    </xdr:from>
    <xdr:to>
      <xdr:col>21</xdr:col>
      <xdr:colOff>464302</xdr:colOff>
      <xdr:row>23</xdr:row>
      <xdr:rowOff>115455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91951</xdr:colOff>
      <xdr:row>24</xdr:row>
      <xdr:rowOff>150215</xdr:rowOff>
    </xdr:from>
    <xdr:to>
      <xdr:col>9</xdr:col>
      <xdr:colOff>6350</xdr:colOff>
      <xdr:row>44</xdr:row>
      <xdr:rowOff>139699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341398</xdr:colOff>
      <xdr:row>24</xdr:row>
      <xdr:rowOff>157044</xdr:rowOff>
    </xdr:from>
    <xdr:to>
      <xdr:col>31</xdr:col>
      <xdr:colOff>238775</xdr:colOff>
      <xdr:row>44</xdr:row>
      <xdr:rowOff>136559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204840</xdr:colOff>
      <xdr:row>24</xdr:row>
      <xdr:rowOff>150214</xdr:rowOff>
    </xdr:from>
    <xdr:to>
      <xdr:col>20</xdr:col>
      <xdr:colOff>170700</xdr:colOff>
      <xdr:row>44</xdr:row>
      <xdr:rowOff>143386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81934</xdr:colOff>
      <xdr:row>2</xdr:row>
      <xdr:rowOff>81934</xdr:rowOff>
    </xdr:from>
    <xdr:to>
      <xdr:col>31</xdr:col>
      <xdr:colOff>225322</xdr:colOff>
      <xdr:row>23</xdr:row>
      <xdr:rowOff>129731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0</xdr:row>
      <xdr:rowOff>76200</xdr:rowOff>
    </xdr:from>
    <xdr:to>
      <xdr:col>10</xdr:col>
      <xdr:colOff>152400</xdr:colOff>
      <xdr:row>18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1</xdr:row>
      <xdr:rowOff>69850</xdr:rowOff>
    </xdr:from>
    <xdr:to>
      <xdr:col>16</xdr:col>
      <xdr:colOff>82550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0</xdr:row>
      <xdr:rowOff>107950</xdr:rowOff>
    </xdr:from>
    <xdr:to>
      <xdr:col>12</xdr:col>
      <xdr:colOff>304800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0</xdr:row>
      <xdr:rowOff>19050</xdr:rowOff>
    </xdr:from>
    <xdr:to>
      <xdr:col>8</xdr:col>
      <xdr:colOff>177800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0</xdr:row>
      <xdr:rowOff>88900</xdr:rowOff>
    </xdr:from>
    <xdr:to>
      <xdr:col>10</xdr:col>
      <xdr:colOff>6350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0</xdr:row>
      <xdr:rowOff>63500</xdr:rowOff>
    </xdr:from>
    <xdr:to>
      <xdr:col>11</xdr:col>
      <xdr:colOff>222250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ww" refreshedDate="45507.93453136574" createdVersion="3" refreshedVersion="3" minRefreshableVersion="3" recordCount="10" xr:uid="{00000000-000A-0000-FFFF-FFFF04000000}">
  <cacheSource type="worksheet">
    <worksheetSource ref="A1:J11" sheet="Emp._DataBase (4)"/>
  </cacheSource>
  <cacheFields count="10">
    <cacheField name="Year" numFmtId="49">
      <sharedItems count="10">
        <s v="2010'"/>
        <s v="2011'"/>
        <s v="2012'"/>
        <s v="2013'"/>
        <s v="2014'"/>
        <s v="2015'"/>
        <s v="2016'"/>
        <s v="2017'"/>
        <s v="2018'"/>
        <s v="2019'"/>
      </sharedItems>
    </cacheField>
    <cacheField name="Monthly Average of _x000a_employees by year" numFmtId="1">
      <sharedItems containsSemiMixedTypes="0" containsString="0" containsNumber="1" minValue="121.66666666666667" maxValue="519.41666666666663"/>
    </cacheField>
    <cacheField name="Employee Increased _x000a_by Year" numFmtId="1">
      <sharedItems containsSemiMixedTypes="0" containsString="0" containsNumber="1" minValue="0.91666666666668561" maxValue="78.833333333333314"/>
    </cacheField>
    <cacheField name="Average of New _x000a_joiners by year" numFmtId="1">
      <sharedItems containsSemiMixedTypes="0" containsString="0" containsNumber="1" minValue="3.5" maxValue="17.583333333333332" count="10">
        <n v="3.5"/>
        <n v="7.083333333333333"/>
        <n v="10.333333333333334"/>
        <n v="11"/>
        <n v="10.833333333333334"/>
        <n v="15.75"/>
        <n v="17"/>
        <n v="15"/>
        <n v="14.833333333333334"/>
        <n v="17.583333333333332"/>
      </sharedItems>
    </cacheField>
    <cacheField name="Average Left _x000a_employees by year" numFmtId="1">
      <sharedItems containsSemiMixedTypes="0" containsString="0" containsNumber="1" minValue="3.0833333333333335" maxValue="14" count="9">
        <n v="3.0833333333333335"/>
        <n v="3.3333333333333335"/>
        <n v="5.5"/>
        <n v="6.583333333333333"/>
        <n v="10.75"/>
        <n v="8.1666666666666661"/>
        <n v="13"/>
        <n v="12.916666666666666"/>
        <n v="14"/>
      </sharedItems>
    </cacheField>
    <cacheField name="Percentage (%)_x000a_New Joiners" numFmtId="1">
      <sharedItems containsSemiMixedTypes="0" containsString="0" containsNumber="1" minValue="2.8767123287671228" maxValue="4.5321637426900594"/>
    </cacheField>
    <cacheField name="Percentage (%)_x000a_Left Employees" numFmtId="1">
      <sharedItems containsSemiMixedTypes="0" containsString="0" containsNumber="1" minValue="1.9175455417066154" maxValue="3.498779495524817"/>
    </cacheField>
    <cacheField name="Gross Business  Annual Expense" numFmtId="0">
      <sharedItems containsSemiMixedTypes="0" containsString="0" containsNumber="1" minValue="9580756" maxValue="35790890"/>
    </cacheField>
    <cacheField name="Business Cost _x000a_Per Head" numFmtId="1">
      <sharedItems containsSemiMixedTypes="0" containsString="0" containsNumber="1" minValue="68876.787571094756" maxValue="79010.731856689948" count="10">
        <n v="79010.731856689948"/>
        <n v="72686.431867765772"/>
        <n v="76354.615069977852"/>
        <n v="73718.143676135471"/>
        <n v="74990.536594574442"/>
        <n v="71597.097050904413"/>
        <n v="73944.460555127764"/>
        <n v="68876.787571094756"/>
        <n v="72641.714605177316"/>
        <n v="68901.430012612007"/>
      </sharedItems>
    </cacheField>
    <cacheField name="%age Cost Per Head of Gross Business Expense" numFmtId="10">
      <sharedItems containsSemiMixedTypes="0" containsString="0" containsNumber="1" minValue="1.9E-3" maxValue="8.2000000000000007E-3" count="9">
        <n v="8.2000000000000007E-3"/>
        <n v="5.7000000000000002E-3"/>
        <n v="4.4000000000000003E-3"/>
        <n v="3.5000000000000001E-3"/>
        <n v="3.3E-3"/>
        <n v="2.8999999999999998E-3"/>
        <n v="2.3E-3"/>
        <n v="2.0999999999999999E-3"/>
        <n v="1.9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ww" refreshedDate="45508.57274826389" createdVersion="3" refreshedVersion="3" minRefreshableVersion="3" recordCount="10" xr:uid="{00000000-000A-0000-FFFF-FFFF05000000}">
  <cacheSource type="worksheet">
    <worksheetSource ref="A1:B11" sheet="Emp._DataBase (4)"/>
  </cacheSource>
  <cacheFields count="2">
    <cacheField name="Year" numFmtId="49">
      <sharedItems count="10">
        <s v="2010'"/>
        <s v="2011'"/>
        <s v="2012'"/>
        <s v="2013'"/>
        <s v="2014'"/>
        <s v="2015'"/>
        <s v="2016'"/>
        <s v="2017'"/>
        <s v="2018'"/>
        <s v="2019'"/>
      </sharedItems>
    </cacheField>
    <cacheField name="Monthly Average of _x000a_employees by year" numFmtId="1">
      <sharedItems containsSemiMixedTypes="0" containsString="0" containsNumber="1" minValue="121.66666666666667" maxValue="519.41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21.66666666666667"/>
    <n v="11.416666666666671"/>
    <x v="0"/>
    <x v="0"/>
    <n v="2.8767123287671228"/>
    <n v="2.5342465753424657"/>
    <n v="9580756"/>
    <x v="0"/>
    <x v="0"/>
  </r>
  <r>
    <x v="1"/>
    <n v="173.83333333333334"/>
    <n v="52.166666666666671"/>
    <x v="1"/>
    <x v="1"/>
    <n v="4.0747842761265574"/>
    <n v="1.9175455417066154"/>
    <n v="12701335"/>
    <x v="1"/>
    <x v="1"/>
  </r>
  <r>
    <x v="2"/>
    <n v="228"/>
    <n v="54.166666666666657"/>
    <x v="2"/>
    <x v="2"/>
    <n v="4.5321637426900594"/>
    <n v="2.4122807017543861"/>
    <n v="17462081"/>
    <x v="2"/>
    <x v="2"/>
  </r>
  <r>
    <x v="3"/>
    <n v="283.08333333333331"/>
    <n v="55.083333333333314"/>
    <x v="3"/>
    <x v="3"/>
    <n v="3.8857815719752726"/>
    <n v="2.3255813953488373"/>
    <n v="20844917"/>
    <x v="3"/>
    <x v="3"/>
  </r>
  <r>
    <x v="4"/>
    <n v="307.25"/>
    <n v="24.166666666666686"/>
    <x v="4"/>
    <x v="4"/>
    <n v="3.5259018171955523"/>
    <n v="3.498779495524817"/>
    <n v="23041384.649999999"/>
    <x v="4"/>
    <x v="4"/>
  </r>
  <r>
    <x v="5"/>
    <n v="352.5"/>
    <n v="45.25"/>
    <x v="5"/>
    <x v="5"/>
    <n v="4.4680851063829792"/>
    <n v="2.3167848699763591"/>
    <n v="24984297.77"/>
    <x v="5"/>
    <x v="5"/>
  </r>
  <r>
    <x v="6"/>
    <n v="431.33333333333331"/>
    <n v="78.833333333333314"/>
    <x v="6"/>
    <x v="6"/>
    <n v="3.9412673879443583"/>
    <n v="3.0139103554868623"/>
    <n v="31927902.625"/>
    <x v="6"/>
    <x v="6"/>
  </r>
  <r>
    <x v="7"/>
    <n v="469.33333333333331"/>
    <n v="38"/>
    <x v="7"/>
    <x v="6"/>
    <n v="3.1960227272727271"/>
    <n v="2.7698863636363638"/>
    <n v="32329712"/>
    <x v="7"/>
    <x v="7"/>
  </r>
  <r>
    <x v="8"/>
    <n v="470.25"/>
    <n v="0.91666666666668561"/>
    <x v="8"/>
    <x v="7"/>
    <n v="3.1543505227715758"/>
    <n v="2.7467659046606414"/>
    <n v="34138159"/>
    <x v="8"/>
    <x v="7"/>
  </r>
  <r>
    <x v="9"/>
    <n v="519.41666666666663"/>
    <n v="49.166666666666629"/>
    <x v="9"/>
    <x v="8"/>
    <n v="3.3852077651211299"/>
    <n v="2.6953313011390989"/>
    <n v="35790890"/>
    <x v="9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n v="121.66666666666667"/>
  </r>
  <r>
    <x v="1"/>
    <n v="173.83333333333334"/>
  </r>
  <r>
    <x v="2"/>
    <n v="228"/>
  </r>
  <r>
    <x v="3"/>
    <n v="283.08333333333331"/>
  </r>
  <r>
    <x v="4"/>
    <n v="307.25"/>
  </r>
  <r>
    <x v="5"/>
    <n v="352.5"/>
  </r>
  <r>
    <x v="6"/>
    <n v="431.33333333333331"/>
  </r>
  <r>
    <x v="7"/>
    <n v="469.33333333333331"/>
  </r>
  <r>
    <x v="8"/>
    <n v="470.25"/>
  </r>
  <r>
    <x v="9"/>
    <n v="519.416666666666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1">
  <location ref="A1:C13" firstHeaderRow="1" firstDataRow="2" firstDataCol="1"/>
  <pivotFields count="1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" showAll="0"/>
    <pivotField dataField="1" numFmtId="1" showAll="0"/>
    <pivotField numFmtId="1" showAll="0"/>
    <pivotField numFmtId="1" showAll="0"/>
    <pivotField numFmtId="1" showAll="0"/>
    <pivotField numFmtId="1" showAll="0"/>
    <pivotField showAll="0"/>
    <pivotField numFmtId="1" showAll="0"/>
    <pivotField numFmtId="1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Average of _x000a_employees by year" fld="1" baseField="0" baseItem="0"/>
    <dataField name="Average of Employee Increased " fld="2" subtotal="average" baseField="0" baseItem="0"/>
  </dataFields>
  <formats count="11"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field="0" type="button" dataOnly="0" labelOnly="1" outline="0" axis="axisRow" fieldPosition="0"/>
    </format>
    <format dxfId="23">
      <pivotArea field="-2" type="button" dataOnly="0" labelOnly="1" outline="0" axis="axisCol" fieldPosition="0"/>
    </format>
    <format dxfId="22">
      <pivotArea field="0" type="button" dataOnly="0" labelOnly="1" outline="0" axis="axisRow" fieldPosition="0"/>
    </format>
    <format dxfId="21">
      <pivotArea outline="0" collapsedLevelsAreSubtotals="1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type="all" dataOnly="0" outline="0" fieldPosition="0"/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:E13" firstHeaderRow="1" firstDataRow="2" firstDataCol="1"/>
  <pivotFields count="1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dataField="1" numFmtId="1" showAll="0"/>
    <pivotField dataField="1" numFmtId="1" showAll="0"/>
    <pivotField dataField="1" numFmtId="1" showAll="0"/>
    <pivotField dataField="1" numFmtId="1" showAll="0"/>
    <pivotField showAll="0"/>
    <pivotField numFmtId="1" showAll="0"/>
    <pivotField numFmtId="1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verage of New _x000a_joiners by year" fld="3" baseField="0" baseItem="0"/>
    <dataField name="Sum of Average Left _x000a_employees by year" fld="4" baseField="0" baseItem="0"/>
    <dataField name="Sum of Percentage (%)_x000a_New Joiners" fld="5" baseField="0" baseItem="0"/>
    <dataField name="Sum of Percentage (%)_x000a_Left Employees" fld="6" baseField="0" baseItem="0"/>
  </dataFields>
  <formats count="5">
    <format dxfId="15">
      <pivotArea outline="0" collapsedLevelsAreSubtotals="1" fieldPosition="0"/>
    </format>
    <format dxfId="14">
      <pivotArea field="-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field="-2" type="button" dataOnly="0" labelOnly="1" outline="0" axis="axisCol" fieldPosition="0"/>
    </format>
  </formats>
  <chartFormats count="8"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:B12" firstHeaderRow="1" firstDataRow="1" firstDataCol="1"/>
  <pivotFields count="2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Monthly Average of _x000a_employees by year" fld="1" baseField="0" baseItem="0" numFmtId="1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:B12" firstHeaderRow="1" firstDataRow="1" firstDataCol="1"/>
  <pivotFields count="1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showAll="0"/>
    <pivotField numFmtId="1" showAll="0"/>
    <pivotField numFmtId="1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Gross Business  Annual Expense" fld="7" baseField="0" baseItem="0"/>
  </dataFields>
  <formats count="2">
    <format dxfId="8">
      <pivotArea collapsedLevelsAreSubtotals="1" fieldPosition="0">
        <references count="1">
          <reference field="0" count="3">
            <x v="4"/>
            <x v="5"/>
            <x v="6"/>
          </reference>
        </references>
      </pivotArea>
    </format>
    <format dxfId="7">
      <pivotArea dataOnly="0" labelOnly="1" outline="0" axis="axisValues" fieldPosition="0"/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6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:B12" firstHeaderRow="1" firstDataRow="1" firstDataCol="1"/>
  <pivotFields count="1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dataField="1" numFmtId="1" showAll="0">
      <items count="11">
        <item x="7"/>
        <item x="9"/>
        <item x="5"/>
        <item x="8"/>
        <item x="1"/>
        <item x="3"/>
        <item x="6"/>
        <item x="4"/>
        <item x="2"/>
        <item x="0"/>
        <item t="default"/>
      </items>
    </pivotField>
    <pivotField numFmtId="10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Business Cost _x000a_Per Head" fld="8" baseField="0" baseItem="0"/>
  </dataFields>
  <formats count="3">
    <format dxfId="6">
      <pivotArea collapsedLevelsAreSubtotals="1" fieldPosition="0">
        <references count="1">
          <reference field="0" count="0"/>
        </references>
      </pivotArea>
    </format>
    <format dxfId="5">
      <pivotArea dataOnly="0" outline="0" axis="axisValues" fieldPosition="0"/>
    </format>
    <format dxfId="4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7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:B12" firstHeaderRow="1" firstDataRow="1" firstDataCol="1"/>
  <pivotFields count="10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" showAll="0"/>
    <pivotField dataField="1" numFmtId="1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%age Cost Per Head of Gross Business Expense" fld="9" baseField="0" baseItem="0"/>
  </dataFields>
  <formats count="4">
    <format dxfId="3">
      <pivotArea dataOnly="0" labelOnly="1" outline="0" axis="axisValues" fieldPosition="0"/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collapsedLevelsAreSubtotals="1" fieldPosition="0">
        <references count="1">
          <reference field="0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E125"/>
  <sheetViews>
    <sheetView windowProtection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9" sqref="H9"/>
    </sheetView>
  </sheetViews>
  <sheetFormatPr defaultRowHeight="13" x14ac:dyDescent="0.35"/>
  <cols>
    <col min="1" max="1" width="9.90625" style="6" bestFit="1" customWidth="1"/>
    <col min="2" max="2" width="5.453125" style="6" customWidth="1"/>
    <col min="3" max="3" width="14.453125" style="6" customWidth="1"/>
    <col min="4" max="4" width="14.90625" style="6" customWidth="1"/>
    <col min="5" max="5" width="16.54296875" style="6" customWidth="1"/>
    <col min="6" max="16384" width="8.7265625" style="6"/>
  </cols>
  <sheetData>
    <row r="1" spans="1:5" s="3" customFormat="1" ht="45" customHeight="1" x14ac:dyDescent="0.35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7">
        <v>40148</v>
      </c>
      <c r="B2" s="10">
        <v>2009</v>
      </c>
      <c r="C2" s="4">
        <v>109</v>
      </c>
      <c r="D2" s="12">
        <v>2</v>
      </c>
      <c r="E2" s="4">
        <v>1</v>
      </c>
    </row>
    <row r="3" spans="1:5" x14ac:dyDescent="0.35">
      <c r="A3" s="8">
        <v>40179</v>
      </c>
      <c r="B3" s="11">
        <v>2010</v>
      </c>
      <c r="C3" s="5">
        <v>110</v>
      </c>
      <c r="D3" s="13">
        <v>3</v>
      </c>
      <c r="E3" s="5">
        <v>2</v>
      </c>
    </row>
    <row r="4" spans="1:5" x14ac:dyDescent="0.35">
      <c r="A4" s="8">
        <v>40210</v>
      </c>
      <c r="B4" s="11">
        <v>2010</v>
      </c>
      <c r="C4" s="5">
        <v>111</v>
      </c>
      <c r="D4" s="13">
        <v>2</v>
      </c>
      <c r="E4" s="5">
        <v>3</v>
      </c>
    </row>
    <row r="5" spans="1:5" x14ac:dyDescent="0.35">
      <c r="A5" s="8">
        <v>40238</v>
      </c>
      <c r="B5" s="11">
        <v>2010</v>
      </c>
      <c r="C5" s="5">
        <v>110</v>
      </c>
      <c r="D5" s="13">
        <v>1</v>
      </c>
      <c r="E5" s="5">
        <v>2</v>
      </c>
    </row>
    <row r="6" spans="1:5" x14ac:dyDescent="0.35">
      <c r="A6" s="8">
        <v>40269</v>
      </c>
      <c r="B6" s="11">
        <v>2010</v>
      </c>
      <c r="C6" s="5">
        <v>109</v>
      </c>
      <c r="D6" s="13">
        <v>1</v>
      </c>
      <c r="E6" s="5">
        <v>1</v>
      </c>
    </row>
    <row r="7" spans="1:5" x14ac:dyDescent="0.35">
      <c r="A7" s="8">
        <v>40299</v>
      </c>
      <c r="B7" s="11">
        <v>2010</v>
      </c>
      <c r="C7" s="5">
        <v>109</v>
      </c>
      <c r="D7" s="13">
        <v>1</v>
      </c>
      <c r="E7" s="5">
        <v>3</v>
      </c>
    </row>
    <row r="8" spans="1:5" x14ac:dyDescent="0.35">
      <c r="A8" s="8">
        <v>40330</v>
      </c>
      <c r="B8" s="11">
        <v>2010</v>
      </c>
      <c r="C8" s="5">
        <v>107</v>
      </c>
      <c r="D8" s="13">
        <v>7</v>
      </c>
      <c r="E8" s="5">
        <v>7</v>
      </c>
    </row>
    <row r="9" spans="1:5" x14ac:dyDescent="0.35">
      <c r="A9" s="8">
        <v>40360</v>
      </c>
      <c r="B9" s="11">
        <v>2010</v>
      </c>
      <c r="C9" s="5">
        <v>122</v>
      </c>
      <c r="D9" s="13">
        <v>11</v>
      </c>
      <c r="E9" s="5">
        <v>5</v>
      </c>
    </row>
    <row r="10" spans="1:5" x14ac:dyDescent="0.35">
      <c r="A10" s="8">
        <v>40391</v>
      </c>
      <c r="B10" s="11">
        <v>2010</v>
      </c>
      <c r="C10" s="5">
        <v>128</v>
      </c>
      <c r="D10" s="13">
        <v>2</v>
      </c>
      <c r="E10" s="5">
        <v>4</v>
      </c>
    </row>
    <row r="11" spans="1:5" x14ac:dyDescent="0.35">
      <c r="A11" s="8">
        <v>40422</v>
      </c>
      <c r="B11" s="11">
        <v>2010</v>
      </c>
      <c r="C11" s="5">
        <v>126</v>
      </c>
      <c r="D11" s="5">
        <v>5</v>
      </c>
      <c r="E11" s="5">
        <v>2</v>
      </c>
    </row>
    <row r="12" spans="1:5" x14ac:dyDescent="0.35">
      <c r="A12" s="8">
        <v>40452</v>
      </c>
      <c r="B12" s="11">
        <v>2010</v>
      </c>
      <c r="C12" s="5">
        <v>137</v>
      </c>
      <c r="D12" s="5">
        <v>4</v>
      </c>
      <c r="E12" s="5">
        <v>3</v>
      </c>
    </row>
    <row r="13" spans="1:5" x14ac:dyDescent="0.35">
      <c r="A13" s="8">
        <v>40483</v>
      </c>
      <c r="B13" s="11">
        <v>2010</v>
      </c>
      <c r="C13" s="5">
        <v>146</v>
      </c>
      <c r="D13" s="5">
        <v>1</v>
      </c>
      <c r="E13" s="5">
        <v>2</v>
      </c>
    </row>
    <row r="14" spans="1:5" x14ac:dyDescent="0.35">
      <c r="A14" s="8">
        <v>40513</v>
      </c>
      <c r="B14" s="11">
        <v>2010</v>
      </c>
      <c r="C14" s="5">
        <v>145</v>
      </c>
      <c r="D14" s="5">
        <v>4</v>
      </c>
      <c r="E14" s="5">
        <v>3</v>
      </c>
    </row>
    <row r="15" spans="1:5" x14ac:dyDescent="0.35">
      <c r="A15" s="7">
        <v>40544</v>
      </c>
      <c r="B15" s="10">
        <v>2011</v>
      </c>
      <c r="C15" s="4">
        <v>152</v>
      </c>
      <c r="D15" s="4">
        <v>3</v>
      </c>
      <c r="E15" s="4">
        <v>2</v>
      </c>
    </row>
    <row r="16" spans="1:5" x14ac:dyDescent="0.35">
      <c r="A16" s="7">
        <v>40575</v>
      </c>
      <c r="B16" s="10">
        <v>2011</v>
      </c>
      <c r="C16" s="4">
        <v>153</v>
      </c>
      <c r="D16" s="4">
        <v>7</v>
      </c>
      <c r="E16" s="4">
        <v>3</v>
      </c>
    </row>
    <row r="17" spans="1:5" x14ac:dyDescent="0.35">
      <c r="A17" s="7">
        <v>40603</v>
      </c>
      <c r="B17" s="10">
        <v>2011</v>
      </c>
      <c r="C17" s="4">
        <v>161</v>
      </c>
      <c r="D17" s="4">
        <v>12</v>
      </c>
      <c r="E17" s="4">
        <v>2</v>
      </c>
    </row>
    <row r="18" spans="1:5" x14ac:dyDescent="0.35">
      <c r="A18" s="7">
        <v>40634</v>
      </c>
      <c r="B18" s="10">
        <v>2011</v>
      </c>
      <c r="C18" s="4">
        <v>175</v>
      </c>
      <c r="D18" s="4">
        <v>6</v>
      </c>
      <c r="E18" s="4">
        <v>4</v>
      </c>
    </row>
    <row r="19" spans="1:5" x14ac:dyDescent="0.35">
      <c r="A19" s="7">
        <v>40664</v>
      </c>
      <c r="B19" s="10">
        <v>2011</v>
      </c>
      <c r="C19" s="4">
        <v>168</v>
      </c>
      <c r="D19" s="4">
        <v>8</v>
      </c>
      <c r="E19" s="4">
        <v>5</v>
      </c>
    </row>
    <row r="20" spans="1:5" x14ac:dyDescent="0.35">
      <c r="A20" s="7">
        <v>40695</v>
      </c>
      <c r="B20" s="10">
        <v>2011</v>
      </c>
      <c r="C20" s="4">
        <v>173</v>
      </c>
      <c r="D20" s="4">
        <v>8</v>
      </c>
      <c r="E20" s="4">
        <v>2</v>
      </c>
    </row>
    <row r="21" spans="1:5" x14ac:dyDescent="0.35">
      <c r="A21" s="7">
        <v>40725</v>
      </c>
      <c r="B21" s="10">
        <v>2011</v>
      </c>
      <c r="C21" s="4">
        <v>172</v>
      </c>
      <c r="D21" s="4">
        <v>12</v>
      </c>
      <c r="E21" s="4">
        <v>2</v>
      </c>
    </row>
    <row r="22" spans="1:5" x14ac:dyDescent="0.35">
      <c r="A22" s="7">
        <v>40756</v>
      </c>
      <c r="B22" s="10">
        <v>2011</v>
      </c>
      <c r="C22" s="4">
        <v>182</v>
      </c>
      <c r="D22" s="4">
        <v>13</v>
      </c>
      <c r="E22" s="4">
        <v>4</v>
      </c>
    </row>
    <row r="23" spans="1:5" x14ac:dyDescent="0.35">
      <c r="A23" s="7">
        <v>40787</v>
      </c>
      <c r="B23" s="10">
        <v>2011</v>
      </c>
      <c r="C23" s="4">
        <v>191</v>
      </c>
      <c r="D23" s="4">
        <v>6</v>
      </c>
      <c r="E23" s="4">
        <v>1</v>
      </c>
    </row>
    <row r="24" spans="1:5" x14ac:dyDescent="0.35">
      <c r="A24" s="7">
        <v>40817</v>
      </c>
      <c r="B24" s="10">
        <v>2011</v>
      </c>
      <c r="C24" s="4">
        <v>182</v>
      </c>
      <c r="D24" s="4">
        <v>4</v>
      </c>
      <c r="E24" s="4">
        <v>6</v>
      </c>
    </row>
    <row r="25" spans="1:5" x14ac:dyDescent="0.35">
      <c r="A25" s="7">
        <v>40848</v>
      </c>
      <c r="B25" s="10">
        <v>2011</v>
      </c>
      <c r="C25" s="4">
        <v>189</v>
      </c>
      <c r="D25" s="4">
        <v>1</v>
      </c>
      <c r="E25" s="4">
        <v>2</v>
      </c>
    </row>
    <row r="26" spans="1:5" x14ac:dyDescent="0.35">
      <c r="A26" s="7">
        <v>40878</v>
      </c>
      <c r="B26" s="10">
        <v>2011</v>
      </c>
      <c r="C26" s="4">
        <v>188</v>
      </c>
      <c r="D26" s="4">
        <v>5</v>
      </c>
      <c r="E26" s="4">
        <v>7</v>
      </c>
    </row>
    <row r="27" spans="1:5" x14ac:dyDescent="0.35">
      <c r="A27" s="8">
        <v>40909</v>
      </c>
      <c r="B27" s="11">
        <v>2012</v>
      </c>
      <c r="C27" s="5">
        <v>186</v>
      </c>
      <c r="D27" s="5">
        <v>10</v>
      </c>
      <c r="E27" s="5">
        <v>5</v>
      </c>
    </row>
    <row r="28" spans="1:5" x14ac:dyDescent="0.35">
      <c r="A28" s="8">
        <v>40940</v>
      </c>
      <c r="B28" s="11">
        <v>2012</v>
      </c>
      <c r="C28" s="5">
        <v>205</v>
      </c>
      <c r="D28" s="5">
        <v>13</v>
      </c>
      <c r="E28" s="5">
        <v>6</v>
      </c>
    </row>
    <row r="29" spans="1:5" x14ac:dyDescent="0.35">
      <c r="A29" s="8">
        <v>40969</v>
      </c>
      <c r="B29" s="11">
        <v>2012</v>
      </c>
      <c r="C29" s="5">
        <v>215</v>
      </c>
      <c r="D29" s="5">
        <v>20</v>
      </c>
      <c r="E29" s="5">
        <v>9</v>
      </c>
    </row>
    <row r="30" spans="1:5" x14ac:dyDescent="0.35">
      <c r="A30" s="8">
        <v>41000</v>
      </c>
      <c r="B30" s="11">
        <v>2012</v>
      </c>
      <c r="C30" s="5">
        <v>233</v>
      </c>
      <c r="D30" s="5">
        <v>8</v>
      </c>
      <c r="E30" s="5">
        <v>8</v>
      </c>
    </row>
    <row r="31" spans="1:5" x14ac:dyDescent="0.35">
      <c r="A31" s="8">
        <v>41030</v>
      </c>
      <c r="B31" s="11">
        <v>2012</v>
      </c>
      <c r="C31" s="5">
        <v>221</v>
      </c>
      <c r="D31" s="5">
        <v>10</v>
      </c>
      <c r="E31" s="5">
        <v>9</v>
      </c>
    </row>
    <row r="32" spans="1:5" x14ac:dyDescent="0.35">
      <c r="A32" s="8">
        <v>41061</v>
      </c>
      <c r="B32" s="11">
        <v>2012</v>
      </c>
      <c r="C32" s="5">
        <v>225</v>
      </c>
      <c r="D32" s="5">
        <v>7</v>
      </c>
      <c r="E32" s="5">
        <v>2</v>
      </c>
    </row>
    <row r="33" spans="1:5" x14ac:dyDescent="0.35">
      <c r="A33" s="8">
        <v>41091</v>
      </c>
      <c r="B33" s="11">
        <v>2012</v>
      </c>
      <c r="C33" s="5">
        <v>230</v>
      </c>
      <c r="D33" s="5">
        <v>12</v>
      </c>
      <c r="E33" s="5">
        <v>4</v>
      </c>
    </row>
    <row r="34" spans="1:5" x14ac:dyDescent="0.35">
      <c r="A34" s="8">
        <v>41122</v>
      </c>
      <c r="B34" s="11">
        <v>2012</v>
      </c>
      <c r="C34" s="5">
        <v>238</v>
      </c>
      <c r="D34" s="5">
        <v>13</v>
      </c>
      <c r="E34" s="5">
        <v>6</v>
      </c>
    </row>
    <row r="35" spans="1:5" x14ac:dyDescent="0.35">
      <c r="A35" s="8">
        <v>41153</v>
      </c>
      <c r="B35" s="11">
        <v>2012</v>
      </c>
      <c r="C35" s="5">
        <v>245</v>
      </c>
      <c r="D35" s="5">
        <v>9</v>
      </c>
      <c r="E35" s="5">
        <v>6</v>
      </c>
    </row>
    <row r="36" spans="1:5" x14ac:dyDescent="0.35">
      <c r="A36" s="8">
        <v>41183</v>
      </c>
      <c r="B36" s="11">
        <v>2012</v>
      </c>
      <c r="C36" s="5">
        <v>244</v>
      </c>
      <c r="D36" s="5">
        <v>7</v>
      </c>
      <c r="E36" s="5">
        <v>4</v>
      </c>
    </row>
    <row r="37" spans="1:5" x14ac:dyDescent="0.35">
      <c r="A37" s="8">
        <v>41214</v>
      </c>
      <c r="B37" s="11">
        <v>2012</v>
      </c>
      <c r="C37" s="5">
        <v>247</v>
      </c>
      <c r="D37" s="5">
        <v>6</v>
      </c>
      <c r="E37" s="5">
        <v>3</v>
      </c>
    </row>
    <row r="38" spans="1:5" x14ac:dyDescent="0.35">
      <c r="A38" s="8">
        <v>41244</v>
      </c>
      <c r="B38" s="11">
        <v>2012</v>
      </c>
      <c r="C38" s="5">
        <v>247</v>
      </c>
      <c r="D38" s="5">
        <v>9</v>
      </c>
      <c r="E38" s="5">
        <v>4</v>
      </c>
    </row>
    <row r="39" spans="1:5" x14ac:dyDescent="0.35">
      <c r="A39" s="7">
        <v>41275</v>
      </c>
      <c r="B39" s="10">
        <v>2013</v>
      </c>
      <c r="C39" s="4">
        <v>254</v>
      </c>
      <c r="D39" s="4">
        <v>11</v>
      </c>
      <c r="E39" s="4">
        <v>5</v>
      </c>
    </row>
    <row r="40" spans="1:5" x14ac:dyDescent="0.35">
      <c r="A40" s="7">
        <v>41306</v>
      </c>
      <c r="B40" s="10">
        <v>2013</v>
      </c>
      <c r="C40" s="4">
        <v>262</v>
      </c>
      <c r="D40" s="4">
        <v>13</v>
      </c>
      <c r="E40" s="4">
        <v>11</v>
      </c>
    </row>
    <row r="41" spans="1:5" x14ac:dyDescent="0.35">
      <c r="A41" s="7">
        <v>41334</v>
      </c>
      <c r="B41" s="10">
        <v>2013</v>
      </c>
      <c r="C41" s="4">
        <v>264</v>
      </c>
      <c r="D41" s="4">
        <v>10</v>
      </c>
      <c r="E41" s="4">
        <v>5</v>
      </c>
    </row>
    <row r="42" spans="1:5" x14ac:dyDescent="0.35">
      <c r="A42" s="7">
        <v>41365</v>
      </c>
      <c r="B42" s="10">
        <v>2013</v>
      </c>
      <c r="C42" s="4">
        <v>269</v>
      </c>
      <c r="D42" s="4">
        <v>12</v>
      </c>
      <c r="E42" s="4">
        <v>8</v>
      </c>
    </row>
    <row r="43" spans="1:5" x14ac:dyDescent="0.35">
      <c r="A43" s="7">
        <v>41395</v>
      </c>
      <c r="B43" s="10">
        <v>2013</v>
      </c>
      <c r="C43" s="4">
        <v>273</v>
      </c>
      <c r="D43" s="4">
        <v>12</v>
      </c>
      <c r="E43" s="4">
        <v>6</v>
      </c>
    </row>
    <row r="44" spans="1:5" x14ac:dyDescent="0.35">
      <c r="A44" s="7">
        <v>41426</v>
      </c>
      <c r="B44" s="10">
        <v>2013</v>
      </c>
      <c r="C44" s="4">
        <v>279</v>
      </c>
      <c r="D44" s="4">
        <v>18</v>
      </c>
      <c r="E44" s="4">
        <v>7</v>
      </c>
    </row>
    <row r="45" spans="1:5" x14ac:dyDescent="0.35">
      <c r="A45" s="7">
        <v>41456</v>
      </c>
      <c r="B45" s="10">
        <v>2013</v>
      </c>
      <c r="C45" s="4">
        <v>298</v>
      </c>
      <c r="D45" s="4">
        <v>9</v>
      </c>
      <c r="E45" s="4">
        <v>6</v>
      </c>
    </row>
    <row r="46" spans="1:5" x14ac:dyDescent="0.35">
      <c r="A46" s="7">
        <v>41487</v>
      </c>
      <c r="B46" s="10">
        <v>2013</v>
      </c>
      <c r="C46" s="4">
        <v>292</v>
      </c>
      <c r="D46" s="4">
        <v>13</v>
      </c>
      <c r="E46" s="4">
        <v>7</v>
      </c>
    </row>
    <row r="47" spans="1:5" x14ac:dyDescent="0.35">
      <c r="A47" s="7">
        <v>41518</v>
      </c>
      <c r="B47" s="10">
        <v>2013</v>
      </c>
      <c r="C47" s="4">
        <v>298</v>
      </c>
      <c r="D47" s="4">
        <v>13</v>
      </c>
      <c r="E47" s="4">
        <v>9</v>
      </c>
    </row>
    <row r="48" spans="1:5" x14ac:dyDescent="0.35">
      <c r="A48" s="7">
        <v>41548</v>
      </c>
      <c r="B48" s="10">
        <v>2013</v>
      </c>
      <c r="C48" s="4">
        <v>305</v>
      </c>
      <c r="D48" s="4">
        <v>8</v>
      </c>
      <c r="E48" s="4">
        <v>5</v>
      </c>
    </row>
    <row r="49" spans="1:5" x14ac:dyDescent="0.35">
      <c r="A49" s="7">
        <v>41579</v>
      </c>
      <c r="B49" s="10">
        <v>2013</v>
      </c>
      <c r="C49" s="4">
        <v>301</v>
      </c>
      <c r="D49" s="4">
        <v>4</v>
      </c>
      <c r="E49" s="4">
        <v>3</v>
      </c>
    </row>
    <row r="50" spans="1:5" x14ac:dyDescent="0.35">
      <c r="A50" s="7">
        <v>41609</v>
      </c>
      <c r="B50" s="10">
        <v>2013</v>
      </c>
      <c r="C50" s="4">
        <v>302</v>
      </c>
      <c r="D50" s="4">
        <v>9</v>
      </c>
      <c r="E50" s="4">
        <v>7</v>
      </c>
    </row>
    <row r="51" spans="1:5" x14ac:dyDescent="0.35">
      <c r="A51" s="8">
        <v>41640</v>
      </c>
      <c r="B51" s="11">
        <v>2014</v>
      </c>
      <c r="C51" s="5">
        <v>307</v>
      </c>
      <c r="D51" s="5">
        <v>7</v>
      </c>
      <c r="E51" s="5">
        <v>14</v>
      </c>
    </row>
    <row r="52" spans="1:5" x14ac:dyDescent="0.35">
      <c r="A52" s="8">
        <v>41671</v>
      </c>
      <c r="B52" s="11">
        <v>2014</v>
      </c>
      <c r="C52" s="5">
        <v>298</v>
      </c>
      <c r="D52" s="5">
        <v>10</v>
      </c>
      <c r="E52" s="5">
        <v>12</v>
      </c>
    </row>
    <row r="53" spans="1:5" x14ac:dyDescent="0.35">
      <c r="A53" s="8">
        <v>41699</v>
      </c>
      <c r="B53" s="11">
        <v>2014</v>
      </c>
      <c r="C53" s="5">
        <v>296</v>
      </c>
      <c r="D53" s="5">
        <v>20</v>
      </c>
      <c r="E53" s="5">
        <v>18</v>
      </c>
    </row>
    <row r="54" spans="1:5" x14ac:dyDescent="0.35">
      <c r="A54" s="8">
        <v>41730</v>
      </c>
      <c r="B54" s="11">
        <v>2014</v>
      </c>
      <c r="C54" s="5">
        <v>312</v>
      </c>
      <c r="D54" s="5">
        <v>13</v>
      </c>
      <c r="E54" s="5">
        <v>13</v>
      </c>
    </row>
    <row r="55" spans="1:5" x14ac:dyDescent="0.35">
      <c r="A55" s="8">
        <v>41760</v>
      </c>
      <c r="B55" s="11">
        <v>2014</v>
      </c>
      <c r="C55" s="5">
        <v>305</v>
      </c>
      <c r="D55" s="5">
        <v>11</v>
      </c>
      <c r="E55" s="5">
        <v>13</v>
      </c>
    </row>
    <row r="56" spans="1:5" x14ac:dyDescent="0.35">
      <c r="A56" s="8">
        <v>41791</v>
      </c>
      <c r="B56" s="11">
        <v>2014</v>
      </c>
      <c r="C56" s="5">
        <v>301</v>
      </c>
      <c r="D56" s="5">
        <v>12</v>
      </c>
      <c r="E56" s="5">
        <v>9</v>
      </c>
    </row>
    <row r="57" spans="1:5" x14ac:dyDescent="0.35">
      <c r="A57" s="8">
        <v>41821</v>
      </c>
      <c r="B57" s="11">
        <v>2014</v>
      </c>
      <c r="C57" s="5">
        <v>307</v>
      </c>
      <c r="D57" s="5">
        <v>14</v>
      </c>
      <c r="E57" s="5">
        <v>11</v>
      </c>
    </row>
    <row r="58" spans="1:5" x14ac:dyDescent="0.35">
      <c r="A58" s="8">
        <v>41852</v>
      </c>
      <c r="B58" s="11">
        <v>2014</v>
      </c>
      <c r="C58" s="5">
        <v>310</v>
      </c>
      <c r="D58" s="5">
        <v>11</v>
      </c>
      <c r="E58" s="5">
        <v>7</v>
      </c>
    </row>
    <row r="59" spans="1:5" x14ac:dyDescent="0.35">
      <c r="A59" s="8">
        <v>41883</v>
      </c>
      <c r="B59" s="11">
        <v>2014</v>
      </c>
      <c r="C59" s="5">
        <v>313</v>
      </c>
      <c r="D59" s="5">
        <v>7</v>
      </c>
      <c r="E59" s="5">
        <v>9</v>
      </c>
    </row>
    <row r="60" spans="1:5" x14ac:dyDescent="0.35">
      <c r="A60" s="8">
        <v>41913</v>
      </c>
      <c r="B60" s="11">
        <v>2014</v>
      </c>
      <c r="C60" s="5">
        <v>306</v>
      </c>
      <c r="D60" s="5">
        <v>11</v>
      </c>
      <c r="E60" s="5">
        <v>5</v>
      </c>
    </row>
    <row r="61" spans="1:5" x14ac:dyDescent="0.35">
      <c r="A61" s="8">
        <v>41944</v>
      </c>
      <c r="B61" s="11">
        <v>2014</v>
      </c>
      <c r="C61" s="5">
        <v>317</v>
      </c>
      <c r="D61" s="5">
        <v>6</v>
      </c>
      <c r="E61" s="5">
        <v>2</v>
      </c>
    </row>
    <row r="62" spans="1:5" x14ac:dyDescent="0.35">
      <c r="A62" s="8">
        <v>41974</v>
      </c>
      <c r="B62" s="11">
        <v>2014</v>
      </c>
      <c r="C62" s="5">
        <v>315</v>
      </c>
      <c r="D62" s="5">
        <v>8</v>
      </c>
      <c r="E62" s="5">
        <v>16</v>
      </c>
    </row>
    <row r="63" spans="1:5" x14ac:dyDescent="0.35">
      <c r="A63" s="7">
        <v>42005</v>
      </c>
      <c r="B63" s="10">
        <v>2015</v>
      </c>
      <c r="C63" s="4">
        <v>309</v>
      </c>
      <c r="D63" s="4">
        <v>14</v>
      </c>
      <c r="E63" s="4">
        <v>7</v>
      </c>
    </row>
    <row r="64" spans="1:5" x14ac:dyDescent="0.35">
      <c r="A64" s="7">
        <v>42036</v>
      </c>
      <c r="B64" s="10">
        <v>2015</v>
      </c>
      <c r="C64" s="4">
        <v>323</v>
      </c>
      <c r="D64" s="4">
        <v>1</v>
      </c>
      <c r="E64" s="4">
        <v>7</v>
      </c>
    </row>
    <row r="65" spans="1:5" x14ac:dyDescent="0.35">
      <c r="A65" s="7">
        <v>42064</v>
      </c>
      <c r="B65" s="10">
        <v>2015</v>
      </c>
      <c r="C65" s="4">
        <v>305</v>
      </c>
      <c r="D65" s="4">
        <v>7</v>
      </c>
      <c r="E65" s="4">
        <v>6</v>
      </c>
    </row>
    <row r="66" spans="1:5" x14ac:dyDescent="0.35">
      <c r="A66" s="7">
        <v>42095</v>
      </c>
      <c r="B66" s="10">
        <v>2015</v>
      </c>
      <c r="C66" s="4">
        <v>308</v>
      </c>
      <c r="D66" s="4">
        <v>24</v>
      </c>
      <c r="E66" s="4">
        <v>4</v>
      </c>
    </row>
    <row r="67" spans="1:5" x14ac:dyDescent="0.35">
      <c r="A67" s="7">
        <v>42125</v>
      </c>
      <c r="B67" s="10">
        <v>2015</v>
      </c>
      <c r="C67" s="4">
        <v>345</v>
      </c>
      <c r="D67" s="4">
        <v>8</v>
      </c>
      <c r="E67" s="4">
        <v>11</v>
      </c>
    </row>
    <row r="68" spans="1:5" x14ac:dyDescent="0.35">
      <c r="A68" s="7">
        <v>42156</v>
      </c>
      <c r="B68" s="10">
        <v>2015</v>
      </c>
      <c r="C68" s="4">
        <v>323</v>
      </c>
      <c r="D68" s="4">
        <v>25</v>
      </c>
      <c r="E68" s="4">
        <v>7</v>
      </c>
    </row>
    <row r="69" spans="1:5" x14ac:dyDescent="0.35">
      <c r="A69" s="7">
        <v>42186</v>
      </c>
      <c r="B69" s="10">
        <v>2015</v>
      </c>
      <c r="C69" s="4">
        <v>362</v>
      </c>
      <c r="D69" s="4">
        <v>22</v>
      </c>
      <c r="E69" s="4">
        <v>9</v>
      </c>
    </row>
    <row r="70" spans="1:5" x14ac:dyDescent="0.35">
      <c r="A70" s="7">
        <v>42217</v>
      </c>
      <c r="B70" s="10">
        <v>2015</v>
      </c>
      <c r="C70" s="4">
        <v>375</v>
      </c>
      <c r="D70" s="4">
        <v>13</v>
      </c>
      <c r="E70" s="4">
        <v>7</v>
      </c>
    </row>
    <row r="71" spans="1:5" x14ac:dyDescent="0.35">
      <c r="A71" s="7">
        <v>42248</v>
      </c>
      <c r="B71" s="10">
        <v>2015</v>
      </c>
      <c r="C71" s="4">
        <v>381</v>
      </c>
      <c r="D71" s="4">
        <v>25</v>
      </c>
      <c r="E71" s="4">
        <v>9</v>
      </c>
    </row>
    <row r="72" spans="1:5" x14ac:dyDescent="0.35">
      <c r="A72" s="7">
        <v>42278</v>
      </c>
      <c r="B72" s="10">
        <v>2015</v>
      </c>
      <c r="C72" s="4">
        <v>396</v>
      </c>
      <c r="D72" s="4">
        <v>26</v>
      </c>
      <c r="E72" s="4">
        <v>12</v>
      </c>
    </row>
    <row r="73" spans="1:5" x14ac:dyDescent="0.35">
      <c r="A73" s="7">
        <v>42309</v>
      </c>
      <c r="B73" s="10">
        <v>2015</v>
      </c>
      <c r="C73" s="4">
        <v>411</v>
      </c>
      <c r="D73" s="4">
        <v>9</v>
      </c>
      <c r="E73" s="4">
        <v>11</v>
      </c>
    </row>
    <row r="74" spans="1:5" x14ac:dyDescent="0.35">
      <c r="A74" s="7">
        <v>42339</v>
      </c>
      <c r="B74" s="10">
        <v>2015</v>
      </c>
      <c r="C74" s="4">
        <v>392</v>
      </c>
      <c r="D74" s="4">
        <v>15</v>
      </c>
      <c r="E74" s="4">
        <v>8</v>
      </c>
    </row>
    <row r="75" spans="1:5" x14ac:dyDescent="0.35">
      <c r="A75" s="8">
        <v>42370</v>
      </c>
      <c r="B75" s="11">
        <v>2016</v>
      </c>
      <c r="C75" s="5">
        <v>403</v>
      </c>
      <c r="D75" s="5">
        <v>24</v>
      </c>
      <c r="E75" s="5">
        <v>12</v>
      </c>
    </row>
    <row r="76" spans="1:5" x14ac:dyDescent="0.35">
      <c r="A76" s="8">
        <v>42401</v>
      </c>
      <c r="B76" s="11">
        <v>2016</v>
      </c>
      <c r="C76" s="5">
        <v>421</v>
      </c>
      <c r="D76" s="5">
        <v>24</v>
      </c>
      <c r="E76" s="5">
        <v>17</v>
      </c>
    </row>
    <row r="77" spans="1:5" x14ac:dyDescent="0.35">
      <c r="A77" s="8">
        <v>42430</v>
      </c>
      <c r="B77" s="11">
        <v>2016</v>
      </c>
      <c r="C77" s="5">
        <v>428</v>
      </c>
      <c r="D77" s="5">
        <v>13</v>
      </c>
      <c r="E77" s="5">
        <v>10</v>
      </c>
    </row>
    <row r="78" spans="1:5" x14ac:dyDescent="0.35">
      <c r="A78" s="8">
        <v>42461</v>
      </c>
      <c r="B78" s="11">
        <v>2016</v>
      </c>
      <c r="C78" s="5">
        <v>421</v>
      </c>
      <c r="D78" s="5">
        <v>17</v>
      </c>
      <c r="E78" s="5">
        <v>17</v>
      </c>
    </row>
    <row r="79" spans="1:5" x14ac:dyDescent="0.35">
      <c r="A79" s="8">
        <v>42491</v>
      </c>
      <c r="B79" s="11">
        <v>2016</v>
      </c>
      <c r="C79" s="5">
        <v>421</v>
      </c>
      <c r="D79" s="5">
        <v>20</v>
      </c>
      <c r="E79" s="5">
        <v>7</v>
      </c>
    </row>
    <row r="80" spans="1:5" x14ac:dyDescent="0.35">
      <c r="A80" s="8">
        <v>42522</v>
      </c>
      <c r="B80" s="11">
        <v>2016</v>
      </c>
      <c r="C80" s="5">
        <v>441</v>
      </c>
      <c r="D80" s="5">
        <v>21</v>
      </c>
      <c r="E80" s="5">
        <v>25</v>
      </c>
    </row>
    <row r="81" spans="1:5" x14ac:dyDescent="0.35">
      <c r="A81" s="8">
        <v>42552</v>
      </c>
      <c r="B81" s="11">
        <v>2016</v>
      </c>
      <c r="C81" s="5">
        <v>438</v>
      </c>
      <c r="D81" s="5">
        <v>25</v>
      </c>
      <c r="E81" s="5">
        <v>15</v>
      </c>
    </row>
    <row r="82" spans="1:5" x14ac:dyDescent="0.35">
      <c r="A82" s="8">
        <v>42583</v>
      </c>
      <c r="B82" s="11">
        <v>2016</v>
      </c>
      <c r="C82" s="5">
        <v>452</v>
      </c>
      <c r="D82" s="5">
        <v>15</v>
      </c>
      <c r="E82" s="5">
        <v>12</v>
      </c>
    </row>
    <row r="83" spans="1:5" x14ac:dyDescent="0.35">
      <c r="A83" s="8">
        <v>42614</v>
      </c>
      <c r="B83" s="11">
        <v>2016</v>
      </c>
      <c r="C83" s="5">
        <v>446</v>
      </c>
      <c r="D83" s="5">
        <v>7</v>
      </c>
      <c r="E83" s="5">
        <v>9</v>
      </c>
    </row>
    <row r="84" spans="1:5" x14ac:dyDescent="0.35">
      <c r="A84" s="8">
        <v>42644</v>
      </c>
      <c r="B84" s="11">
        <v>2016</v>
      </c>
      <c r="C84" s="5">
        <v>435</v>
      </c>
      <c r="D84" s="5">
        <v>8</v>
      </c>
      <c r="E84" s="5">
        <v>13</v>
      </c>
    </row>
    <row r="85" spans="1:5" x14ac:dyDescent="0.35">
      <c r="A85" s="8">
        <v>42675</v>
      </c>
      <c r="B85" s="11">
        <v>2016</v>
      </c>
      <c r="C85" s="5">
        <v>428</v>
      </c>
      <c r="D85" s="5">
        <v>17</v>
      </c>
      <c r="E85" s="5">
        <v>12</v>
      </c>
    </row>
    <row r="86" spans="1:5" x14ac:dyDescent="0.35">
      <c r="A86" s="8">
        <v>42705</v>
      </c>
      <c r="B86" s="11">
        <v>2016</v>
      </c>
      <c r="C86" s="5">
        <v>442</v>
      </c>
      <c r="D86" s="5">
        <v>13</v>
      </c>
      <c r="E86" s="5">
        <v>7</v>
      </c>
    </row>
    <row r="87" spans="1:5" x14ac:dyDescent="0.35">
      <c r="A87" s="7">
        <v>42736</v>
      </c>
      <c r="B87" s="10">
        <v>2017</v>
      </c>
      <c r="C87" s="4">
        <v>448</v>
      </c>
      <c r="D87" s="4">
        <v>23</v>
      </c>
      <c r="E87" s="4">
        <v>12</v>
      </c>
    </row>
    <row r="88" spans="1:5" x14ac:dyDescent="0.35">
      <c r="A88" s="7">
        <v>42767</v>
      </c>
      <c r="B88" s="10">
        <v>2017</v>
      </c>
      <c r="C88" s="4">
        <v>469</v>
      </c>
      <c r="D88" s="4">
        <v>16</v>
      </c>
      <c r="E88" s="4">
        <v>17</v>
      </c>
    </row>
    <row r="89" spans="1:5" x14ac:dyDescent="0.35">
      <c r="A89" s="7">
        <v>42795</v>
      </c>
      <c r="B89" s="10">
        <v>2017</v>
      </c>
      <c r="C89" s="4">
        <v>461</v>
      </c>
      <c r="D89" s="4">
        <v>27</v>
      </c>
      <c r="E89" s="4">
        <v>19</v>
      </c>
    </row>
    <row r="90" spans="1:5" x14ac:dyDescent="0.35">
      <c r="A90" s="7">
        <v>42826</v>
      </c>
      <c r="B90" s="10">
        <v>2017</v>
      </c>
      <c r="C90" s="4">
        <v>480</v>
      </c>
      <c r="D90" s="4">
        <v>17</v>
      </c>
      <c r="E90" s="4">
        <v>11</v>
      </c>
    </row>
    <row r="91" spans="1:5" x14ac:dyDescent="0.35">
      <c r="A91" s="7">
        <v>42856</v>
      </c>
      <c r="B91" s="10">
        <v>2017</v>
      </c>
      <c r="C91" s="4">
        <v>477</v>
      </c>
      <c r="D91" s="4">
        <v>20</v>
      </c>
      <c r="E91" s="4">
        <v>12</v>
      </c>
    </row>
    <row r="92" spans="1:5" x14ac:dyDescent="0.35">
      <c r="A92" s="7">
        <v>42887</v>
      </c>
      <c r="B92" s="10">
        <v>2017</v>
      </c>
      <c r="C92" s="4">
        <v>487</v>
      </c>
      <c r="D92" s="4">
        <v>11</v>
      </c>
      <c r="E92" s="4">
        <v>18</v>
      </c>
    </row>
    <row r="93" spans="1:5" x14ac:dyDescent="0.35">
      <c r="A93" s="7">
        <v>42917</v>
      </c>
      <c r="B93" s="10">
        <v>2017</v>
      </c>
      <c r="C93" s="4">
        <v>470</v>
      </c>
      <c r="D93" s="4">
        <v>9</v>
      </c>
      <c r="E93" s="4">
        <v>15</v>
      </c>
    </row>
    <row r="94" spans="1:5" x14ac:dyDescent="0.35">
      <c r="A94" s="7">
        <v>42948</v>
      </c>
      <c r="B94" s="10">
        <v>2017</v>
      </c>
      <c r="C94" s="4">
        <v>462</v>
      </c>
      <c r="D94" s="4">
        <v>16</v>
      </c>
      <c r="E94" s="4">
        <v>12</v>
      </c>
    </row>
    <row r="95" spans="1:5" x14ac:dyDescent="0.35">
      <c r="A95" s="7">
        <v>42979</v>
      </c>
      <c r="B95" s="10">
        <v>2017</v>
      </c>
      <c r="C95" s="4">
        <v>474</v>
      </c>
      <c r="D95" s="4">
        <v>8</v>
      </c>
      <c r="E95" s="4">
        <v>12</v>
      </c>
    </row>
    <row r="96" spans="1:5" x14ac:dyDescent="0.35">
      <c r="A96" s="7">
        <v>43009</v>
      </c>
      <c r="B96" s="10">
        <v>2017</v>
      </c>
      <c r="C96" s="4">
        <v>462</v>
      </c>
      <c r="D96" s="4">
        <v>15</v>
      </c>
      <c r="E96" s="4">
        <v>12</v>
      </c>
    </row>
    <row r="97" spans="1:5" x14ac:dyDescent="0.35">
      <c r="A97" s="7">
        <v>43040</v>
      </c>
      <c r="B97" s="10">
        <v>2017</v>
      </c>
      <c r="C97" s="4">
        <v>471</v>
      </c>
      <c r="D97" s="4">
        <v>12</v>
      </c>
      <c r="E97" s="4">
        <v>9</v>
      </c>
    </row>
    <row r="98" spans="1:5" x14ac:dyDescent="0.35">
      <c r="A98" s="7">
        <v>43070</v>
      </c>
      <c r="B98" s="10">
        <v>2017</v>
      </c>
      <c r="C98" s="4">
        <v>471</v>
      </c>
      <c r="D98" s="4">
        <v>6</v>
      </c>
      <c r="E98" s="4">
        <v>7</v>
      </c>
    </row>
    <row r="99" spans="1:5" x14ac:dyDescent="0.35">
      <c r="A99" s="8">
        <v>43101</v>
      </c>
      <c r="B99" s="11">
        <v>2018</v>
      </c>
      <c r="C99" s="5">
        <v>465</v>
      </c>
      <c r="D99" s="5">
        <v>7</v>
      </c>
      <c r="E99" s="5">
        <v>3</v>
      </c>
    </row>
    <row r="100" spans="1:5" x14ac:dyDescent="0.35">
      <c r="A100" s="8">
        <v>43132</v>
      </c>
      <c r="B100" s="11">
        <v>2018</v>
      </c>
      <c r="C100" s="5">
        <v>470</v>
      </c>
      <c r="D100" s="5">
        <v>3</v>
      </c>
      <c r="E100" s="5">
        <v>9</v>
      </c>
    </row>
    <row r="101" spans="1:5" x14ac:dyDescent="0.35">
      <c r="A101" s="8">
        <v>43160</v>
      </c>
      <c r="B101" s="11">
        <v>2018</v>
      </c>
      <c r="C101" s="5">
        <v>459</v>
      </c>
      <c r="D101" s="5">
        <v>8</v>
      </c>
      <c r="E101" s="5">
        <v>7</v>
      </c>
    </row>
    <row r="102" spans="1:5" x14ac:dyDescent="0.35">
      <c r="A102" s="8">
        <v>43191</v>
      </c>
      <c r="B102" s="11">
        <v>2018</v>
      </c>
      <c r="C102" s="5">
        <v>460</v>
      </c>
      <c r="D102" s="5">
        <v>8</v>
      </c>
      <c r="E102" s="5">
        <v>15</v>
      </c>
    </row>
    <row r="103" spans="1:5" x14ac:dyDescent="0.35">
      <c r="A103" s="8">
        <v>43221</v>
      </c>
      <c r="B103" s="11">
        <v>2018</v>
      </c>
      <c r="C103" s="5">
        <v>458</v>
      </c>
      <c r="D103" s="5">
        <v>14</v>
      </c>
      <c r="E103" s="5">
        <v>17</v>
      </c>
    </row>
    <row r="104" spans="1:5" x14ac:dyDescent="0.35">
      <c r="A104" s="8">
        <v>43252</v>
      </c>
      <c r="B104" s="11">
        <v>2018</v>
      </c>
      <c r="C104" s="5">
        <v>460</v>
      </c>
      <c r="D104" s="5">
        <v>18</v>
      </c>
      <c r="E104" s="5">
        <v>14</v>
      </c>
    </row>
    <row r="105" spans="1:5" x14ac:dyDescent="0.35">
      <c r="A105" s="8">
        <v>43282</v>
      </c>
      <c r="B105" s="11">
        <v>2018</v>
      </c>
      <c r="C105" s="5">
        <v>468</v>
      </c>
      <c r="D105" s="5">
        <v>15</v>
      </c>
      <c r="E105" s="5">
        <v>11</v>
      </c>
    </row>
    <row r="106" spans="1:5" x14ac:dyDescent="0.35">
      <c r="A106" s="8">
        <v>43313</v>
      </c>
      <c r="B106" s="11">
        <v>2018</v>
      </c>
      <c r="C106" s="5">
        <v>468</v>
      </c>
      <c r="D106" s="5">
        <v>17</v>
      </c>
      <c r="E106" s="5">
        <v>13</v>
      </c>
    </row>
    <row r="107" spans="1:5" x14ac:dyDescent="0.35">
      <c r="A107" s="8">
        <v>43344</v>
      </c>
      <c r="B107" s="11">
        <v>2018</v>
      </c>
      <c r="C107" s="5">
        <v>475</v>
      </c>
      <c r="D107" s="5">
        <v>13</v>
      </c>
      <c r="E107" s="5">
        <v>19</v>
      </c>
    </row>
    <row r="108" spans="1:5" x14ac:dyDescent="0.35">
      <c r="A108" s="8">
        <v>43374</v>
      </c>
      <c r="B108" s="11">
        <v>2018</v>
      </c>
      <c r="C108" s="5">
        <v>469</v>
      </c>
      <c r="D108" s="5">
        <v>30</v>
      </c>
      <c r="E108" s="5">
        <v>12</v>
      </c>
    </row>
    <row r="109" spans="1:5" x14ac:dyDescent="0.35">
      <c r="A109" s="8">
        <v>43405</v>
      </c>
      <c r="B109" s="11">
        <v>2018</v>
      </c>
      <c r="C109" s="5">
        <v>498</v>
      </c>
      <c r="D109" s="5">
        <v>20</v>
      </c>
      <c r="E109" s="5">
        <v>15</v>
      </c>
    </row>
    <row r="110" spans="1:5" x14ac:dyDescent="0.35">
      <c r="A110" s="8">
        <v>43435</v>
      </c>
      <c r="B110" s="11">
        <v>2018</v>
      </c>
      <c r="C110" s="5">
        <v>493</v>
      </c>
      <c r="D110" s="5">
        <v>25</v>
      </c>
      <c r="E110" s="5">
        <v>20</v>
      </c>
    </row>
    <row r="111" spans="1:5" x14ac:dyDescent="0.35">
      <c r="A111" s="7">
        <v>43466</v>
      </c>
      <c r="B111" s="10">
        <v>2019</v>
      </c>
      <c r="C111" s="4">
        <v>503</v>
      </c>
      <c r="D111" s="4">
        <v>28</v>
      </c>
      <c r="E111" s="4">
        <v>17</v>
      </c>
    </row>
    <row r="112" spans="1:5" x14ac:dyDescent="0.35">
      <c r="A112" s="7">
        <v>43497</v>
      </c>
      <c r="B112" s="10">
        <v>2019</v>
      </c>
      <c r="C112" s="4">
        <v>517</v>
      </c>
      <c r="D112" s="4">
        <v>19</v>
      </c>
      <c r="E112" s="4">
        <v>16</v>
      </c>
    </row>
    <row r="113" spans="1:5" x14ac:dyDescent="0.35">
      <c r="A113" s="7">
        <v>43525</v>
      </c>
      <c r="B113" s="10">
        <v>2019</v>
      </c>
      <c r="C113" s="4">
        <v>511</v>
      </c>
      <c r="D113" s="4">
        <v>15</v>
      </c>
      <c r="E113" s="4">
        <v>15</v>
      </c>
    </row>
    <row r="114" spans="1:5" x14ac:dyDescent="0.35">
      <c r="A114" s="7">
        <v>43556</v>
      </c>
      <c r="B114" s="10">
        <v>2019</v>
      </c>
      <c r="C114" s="4">
        <v>506</v>
      </c>
      <c r="D114" s="4">
        <v>17</v>
      </c>
      <c r="E114" s="4">
        <v>16</v>
      </c>
    </row>
    <row r="115" spans="1:5" x14ac:dyDescent="0.35">
      <c r="A115" s="7">
        <v>43586</v>
      </c>
      <c r="B115" s="10">
        <v>2019</v>
      </c>
      <c r="C115" s="4">
        <v>509</v>
      </c>
      <c r="D115" s="4">
        <v>26</v>
      </c>
      <c r="E115" s="4">
        <v>14</v>
      </c>
    </row>
    <row r="116" spans="1:5" x14ac:dyDescent="0.35">
      <c r="A116" s="7">
        <v>43617</v>
      </c>
      <c r="B116" s="10">
        <v>2019</v>
      </c>
      <c r="C116" s="4">
        <v>530</v>
      </c>
      <c r="D116" s="4">
        <v>12</v>
      </c>
      <c r="E116" s="4">
        <v>16</v>
      </c>
    </row>
    <row r="117" spans="1:5" x14ac:dyDescent="0.35">
      <c r="A117" s="7">
        <v>43647</v>
      </c>
      <c r="B117" s="10">
        <v>2019</v>
      </c>
      <c r="C117" s="4">
        <v>512</v>
      </c>
      <c r="D117" s="4">
        <v>23</v>
      </c>
      <c r="E117" s="4">
        <v>12</v>
      </c>
    </row>
    <row r="118" spans="1:5" x14ac:dyDescent="0.35">
      <c r="A118" s="7">
        <v>43678</v>
      </c>
      <c r="B118" s="10">
        <v>2019</v>
      </c>
      <c r="C118" s="4">
        <v>534</v>
      </c>
      <c r="D118" s="4">
        <v>7</v>
      </c>
      <c r="E118" s="4">
        <v>14</v>
      </c>
    </row>
    <row r="119" spans="1:5" x14ac:dyDescent="0.35">
      <c r="A119" s="7">
        <v>43709</v>
      </c>
      <c r="B119" s="10">
        <v>2019</v>
      </c>
      <c r="C119" s="4">
        <v>512</v>
      </c>
      <c r="D119" s="4">
        <v>23</v>
      </c>
      <c r="E119" s="4">
        <v>12</v>
      </c>
    </row>
    <row r="120" spans="1:5" x14ac:dyDescent="0.35">
      <c r="A120" s="7">
        <v>43739</v>
      </c>
      <c r="B120" s="10">
        <v>2019</v>
      </c>
      <c r="C120" s="4">
        <v>538</v>
      </c>
      <c r="D120" s="4">
        <v>16</v>
      </c>
      <c r="E120" s="4">
        <v>17</v>
      </c>
    </row>
    <row r="121" spans="1:5" x14ac:dyDescent="0.35">
      <c r="A121" s="7">
        <v>43770</v>
      </c>
      <c r="B121" s="10">
        <v>2019</v>
      </c>
      <c r="C121" s="4">
        <v>530</v>
      </c>
      <c r="D121" s="4">
        <v>14</v>
      </c>
      <c r="E121" s="4">
        <v>11</v>
      </c>
    </row>
    <row r="122" spans="1:5" x14ac:dyDescent="0.35">
      <c r="A122" s="7">
        <v>43800</v>
      </c>
      <c r="B122" s="10">
        <v>2019</v>
      </c>
      <c r="C122" s="4">
        <v>531</v>
      </c>
      <c r="D122" s="4">
        <v>11</v>
      </c>
      <c r="E122" s="4">
        <v>8</v>
      </c>
    </row>
    <row r="123" spans="1:5" x14ac:dyDescent="0.35">
      <c r="A123" s="8">
        <v>43831</v>
      </c>
      <c r="B123" s="11">
        <v>2020</v>
      </c>
      <c r="C123" s="5">
        <v>531</v>
      </c>
      <c r="D123" s="5">
        <v>9</v>
      </c>
      <c r="E123" s="5">
        <v>10</v>
      </c>
    </row>
    <row r="124" spans="1:5" x14ac:dyDescent="0.35">
      <c r="A124" s="8">
        <v>43862</v>
      </c>
      <c r="B124" s="11">
        <v>2020</v>
      </c>
      <c r="C124" s="5">
        <v>528</v>
      </c>
      <c r="D124" s="5">
        <v>13</v>
      </c>
      <c r="E124" s="5">
        <v>10</v>
      </c>
    </row>
    <row r="125" spans="1:5" x14ac:dyDescent="0.35">
      <c r="A125" s="8">
        <v>43891</v>
      </c>
      <c r="B125" s="11">
        <v>2020</v>
      </c>
      <c r="C125" s="5">
        <v>535</v>
      </c>
      <c r="D125" s="5">
        <v>4</v>
      </c>
      <c r="E125" s="5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G132"/>
  <sheetViews>
    <sheetView windowProtection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3" outlineLevelRow="2" x14ac:dyDescent="0.35"/>
  <cols>
    <col min="1" max="2" width="9.90625" style="6" bestFit="1" customWidth="1"/>
    <col min="3" max="3" width="14.453125" style="6" customWidth="1"/>
    <col min="4" max="4" width="14.90625" style="6" customWidth="1"/>
    <col min="5" max="5" width="16.54296875" style="6" customWidth="1"/>
    <col min="6" max="6" width="12.08984375" style="6" customWidth="1"/>
    <col min="7" max="7" width="15.26953125" style="6" customWidth="1"/>
    <col min="8" max="16384" width="8.7265625" style="6"/>
  </cols>
  <sheetData>
    <row r="1" spans="1:7" s="3" customFormat="1" ht="4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0" t="s">
        <v>32</v>
      </c>
      <c r="G1" s="38" t="s">
        <v>33</v>
      </c>
    </row>
    <row r="2" spans="1:7" outlineLevel="2" x14ac:dyDescent="0.35">
      <c r="A2" s="20">
        <v>40179</v>
      </c>
      <c r="B2" s="21">
        <v>2010</v>
      </c>
      <c r="C2" s="22">
        <v>110</v>
      </c>
      <c r="D2" s="23">
        <v>3</v>
      </c>
      <c r="E2" s="22">
        <v>2</v>
      </c>
      <c r="F2" s="31">
        <v>637413</v>
      </c>
      <c r="G2" s="37">
        <v>5794.6636363636362</v>
      </c>
    </row>
    <row r="3" spans="1:7" outlineLevel="2" x14ac:dyDescent="0.35">
      <c r="A3" s="8">
        <v>40210</v>
      </c>
      <c r="B3" s="11">
        <v>2010</v>
      </c>
      <c r="C3" s="5">
        <v>111</v>
      </c>
      <c r="D3" s="13">
        <v>2</v>
      </c>
      <c r="E3" s="5">
        <v>3</v>
      </c>
      <c r="F3" s="31">
        <v>653668</v>
      </c>
      <c r="G3" s="37">
        <v>5888.9009009009005</v>
      </c>
    </row>
    <row r="4" spans="1:7" outlineLevel="2" x14ac:dyDescent="0.35">
      <c r="A4" s="8">
        <v>40238</v>
      </c>
      <c r="B4" s="11">
        <v>2010</v>
      </c>
      <c r="C4" s="5">
        <v>110</v>
      </c>
      <c r="D4" s="13">
        <v>1</v>
      </c>
      <c r="E4" s="5">
        <v>2</v>
      </c>
      <c r="F4" s="31">
        <v>761439</v>
      </c>
      <c r="G4" s="37">
        <v>6922.1727272727276</v>
      </c>
    </row>
    <row r="5" spans="1:7" outlineLevel="2" x14ac:dyDescent="0.35">
      <c r="A5" s="8">
        <v>40269</v>
      </c>
      <c r="B5" s="11">
        <v>2010</v>
      </c>
      <c r="C5" s="5">
        <v>109</v>
      </c>
      <c r="D5" s="13">
        <v>1</v>
      </c>
      <c r="E5" s="5">
        <v>1</v>
      </c>
      <c r="F5" s="31">
        <v>749395</v>
      </c>
      <c r="G5" s="37">
        <v>6875.1834862385322</v>
      </c>
    </row>
    <row r="6" spans="1:7" outlineLevel="2" x14ac:dyDescent="0.35">
      <c r="A6" s="8">
        <v>40299</v>
      </c>
      <c r="B6" s="11">
        <v>2010</v>
      </c>
      <c r="C6" s="5">
        <v>109</v>
      </c>
      <c r="D6" s="13">
        <v>1</v>
      </c>
      <c r="E6" s="5">
        <v>3</v>
      </c>
      <c r="F6" s="31">
        <v>772766</v>
      </c>
      <c r="G6" s="37">
        <v>7089.5963302752298</v>
      </c>
    </row>
    <row r="7" spans="1:7" outlineLevel="2" x14ac:dyDescent="0.35">
      <c r="A7" s="8">
        <v>40330</v>
      </c>
      <c r="B7" s="11">
        <v>2010</v>
      </c>
      <c r="C7" s="5">
        <v>107</v>
      </c>
      <c r="D7" s="13">
        <v>7</v>
      </c>
      <c r="E7" s="5">
        <v>7</v>
      </c>
      <c r="F7" s="31">
        <v>770093</v>
      </c>
      <c r="G7" s="37">
        <v>7197.130841121495</v>
      </c>
    </row>
    <row r="8" spans="1:7" outlineLevel="2" x14ac:dyDescent="0.35">
      <c r="A8" s="8">
        <v>40360</v>
      </c>
      <c r="B8" s="11">
        <v>2010</v>
      </c>
      <c r="C8" s="5">
        <v>122</v>
      </c>
      <c r="D8" s="13">
        <v>11</v>
      </c>
      <c r="E8" s="5">
        <v>5</v>
      </c>
      <c r="F8" s="31">
        <v>895613</v>
      </c>
      <c r="G8" s="37">
        <v>7341.0901639344265</v>
      </c>
    </row>
    <row r="9" spans="1:7" outlineLevel="2" x14ac:dyDescent="0.35">
      <c r="A9" s="8">
        <v>40391</v>
      </c>
      <c r="B9" s="11">
        <v>2010</v>
      </c>
      <c r="C9" s="5">
        <v>128</v>
      </c>
      <c r="D9" s="13">
        <v>2</v>
      </c>
      <c r="E9" s="5">
        <v>4</v>
      </c>
      <c r="F9" s="31">
        <v>801843</v>
      </c>
      <c r="G9" s="37">
        <v>6264.3984375</v>
      </c>
    </row>
    <row r="10" spans="1:7" outlineLevel="2" x14ac:dyDescent="0.35">
      <c r="A10" s="8">
        <v>40422</v>
      </c>
      <c r="B10" s="11">
        <v>2010</v>
      </c>
      <c r="C10" s="5">
        <v>126</v>
      </c>
      <c r="D10" s="5">
        <v>5</v>
      </c>
      <c r="E10" s="5">
        <v>2</v>
      </c>
      <c r="F10" s="31">
        <v>894821</v>
      </c>
      <c r="G10" s="37">
        <v>7101.7539682539682</v>
      </c>
    </row>
    <row r="11" spans="1:7" outlineLevel="2" x14ac:dyDescent="0.35">
      <c r="A11" s="8">
        <v>40452</v>
      </c>
      <c r="B11" s="11">
        <v>2010</v>
      </c>
      <c r="C11" s="5">
        <v>137</v>
      </c>
      <c r="D11" s="5">
        <v>4</v>
      </c>
      <c r="E11" s="5">
        <v>3</v>
      </c>
      <c r="F11" s="31">
        <v>853498</v>
      </c>
      <c r="G11" s="37">
        <v>6229.9124087591244</v>
      </c>
    </row>
    <row r="12" spans="1:7" outlineLevel="2" x14ac:dyDescent="0.35">
      <c r="A12" s="8">
        <v>40483</v>
      </c>
      <c r="B12" s="11">
        <v>2010</v>
      </c>
      <c r="C12" s="5">
        <v>146</v>
      </c>
      <c r="D12" s="5">
        <v>1</v>
      </c>
      <c r="E12" s="5">
        <v>2</v>
      </c>
      <c r="F12" s="31">
        <v>853706</v>
      </c>
      <c r="G12" s="37">
        <v>5847.3013698630139</v>
      </c>
    </row>
    <row r="13" spans="1:7" outlineLevel="2" x14ac:dyDescent="0.35">
      <c r="A13" s="8">
        <v>40513</v>
      </c>
      <c r="B13" s="11">
        <v>2010</v>
      </c>
      <c r="C13" s="5">
        <v>145</v>
      </c>
      <c r="D13" s="5">
        <v>4</v>
      </c>
      <c r="E13" s="5">
        <v>3</v>
      </c>
      <c r="F13" s="31">
        <v>936501</v>
      </c>
      <c r="G13" s="37">
        <v>6458.6275862068969</v>
      </c>
    </row>
    <row r="14" spans="1:7" outlineLevel="1" x14ac:dyDescent="0.35">
      <c r="A14" s="8"/>
      <c r="B14" s="16" t="s">
        <v>6</v>
      </c>
      <c r="C14" s="5">
        <f>SUBTOTAL(9,C2:C13)</f>
        <v>1460</v>
      </c>
      <c r="D14" s="5">
        <f>SUBTOTAL(9,D2:D13)</f>
        <v>42</v>
      </c>
      <c r="E14" s="5">
        <f>SUBTOTAL(9,E2:E13)</f>
        <v>37</v>
      </c>
      <c r="F14" s="31">
        <f>SUBTOTAL(9,F2:F13)</f>
        <v>9580756</v>
      </c>
      <c r="G14" s="37">
        <f>SUBTOTAL(9,G2:G13)</f>
        <v>79010.731856689948</v>
      </c>
    </row>
    <row r="15" spans="1:7" outlineLevel="2" x14ac:dyDescent="0.35">
      <c r="A15" s="7">
        <v>40544</v>
      </c>
      <c r="B15" s="10">
        <v>2011</v>
      </c>
      <c r="C15" s="4">
        <v>152</v>
      </c>
      <c r="D15" s="4">
        <v>3</v>
      </c>
      <c r="E15" s="4">
        <v>2</v>
      </c>
      <c r="F15" s="31">
        <v>812297</v>
      </c>
      <c r="G15" s="37">
        <v>5344.0592105263158</v>
      </c>
    </row>
    <row r="16" spans="1:7" outlineLevel="2" x14ac:dyDescent="0.35">
      <c r="A16" s="7">
        <v>40575</v>
      </c>
      <c r="B16" s="10">
        <v>2011</v>
      </c>
      <c r="C16" s="4">
        <v>153</v>
      </c>
      <c r="D16" s="4">
        <v>7</v>
      </c>
      <c r="E16" s="4">
        <v>3</v>
      </c>
      <c r="F16" s="31">
        <v>872876</v>
      </c>
      <c r="G16" s="37">
        <v>5705.0718954248368</v>
      </c>
    </row>
    <row r="17" spans="1:7" outlineLevel="2" x14ac:dyDescent="0.35">
      <c r="A17" s="7">
        <v>40603</v>
      </c>
      <c r="B17" s="10">
        <v>2011</v>
      </c>
      <c r="C17" s="4">
        <v>161</v>
      </c>
      <c r="D17" s="4">
        <v>12</v>
      </c>
      <c r="E17" s="4">
        <v>2</v>
      </c>
      <c r="F17" s="31">
        <v>901783</v>
      </c>
      <c r="G17" s="37">
        <v>5601.1366459627325</v>
      </c>
    </row>
    <row r="18" spans="1:7" outlineLevel="2" x14ac:dyDescent="0.35">
      <c r="A18" s="7">
        <v>40634</v>
      </c>
      <c r="B18" s="10">
        <v>2011</v>
      </c>
      <c r="C18" s="4">
        <v>175</v>
      </c>
      <c r="D18" s="4">
        <v>6</v>
      </c>
      <c r="E18" s="4">
        <v>4</v>
      </c>
      <c r="F18" s="31">
        <v>855465</v>
      </c>
      <c r="G18" s="37">
        <v>4888.3714285714286</v>
      </c>
    </row>
    <row r="19" spans="1:7" outlineLevel="2" x14ac:dyDescent="0.35">
      <c r="A19" s="7">
        <v>40664</v>
      </c>
      <c r="B19" s="10">
        <v>2011</v>
      </c>
      <c r="C19" s="4">
        <v>168</v>
      </c>
      <c r="D19" s="4">
        <v>8</v>
      </c>
      <c r="E19" s="4">
        <v>5</v>
      </c>
      <c r="F19" s="31">
        <v>949369</v>
      </c>
      <c r="G19" s="37">
        <v>5651.0059523809523</v>
      </c>
    </row>
    <row r="20" spans="1:7" outlineLevel="2" x14ac:dyDescent="0.35">
      <c r="A20" s="7">
        <v>40695</v>
      </c>
      <c r="B20" s="10">
        <v>2011</v>
      </c>
      <c r="C20" s="4">
        <v>173</v>
      </c>
      <c r="D20" s="4">
        <v>8</v>
      </c>
      <c r="E20" s="4">
        <v>2</v>
      </c>
      <c r="F20" s="31">
        <v>1034079</v>
      </c>
      <c r="G20" s="37">
        <v>5977.3352601156066</v>
      </c>
    </row>
    <row r="21" spans="1:7" outlineLevel="2" x14ac:dyDescent="0.35">
      <c r="A21" s="7">
        <v>40725</v>
      </c>
      <c r="B21" s="10">
        <v>2011</v>
      </c>
      <c r="C21" s="4">
        <v>172</v>
      </c>
      <c r="D21" s="4">
        <v>12</v>
      </c>
      <c r="E21" s="4">
        <v>2</v>
      </c>
      <c r="F21" s="31">
        <v>1077068</v>
      </c>
      <c r="G21" s="37">
        <v>6262.0232558139533</v>
      </c>
    </row>
    <row r="22" spans="1:7" outlineLevel="2" x14ac:dyDescent="0.35">
      <c r="A22" s="7">
        <v>40756</v>
      </c>
      <c r="B22" s="10">
        <v>2011</v>
      </c>
      <c r="C22" s="4">
        <v>182</v>
      </c>
      <c r="D22" s="4">
        <v>13</v>
      </c>
      <c r="E22" s="4">
        <v>4</v>
      </c>
      <c r="F22" s="31">
        <v>1187249</v>
      </c>
      <c r="G22" s="37">
        <v>6523.3461538461543</v>
      </c>
    </row>
    <row r="23" spans="1:7" outlineLevel="2" x14ac:dyDescent="0.35">
      <c r="A23" s="7">
        <v>40787</v>
      </c>
      <c r="B23" s="10">
        <v>2011</v>
      </c>
      <c r="C23" s="4">
        <v>191</v>
      </c>
      <c r="D23" s="4">
        <v>6</v>
      </c>
      <c r="E23" s="4">
        <v>1</v>
      </c>
      <c r="F23" s="31">
        <v>1368180</v>
      </c>
      <c r="G23" s="37">
        <v>7163.2460732984291</v>
      </c>
    </row>
    <row r="24" spans="1:7" outlineLevel="2" x14ac:dyDescent="0.35">
      <c r="A24" s="7">
        <v>40817</v>
      </c>
      <c r="B24" s="10">
        <v>2011</v>
      </c>
      <c r="C24" s="4">
        <v>182</v>
      </c>
      <c r="D24" s="4">
        <v>4</v>
      </c>
      <c r="E24" s="4">
        <v>6</v>
      </c>
      <c r="F24" s="31">
        <v>1294581</v>
      </c>
      <c r="G24" s="37">
        <v>7113.0824175824173</v>
      </c>
    </row>
    <row r="25" spans="1:7" outlineLevel="2" x14ac:dyDescent="0.35">
      <c r="A25" s="7">
        <v>40848</v>
      </c>
      <c r="B25" s="10">
        <v>2011</v>
      </c>
      <c r="C25" s="4">
        <v>189</v>
      </c>
      <c r="D25" s="4">
        <v>1</v>
      </c>
      <c r="E25" s="4">
        <v>2</v>
      </c>
      <c r="F25" s="31">
        <v>1196432</v>
      </c>
      <c r="G25" s="37">
        <v>6330.3280423280421</v>
      </c>
    </row>
    <row r="26" spans="1:7" outlineLevel="2" x14ac:dyDescent="0.35">
      <c r="A26" s="7">
        <v>40878</v>
      </c>
      <c r="B26" s="10">
        <v>2011</v>
      </c>
      <c r="C26" s="4">
        <v>188</v>
      </c>
      <c r="D26" s="4">
        <v>5</v>
      </c>
      <c r="E26" s="4">
        <v>7</v>
      </c>
      <c r="F26" s="31">
        <v>1151956</v>
      </c>
      <c r="G26" s="37">
        <v>6127.4255319148933</v>
      </c>
    </row>
    <row r="27" spans="1:7" outlineLevel="1" x14ac:dyDescent="0.35">
      <c r="A27" s="7"/>
      <c r="B27" s="17" t="s">
        <v>7</v>
      </c>
      <c r="C27" s="4">
        <f>SUBTOTAL(9,C15:C26)</f>
        <v>2086</v>
      </c>
      <c r="D27" s="4">
        <f>SUBTOTAL(9,D15:D26)</f>
        <v>85</v>
      </c>
      <c r="E27" s="4">
        <f>SUBTOTAL(9,E15:E26)</f>
        <v>40</v>
      </c>
      <c r="F27" s="31">
        <f>SUBTOTAL(9,F15:F26)</f>
        <v>12701335</v>
      </c>
      <c r="G27" s="37">
        <f>SUBTOTAL(9,G15:G26)</f>
        <v>72686.431867765772</v>
      </c>
    </row>
    <row r="28" spans="1:7" outlineLevel="2" x14ac:dyDescent="0.35">
      <c r="A28" s="8">
        <v>40909</v>
      </c>
      <c r="B28" s="11">
        <v>2012</v>
      </c>
      <c r="C28" s="5">
        <v>186</v>
      </c>
      <c r="D28" s="5">
        <v>10</v>
      </c>
      <c r="E28" s="5">
        <v>5</v>
      </c>
      <c r="F28" s="31">
        <v>1149494</v>
      </c>
      <c r="G28" s="37">
        <v>6180.0752688172042</v>
      </c>
    </row>
    <row r="29" spans="1:7" outlineLevel="2" x14ac:dyDescent="0.35">
      <c r="A29" s="8">
        <v>40940</v>
      </c>
      <c r="B29" s="11">
        <v>2012</v>
      </c>
      <c r="C29" s="5">
        <v>205</v>
      </c>
      <c r="D29" s="5">
        <v>13</v>
      </c>
      <c r="E29" s="5">
        <v>6</v>
      </c>
      <c r="F29" s="31">
        <v>1177515</v>
      </c>
      <c r="G29" s="37">
        <v>5743.9756097560976</v>
      </c>
    </row>
    <row r="30" spans="1:7" outlineLevel="2" x14ac:dyDescent="0.35">
      <c r="A30" s="8">
        <v>40969</v>
      </c>
      <c r="B30" s="11">
        <v>2012</v>
      </c>
      <c r="C30" s="5">
        <v>215</v>
      </c>
      <c r="D30" s="5">
        <v>20</v>
      </c>
      <c r="E30" s="5">
        <v>9</v>
      </c>
      <c r="F30" s="31">
        <v>1303513</v>
      </c>
      <c r="G30" s="37">
        <v>6062.8511627906973</v>
      </c>
    </row>
    <row r="31" spans="1:7" outlineLevel="2" x14ac:dyDescent="0.35">
      <c r="A31" s="8">
        <v>41000</v>
      </c>
      <c r="B31" s="11">
        <v>2012</v>
      </c>
      <c r="C31" s="5">
        <v>233</v>
      </c>
      <c r="D31" s="5">
        <v>8</v>
      </c>
      <c r="E31" s="5">
        <v>8</v>
      </c>
      <c r="F31" s="31">
        <v>1325620</v>
      </c>
      <c r="G31" s="37">
        <v>5689.3562231759661</v>
      </c>
    </row>
    <row r="32" spans="1:7" outlineLevel="2" x14ac:dyDescent="0.35">
      <c r="A32" s="8">
        <v>41030</v>
      </c>
      <c r="B32" s="11">
        <v>2012</v>
      </c>
      <c r="C32" s="5">
        <v>221</v>
      </c>
      <c r="D32" s="5">
        <v>10</v>
      </c>
      <c r="E32" s="5">
        <v>9</v>
      </c>
      <c r="F32" s="31">
        <v>1385454</v>
      </c>
      <c r="G32" s="37">
        <v>6269.0226244343894</v>
      </c>
    </row>
    <row r="33" spans="1:7" outlineLevel="2" x14ac:dyDescent="0.35">
      <c r="A33" s="8">
        <v>41061</v>
      </c>
      <c r="B33" s="11">
        <v>2012</v>
      </c>
      <c r="C33" s="5">
        <v>225</v>
      </c>
      <c r="D33" s="5">
        <v>7</v>
      </c>
      <c r="E33" s="5">
        <v>2</v>
      </c>
      <c r="F33" s="31">
        <v>1364632</v>
      </c>
      <c r="G33" s="37">
        <v>6065.0311111111114</v>
      </c>
    </row>
    <row r="34" spans="1:7" outlineLevel="2" x14ac:dyDescent="0.35">
      <c r="A34" s="8">
        <v>41091</v>
      </c>
      <c r="B34" s="11">
        <v>2012</v>
      </c>
      <c r="C34" s="5">
        <v>230</v>
      </c>
      <c r="D34" s="5">
        <v>12</v>
      </c>
      <c r="E34" s="5">
        <v>4</v>
      </c>
      <c r="F34" s="31">
        <v>1531311</v>
      </c>
      <c r="G34" s="37">
        <v>6657.8739130434778</v>
      </c>
    </row>
    <row r="35" spans="1:7" outlineLevel="2" x14ac:dyDescent="0.35">
      <c r="A35" s="8">
        <v>41122</v>
      </c>
      <c r="B35" s="11">
        <v>2012</v>
      </c>
      <c r="C35" s="5">
        <v>238</v>
      </c>
      <c r="D35" s="5">
        <v>13</v>
      </c>
      <c r="E35" s="5">
        <v>6</v>
      </c>
      <c r="F35" s="31">
        <v>1658204</v>
      </c>
      <c r="G35" s="37">
        <v>6967.2436974789916</v>
      </c>
    </row>
    <row r="36" spans="1:7" outlineLevel="2" x14ac:dyDescent="0.35">
      <c r="A36" s="8">
        <v>41153</v>
      </c>
      <c r="B36" s="11">
        <v>2012</v>
      </c>
      <c r="C36" s="5">
        <v>245</v>
      </c>
      <c r="D36" s="5">
        <v>9</v>
      </c>
      <c r="E36" s="5">
        <v>6</v>
      </c>
      <c r="F36" s="31">
        <v>1485525</v>
      </c>
      <c r="G36" s="37">
        <v>6063.3673469387759</v>
      </c>
    </row>
    <row r="37" spans="1:7" outlineLevel="2" x14ac:dyDescent="0.35">
      <c r="A37" s="8">
        <v>41183</v>
      </c>
      <c r="B37" s="11">
        <v>2012</v>
      </c>
      <c r="C37" s="5">
        <v>244</v>
      </c>
      <c r="D37" s="5">
        <v>7</v>
      </c>
      <c r="E37" s="5">
        <v>4</v>
      </c>
      <c r="F37" s="31">
        <v>1722158</v>
      </c>
      <c r="G37" s="37">
        <v>7058.0245901639346</v>
      </c>
    </row>
    <row r="38" spans="1:7" outlineLevel="2" x14ac:dyDescent="0.35">
      <c r="A38" s="8">
        <v>41214</v>
      </c>
      <c r="B38" s="11">
        <v>2012</v>
      </c>
      <c r="C38" s="5">
        <v>247</v>
      </c>
      <c r="D38" s="5">
        <v>6</v>
      </c>
      <c r="E38" s="5">
        <v>3</v>
      </c>
      <c r="F38" s="31">
        <v>1527772</v>
      </c>
      <c r="G38" s="37">
        <v>6185.3117408906883</v>
      </c>
    </row>
    <row r="39" spans="1:7" outlineLevel="2" x14ac:dyDescent="0.35">
      <c r="A39" s="8">
        <v>41244</v>
      </c>
      <c r="B39" s="11">
        <v>2012</v>
      </c>
      <c r="C39" s="5">
        <v>247</v>
      </c>
      <c r="D39" s="5">
        <v>9</v>
      </c>
      <c r="E39" s="5">
        <v>4</v>
      </c>
      <c r="F39" s="31">
        <v>1830883</v>
      </c>
      <c r="G39" s="37">
        <v>7412.4817813765185</v>
      </c>
    </row>
    <row r="40" spans="1:7" outlineLevel="1" x14ac:dyDescent="0.35">
      <c r="A40" s="8"/>
      <c r="B40" s="18" t="s">
        <v>8</v>
      </c>
      <c r="C40" s="5">
        <f>SUBTOTAL(9,C28:C39)</f>
        <v>2736</v>
      </c>
      <c r="D40" s="5">
        <f>SUBTOTAL(9,D28:D39)</f>
        <v>124</v>
      </c>
      <c r="E40" s="5">
        <f>SUBTOTAL(9,E28:E39)</f>
        <v>66</v>
      </c>
      <c r="F40" s="31">
        <f>SUBTOTAL(9,F28:F39)</f>
        <v>17462081</v>
      </c>
      <c r="G40" s="37">
        <f>SUBTOTAL(9,G28:G39)</f>
        <v>76354.615069977852</v>
      </c>
    </row>
    <row r="41" spans="1:7" outlineLevel="2" x14ac:dyDescent="0.35">
      <c r="A41" s="7">
        <v>41275</v>
      </c>
      <c r="B41" s="10">
        <v>2013</v>
      </c>
      <c r="C41" s="4">
        <v>254</v>
      </c>
      <c r="D41" s="4">
        <v>11</v>
      </c>
      <c r="E41" s="4">
        <v>5</v>
      </c>
      <c r="F41" s="31">
        <v>1267996</v>
      </c>
      <c r="G41" s="37">
        <v>4992.1102362204729</v>
      </c>
    </row>
    <row r="42" spans="1:7" outlineLevel="2" x14ac:dyDescent="0.35">
      <c r="A42" s="7">
        <v>41306</v>
      </c>
      <c r="B42" s="10">
        <v>2013</v>
      </c>
      <c r="C42" s="4">
        <v>262</v>
      </c>
      <c r="D42" s="4">
        <v>13</v>
      </c>
      <c r="E42" s="4">
        <v>11</v>
      </c>
      <c r="F42" s="31">
        <v>1424855</v>
      </c>
      <c r="G42" s="37">
        <v>5438.3778625954201</v>
      </c>
    </row>
    <row r="43" spans="1:7" outlineLevel="2" x14ac:dyDescent="0.35">
      <c r="A43" s="7">
        <v>41334</v>
      </c>
      <c r="B43" s="10">
        <v>2013</v>
      </c>
      <c r="C43" s="4">
        <v>264</v>
      </c>
      <c r="D43" s="4">
        <v>10</v>
      </c>
      <c r="E43" s="4">
        <v>5</v>
      </c>
      <c r="F43" s="31">
        <v>1664951</v>
      </c>
      <c r="G43" s="37">
        <v>6306.632575757576</v>
      </c>
    </row>
    <row r="44" spans="1:7" outlineLevel="2" x14ac:dyDescent="0.35">
      <c r="A44" s="7">
        <v>41365</v>
      </c>
      <c r="B44" s="10">
        <v>2013</v>
      </c>
      <c r="C44" s="4">
        <v>269</v>
      </c>
      <c r="D44" s="4">
        <v>12</v>
      </c>
      <c r="E44" s="4">
        <v>8</v>
      </c>
      <c r="F44" s="31">
        <v>1999630</v>
      </c>
      <c r="G44" s="37">
        <v>7433.5687732342003</v>
      </c>
    </row>
    <row r="45" spans="1:7" outlineLevel="2" x14ac:dyDescent="0.35">
      <c r="A45" s="7">
        <v>41395</v>
      </c>
      <c r="B45" s="10">
        <v>2013</v>
      </c>
      <c r="C45" s="4">
        <v>273</v>
      </c>
      <c r="D45" s="4">
        <v>12</v>
      </c>
      <c r="E45" s="4">
        <v>6</v>
      </c>
      <c r="F45" s="31">
        <v>2025502</v>
      </c>
      <c r="G45" s="37">
        <v>7419.4212454212457</v>
      </c>
    </row>
    <row r="46" spans="1:7" outlineLevel="2" x14ac:dyDescent="0.35">
      <c r="A46" s="7">
        <v>41426</v>
      </c>
      <c r="B46" s="10">
        <v>2013</v>
      </c>
      <c r="C46" s="4">
        <v>279</v>
      </c>
      <c r="D46" s="4">
        <v>18</v>
      </c>
      <c r="E46" s="4">
        <v>7</v>
      </c>
      <c r="F46" s="31">
        <v>1854692</v>
      </c>
      <c r="G46" s="37">
        <v>6647.6415770609319</v>
      </c>
    </row>
    <row r="47" spans="1:7" outlineLevel="2" x14ac:dyDescent="0.35">
      <c r="A47" s="7">
        <v>41456</v>
      </c>
      <c r="B47" s="10">
        <v>2013</v>
      </c>
      <c r="C47" s="4">
        <v>298</v>
      </c>
      <c r="D47" s="4">
        <v>9</v>
      </c>
      <c r="E47" s="4">
        <v>6</v>
      </c>
      <c r="F47" s="31">
        <v>1930460</v>
      </c>
      <c r="G47" s="37">
        <v>6478.0536912751677</v>
      </c>
    </row>
    <row r="48" spans="1:7" outlineLevel="2" x14ac:dyDescent="0.35">
      <c r="A48" s="7">
        <v>41487</v>
      </c>
      <c r="B48" s="10">
        <v>2013</v>
      </c>
      <c r="C48" s="4">
        <v>292</v>
      </c>
      <c r="D48" s="4">
        <v>13</v>
      </c>
      <c r="E48" s="4">
        <v>7</v>
      </c>
      <c r="F48" s="31">
        <v>2037651</v>
      </c>
      <c r="G48" s="37">
        <v>6978.2568493150684</v>
      </c>
    </row>
    <row r="49" spans="1:7" outlineLevel="2" x14ac:dyDescent="0.35">
      <c r="A49" s="7">
        <v>41518</v>
      </c>
      <c r="B49" s="10">
        <v>2013</v>
      </c>
      <c r="C49" s="4">
        <v>298</v>
      </c>
      <c r="D49" s="4">
        <v>13</v>
      </c>
      <c r="E49" s="4">
        <v>9</v>
      </c>
      <c r="F49" s="31">
        <v>1809914</v>
      </c>
      <c r="G49" s="37">
        <v>6073.5369127516778</v>
      </c>
    </row>
    <row r="50" spans="1:7" outlineLevel="2" x14ac:dyDescent="0.35">
      <c r="A50" s="7">
        <v>41548</v>
      </c>
      <c r="B50" s="10">
        <v>2013</v>
      </c>
      <c r="C50" s="4">
        <v>305</v>
      </c>
      <c r="D50" s="4">
        <v>8</v>
      </c>
      <c r="E50" s="4">
        <v>5</v>
      </c>
      <c r="F50" s="31">
        <v>1759224</v>
      </c>
      <c r="G50" s="37">
        <v>5767.9475409836068</v>
      </c>
    </row>
    <row r="51" spans="1:7" outlineLevel="2" x14ac:dyDescent="0.35">
      <c r="A51" s="7">
        <v>41579</v>
      </c>
      <c r="B51" s="10">
        <v>2013</v>
      </c>
      <c r="C51" s="4">
        <v>301</v>
      </c>
      <c r="D51" s="4">
        <v>4</v>
      </c>
      <c r="E51" s="4">
        <v>3</v>
      </c>
      <c r="F51" s="31">
        <v>1535737</v>
      </c>
      <c r="G51" s="37">
        <v>5102.1162790697672</v>
      </c>
    </row>
    <row r="52" spans="1:7" outlineLevel="2" x14ac:dyDescent="0.35">
      <c r="A52" s="7">
        <v>41609</v>
      </c>
      <c r="B52" s="10">
        <v>2013</v>
      </c>
      <c r="C52" s="4">
        <v>302</v>
      </c>
      <c r="D52" s="4">
        <v>9</v>
      </c>
      <c r="E52" s="4">
        <v>7</v>
      </c>
      <c r="F52" s="31">
        <v>1534305</v>
      </c>
      <c r="G52" s="37">
        <v>5080.4801324503314</v>
      </c>
    </row>
    <row r="53" spans="1:7" outlineLevel="1" x14ac:dyDescent="0.35">
      <c r="A53" s="7"/>
      <c r="B53" s="17" t="s">
        <v>9</v>
      </c>
      <c r="C53" s="4">
        <f>SUBTOTAL(9,C41:C52)</f>
        <v>3397</v>
      </c>
      <c r="D53" s="4">
        <f>SUBTOTAL(9,D41:D52)</f>
        <v>132</v>
      </c>
      <c r="E53" s="4">
        <f>SUBTOTAL(9,E41:E52)</f>
        <v>79</v>
      </c>
      <c r="F53" s="31">
        <f>SUBTOTAL(9,F41:F52)</f>
        <v>20844917</v>
      </c>
      <c r="G53" s="37">
        <f>SUBTOTAL(9,G41:G52)</f>
        <v>73718.143676135471</v>
      </c>
    </row>
    <row r="54" spans="1:7" outlineLevel="2" x14ac:dyDescent="0.35">
      <c r="A54" s="8">
        <v>41640</v>
      </c>
      <c r="B54" s="11">
        <v>2014</v>
      </c>
      <c r="C54" s="5">
        <v>307</v>
      </c>
      <c r="D54" s="5">
        <v>7</v>
      </c>
      <c r="E54" s="5">
        <v>14</v>
      </c>
      <c r="F54" s="31">
        <v>1606200</v>
      </c>
      <c r="G54" s="37">
        <v>5231.9218241042345</v>
      </c>
    </row>
    <row r="55" spans="1:7" outlineLevel="2" x14ac:dyDescent="0.35">
      <c r="A55" s="8">
        <v>41671</v>
      </c>
      <c r="B55" s="11">
        <v>2014</v>
      </c>
      <c r="C55" s="5">
        <v>298</v>
      </c>
      <c r="D55" s="5">
        <v>10</v>
      </c>
      <c r="E55" s="5">
        <v>12</v>
      </c>
      <c r="F55" s="31">
        <v>1635179</v>
      </c>
      <c r="G55" s="37">
        <v>5487.1778523489929</v>
      </c>
    </row>
    <row r="56" spans="1:7" outlineLevel="2" x14ac:dyDescent="0.35">
      <c r="A56" s="8">
        <v>41699</v>
      </c>
      <c r="B56" s="11">
        <v>2014</v>
      </c>
      <c r="C56" s="5">
        <v>296</v>
      </c>
      <c r="D56" s="5">
        <v>20</v>
      </c>
      <c r="E56" s="5">
        <v>18</v>
      </c>
      <c r="F56" s="31">
        <v>1823898</v>
      </c>
      <c r="G56" s="37">
        <v>6161.8175675675675</v>
      </c>
    </row>
    <row r="57" spans="1:7" outlineLevel="2" x14ac:dyDescent="0.35">
      <c r="A57" s="8">
        <v>41730</v>
      </c>
      <c r="B57" s="11">
        <v>2014</v>
      </c>
      <c r="C57" s="5">
        <v>312</v>
      </c>
      <c r="D57" s="5">
        <v>13</v>
      </c>
      <c r="E57" s="5">
        <v>13</v>
      </c>
      <c r="F57" s="31">
        <v>1929273</v>
      </c>
      <c r="G57" s="37">
        <v>6183.5673076923076</v>
      </c>
    </row>
    <row r="58" spans="1:7" outlineLevel="2" x14ac:dyDescent="0.35">
      <c r="A58" s="8">
        <v>41760</v>
      </c>
      <c r="B58" s="11">
        <v>2014</v>
      </c>
      <c r="C58" s="5">
        <v>305</v>
      </c>
      <c r="D58" s="5">
        <v>11</v>
      </c>
      <c r="E58" s="5">
        <v>13</v>
      </c>
      <c r="F58" s="31">
        <v>2082085</v>
      </c>
      <c r="G58" s="37">
        <v>6826.5081967213118</v>
      </c>
    </row>
    <row r="59" spans="1:7" outlineLevel="2" x14ac:dyDescent="0.35">
      <c r="A59" s="8">
        <v>41791</v>
      </c>
      <c r="B59" s="11">
        <v>2014</v>
      </c>
      <c r="C59" s="5">
        <v>301</v>
      </c>
      <c r="D59" s="5">
        <v>12</v>
      </c>
      <c r="E59" s="5">
        <v>9</v>
      </c>
      <c r="F59" s="31">
        <v>2026742</v>
      </c>
      <c r="G59" s="37">
        <v>6733.3621262458473</v>
      </c>
    </row>
    <row r="60" spans="1:7" outlineLevel="2" x14ac:dyDescent="0.35">
      <c r="A60" s="8">
        <v>41821</v>
      </c>
      <c r="B60" s="11">
        <v>2014</v>
      </c>
      <c r="C60" s="5">
        <v>307</v>
      </c>
      <c r="D60" s="5">
        <v>14</v>
      </c>
      <c r="E60" s="5">
        <v>11</v>
      </c>
      <c r="F60" s="31">
        <v>2045795</v>
      </c>
      <c r="G60" s="37">
        <v>6663.827361563518</v>
      </c>
    </row>
    <row r="61" spans="1:7" outlineLevel="2" x14ac:dyDescent="0.35">
      <c r="A61" s="8">
        <v>41852</v>
      </c>
      <c r="B61" s="11">
        <v>2014</v>
      </c>
      <c r="C61" s="5">
        <v>310</v>
      </c>
      <c r="D61" s="5">
        <v>11</v>
      </c>
      <c r="E61" s="5">
        <v>7</v>
      </c>
      <c r="F61" s="31">
        <v>1997528</v>
      </c>
      <c r="G61" s="37">
        <v>6443.6387096774197</v>
      </c>
    </row>
    <row r="62" spans="1:7" outlineLevel="2" x14ac:dyDescent="0.35">
      <c r="A62" s="8">
        <v>41883</v>
      </c>
      <c r="B62" s="11">
        <v>2014</v>
      </c>
      <c r="C62" s="5">
        <v>313</v>
      </c>
      <c r="D62" s="5">
        <v>7</v>
      </c>
      <c r="E62" s="5">
        <v>9</v>
      </c>
      <c r="F62" s="31">
        <v>2196651</v>
      </c>
      <c r="G62" s="37">
        <v>7018.0543130990418</v>
      </c>
    </row>
    <row r="63" spans="1:7" outlineLevel="2" x14ac:dyDescent="0.35">
      <c r="A63" s="8">
        <v>41913</v>
      </c>
      <c r="B63" s="11">
        <v>2014</v>
      </c>
      <c r="C63" s="5">
        <v>306</v>
      </c>
      <c r="D63" s="5">
        <v>11</v>
      </c>
      <c r="E63" s="5">
        <v>5</v>
      </c>
      <c r="F63" s="31">
        <v>2020493</v>
      </c>
      <c r="G63" s="37">
        <v>6602.918300653595</v>
      </c>
    </row>
    <row r="64" spans="1:7" outlineLevel="2" x14ac:dyDescent="0.35">
      <c r="A64" s="8">
        <v>41944</v>
      </c>
      <c r="B64" s="11">
        <v>2014</v>
      </c>
      <c r="C64" s="5">
        <v>317</v>
      </c>
      <c r="D64" s="5">
        <v>6</v>
      </c>
      <c r="E64" s="5">
        <v>2</v>
      </c>
      <c r="F64" s="32">
        <v>1846777.65</v>
      </c>
      <c r="G64" s="37">
        <v>5825.7970031545738</v>
      </c>
    </row>
    <row r="65" spans="1:7" outlineLevel="2" x14ac:dyDescent="0.35">
      <c r="A65" s="8">
        <v>41974</v>
      </c>
      <c r="B65" s="11">
        <v>2014</v>
      </c>
      <c r="C65" s="5">
        <v>315</v>
      </c>
      <c r="D65" s="5">
        <v>8</v>
      </c>
      <c r="E65" s="5">
        <v>16</v>
      </c>
      <c r="F65" s="32">
        <v>1830763</v>
      </c>
      <c r="G65" s="37">
        <v>5811.9460317460316</v>
      </c>
    </row>
    <row r="66" spans="1:7" outlineLevel="1" x14ac:dyDescent="0.35">
      <c r="A66" s="8"/>
      <c r="B66" s="18" t="s">
        <v>10</v>
      </c>
      <c r="C66" s="5">
        <f>SUBTOTAL(9,C54:C65)</f>
        <v>3687</v>
      </c>
      <c r="D66" s="5">
        <f>SUBTOTAL(9,D54:D65)</f>
        <v>130</v>
      </c>
      <c r="E66" s="5">
        <f>SUBTOTAL(9,E54:E65)</f>
        <v>129</v>
      </c>
      <c r="F66" s="32">
        <f>SUBTOTAL(9,F54:F65)</f>
        <v>23041384.649999999</v>
      </c>
      <c r="G66" s="37">
        <f>SUBTOTAL(9,G54:G65)</f>
        <v>74990.536594574442</v>
      </c>
    </row>
    <row r="67" spans="1:7" outlineLevel="2" x14ac:dyDescent="0.35">
      <c r="A67" s="7">
        <v>42005</v>
      </c>
      <c r="B67" s="10">
        <v>2015</v>
      </c>
      <c r="C67" s="4">
        <v>309</v>
      </c>
      <c r="D67" s="4">
        <v>14</v>
      </c>
      <c r="E67" s="4">
        <v>7</v>
      </c>
      <c r="F67" s="32">
        <v>1905380</v>
      </c>
      <c r="G67" s="37">
        <v>6166.2783171521032</v>
      </c>
    </row>
    <row r="68" spans="1:7" outlineLevel="2" x14ac:dyDescent="0.35">
      <c r="A68" s="7">
        <v>42036</v>
      </c>
      <c r="B68" s="10">
        <v>2015</v>
      </c>
      <c r="C68" s="4">
        <v>323</v>
      </c>
      <c r="D68" s="4">
        <v>1</v>
      </c>
      <c r="E68" s="4">
        <v>7</v>
      </c>
      <c r="F68" s="32">
        <v>1824976</v>
      </c>
      <c r="G68" s="37">
        <v>5650.0804953560373</v>
      </c>
    </row>
    <row r="69" spans="1:7" outlineLevel="2" x14ac:dyDescent="0.35">
      <c r="A69" s="7">
        <v>42064</v>
      </c>
      <c r="B69" s="10">
        <v>2015</v>
      </c>
      <c r="C69" s="4">
        <v>305</v>
      </c>
      <c r="D69" s="4">
        <v>7</v>
      </c>
      <c r="E69" s="4">
        <v>6</v>
      </c>
      <c r="F69" s="32">
        <v>2085821</v>
      </c>
      <c r="G69" s="37">
        <v>6838.7573770491799</v>
      </c>
    </row>
    <row r="70" spans="1:7" outlineLevel="2" x14ac:dyDescent="0.35">
      <c r="A70" s="7">
        <v>42095</v>
      </c>
      <c r="B70" s="10">
        <v>2015</v>
      </c>
      <c r="C70" s="4">
        <v>308</v>
      </c>
      <c r="D70" s="4">
        <v>24</v>
      </c>
      <c r="E70" s="4">
        <v>4</v>
      </c>
      <c r="F70" s="32">
        <v>2336910.88</v>
      </c>
      <c r="G70" s="37">
        <v>7587.3729870129864</v>
      </c>
    </row>
    <row r="71" spans="1:7" outlineLevel="2" x14ac:dyDescent="0.35">
      <c r="A71" s="7">
        <v>42125</v>
      </c>
      <c r="B71" s="10">
        <v>2015</v>
      </c>
      <c r="C71" s="4">
        <v>345</v>
      </c>
      <c r="D71" s="4">
        <v>8</v>
      </c>
      <c r="E71" s="4">
        <v>11</v>
      </c>
      <c r="F71" s="32">
        <v>2044949</v>
      </c>
      <c r="G71" s="37">
        <v>5927.3884057971018</v>
      </c>
    </row>
    <row r="72" spans="1:7" outlineLevel="2" x14ac:dyDescent="0.35">
      <c r="A72" s="7">
        <v>42156</v>
      </c>
      <c r="B72" s="10">
        <v>2015</v>
      </c>
      <c r="C72" s="4">
        <v>323</v>
      </c>
      <c r="D72" s="4">
        <v>25</v>
      </c>
      <c r="E72" s="4">
        <v>7</v>
      </c>
      <c r="F72" s="32">
        <v>2075326.89</v>
      </c>
      <c r="G72" s="37">
        <v>6425.1606501547985</v>
      </c>
    </row>
    <row r="73" spans="1:7" outlineLevel="2" x14ac:dyDescent="0.35">
      <c r="A73" s="7">
        <v>42186</v>
      </c>
      <c r="B73" s="10">
        <v>2015</v>
      </c>
      <c r="C73" s="4">
        <v>362</v>
      </c>
      <c r="D73" s="4">
        <v>22</v>
      </c>
      <c r="E73" s="4">
        <v>9</v>
      </c>
      <c r="F73" s="32">
        <v>2086846</v>
      </c>
      <c r="G73" s="37">
        <v>5764.767955801105</v>
      </c>
    </row>
    <row r="74" spans="1:7" outlineLevel="2" x14ac:dyDescent="0.35">
      <c r="A74" s="7">
        <v>42217</v>
      </c>
      <c r="B74" s="10">
        <v>2015</v>
      </c>
      <c r="C74" s="4">
        <v>375</v>
      </c>
      <c r="D74" s="4">
        <v>13</v>
      </c>
      <c r="E74" s="4">
        <v>7</v>
      </c>
      <c r="F74" s="32">
        <v>2107052</v>
      </c>
      <c r="G74" s="37">
        <v>5618.8053333333337</v>
      </c>
    </row>
    <row r="75" spans="1:7" outlineLevel="2" x14ac:dyDescent="0.35">
      <c r="A75" s="7">
        <v>42248</v>
      </c>
      <c r="B75" s="10">
        <v>2015</v>
      </c>
      <c r="C75" s="4">
        <v>381</v>
      </c>
      <c r="D75" s="4">
        <v>25</v>
      </c>
      <c r="E75" s="4">
        <v>9</v>
      </c>
      <c r="F75" s="32">
        <v>2514484</v>
      </c>
      <c r="G75" s="37">
        <v>6599.6955380577429</v>
      </c>
    </row>
    <row r="76" spans="1:7" outlineLevel="2" x14ac:dyDescent="0.35">
      <c r="A76" s="7">
        <v>42278</v>
      </c>
      <c r="B76" s="10">
        <v>2015</v>
      </c>
      <c r="C76" s="4">
        <v>396</v>
      </c>
      <c r="D76" s="4">
        <v>26</v>
      </c>
      <c r="E76" s="4">
        <v>12</v>
      </c>
      <c r="F76" s="32">
        <v>2122949</v>
      </c>
      <c r="G76" s="37">
        <v>5360.9823232323233</v>
      </c>
    </row>
    <row r="77" spans="1:7" outlineLevel="2" x14ac:dyDescent="0.35">
      <c r="A77" s="7">
        <v>42309</v>
      </c>
      <c r="B77" s="10">
        <v>2015</v>
      </c>
      <c r="C77" s="4">
        <v>411</v>
      </c>
      <c r="D77" s="4">
        <v>9</v>
      </c>
      <c r="E77" s="4">
        <v>11</v>
      </c>
      <c r="F77" s="32">
        <v>2027796</v>
      </c>
      <c r="G77" s="37">
        <v>4933.8102189781021</v>
      </c>
    </row>
    <row r="78" spans="1:7" outlineLevel="2" x14ac:dyDescent="0.35">
      <c r="A78" s="7">
        <v>42339</v>
      </c>
      <c r="B78" s="10">
        <v>2015</v>
      </c>
      <c r="C78" s="4">
        <v>392</v>
      </c>
      <c r="D78" s="4">
        <v>15</v>
      </c>
      <c r="E78" s="4">
        <v>8</v>
      </c>
      <c r="F78" s="32">
        <v>1851807</v>
      </c>
      <c r="G78" s="37">
        <v>4723.9974489795923</v>
      </c>
    </row>
    <row r="79" spans="1:7" outlineLevel="1" x14ac:dyDescent="0.35">
      <c r="A79" s="7"/>
      <c r="B79" s="17" t="s">
        <v>11</v>
      </c>
      <c r="C79" s="4">
        <f>SUBTOTAL(9,C67:C78)</f>
        <v>4230</v>
      </c>
      <c r="D79" s="4">
        <f>SUBTOTAL(9,D67:D78)</f>
        <v>189</v>
      </c>
      <c r="E79" s="4">
        <f>SUBTOTAL(9,E67:E78)</f>
        <v>98</v>
      </c>
      <c r="F79" s="32">
        <f>SUBTOTAL(9,F67:F78)</f>
        <v>24984297.77</v>
      </c>
      <c r="G79" s="37">
        <f>SUBTOTAL(9,G67:G78)</f>
        <v>71597.097050904413</v>
      </c>
    </row>
    <row r="80" spans="1:7" outlineLevel="2" x14ac:dyDescent="0.35">
      <c r="A80" s="8">
        <v>42370</v>
      </c>
      <c r="B80" s="11">
        <v>2016</v>
      </c>
      <c r="C80" s="5">
        <v>403</v>
      </c>
      <c r="D80" s="5">
        <v>24</v>
      </c>
      <c r="E80" s="5">
        <v>12</v>
      </c>
      <c r="F80" s="32">
        <v>1810219</v>
      </c>
      <c r="G80" s="37">
        <v>4491.8585607940449</v>
      </c>
    </row>
    <row r="81" spans="1:7" outlineLevel="2" x14ac:dyDescent="0.35">
      <c r="A81" s="8">
        <v>42401</v>
      </c>
      <c r="B81" s="11">
        <v>2016</v>
      </c>
      <c r="C81" s="5">
        <v>421</v>
      </c>
      <c r="D81" s="5">
        <v>24</v>
      </c>
      <c r="E81" s="5">
        <v>17</v>
      </c>
      <c r="F81" s="32">
        <v>2814253.625</v>
      </c>
      <c r="G81" s="37">
        <v>6684.6879453681713</v>
      </c>
    </row>
    <row r="82" spans="1:7" outlineLevel="2" x14ac:dyDescent="0.35">
      <c r="A82" s="8">
        <v>42430</v>
      </c>
      <c r="B82" s="11">
        <v>2016</v>
      </c>
      <c r="C82" s="5">
        <v>428</v>
      </c>
      <c r="D82" s="5">
        <v>13</v>
      </c>
      <c r="E82" s="5">
        <v>10</v>
      </c>
      <c r="F82" s="31">
        <v>2674726</v>
      </c>
      <c r="G82" s="37">
        <v>6249.3598130841119</v>
      </c>
    </row>
    <row r="83" spans="1:7" outlineLevel="2" x14ac:dyDescent="0.35">
      <c r="A83" s="8">
        <v>42461</v>
      </c>
      <c r="B83" s="11">
        <v>2016</v>
      </c>
      <c r="C83" s="5">
        <v>421</v>
      </c>
      <c r="D83" s="5">
        <v>17</v>
      </c>
      <c r="E83" s="5">
        <v>17</v>
      </c>
      <c r="F83" s="31">
        <v>2850517</v>
      </c>
      <c r="G83" s="37">
        <v>6770.824228028504</v>
      </c>
    </row>
    <row r="84" spans="1:7" outlineLevel="2" x14ac:dyDescent="0.35">
      <c r="A84" s="8">
        <v>42491</v>
      </c>
      <c r="B84" s="11">
        <v>2016</v>
      </c>
      <c r="C84" s="5">
        <v>421</v>
      </c>
      <c r="D84" s="5">
        <v>20</v>
      </c>
      <c r="E84" s="5">
        <v>7</v>
      </c>
      <c r="F84" s="31">
        <v>2712217</v>
      </c>
      <c r="G84" s="37">
        <v>6442.3206650831353</v>
      </c>
    </row>
    <row r="85" spans="1:7" outlineLevel="2" x14ac:dyDescent="0.35">
      <c r="A85" s="8">
        <v>42522</v>
      </c>
      <c r="B85" s="11">
        <v>2016</v>
      </c>
      <c r="C85" s="5">
        <v>441</v>
      </c>
      <c r="D85" s="5">
        <v>21</v>
      </c>
      <c r="E85" s="5">
        <v>25</v>
      </c>
      <c r="F85" s="31">
        <v>2942905</v>
      </c>
      <c r="G85" s="37">
        <v>6673.2539682539682</v>
      </c>
    </row>
    <row r="86" spans="1:7" outlineLevel="2" x14ac:dyDescent="0.35">
      <c r="A86" s="8">
        <v>42552</v>
      </c>
      <c r="B86" s="11">
        <v>2016</v>
      </c>
      <c r="C86" s="5">
        <v>438</v>
      </c>
      <c r="D86" s="5">
        <v>25</v>
      </c>
      <c r="E86" s="5">
        <v>15</v>
      </c>
      <c r="F86" s="31">
        <v>2625372</v>
      </c>
      <c r="G86" s="37">
        <v>5994</v>
      </c>
    </row>
    <row r="87" spans="1:7" outlineLevel="2" x14ac:dyDescent="0.35">
      <c r="A87" s="8">
        <v>42583</v>
      </c>
      <c r="B87" s="11">
        <v>2016</v>
      </c>
      <c r="C87" s="5">
        <v>452</v>
      </c>
      <c r="D87" s="5">
        <v>15</v>
      </c>
      <c r="E87" s="5">
        <v>12</v>
      </c>
      <c r="F87" s="31">
        <v>2673117</v>
      </c>
      <c r="G87" s="37">
        <v>5913.9756637168139</v>
      </c>
    </row>
    <row r="88" spans="1:7" outlineLevel="2" x14ac:dyDescent="0.35">
      <c r="A88" s="8">
        <v>42614</v>
      </c>
      <c r="B88" s="11">
        <v>2016</v>
      </c>
      <c r="C88" s="5">
        <v>446</v>
      </c>
      <c r="D88" s="5">
        <v>7</v>
      </c>
      <c r="E88" s="5">
        <v>9</v>
      </c>
      <c r="F88" s="31">
        <v>2678007</v>
      </c>
      <c r="G88" s="37">
        <v>6004.5</v>
      </c>
    </row>
    <row r="89" spans="1:7" outlineLevel="2" x14ac:dyDescent="0.35">
      <c r="A89" s="8">
        <v>42644</v>
      </c>
      <c r="B89" s="11">
        <v>2016</v>
      </c>
      <c r="C89" s="5">
        <v>435</v>
      </c>
      <c r="D89" s="5">
        <v>8</v>
      </c>
      <c r="E89" s="5">
        <v>13</v>
      </c>
      <c r="F89" s="31">
        <v>2727832</v>
      </c>
      <c r="G89" s="37">
        <v>6270.8781609195403</v>
      </c>
    </row>
    <row r="90" spans="1:7" outlineLevel="2" x14ac:dyDescent="0.35">
      <c r="A90" s="8">
        <v>42675</v>
      </c>
      <c r="B90" s="11">
        <v>2016</v>
      </c>
      <c r="C90" s="5">
        <v>428</v>
      </c>
      <c r="D90" s="5">
        <v>17</v>
      </c>
      <c r="E90" s="5">
        <v>12</v>
      </c>
      <c r="F90" s="31">
        <v>2556789</v>
      </c>
      <c r="G90" s="37">
        <v>5973.8060747663549</v>
      </c>
    </row>
    <row r="91" spans="1:7" outlineLevel="2" x14ac:dyDescent="0.35">
      <c r="A91" s="8">
        <v>42705</v>
      </c>
      <c r="B91" s="11">
        <v>2016</v>
      </c>
      <c r="C91" s="5">
        <v>442</v>
      </c>
      <c r="D91" s="5">
        <v>13</v>
      </c>
      <c r="E91" s="5">
        <v>7</v>
      </c>
      <c r="F91" s="31">
        <v>2861948</v>
      </c>
      <c r="G91" s="37">
        <v>6474.9954751131218</v>
      </c>
    </row>
    <row r="92" spans="1:7" outlineLevel="1" x14ac:dyDescent="0.35">
      <c r="A92" s="8"/>
      <c r="B92" s="18" t="s">
        <v>12</v>
      </c>
      <c r="C92" s="5">
        <f>SUBTOTAL(9,C80:C91)</f>
        <v>5176</v>
      </c>
      <c r="D92" s="5">
        <f>SUBTOTAL(9,D80:D91)</f>
        <v>204</v>
      </c>
      <c r="E92" s="5">
        <f>SUBTOTAL(9,E80:E91)</f>
        <v>156</v>
      </c>
      <c r="F92" s="32">
        <f>SUBTOTAL(9,F80:F91)</f>
        <v>31927902.625</v>
      </c>
      <c r="G92" s="37">
        <f>SUBTOTAL(9,G80:G91)</f>
        <v>73944.460555127764</v>
      </c>
    </row>
    <row r="93" spans="1:7" outlineLevel="2" x14ac:dyDescent="0.35">
      <c r="A93" s="7">
        <v>42736</v>
      </c>
      <c r="B93" s="10">
        <v>2017</v>
      </c>
      <c r="C93" s="4">
        <v>448</v>
      </c>
      <c r="D93" s="4">
        <v>23</v>
      </c>
      <c r="E93" s="4">
        <v>12</v>
      </c>
      <c r="F93" s="31">
        <v>2471120</v>
      </c>
      <c r="G93" s="37">
        <v>5515.8928571428569</v>
      </c>
    </row>
    <row r="94" spans="1:7" outlineLevel="2" x14ac:dyDescent="0.35">
      <c r="A94" s="7">
        <v>42767</v>
      </c>
      <c r="B94" s="10">
        <v>2017</v>
      </c>
      <c r="C94" s="4">
        <v>469</v>
      </c>
      <c r="D94" s="4">
        <v>16</v>
      </c>
      <c r="E94" s="4">
        <v>17</v>
      </c>
      <c r="F94" s="31">
        <v>2500691</v>
      </c>
      <c r="G94" s="37">
        <v>5331.963752665245</v>
      </c>
    </row>
    <row r="95" spans="1:7" outlineLevel="2" x14ac:dyDescent="0.35">
      <c r="A95" s="7">
        <v>42795</v>
      </c>
      <c r="B95" s="10">
        <v>2017</v>
      </c>
      <c r="C95" s="4">
        <v>461</v>
      </c>
      <c r="D95" s="4">
        <v>27</v>
      </c>
      <c r="E95" s="4">
        <v>19</v>
      </c>
      <c r="F95" s="31">
        <v>2657702</v>
      </c>
      <c r="G95" s="37">
        <v>5765.0802603036873</v>
      </c>
    </row>
    <row r="96" spans="1:7" outlineLevel="2" x14ac:dyDescent="0.35">
      <c r="A96" s="7">
        <v>42826</v>
      </c>
      <c r="B96" s="10">
        <v>2017</v>
      </c>
      <c r="C96" s="4">
        <v>480</v>
      </c>
      <c r="D96" s="4">
        <v>17</v>
      </c>
      <c r="E96" s="4">
        <v>11</v>
      </c>
      <c r="F96" s="31">
        <v>3042671</v>
      </c>
      <c r="G96" s="37">
        <v>6338.8979166666668</v>
      </c>
    </row>
    <row r="97" spans="1:7" outlineLevel="2" x14ac:dyDescent="0.35">
      <c r="A97" s="7">
        <v>42856</v>
      </c>
      <c r="B97" s="10">
        <v>2017</v>
      </c>
      <c r="C97" s="4">
        <v>477</v>
      </c>
      <c r="D97" s="4">
        <v>20</v>
      </c>
      <c r="E97" s="4">
        <v>12</v>
      </c>
      <c r="F97" s="31">
        <v>2751097</v>
      </c>
      <c r="G97" s="37">
        <v>5767.4989517819704</v>
      </c>
    </row>
    <row r="98" spans="1:7" outlineLevel="2" x14ac:dyDescent="0.35">
      <c r="A98" s="7">
        <v>42887</v>
      </c>
      <c r="B98" s="10">
        <v>2017</v>
      </c>
      <c r="C98" s="4">
        <v>487</v>
      </c>
      <c r="D98" s="4">
        <v>11</v>
      </c>
      <c r="E98" s="4">
        <v>18</v>
      </c>
      <c r="F98" s="31">
        <v>2728427</v>
      </c>
      <c r="G98" s="37">
        <v>5602.5195071868584</v>
      </c>
    </row>
    <row r="99" spans="1:7" outlineLevel="2" x14ac:dyDescent="0.35">
      <c r="A99" s="7">
        <v>42917</v>
      </c>
      <c r="B99" s="10">
        <v>2017</v>
      </c>
      <c r="C99" s="4">
        <v>470</v>
      </c>
      <c r="D99" s="4">
        <v>9</v>
      </c>
      <c r="E99" s="4">
        <v>15</v>
      </c>
      <c r="F99" s="31">
        <v>2704667</v>
      </c>
      <c r="G99" s="37">
        <v>5754.6106382978724</v>
      </c>
    </row>
    <row r="100" spans="1:7" outlineLevel="2" x14ac:dyDescent="0.35">
      <c r="A100" s="7">
        <v>42948</v>
      </c>
      <c r="B100" s="10">
        <v>2017</v>
      </c>
      <c r="C100" s="4">
        <v>462</v>
      </c>
      <c r="D100" s="4">
        <v>16</v>
      </c>
      <c r="E100" s="4">
        <v>12</v>
      </c>
      <c r="F100" s="31">
        <v>2775538</v>
      </c>
      <c r="G100" s="37">
        <v>6007.6580086580088</v>
      </c>
    </row>
    <row r="101" spans="1:7" outlineLevel="2" x14ac:dyDescent="0.35">
      <c r="A101" s="7">
        <v>42979</v>
      </c>
      <c r="B101" s="10">
        <v>2017</v>
      </c>
      <c r="C101" s="4">
        <v>474</v>
      </c>
      <c r="D101" s="4">
        <v>8</v>
      </c>
      <c r="E101" s="4">
        <v>12</v>
      </c>
      <c r="F101" s="31">
        <v>2708883</v>
      </c>
      <c r="G101" s="37">
        <v>5714.9430379746836</v>
      </c>
    </row>
    <row r="102" spans="1:7" outlineLevel="2" x14ac:dyDescent="0.35">
      <c r="A102" s="7">
        <v>43009</v>
      </c>
      <c r="B102" s="10">
        <v>2017</v>
      </c>
      <c r="C102" s="4">
        <v>462</v>
      </c>
      <c r="D102" s="4">
        <v>15</v>
      </c>
      <c r="E102" s="4">
        <v>12</v>
      </c>
      <c r="F102" s="31">
        <v>2807490</v>
      </c>
      <c r="G102" s="37">
        <v>6076.818181818182</v>
      </c>
    </row>
    <row r="103" spans="1:7" outlineLevel="2" x14ac:dyDescent="0.35">
      <c r="A103" s="7">
        <v>43040</v>
      </c>
      <c r="B103" s="10">
        <v>2017</v>
      </c>
      <c r="C103" s="4">
        <v>471</v>
      </c>
      <c r="D103" s="4">
        <v>12</v>
      </c>
      <c r="E103" s="4">
        <v>9</v>
      </c>
      <c r="F103" s="31">
        <v>2612336</v>
      </c>
      <c r="G103" s="37">
        <v>5546.3609341825904</v>
      </c>
    </row>
    <row r="104" spans="1:7" outlineLevel="2" x14ac:dyDescent="0.35">
      <c r="A104" s="7">
        <v>43070</v>
      </c>
      <c r="B104" s="10">
        <v>2017</v>
      </c>
      <c r="C104" s="4">
        <v>471</v>
      </c>
      <c r="D104" s="4">
        <v>6</v>
      </c>
      <c r="E104" s="4">
        <v>7</v>
      </c>
      <c r="F104" s="31">
        <v>2569090</v>
      </c>
      <c r="G104" s="37">
        <v>5454.5435244161363</v>
      </c>
    </row>
    <row r="105" spans="1:7" outlineLevel="1" x14ac:dyDescent="0.35">
      <c r="A105" s="7"/>
      <c r="B105" s="17" t="s">
        <v>13</v>
      </c>
      <c r="C105" s="4">
        <f>SUBTOTAL(9,C93:C104)</f>
        <v>5632</v>
      </c>
      <c r="D105" s="4">
        <f>SUBTOTAL(9,D93:D104)</f>
        <v>180</v>
      </c>
      <c r="E105" s="4">
        <f>SUBTOTAL(9,E93:E104)</f>
        <v>156</v>
      </c>
      <c r="F105" s="31">
        <f>SUBTOTAL(9,F93:F104)</f>
        <v>32329712</v>
      </c>
      <c r="G105" s="37">
        <f>SUBTOTAL(9,G93:G104)</f>
        <v>68876.787571094756</v>
      </c>
    </row>
    <row r="106" spans="1:7" outlineLevel="2" x14ac:dyDescent="0.35">
      <c r="A106" s="8">
        <v>43101</v>
      </c>
      <c r="B106" s="11">
        <v>2018</v>
      </c>
      <c r="C106" s="5">
        <v>465</v>
      </c>
      <c r="D106" s="5">
        <v>7</v>
      </c>
      <c r="E106" s="5">
        <v>3</v>
      </c>
      <c r="F106" s="31">
        <v>2553732</v>
      </c>
      <c r="G106" s="37">
        <v>5491.8967741935485</v>
      </c>
    </row>
    <row r="107" spans="1:7" outlineLevel="2" x14ac:dyDescent="0.35">
      <c r="A107" s="8">
        <v>43132</v>
      </c>
      <c r="B107" s="11">
        <v>2018</v>
      </c>
      <c r="C107" s="5">
        <v>470</v>
      </c>
      <c r="D107" s="5">
        <v>3</v>
      </c>
      <c r="E107" s="5">
        <v>9</v>
      </c>
      <c r="F107" s="31">
        <v>2617530</v>
      </c>
      <c r="G107" s="37">
        <v>5569.2127659574471</v>
      </c>
    </row>
    <row r="108" spans="1:7" outlineLevel="2" x14ac:dyDescent="0.35">
      <c r="A108" s="8">
        <v>43160</v>
      </c>
      <c r="B108" s="11">
        <v>2018</v>
      </c>
      <c r="C108" s="5">
        <v>459</v>
      </c>
      <c r="D108" s="5">
        <v>8</v>
      </c>
      <c r="E108" s="5">
        <v>7</v>
      </c>
      <c r="F108" s="31">
        <v>2672080</v>
      </c>
      <c r="G108" s="37">
        <v>5821.5250544662313</v>
      </c>
    </row>
    <row r="109" spans="1:7" outlineLevel="2" x14ac:dyDescent="0.35">
      <c r="A109" s="8">
        <v>43191</v>
      </c>
      <c r="B109" s="11">
        <v>2018</v>
      </c>
      <c r="C109" s="5">
        <v>460</v>
      </c>
      <c r="D109" s="5">
        <v>8</v>
      </c>
      <c r="E109" s="5">
        <v>15</v>
      </c>
      <c r="F109" s="31">
        <v>3149651</v>
      </c>
      <c r="G109" s="37">
        <v>6847.0673913043474</v>
      </c>
    </row>
    <row r="110" spans="1:7" outlineLevel="2" x14ac:dyDescent="0.35">
      <c r="A110" s="8">
        <v>43221</v>
      </c>
      <c r="B110" s="11">
        <v>2018</v>
      </c>
      <c r="C110" s="5">
        <v>458</v>
      </c>
      <c r="D110" s="5">
        <v>14</v>
      </c>
      <c r="E110" s="5">
        <v>17</v>
      </c>
      <c r="F110" s="31">
        <v>2960138</v>
      </c>
      <c r="G110" s="37">
        <v>6463.1834061135369</v>
      </c>
    </row>
    <row r="111" spans="1:7" outlineLevel="2" x14ac:dyDescent="0.35">
      <c r="A111" s="8">
        <v>43252</v>
      </c>
      <c r="B111" s="11">
        <v>2018</v>
      </c>
      <c r="C111" s="5">
        <v>460</v>
      </c>
      <c r="D111" s="5">
        <v>18</v>
      </c>
      <c r="E111" s="5">
        <v>14</v>
      </c>
      <c r="F111" s="31">
        <v>2892660</v>
      </c>
      <c r="G111" s="37">
        <v>6288.391304347826</v>
      </c>
    </row>
    <row r="112" spans="1:7" outlineLevel="2" x14ac:dyDescent="0.35">
      <c r="A112" s="8">
        <v>43282</v>
      </c>
      <c r="B112" s="11">
        <v>2018</v>
      </c>
      <c r="C112" s="5">
        <v>468</v>
      </c>
      <c r="D112" s="5">
        <v>15</v>
      </c>
      <c r="E112" s="5">
        <v>11</v>
      </c>
      <c r="F112" s="31">
        <v>2831404</v>
      </c>
      <c r="G112" s="37">
        <v>6050.0085470085469</v>
      </c>
    </row>
    <row r="113" spans="1:7" outlineLevel="2" x14ac:dyDescent="0.35">
      <c r="A113" s="8">
        <v>43313</v>
      </c>
      <c r="B113" s="11">
        <v>2018</v>
      </c>
      <c r="C113" s="5">
        <v>468</v>
      </c>
      <c r="D113" s="5">
        <v>17</v>
      </c>
      <c r="E113" s="5">
        <v>13</v>
      </c>
      <c r="F113" s="31">
        <v>2869230</v>
      </c>
      <c r="G113" s="37">
        <v>6130.833333333333</v>
      </c>
    </row>
    <row r="114" spans="1:7" outlineLevel="2" x14ac:dyDescent="0.35">
      <c r="A114" s="8">
        <v>43344</v>
      </c>
      <c r="B114" s="11">
        <v>2018</v>
      </c>
      <c r="C114" s="5">
        <v>475</v>
      </c>
      <c r="D114" s="5">
        <v>13</v>
      </c>
      <c r="E114" s="5">
        <v>19</v>
      </c>
      <c r="F114" s="31">
        <v>2847261</v>
      </c>
      <c r="G114" s="37">
        <v>5994.233684210526</v>
      </c>
    </row>
    <row r="115" spans="1:7" outlineLevel="2" x14ac:dyDescent="0.35">
      <c r="A115" s="8">
        <v>43374</v>
      </c>
      <c r="B115" s="11">
        <v>2018</v>
      </c>
      <c r="C115" s="5">
        <v>469</v>
      </c>
      <c r="D115" s="5">
        <v>30</v>
      </c>
      <c r="E115" s="5">
        <v>12</v>
      </c>
      <c r="F115" s="31">
        <v>2901729</v>
      </c>
      <c r="G115" s="37">
        <v>6187.0554371002136</v>
      </c>
    </row>
    <row r="116" spans="1:7" outlineLevel="2" x14ac:dyDescent="0.35">
      <c r="A116" s="8">
        <v>43405</v>
      </c>
      <c r="B116" s="11">
        <v>2018</v>
      </c>
      <c r="C116" s="5">
        <v>498</v>
      </c>
      <c r="D116" s="5">
        <v>20</v>
      </c>
      <c r="E116" s="5">
        <v>15</v>
      </c>
      <c r="F116" s="31">
        <v>2607398</v>
      </c>
      <c r="G116" s="37">
        <v>5235.7389558232935</v>
      </c>
    </row>
    <row r="117" spans="1:7" outlineLevel="2" x14ac:dyDescent="0.35">
      <c r="A117" s="8">
        <v>43435</v>
      </c>
      <c r="B117" s="11">
        <v>2018</v>
      </c>
      <c r="C117" s="5">
        <v>493</v>
      </c>
      <c r="D117" s="5">
        <v>25</v>
      </c>
      <c r="E117" s="5">
        <v>20</v>
      </c>
      <c r="F117" s="31">
        <v>3235346</v>
      </c>
      <c r="G117" s="37">
        <v>6562.5679513184587</v>
      </c>
    </row>
    <row r="118" spans="1:7" outlineLevel="1" x14ac:dyDescent="0.35">
      <c r="A118" s="8"/>
      <c r="B118" s="18" t="s">
        <v>14</v>
      </c>
      <c r="C118" s="5">
        <f>SUBTOTAL(9,C106:C117)</f>
        <v>5643</v>
      </c>
      <c r="D118" s="5">
        <f>SUBTOTAL(9,D106:D117)</f>
        <v>178</v>
      </c>
      <c r="E118" s="5">
        <f>SUBTOTAL(9,E106:E117)</f>
        <v>155</v>
      </c>
      <c r="F118" s="31">
        <f>SUBTOTAL(9,F106:F117)</f>
        <v>34138159</v>
      </c>
      <c r="G118" s="37">
        <f>SUBTOTAL(9,G106:G117)</f>
        <v>72641.714605177316</v>
      </c>
    </row>
    <row r="119" spans="1:7" outlineLevel="2" x14ac:dyDescent="0.35">
      <c r="A119" s="7">
        <v>43466</v>
      </c>
      <c r="B119" s="10">
        <v>2019</v>
      </c>
      <c r="C119" s="4">
        <v>503</v>
      </c>
      <c r="D119" s="4">
        <v>28</v>
      </c>
      <c r="E119" s="4">
        <v>17</v>
      </c>
      <c r="F119" s="31">
        <v>2592542</v>
      </c>
      <c r="G119" s="37">
        <v>5154.1590457256461</v>
      </c>
    </row>
    <row r="120" spans="1:7" outlineLevel="2" x14ac:dyDescent="0.35">
      <c r="A120" s="7">
        <v>43497</v>
      </c>
      <c r="B120" s="10">
        <v>2019</v>
      </c>
      <c r="C120" s="4">
        <v>517</v>
      </c>
      <c r="D120" s="4">
        <v>19</v>
      </c>
      <c r="E120" s="4">
        <v>16</v>
      </c>
      <c r="F120" s="31">
        <v>2636202</v>
      </c>
      <c r="G120" s="37">
        <v>5099.0367504835594</v>
      </c>
    </row>
    <row r="121" spans="1:7" outlineLevel="2" x14ac:dyDescent="0.35">
      <c r="A121" s="7">
        <v>43525</v>
      </c>
      <c r="B121" s="10">
        <v>2019</v>
      </c>
      <c r="C121" s="4">
        <v>511</v>
      </c>
      <c r="D121" s="4">
        <v>15</v>
      </c>
      <c r="E121" s="4">
        <v>15</v>
      </c>
      <c r="F121" s="31">
        <v>2744350</v>
      </c>
      <c r="G121" s="37">
        <v>5370.5479452054797</v>
      </c>
    </row>
    <row r="122" spans="1:7" outlineLevel="2" x14ac:dyDescent="0.35">
      <c r="A122" s="7">
        <v>43556</v>
      </c>
      <c r="B122" s="10">
        <v>2019</v>
      </c>
      <c r="C122" s="4">
        <v>506</v>
      </c>
      <c r="D122" s="4">
        <v>17</v>
      </c>
      <c r="E122" s="4">
        <v>16</v>
      </c>
      <c r="F122" s="31">
        <v>3326716</v>
      </c>
      <c r="G122" s="37">
        <v>6574.537549407115</v>
      </c>
    </row>
    <row r="123" spans="1:7" outlineLevel="2" x14ac:dyDescent="0.35">
      <c r="A123" s="7">
        <v>43586</v>
      </c>
      <c r="B123" s="10">
        <v>2019</v>
      </c>
      <c r="C123" s="4">
        <v>509</v>
      </c>
      <c r="D123" s="4">
        <v>26</v>
      </c>
      <c r="E123" s="4">
        <v>14</v>
      </c>
      <c r="F123" s="31">
        <v>3031206</v>
      </c>
      <c r="G123" s="37">
        <v>5955.2180746561889</v>
      </c>
    </row>
    <row r="124" spans="1:7" outlineLevel="2" x14ac:dyDescent="0.35">
      <c r="A124" s="7">
        <v>43617</v>
      </c>
      <c r="B124" s="10">
        <v>2019</v>
      </c>
      <c r="C124" s="4">
        <v>530</v>
      </c>
      <c r="D124" s="4">
        <v>12</v>
      </c>
      <c r="E124" s="4">
        <v>16</v>
      </c>
      <c r="F124" s="31">
        <v>3062046</v>
      </c>
      <c r="G124" s="37">
        <v>5777.4452830188675</v>
      </c>
    </row>
    <row r="125" spans="1:7" outlineLevel="2" x14ac:dyDescent="0.35">
      <c r="A125" s="7">
        <v>43647</v>
      </c>
      <c r="B125" s="10">
        <v>2019</v>
      </c>
      <c r="C125" s="4">
        <v>512</v>
      </c>
      <c r="D125" s="4">
        <v>23</v>
      </c>
      <c r="E125" s="4">
        <v>12</v>
      </c>
      <c r="F125" s="31">
        <v>3081836</v>
      </c>
      <c r="G125" s="37">
        <v>6019.2109375</v>
      </c>
    </row>
    <row r="126" spans="1:7" outlineLevel="2" x14ac:dyDescent="0.35">
      <c r="A126" s="7">
        <v>43678</v>
      </c>
      <c r="B126" s="10">
        <v>2019</v>
      </c>
      <c r="C126" s="4">
        <v>534</v>
      </c>
      <c r="D126" s="4">
        <v>7</v>
      </c>
      <c r="E126" s="4">
        <v>14</v>
      </c>
      <c r="F126" s="31">
        <v>3034441</v>
      </c>
      <c r="G126" s="37">
        <v>5682.4737827715353</v>
      </c>
    </row>
    <row r="127" spans="1:7" outlineLevel="2" x14ac:dyDescent="0.35">
      <c r="A127" s="7">
        <v>43709</v>
      </c>
      <c r="B127" s="10">
        <v>2019</v>
      </c>
      <c r="C127" s="4">
        <v>512</v>
      </c>
      <c r="D127" s="4">
        <v>23</v>
      </c>
      <c r="E127" s="4">
        <v>12</v>
      </c>
      <c r="F127" s="31">
        <v>2984072</v>
      </c>
      <c r="G127" s="37">
        <v>5828.265625</v>
      </c>
    </row>
    <row r="128" spans="1:7" outlineLevel="2" x14ac:dyDescent="0.35">
      <c r="A128" s="7">
        <v>43739</v>
      </c>
      <c r="B128" s="10">
        <v>2019</v>
      </c>
      <c r="C128" s="4">
        <v>538</v>
      </c>
      <c r="D128" s="4">
        <v>16</v>
      </c>
      <c r="E128" s="4">
        <v>17</v>
      </c>
      <c r="F128" s="31">
        <v>3228820</v>
      </c>
      <c r="G128" s="37">
        <v>6001.5241635687735</v>
      </c>
    </row>
    <row r="129" spans="1:7" outlineLevel="2" x14ac:dyDescent="0.35">
      <c r="A129" s="7">
        <v>43770</v>
      </c>
      <c r="B129" s="10">
        <v>2019</v>
      </c>
      <c r="C129" s="4">
        <v>530</v>
      </c>
      <c r="D129" s="4">
        <v>14</v>
      </c>
      <c r="E129" s="4">
        <v>11</v>
      </c>
      <c r="F129" s="31">
        <v>2891555</v>
      </c>
      <c r="G129" s="37">
        <v>5455.7641509433961</v>
      </c>
    </row>
    <row r="130" spans="1:7" outlineLevel="2" x14ac:dyDescent="0.35">
      <c r="A130" s="7">
        <v>43800</v>
      </c>
      <c r="B130" s="10">
        <v>2019</v>
      </c>
      <c r="C130" s="4">
        <v>531</v>
      </c>
      <c r="D130" s="4">
        <v>11</v>
      </c>
      <c r="E130" s="4">
        <v>8</v>
      </c>
      <c r="F130" s="31">
        <v>3177104</v>
      </c>
      <c r="G130" s="37">
        <v>5983.24670433145</v>
      </c>
    </row>
    <row r="131" spans="1:7" outlineLevel="1" x14ac:dyDescent="0.35">
      <c r="A131" s="14"/>
      <c r="B131" s="19" t="s">
        <v>15</v>
      </c>
      <c r="C131" s="15">
        <f>SUBTOTAL(9,C119:C130)</f>
        <v>6233</v>
      </c>
      <c r="D131" s="15">
        <f>SUBTOTAL(9,D119:D130)</f>
        <v>211</v>
      </c>
      <c r="E131" s="15">
        <f>SUBTOTAL(9,E119:E130)</f>
        <v>168</v>
      </c>
      <c r="F131" s="39">
        <f>SUBTOTAL(9,F119:F130)</f>
        <v>35790890</v>
      </c>
      <c r="G131" s="40">
        <f>SUBTOTAL(9,G119:G130)</f>
        <v>68901.430012612007</v>
      </c>
    </row>
    <row r="132" spans="1:7" x14ac:dyDescent="0.35">
      <c r="A132" s="14"/>
      <c r="B132" s="19" t="s">
        <v>5</v>
      </c>
      <c r="C132" s="15">
        <f>SUBTOTAL(9,C2:C130)</f>
        <v>40280</v>
      </c>
      <c r="D132" s="15">
        <f>SUBTOTAL(9,D2:D130)</f>
        <v>1475</v>
      </c>
      <c r="E132" s="15">
        <f>SUBTOTAL(9,E2:E130)</f>
        <v>1084</v>
      </c>
      <c r="F132" s="39">
        <f>SUBTOTAL(9,F2:F130)</f>
        <v>242801435.04500002</v>
      </c>
      <c r="G132" s="40">
        <f>SUBTOTAL(9,G2:G130)</f>
        <v>732721.94886005961</v>
      </c>
    </row>
  </sheetData>
  <autoFilter ref="A1:G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>
    <tabColor rgb="FF00B050"/>
  </sheetPr>
  <dimension ref="A1:G121"/>
  <sheetViews>
    <sheetView windowProtection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K18" sqref="K18"/>
    </sheetView>
  </sheetViews>
  <sheetFormatPr defaultRowHeight="13" x14ac:dyDescent="0.35"/>
  <cols>
    <col min="1" max="1" width="9.90625" style="6" bestFit="1" customWidth="1"/>
    <col min="2" max="2" width="5.453125" style="6" customWidth="1"/>
    <col min="3" max="3" width="14.453125" style="36" customWidth="1"/>
    <col min="4" max="4" width="14.90625" style="6" customWidth="1"/>
    <col min="5" max="5" width="16.54296875" style="6" customWidth="1"/>
    <col min="6" max="6" width="12.08984375" style="6" customWidth="1"/>
    <col min="7" max="7" width="15.26953125" style="6" customWidth="1"/>
    <col min="8" max="16384" width="8.7265625" style="6"/>
  </cols>
  <sheetData>
    <row r="1" spans="1:7" s="3" customFormat="1" ht="45" customHeight="1" x14ac:dyDescent="0.35">
      <c r="A1" s="1" t="s">
        <v>0</v>
      </c>
      <c r="B1" s="9" t="s">
        <v>1</v>
      </c>
      <c r="C1" s="33" t="s">
        <v>2</v>
      </c>
      <c r="D1" s="2" t="s">
        <v>3</v>
      </c>
      <c r="E1" s="2" t="s">
        <v>4</v>
      </c>
      <c r="F1" s="30" t="s">
        <v>32</v>
      </c>
      <c r="G1" s="38" t="s">
        <v>33</v>
      </c>
    </row>
    <row r="2" spans="1:7" x14ac:dyDescent="0.35">
      <c r="A2" s="8">
        <v>40179</v>
      </c>
      <c r="B2" s="28" t="s">
        <v>19</v>
      </c>
      <c r="C2" s="34">
        <v>110</v>
      </c>
      <c r="D2" s="13">
        <v>3</v>
      </c>
      <c r="E2" s="5">
        <v>2</v>
      </c>
      <c r="F2" s="31">
        <v>637413</v>
      </c>
      <c r="G2" s="37">
        <v>5794.6636363636362</v>
      </c>
    </row>
    <row r="3" spans="1:7" x14ac:dyDescent="0.35">
      <c r="A3" s="8">
        <v>40210</v>
      </c>
      <c r="B3" s="28" t="s">
        <v>19</v>
      </c>
      <c r="C3" s="34">
        <v>111</v>
      </c>
      <c r="D3" s="13">
        <v>2</v>
      </c>
      <c r="E3" s="5">
        <v>3</v>
      </c>
      <c r="F3" s="31">
        <v>653668</v>
      </c>
      <c r="G3" s="37">
        <v>5888.9009009009005</v>
      </c>
    </row>
    <row r="4" spans="1:7" x14ac:dyDescent="0.35">
      <c r="A4" s="8">
        <v>40238</v>
      </c>
      <c r="B4" s="28" t="s">
        <v>19</v>
      </c>
      <c r="C4" s="34">
        <v>110</v>
      </c>
      <c r="D4" s="13">
        <v>1</v>
      </c>
      <c r="E4" s="5">
        <v>2</v>
      </c>
      <c r="F4" s="31">
        <v>761439</v>
      </c>
      <c r="G4" s="37">
        <v>6922.1727272727276</v>
      </c>
    </row>
    <row r="5" spans="1:7" x14ac:dyDescent="0.35">
      <c r="A5" s="8">
        <v>40269</v>
      </c>
      <c r="B5" s="28" t="s">
        <v>19</v>
      </c>
      <c r="C5" s="34">
        <v>109</v>
      </c>
      <c r="D5" s="13">
        <v>1</v>
      </c>
      <c r="E5" s="5">
        <v>1</v>
      </c>
      <c r="F5" s="31">
        <v>749395</v>
      </c>
      <c r="G5" s="37">
        <v>6875.1834862385322</v>
      </c>
    </row>
    <row r="6" spans="1:7" x14ac:dyDescent="0.35">
      <c r="A6" s="8">
        <v>40299</v>
      </c>
      <c r="B6" s="28" t="s">
        <v>19</v>
      </c>
      <c r="C6" s="34">
        <v>109</v>
      </c>
      <c r="D6" s="13">
        <v>1</v>
      </c>
      <c r="E6" s="5">
        <v>3</v>
      </c>
      <c r="F6" s="31">
        <v>772766</v>
      </c>
      <c r="G6" s="37">
        <v>7089.5963302752298</v>
      </c>
    </row>
    <row r="7" spans="1:7" x14ac:dyDescent="0.35">
      <c r="A7" s="8">
        <v>40330</v>
      </c>
      <c r="B7" s="28" t="s">
        <v>19</v>
      </c>
      <c r="C7" s="34">
        <v>107</v>
      </c>
      <c r="D7" s="13">
        <v>7</v>
      </c>
      <c r="E7" s="5">
        <v>7</v>
      </c>
      <c r="F7" s="31">
        <v>770093</v>
      </c>
      <c r="G7" s="37">
        <v>7197.130841121495</v>
      </c>
    </row>
    <row r="8" spans="1:7" x14ac:dyDescent="0.35">
      <c r="A8" s="8">
        <v>40360</v>
      </c>
      <c r="B8" s="28" t="s">
        <v>19</v>
      </c>
      <c r="C8" s="34">
        <v>122</v>
      </c>
      <c r="D8" s="13">
        <v>11</v>
      </c>
      <c r="E8" s="5">
        <v>5</v>
      </c>
      <c r="F8" s="31">
        <v>895613</v>
      </c>
      <c r="G8" s="37">
        <v>7341.0901639344265</v>
      </c>
    </row>
    <row r="9" spans="1:7" x14ac:dyDescent="0.35">
      <c r="A9" s="8">
        <v>40391</v>
      </c>
      <c r="B9" s="28" t="s">
        <v>19</v>
      </c>
      <c r="C9" s="34">
        <v>128</v>
      </c>
      <c r="D9" s="13">
        <v>2</v>
      </c>
      <c r="E9" s="5">
        <v>4</v>
      </c>
      <c r="F9" s="31">
        <v>801843</v>
      </c>
      <c r="G9" s="37">
        <v>6264.3984375</v>
      </c>
    </row>
    <row r="10" spans="1:7" x14ac:dyDescent="0.35">
      <c r="A10" s="8">
        <v>40422</v>
      </c>
      <c r="B10" s="28" t="s">
        <v>19</v>
      </c>
      <c r="C10" s="34">
        <v>126</v>
      </c>
      <c r="D10" s="5">
        <v>5</v>
      </c>
      <c r="E10" s="5">
        <v>2</v>
      </c>
      <c r="F10" s="31">
        <v>894821</v>
      </c>
      <c r="G10" s="37">
        <v>7101.7539682539682</v>
      </c>
    </row>
    <row r="11" spans="1:7" x14ac:dyDescent="0.35">
      <c r="A11" s="8">
        <v>40452</v>
      </c>
      <c r="B11" s="28" t="s">
        <v>19</v>
      </c>
      <c r="C11" s="34">
        <v>137</v>
      </c>
      <c r="D11" s="5">
        <v>4</v>
      </c>
      <c r="E11" s="5">
        <v>3</v>
      </c>
      <c r="F11" s="31">
        <v>853498</v>
      </c>
      <c r="G11" s="37">
        <v>6229.9124087591244</v>
      </c>
    </row>
    <row r="12" spans="1:7" x14ac:dyDescent="0.35">
      <c r="A12" s="8">
        <v>40483</v>
      </c>
      <c r="B12" s="28" t="s">
        <v>19</v>
      </c>
      <c r="C12" s="34">
        <v>146</v>
      </c>
      <c r="D12" s="5">
        <v>1</v>
      </c>
      <c r="E12" s="5">
        <v>2</v>
      </c>
      <c r="F12" s="31">
        <v>853706</v>
      </c>
      <c r="G12" s="37">
        <v>5847.3013698630139</v>
      </c>
    </row>
    <row r="13" spans="1:7" x14ac:dyDescent="0.35">
      <c r="A13" s="8">
        <v>40513</v>
      </c>
      <c r="B13" s="28" t="s">
        <v>19</v>
      </c>
      <c r="C13" s="34">
        <v>145</v>
      </c>
      <c r="D13" s="5">
        <v>4</v>
      </c>
      <c r="E13" s="5">
        <v>3</v>
      </c>
      <c r="F13" s="31">
        <v>936501</v>
      </c>
      <c r="G13" s="37">
        <v>6458.6275862068969</v>
      </c>
    </row>
    <row r="14" spans="1:7" x14ac:dyDescent="0.35">
      <c r="A14" s="7">
        <v>40544</v>
      </c>
      <c r="B14" s="29" t="s">
        <v>20</v>
      </c>
      <c r="C14" s="35">
        <v>152</v>
      </c>
      <c r="D14" s="4">
        <v>3</v>
      </c>
      <c r="E14" s="4">
        <v>2</v>
      </c>
      <c r="F14" s="31">
        <v>812297</v>
      </c>
      <c r="G14" s="37">
        <v>5344.0592105263158</v>
      </c>
    </row>
    <row r="15" spans="1:7" x14ac:dyDescent="0.35">
      <c r="A15" s="7">
        <v>40575</v>
      </c>
      <c r="B15" s="29" t="s">
        <v>20</v>
      </c>
      <c r="C15" s="35">
        <v>153</v>
      </c>
      <c r="D15" s="4">
        <v>7</v>
      </c>
      <c r="E15" s="4">
        <v>3</v>
      </c>
      <c r="F15" s="31">
        <v>872876</v>
      </c>
      <c r="G15" s="37">
        <v>5705.0718954248368</v>
      </c>
    </row>
    <row r="16" spans="1:7" x14ac:dyDescent="0.35">
      <c r="A16" s="7">
        <v>40603</v>
      </c>
      <c r="B16" s="29" t="s">
        <v>20</v>
      </c>
      <c r="C16" s="35">
        <v>161</v>
      </c>
      <c r="D16" s="4">
        <v>12</v>
      </c>
      <c r="E16" s="4">
        <v>2</v>
      </c>
      <c r="F16" s="31">
        <v>901783</v>
      </c>
      <c r="G16" s="37">
        <v>5601.1366459627325</v>
      </c>
    </row>
    <row r="17" spans="1:7" x14ac:dyDescent="0.35">
      <c r="A17" s="7">
        <v>40634</v>
      </c>
      <c r="B17" s="29" t="s">
        <v>20</v>
      </c>
      <c r="C17" s="35">
        <v>175</v>
      </c>
      <c r="D17" s="4">
        <v>6</v>
      </c>
      <c r="E17" s="4">
        <v>4</v>
      </c>
      <c r="F17" s="31">
        <v>855465</v>
      </c>
      <c r="G17" s="37">
        <v>4888.3714285714286</v>
      </c>
    </row>
    <row r="18" spans="1:7" x14ac:dyDescent="0.35">
      <c r="A18" s="7">
        <v>40664</v>
      </c>
      <c r="B18" s="29" t="s">
        <v>20</v>
      </c>
      <c r="C18" s="35">
        <v>168</v>
      </c>
      <c r="D18" s="4">
        <v>8</v>
      </c>
      <c r="E18" s="4">
        <v>5</v>
      </c>
      <c r="F18" s="31">
        <v>949369</v>
      </c>
      <c r="G18" s="37">
        <v>5651.0059523809523</v>
      </c>
    </row>
    <row r="19" spans="1:7" x14ac:dyDescent="0.35">
      <c r="A19" s="7">
        <v>40695</v>
      </c>
      <c r="B19" s="29" t="s">
        <v>20</v>
      </c>
      <c r="C19" s="35">
        <v>173</v>
      </c>
      <c r="D19" s="4">
        <v>8</v>
      </c>
      <c r="E19" s="4">
        <v>2</v>
      </c>
      <c r="F19" s="31">
        <v>1034079</v>
      </c>
      <c r="G19" s="37">
        <v>5977.3352601156066</v>
      </c>
    </row>
    <row r="20" spans="1:7" x14ac:dyDescent="0.35">
      <c r="A20" s="7">
        <v>40725</v>
      </c>
      <c r="B20" s="29" t="s">
        <v>20</v>
      </c>
      <c r="C20" s="35">
        <v>172</v>
      </c>
      <c r="D20" s="4">
        <v>12</v>
      </c>
      <c r="E20" s="4">
        <v>2</v>
      </c>
      <c r="F20" s="31">
        <v>1077068</v>
      </c>
      <c r="G20" s="37">
        <v>6262.0232558139533</v>
      </c>
    </row>
    <row r="21" spans="1:7" x14ac:dyDescent="0.35">
      <c r="A21" s="7">
        <v>40756</v>
      </c>
      <c r="B21" s="29" t="s">
        <v>20</v>
      </c>
      <c r="C21" s="35">
        <v>182</v>
      </c>
      <c r="D21" s="4">
        <v>13</v>
      </c>
      <c r="E21" s="4">
        <v>4</v>
      </c>
      <c r="F21" s="31">
        <v>1187249</v>
      </c>
      <c r="G21" s="37">
        <v>6523.3461538461543</v>
      </c>
    </row>
    <row r="22" spans="1:7" x14ac:dyDescent="0.35">
      <c r="A22" s="7">
        <v>40787</v>
      </c>
      <c r="B22" s="29" t="s">
        <v>20</v>
      </c>
      <c r="C22" s="35">
        <v>191</v>
      </c>
      <c r="D22" s="4">
        <v>6</v>
      </c>
      <c r="E22" s="4">
        <v>1</v>
      </c>
      <c r="F22" s="31">
        <v>1368180</v>
      </c>
      <c r="G22" s="37">
        <v>7163.2460732984291</v>
      </c>
    </row>
    <row r="23" spans="1:7" x14ac:dyDescent="0.35">
      <c r="A23" s="7">
        <v>40817</v>
      </c>
      <c r="B23" s="29" t="s">
        <v>20</v>
      </c>
      <c r="C23" s="35">
        <v>182</v>
      </c>
      <c r="D23" s="4">
        <v>4</v>
      </c>
      <c r="E23" s="4">
        <v>6</v>
      </c>
      <c r="F23" s="31">
        <v>1294581</v>
      </c>
      <c r="G23" s="37">
        <v>7113.0824175824173</v>
      </c>
    </row>
    <row r="24" spans="1:7" x14ac:dyDescent="0.35">
      <c r="A24" s="7">
        <v>40848</v>
      </c>
      <c r="B24" s="29" t="s">
        <v>20</v>
      </c>
      <c r="C24" s="35">
        <v>189</v>
      </c>
      <c r="D24" s="4">
        <v>1</v>
      </c>
      <c r="E24" s="4">
        <v>2</v>
      </c>
      <c r="F24" s="31">
        <v>1196432</v>
      </c>
      <c r="G24" s="37">
        <v>6330.3280423280421</v>
      </c>
    </row>
    <row r="25" spans="1:7" x14ac:dyDescent="0.35">
      <c r="A25" s="7">
        <v>40878</v>
      </c>
      <c r="B25" s="29" t="s">
        <v>20</v>
      </c>
      <c r="C25" s="35">
        <v>188</v>
      </c>
      <c r="D25" s="4">
        <v>5</v>
      </c>
      <c r="E25" s="4">
        <v>7</v>
      </c>
      <c r="F25" s="31">
        <v>1151956</v>
      </c>
      <c r="G25" s="37">
        <v>6127.4255319148933</v>
      </c>
    </row>
    <row r="26" spans="1:7" x14ac:dyDescent="0.35">
      <c r="A26" s="8">
        <v>40909</v>
      </c>
      <c r="B26" s="26" t="s">
        <v>21</v>
      </c>
      <c r="C26" s="34">
        <v>186</v>
      </c>
      <c r="D26" s="5">
        <v>10</v>
      </c>
      <c r="E26" s="5">
        <v>5</v>
      </c>
      <c r="F26" s="31">
        <v>1149494</v>
      </c>
      <c r="G26" s="37">
        <v>6180.0752688172042</v>
      </c>
    </row>
    <row r="27" spans="1:7" x14ac:dyDescent="0.35">
      <c r="A27" s="8">
        <v>40940</v>
      </c>
      <c r="B27" s="26" t="s">
        <v>21</v>
      </c>
      <c r="C27" s="34">
        <v>205</v>
      </c>
      <c r="D27" s="5">
        <v>13</v>
      </c>
      <c r="E27" s="5">
        <v>6</v>
      </c>
      <c r="F27" s="31">
        <v>1177515</v>
      </c>
      <c r="G27" s="37">
        <v>5743.9756097560976</v>
      </c>
    </row>
    <row r="28" spans="1:7" x14ac:dyDescent="0.35">
      <c r="A28" s="8">
        <v>40969</v>
      </c>
      <c r="B28" s="26" t="s">
        <v>21</v>
      </c>
      <c r="C28" s="34">
        <v>215</v>
      </c>
      <c r="D28" s="5">
        <v>20</v>
      </c>
      <c r="E28" s="5">
        <v>9</v>
      </c>
      <c r="F28" s="31">
        <v>1303513</v>
      </c>
      <c r="G28" s="37">
        <v>6062.8511627906973</v>
      </c>
    </row>
    <row r="29" spans="1:7" x14ac:dyDescent="0.35">
      <c r="A29" s="8">
        <v>41000</v>
      </c>
      <c r="B29" s="26" t="s">
        <v>21</v>
      </c>
      <c r="C29" s="34">
        <v>233</v>
      </c>
      <c r="D29" s="5">
        <v>8</v>
      </c>
      <c r="E29" s="5">
        <v>8</v>
      </c>
      <c r="F29" s="31">
        <v>1325620</v>
      </c>
      <c r="G29" s="37">
        <v>5689.3562231759661</v>
      </c>
    </row>
    <row r="30" spans="1:7" x14ac:dyDescent="0.35">
      <c r="A30" s="8">
        <v>41030</v>
      </c>
      <c r="B30" s="26" t="s">
        <v>21</v>
      </c>
      <c r="C30" s="34">
        <v>221</v>
      </c>
      <c r="D30" s="5">
        <v>10</v>
      </c>
      <c r="E30" s="5">
        <v>9</v>
      </c>
      <c r="F30" s="31">
        <v>1385454</v>
      </c>
      <c r="G30" s="37">
        <v>6269.0226244343894</v>
      </c>
    </row>
    <row r="31" spans="1:7" x14ac:dyDescent="0.35">
      <c r="A31" s="8">
        <v>41061</v>
      </c>
      <c r="B31" s="26" t="s">
        <v>21</v>
      </c>
      <c r="C31" s="34">
        <v>225</v>
      </c>
      <c r="D31" s="5">
        <v>7</v>
      </c>
      <c r="E31" s="5">
        <v>2</v>
      </c>
      <c r="F31" s="31">
        <v>1364632</v>
      </c>
      <c r="G31" s="37">
        <v>6065.0311111111114</v>
      </c>
    </row>
    <row r="32" spans="1:7" x14ac:dyDescent="0.35">
      <c r="A32" s="8">
        <v>41091</v>
      </c>
      <c r="B32" s="26" t="s">
        <v>21</v>
      </c>
      <c r="C32" s="34">
        <v>230</v>
      </c>
      <c r="D32" s="5">
        <v>12</v>
      </c>
      <c r="E32" s="5">
        <v>4</v>
      </c>
      <c r="F32" s="31">
        <v>1531311</v>
      </c>
      <c r="G32" s="37">
        <v>6657.8739130434778</v>
      </c>
    </row>
    <row r="33" spans="1:7" x14ac:dyDescent="0.35">
      <c r="A33" s="8">
        <v>41122</v>
      </c>
      <c r="B33" s="26" t="s">
        <v>21</v>
      </c>
      <c r="C33" s="34">
        <v>238</v>
      </c>
      <c r="D33" s="5">
        <v>13</v>
      </c>
      <c r="E33" s="5">
        <v>6</v>
      </c>
      <c r="F33" s="31">
        <v>1658204</v>
      </c>
      <c r="G33" s="37">
        <v>6967.2436974789916</v>
      </c>
    </row>
    <row r="34" spans="1:7" x14ac:dyDescent="0.35">
      <c r="A34" s="8">
        <v>41153</v>
      </c>
      <c r="B34" s="26" t="s">
        <v>21</v>
      </c>
      <c r="C34" s="34">
        <v>245</v>
      </c>
      <c r="D34" s="5">
        <v>9</v>
      </c>
      <c r="E34" s="5">
        <v>6</v>
      </c>
      <c r="F34" s="31">
        <v>1485525</v>
      </c>
      <c r="G34" s="37">
        <v>6063.3673469387759</v>
      </c>
    </row>
    <row r="35" spans="1:7" x14ac:dyDescent="0.35">
      <c r="A35" s="8">
        <v>41183</v>
      </c>
      <c r="B35" s="26" t="s">
        <v>21</v>
      </c>
      <c r="C35" s="34">
        <v>244</v>
      </c>
      <c r="D35" s="5">
        <v>7</v>
      </c>
      <c r="E35" s="5">
        <v>4</v>
      </c>
      <c r="F35" s="31">
        <v>1722158</v>
      </c>
      <c r="G35" s="37">
        <v>7058.0245901639346</v>
      </c>
    </row>
    <row r="36" spans="1:7" x14ac:dyDescent="0.35">
      <c r="A36" s="8">
        <v>41214</v>
      </c>
      <c r="B36" s="26" t="s">
        <v>21</v>
      </c>
      <c r="C36" s="34">
        <v>247</v>
      </c>
      <c r="D36" s="5">
        <v>6</v>
      </c>
      <c r="E36" s="5">
        <v>3</v>
      </c>
      <c r="F36" s="31">
        <v>1527772</v>
      </c>
      <c r="G36" s="37">
        <v>6185.3117408906883</v>
      </c>
    </row>
    <row r="37" spans="1:7" x14ac:dyDescent="0.35">
      <c r="A37" s="8">
        <v>41244</v>
      </c>
      <c r="B37" s="26" t="s">
        <v>21</v>
      </c>
      <c r="C37" s="34">
        <v>247</v>
      </c>
      <c r="D37" s="5">
        <v>9</v>
      </c>
      <c r="E37" s="5">
        <v>4</v>
      </c>
      <c r="F37" s="31">
        <v>1830883</v>
      </c>
      <c r="G37" s="37">
        <v>7412.4817813765185</v>
      </c>
    </row>
    <row r="38" spans="1:7" x14ac:dyDescent="0.35">
      <c r="A38" s="7">
        <v>41275</v>
      </c>
      <c r="B38" s="27" t="s">
        <v>22</v>
      </c>
      <c r="C38" s="35">
        <v>254</v>
      </c>
      <c r="D38" s="4">
        <v>11</v>
      </c>
      <c r="E38" s="4">
        <v>5</v>
      </c>
      <c r="F38" s="31">
        <v>1267996</v>
      </c>
      <c r="G38" s="37">
        <v>4992.1102362204729</v>
      </c>
    </row>
    <row r="39" spans="1:7" x14ac:dyDescent="0.35">
      <c r="A39" s="7">
        <v>41306</v>
      </c>
      <c r="B39" s="27" t="s">
        <v>22</v>
      </c>
      <c r="C39" s="35">
        <v>262</v>
      </c>
      <c r="D39" s="4">
        <v>13</v>
      </c>
      <c r="E39" s="4">
        <v>11</v>
      </c>
      <c r="F39" s="31">
        <v>1424855</v>
      </c>
      <c r="G39" s="37">
        <v>5438.3778625954201</v>
      </c>
    </row>
    <row r="40" spans="1:7" x14ac:dyDescent="0.35">
      <c r="A40" s="7">
        <v>41334</v>
      </c>
      <c r="B40" s="27" t="s">
        <v>22</v>
      </c>
      <c r="C40" s="35">
        <v>264</v>
      </c>
      <c r="D40" s="4">
        <v>10</v>
      </c>
      <c r="E40" s="4">
        <v>5</v>
      </c>
      <c r="F40" s="31">
        <v>1664951</v>
      </c>
      <c r="G40" s="37">
        <v>6306.632575757576</v>
      </c>
    </row>
    <row r="41" spans="1:7" x14ac:dyDescent="0.35">
      <c r="A41" s="7">
        <v>41365</v>
      </c>
      <c r="B41" s="27" t="s">
        <v>22</v>
      </c>
      <c r="C41" s="35">
        <v>269</v>
      </c>
      <c r="D41" s="4">
        <v>12</v>
      </c>
      <c r="E41" s="4">
        <v>8</v>
      </c>
      <c r="F41" s="31">
        <v>1999630</v>
      </c>
      <c r="G41" s="37">
        <v>7433.5687732342003</v>
      </c>
    </row>
    <row r="42" spans="1:7" x14ac:dyDescent="0.35">
      <c r="A42" s="7">
        <v>41395</v>
      </c>
      <c r="B42" s="27" t="s">
        <v>22</v>
      </c>
      <c r="C42" s="35">
        <v>273</v>
      </c>
      <c r="D42" s="4">
        <v>12</v>
      </c>
      <c r="E42" s="4">
        <v>6</v>
      </c>
      <c r="F42" s="31">
        <v>2025502</v>
      </c>
      <c r="G42" s="37">
        <v>7419.4212454212457</v>
      </c>
    </row>
    <row r="43" spans="1:7" x14ac:dyDescent="0.35">
      <c r="A43" s="7">
        <v>41426</v>
      </c>
      <c r="B43" s="27" t="s">
        <v>22</v>
      </c>
      <c r="C43" s="35">
        <v>279</v>
      </c>
      <c r="D43" s="4">
        <v>18</v>
      </c>
      <c r="E43" s="4">
        <v>7</v>
      </c>
      <c r="F43" s="31">
        <v>1854692</v>
      </c>
      <c r="G43" s="37">
        <v>6647.6415770609319</v>
      </c>
    </row>
    <row r="44" spans="1:7" x14ac:dyDescent="0.35">
      <c r="A44" s="7">
        <v>41456</v>
      </c>
      <c r="B44" s="27" t="s">
        <v>22</v>
      </c>
      <c r="C44" s="35">
        <v>298</v>
      </c>
      <c r="D44" s="4">
        <v>9</v>
      </c>
      <c r="E44" s="4">
        <v>6</v>
      </c>
      <c r="F44" s="31">
        <v>1930460</v>
      </c>
      <c r="G44" s="37">
        <v>6478.0536912751677</v>
      </c>
    </row>
    <row r="45" spans="1:7" x14ac:dyDescent="0.35">
      <c r="A45" s="7">
        <v>41487</v>
      </c>
      <c r="B45" s="27" t="s">
        <v>22</v>
      </c>
      <c r="C45" s="35">
        <v>292</v>
      </c>
      <c r="D45" s="4">
        <v>13</v>
      </c>
      <c r="E45" s="4">
        <v>7</v>
      </c>
      <c r="F45" s="31">
        <v>2037651</v>
      </c>
      <c r="G45" s="37">
        <v>6978.2568493150684</v>
      </c>
    </row>
    <row r="46" spans="1:7" x14ac:dyDescent="0.35">
      <c r="A46" s="7">
        <v>41518</v>
      </c>
      <c r="B46" s="27" t="s">
        <v>22</v>
      </c>
      <c r="C46" s="35">
        <v>298</v>
      </c>
      <c r="D46" s="4">
        <v>13</v>
      </c>
      <c r="E46" s="4">
        <v>9</v>
      </c>
      <c r="F46" s="31">
        <v>1809914</v>
      </c>
      <c r="G46" s="37">
        <v>6073.5369127516778</v>
      </c>
    </row>
    <row r="47" spans="1:7" x14ac:dyDescent="0.35">
      <c r="A47" s="7">
        <v>41548</v>
      </c>
      <c r="B47" s="27" t="s">
        <v>22</v>
      </c>
      <c r="C47" s="35">
        <v>305</v>
      </c>
      <c r="D47" s="4">
        <v>8</v>
      </c>
      <c r="E47" s="4">
        <v>5</v>
      </c>
      <c r="F47" s="31">
        <v>1759224</v>
      </c>
      <c r="G47" s="37">
        <v>5767.9475409836068</v>
      </c>
    </row>
    <row r="48" spans="1:7" x14ac:dyDescent="0.35">
      <c r="A48" s="7">
        <v>41579</v>
      </c>
      <c r="B48" s="27" t="s">
        <v>22</v>
      </c>
      <c r="C48" s="35">
        <v>301</v>
      </c>
      <c r="D48" s="4">
        <v>4</v>
      </c>
      <c r="E48" s="4">
        <v>3</v>
      </c>
      <c r="F48" s="31">
        <v>1535737</v>
      </c>
      <c r="G48" s="37">
        <v>5102.1162790697672</v>
      </c>
    </row>
    <row r="49" spans="1:7" x14ac:dyDescent="0.35">
      <c r="A49" s="7">
        <v>41609</v>
      </c>
      <c r="B49" s="27" t="s">
        <v>22</v>
      </c>
      <c r="C49" s="35">
        <v>302</v>
      </c>
      <c r="D49" s="4">
        <v>9</v>
      </c>
      <c r="E49" s="4">
        <v>7</v>
      </c>
      <c r="F49" s="31">
        <v>1534305</v>
      </c>
      <c r="G49" s="37">
        <v>5080.4801324503314</v>
      </c>
    </row>
    <row r="50" spans="1:7" x14ac:dyDescent="0.35">
      <c r="A50" s="8">
        <v>41640</v>
      </c>
      <c r="B50" s="26" t="s">
        <v>23</v>
      </c>
      <c r="C50" s="34">
        <v>307</v>
      </c>
      <c r="D50" s="5">
        <v>7</v>
      </c>
      <c r="E50" s="5">
        <v>14</v>
      </c>
      <c r="F50" s="31">
        <v>1606200</v>
      </c>
      <c r="G50" s="37">
        <v>5231.9218241042345</v>
      </c>
    </row>
    <row r="51" spans="1:7" x14ac:dyDescent="0.35">
      <c r="A51" s="8">
        <v>41671</v>
      </c>
      <c r="B51" s="26" t="s">
        <v>23</v>
      </c>
      <c r="C51" s="34">
        <v>298</v>
      </c>
      <c r="D51" s="5">
        <v>10</v>
      </c>
      <c r="E51" s="5">
        <v>12</v>
      </c>
      <c r="F51" s="31">
        <v>1635179</v>
      </c>
      <c r="G51" s="37">
        <v>5487.1778523489929</v>
      </c>
    </row>
    <row r="52" spans="1:7" x14ac:dyDescent="0.35">
      <c r="A52" s="8">
        <v>41699</v>
      </c>
      <c r="B52" s="26" t="s">
        <v>23</v>
      </c>
      <c r="C52" s="34">
        <v>296</v>
      </c>
      <c r="D52" s="5">
        <v>20</v>
      </c>
      <c r="E52" s="5">
        <v>18</v>
      </c>
      <c r="F52" s="31">
        <v>1823898</v>
      </c>
      <c r="G52" s="37">
        <v>6161.8175675675675</v>
      </c>
    </row>
    <row r="53" spans="1:7" x14ac:dyDescent="0.35">
      <c r="A53" s="8">
        <v>41730</v>
      </c>
      <c r="B53" s="26" t="s">
        <v>23</v>
      </c>
      <c r="C53" s="34">
        <v>312</v>
      </c>
      <c r="D53" s="5">
        <v>13</v>
      </c>
      <c r="E53" s="5">
        <v>13</v>
      </c>
      <c r="F53" s="31">
        <v>1929273</v>
      </c>
      <c r="G53" s="37">
        <v>6183.5673076923076</v>
      </c>
    </row>
    <row r="54" spans="1:7" x14ac:dyDescent="0.35">
      <c r="A54" s="8">
        <v>41760</v>
      </c>
      <c r="B54" s="26" t="s">
        <v>23</v>
      </c>
      <c r="C54" s="34">
        <v>305</v>
      </c>
      <c r="D54" s="5">
        <v>11</v>
      </c>
      <c r="E54" s="5">
        <v>13</v>
      </c>
      <c r="F54" s="31">
        <v>2082085</v>
      </c>
      <c r="G54" s="37">
        <v>6826.5081967213118</v>
      </c>
    </row>
    <row r="55" spans="1:7" x14ac:dyDescent="0.35">
      <c r="A55" s="8">
        <v>41791</v>
      </c>
      <c r="B55" s="26" t="s">
        <v>23</v>
      </c>
      <c r="C55" s="34">
        <v>301</v>
      </c>
      <c r="D55" s="5">
        <v>12</v>
      </c>
      <c r="E55" s="5">
        <v>9</v>
      </c>
      <c r="F55" s="31">
        <v>2026742</v>
      </c>
      <c r="G55" s="37">
        <v>6733.3621262458473</v>
      </c>
    </row>
    <row r="56" spans="1:7" x14ac:dyDescent="0.35">
      <c r="A56" s="8">
        <v>41821</v>
      </c>
      <c r="B56" s="26" t="s">
        <v>23</v>
      </c>
      <c r="C56" s="34">
        <v>307</v>
      </c>
      <c r="D56" s="5">
        <v>14</v>
      </c>
      <c r="E56" s="5">
        <v>11</v>
      </c>
      <c r="F56" s="31">
        <v>2045795</v>
      </c>
      <c r="G56" s="37">
        <v>6663.827361563518</v>
      </c>
    </row>
    <row r="57" spans="1:7" x14ac:dyDescent="0.35">
      <c r="A57" s="8">
        <v>41852</v>
      </c>
      <c r="B57" s="26" t="s">
        <v>23</v>
      </c>
      <c r="C57" s="34">
        <v>310</v>
      </c>
      <c r="D57" s="5">
        <v>11</v>
      </c>
      <c r="E57" s="5">
        <v>7</v>
      </c>
      <c r="F57" s="31">
        <v>1997528</v>
      </c>
      <c r="G57" s="37">
        <v>6443.6387096774197</v>
      </c>
    </row>
    <row r="58" spans="1:7" x14ac:dyDescent="0.35">
      <c r="A58" s="8">
        <v>41883</v>
      </c>
      <c r="B58" s="26" t="s">
        <v>23</v>
      </c>
      <c r="C58" s="34">
        <v>313</v>
      </c>
      <c r="D58" s="5">
        <v>7</v>
      </c>
      <c r="E58" s="5">
        <v>9</v>
      </c>
      <c r="F58" s="31">
        <v>2196651</v>
      </c>
      <c r="G58" s="37">
        <v>7018.0543130990418</v>
      </c>
    </row>
    <row r="59" spans="1:7" x14ac:dyDescent="0.35">
      <c r="A59" s="8">
        <v>41913</v>
      </c>
      <c r="B59" s="26" t="s">
        <v>23</v>
      </c>
      <c r="C59" s="34">
        <v>306</v>
      </c>
      <c r="D59" s="5">
        <v>11</v>
      </c>
      <c r="E59" s="5">
        <v>5</v>
      </c>
      <c r="F59" s="31">
        <v>2020493</v>
      </c>
      <c r="G59" s="37">
        <v>6602.918300653595</v>
      </c>
    </row>
    <row r="60" spans="1:7" x14ac:dyDescent="0.35">
      <c r="A60" s="8">
        <v>41944</v>
      </c>
      <c r="B60" s="26" t="s">
        <v>23</v>
      </c>
      <c r="C60" s="34">
        <v>317</v>
      </c>
      <c r="D60" s="5">
        <v>6</v>
      </c>
      <c r="E60" s="5">
        <v>2</v>
      </c>
      <c r="F60" s="32">
        <v>1846777.65</v>
      </c>
      <c r="G60" s="37">
        <v>5825.7970031545738</v>
      </c>
    </row>
    <row r="61" spans="1:7" x14ac:dyDescent="0.35">
      <c r="A61" s="8">
        <v>41974</v>
      </c>
      <c r="B61" s="26" t="s">
        <v>23</v>
      </c>
      <c r="C61" s="34">
        <v>315</v>
      </c>
      <c r="D61" s="5">
        <v>8</v>
      </c>
      <c r="E61" s="5">
        <v>16</v>
      </c>
      <c r="F61" s="32">
        <v>1830763</v>
      </c>
      <c r="G61" s="37">
        <v>5811.9460317460316</v>
      </c>
    </row>
    <row r="62" spans="1:7" x14ac:dyDescent="0.35">
      <c r="A62" s="7">
        <v>42005</v>
      </c>
      <c r="B62" s="27" t="s">
        <v>24</v>
      </c>
      <c r="C62" s="35">
        <v>309</v>
      </c>
      <c r="D62" s="4">
        <v>14</v>
      </c>
      <c r="E62" s="4">
        <v>7</v>
      </c>
      <c r="F62" s="32">
        <v>1905380</v>
      </c>
      <c r="G62" s="37">
        <v>6166.2783171521032</v>
      </c>
    </row>
    <row r="63" spans="1:7" x14ac:dyDescent="0.35">
      <c r="A63" s="7">
        <v>42036</v>
      </c>
      <c r="B63" s="27" t="s">
        <v>24</v>
      </c>
      <c r="C63" s="35">
        <v>323</v>
      </c>
      <c r="D63" s="4">
        <v>1</v>
      </c>
      <c r="E63" s="4">
        <v>7</v>
      </c>
      <c r="F63" s="32">
        <v>1824976</v>
      </c>
      <c r="G63" s="37">
        <v>5650.0804953560373</v>
      </c>
    </row>
    <row r="64" spans="1:7" x14ac:dyDescent="0.35">
      <c r="A64" s="7">
        <v>42064</v>
      </c>
      <c r="B64" s="27" t="s">
        <v>24</v>
      </c>
      <c r="C64" s="35">
        <v>305</v>
      </c>
      <c r="D64" s="4">
        <v>7</v>
      </c>
      <c r="E64" s="4">
        <v>6</v>
      </c>
      <c r="F64" s="32">
        <v>2085821</v>
      </c>
      <c r="G64" s="37">
        <v>6838.7573770491799</v>
      </c>
    </row>
    <row r="65" spans="1:7" x14ac:dyDescent="0.35">
      <c r="A65" s="7">
        <v>42095</v>
      </c>
      <c r="B65" s="27" t="s">
        <v>24</v>
      </c>
      <c r="C65" s="35">
        <v>308</v>
      </c>
      <c r="D65" s="4">
        <v>24</v>
      </c>
      <c r="E65" s="4">
        <v>4</v>
      </c>
      <c r="F65" s="32">
        <v>2336910.88</v>
      </c>
      <c r="G65" s="37">
        <v>7587.3729870129864</v>
      </c>
    </row>
    <row r="66" spans="1:7" x14ac:dyDescent="0.35">
      <c r="A66" s="7">
        <v>42125</v>
      </c>
      <c r="B66" s="27" t="s">
        <v>24</v>
      </c>
      <c r="C66" s="35">
        <v>345</v>
      </c>
      <c r="D66" s="4">
        <v>8</v>
      </c>
      <c r="E66" s="4">
        <v>11</v>
      </c>
      <c r="F66" s="32">
        <v>2044949</v>
      </c>
      <c r="G66" s="37">
        <v>5927.3884057971018</v>
      </c>
    </row>
    <row r="67" spans="1:7" x14ac:dyDescent="0.35">
      <c r="A67" s="7">
        <v>42156</v>
      </c>
      <c r="B67" s="27" t="s">
        <v>24</v>
      </c>
      <c r="C67" s="35">
        <v>323</v>
      </c>
      <c r="D67" s="4">
        <v>25</v>
      </c>
      <c r="E67" s="4">
        <v>7</v>
      </c>
      <c r="F67" s="32">
        <v>2075326.89</v>
      </c>
      <c r="G67" s="37">
        <v>6425.1606501547985</v>
      </c>
    </row>
    <row r="68" spans="1:7" x14ac:dyDescent="0.35">
      <c r="A68" s="7">
        <v>42186</v>
      </c>
      <c r="B68" s="27" t="s">
        <v>24</v>
      </c>
      <c r="C68" s="35">
        <v>362</v>
      </c>
      <c r="D68" s="4">
        <v>22</v>
      </c>
      <c r="E68" s="4">
        <v>9</v>
      </c>
      <c r="F68" s="32">
        <v>2086846</v>
      </c>
      <c r="G68" s="37">
        <v>5764.767955801105</v>
      </c>
    </row>
    <row r="69" spans="1:7" x14ac:dyDescent="0.35">
      <c r="A69" s="7">
        <v>42217</v>
      </c>
      <c r="B69" s="27" t="s">
        <v>24</v>
      </c>
      <c r="C69" s="35">
        <v>375</v>
      </c>
      <c r="D69" s="4">
        <v>13</v>
      </c>
      <c r="E69" s="4">
        <v>7</v>
      </c>
      <c r="F69" s="32">
        <v>2107052</v>
      </c>
      <c r="G69" s="37">
        <v>5618.8053333333337</v>
      </c>
    </row>
    <row r="70" spans="1:7" x14ac:dyDescent="0.35">
      <c r="A70" s="7">
        <v>42248</v>
      </c>
      <c r="B70" s="27" t="s">
        <v>24</v>
      </c>
      <c r="C70" s="35">
        <v>381</v>
      </c>
      <c r="D70" s="4">
        <v>25</v>
      </c>
      <c r="E70" s="4">
        <v>9</v>
      </c>
      <c r="F70" s="32">
        <v>2514484</v>
      </c>
      <c r="G70" s="37">
        <v>6599.6955380577429</v>
      </c>
    </row>
    <row r="71" spans="1:7" x14ac:dyDescent="0.35">
      <c r="A71" s="7">
        <v>42278</v>
      </c>
      <c r="B71" s="27" t="s">
        <v>24</v>
      </c>
      <c r="C71" s="35">
        <v>396</v>
      </c>
      <c r="D71" s="4">
        <v>26</v>
      </c>
      <c r="E71" s="4">
        <v>12</v>
      </c>
      <c r="F71" s="32">
        <v>2122949</v>
      </c>
      <c r="G71" s="37">
        <v>5360.9823232323233</v>
      </c>
    </row>
    <row r="72" spans="1:7" x14ac:dyDescent="0.35">
      <c r="A72" s="7">
        <v>42309</v>
      </c>
      <c r="B72" s="27" t="s">
        <v>24</v>
      </c>
      <c r="C72" s="35">
        <v>411</v>
      </c>
      <c r="D72" s="4">
        <v>9</v>
      </c>
      <c r="E72" s="4">
        <v>11</v>
      </c>
      <c r="F72" s="32">
        <v>2027796</v>
      </c>
      <c r="G72" s="37">
        <v>4933.8102189781021</v>
      </c>
    </row>
    <row r="73" spans="1:7" x14ac:dyDescent="0.35">
      <c r="A73" s="7">
        <v>42339</v>
      </c>
      <c r="B73" s="27" t="s">
        <v>24</v>
      </c>
      <c r="C73" s="35">
        <v>392</v>
      </c>
      <c r="D73" s="4">
        <v>15</v>
      </c>
      <c r="E73" s="4">
        <v>8</v>
      </c>
      <c r="F73" s="32">
        <v>1851807</v>
      </c>
      <c r="G73" s="37">
        <v>4723.9974489795923</v>
      </c>
    </row>
    <row r="74" spans="1:7" x14ac:dyDescent="0.35">
      <c r="A74" s="8">
        <v>42370</v>
      </c>
      <c r="B74" s="26" t="s">
        <v>25</v>
      </c>
      <c r="C74" s="34">
        <v>403</v>
      </c>
      <c r="D74" s="5">
        <v>24</v>
      </c>
      <c r="E74" s="5">
        <v>12</v>
      </c>
      <c r="F74" s="32">
        <v>1810219</v>
      </c>
      <c r="G74" s="37">
        <v>4491.8585607940449</v>
      </c>
    </row>
    <row r="75" spans="1:7" x14ac:dyDescent="0.35">
      <c r="A75" s="8">
        <v>42401</v>
      </c>
      <c r="B75" s="26" t="s">
        <v>25</v>
      </c>
      <c r="C75" s="34">
        <v>421</v>
      </c>
      <c r="D75" s="5">
        <v>24</v>
      </c>
      <c r="E75" s="5">
        <v>17</v>
      </c>
      <c r="F75" s="32">
        <v>2814253.625</v>
      </c>
      <c r="G75" s="37">
        <v>6684.6879453681713</v>
      </c>
    </row>
    <row r="76" spans="1:7" x14ac:dyDescent="0.35">
      <c r="A76" s="8">
        <v>42430</v>
      </c>
      <c r="B76" s="26" t="s">
        <v>25</v>
      </c>
      <c r="C76" s="34">
        <v>428</v>
      </c>
      <c r="D76" s="5">
        <v>13</v>
      </c>
      <c r="E76" s="5">
        <v>10</v>
      </c>
      <c r="F76" s="31">
        <v>2674726</v>
      </c>
      <c r="G76" s="37">
        <v>6249.3598130841119</v>
      </c>
    </row>
    <row r="77" spans="1:7" x14ac:dyDescent="0.35">
      <c r="A77" s="8">
        <v>42461</v>
      </c>
      <c r="B77" s="26" t="s">
        <v>25</v>
      </c>
      <c r="C77" s="34">
        <v>421</v>
      </c>
      <c r="D77" s="5">
        <v>17</v>
      </c>
      <c r="E77" s="5">
        <v>17</v>
      </c>
      <c r="F77" s="31">
        <v>2850517</v>
      </c>
      <c r="G77" s="37">
        <v>6770.824228028504</v>
      </c>
    </row>
    <row r="78" spans="1:7" x14ac:dyDescent="0.35">
      <c r="A78" s="8">
        <v>42491</v>
      </c>
      <c r="B78" s="26" t="s">
        <v>25</v>
      </c>
      <c r="C78" s="34">
        <v>421</v>
      </c>
      <c r="D78" s="5">
        <v>20</v>
      </c>
      <c r="E78" s="5">
        <v>7</v>
      </c>
      <c r="F78" s="31">
        <v>2712217</v>
      </c>
      <c r="G78" s="37">
        <v>6442.3206650831353</v>
      </c>
    </row>
    <row r="79" spans="1:7" x14ac:dyDescent="0.35">
      <c r="A79" s="8">
        <v>42522</v>
      </c>
      <c r="B79" s="26" t="s">
        <v>25</v>
      </c>
      <c r="C79" s="34">
        <v>441</v>
      </c>
      <c r="D79" s="5">
        <v>21</v>
      </c>
      <c r="E79" s="5">
        <v>25</v>
      </c>
      <c r="F79" s="31">
        <v>2942905</v>
      </c>
      <c r="G79" s="37">
        <v>6673.2539682539682</v>
      </c>
    </row>
    <row r="80" spans="1:7" x14ac:dyDescent="0.35">
      <c r="A80" s="8">
        <v>42552</v>
      </c>
      <c r="B80" s="26" t="s">
        <v>25</v>
      </c>
      <c r="C80" s="34">
        <v>438</v>
      </c>
      <c r="D80" s="5">
        <v>25</v>
      </c>
      <c r="E80" s="5">
        <v>15</v>
      </c>
      <c r="F80" s="31">
        <v>2625372</v>
      </c>
      <c r="G80" s="37">
        <v>5994</v>
      </c>
    </row>
    <row r="81" spans="1:7" x14ac:dyDescent="0.35">
      <c r="A81" s="8">
        <v>42583</v>
      </c>
      <c r="B81" s="26" t="s">
        <v>25</v>
      </c>
      <c r="C81" s="34">
        <v>452</v>
      </c>
      <c r="D81" s="5">
        <v>15</v>
      </c>
      <c r="E81" s="5">
        <v>12</v>
      </c>
      <c r="F81" s="31">
        <v>2673117</v>
      </c>
      <c r="G81" s="37">
        <v>5913.9756637168139</v>
      </c>
    </row>
    <row r="82" spans="1:7" x14ac:dyDescent="0.35">
      <c r="A82" s="8">
        <v>42614</v>
      </c>
      <c r="B82" s="26" t="s">
        <v>25</v>
      </c>
      <c r="C82" s="34">
        <v>446</v>
      </c>
      <c r="D82" s="5">
        <v>7</v>
      </c>
      <c r="E82" s="5">
        <v>9</v>
      </c>
      <c r="F82" s="31">
        <v>2678007</v>
      </c>
      <c r="G82" s="37">
        <v>6004.5</v>
      </c>
    </row>
    <row r="83" spans="1:7" x14ac:dyDescent="0.35">
      <c r="A83" s="8">
        <v>42644</v>
      </c>
      <c r="B83" s="26" t="s">
        <v>25</v>
      </c>
      <c r="C83" s="34">
        <v>435</v>
      </c>
      <c r="D83" s="5">
        <v>8</v>
      </c>
      <c r="E83" s="5">
        <v>13</v>
      </c>
      <c r="F83" s="31">
        <v>2727832</v>
      </c>
      <c r="G83" s="37">
        <v>6270.8781609195403</v>
      </c>
    </row>
    <row r="84" spans="1:7" x14ac:dyDescent="0.35">
      <c r="A84" s="8">
        <v>42675</v>
      </c>
      <c r="B84" s="26" t="s">
        <v>25</v>
      </c>
      <c r="C84" s="34">
        <v>428</v>
      </c>
      <c r="D84" s="5">
        <v>17</v>
      </c>
      <c r="E84" s="5">
        <v>12</v>
      </c>
      <c r="F84" s="31">
        <v>2556789</v>
      </c>
      <c r="G84" s="37">
        <v>5973.8060747663549</v>
      </c>
    </row>
    <row r="85" spans="1:7" x14ac:dyDescent="0.35">
      <c r="A85" s="8">
        <v>42705</v>
      </c>
      <c r="B85" s="26" t="s">
        <v>25</v>
      </c>
      <c r="C85" s="34">
        <v>442</v>
      </c>
      <c r="D85" s="5">
        <v>13</v>
      </c>
      <c r="E85" s="5">
        <v>7</v>
      </c>
      <c r="F85" s="31">
        <v>2861948</v>
      </c>
      <c r="G85" s="37">
        <v>6474.9954751131218</v>
      </c>
    </row>
    <row r="86" spans="1:7" x14ac:dyDescent="0.35">
      <c r="A86" s="7">
        <v>42736</v>
      </c>
      <c r="B86" s="27" t="s">
        <v>26</v>
      </c>
      <c r="C86" s="35">
        <v>448</v>
      </c>
      <c r="D86" s="4">
        <v>23</v>
      </c>
      <c r="E86" s="4">
        <v>12</v>
      </c>
      <c r="F86" s="31">
        <v>2471120</v>
      </c>
      <c r="G86" s="37">
        <v>5515.8928571428569</v>
      </c>
    </row>
    <row r="87" spans="1:7" x14ac:dyDescent="0.35">
      <c r="A87" s="7">
        <v>42767</v>
      </c>
      <c r="B87" s="27" t="s">
        <v>26</v>
      </c>
      <c r="C87" s="35">
        <v>469</v>
      </c>
      <c r="D87" s="4">
        <v>16</v>
      </c>
      <c r="E87" s="4">
        <v>17</v>
      </c>
      <c r="F87" s="31">
        <v>2500691</v>
      </c>
      <c r="G87" s="37">
        <v>5331.963752665245</v>
      </c>
    </row>
    <row r="88" spans="1:7" x14ac:dyDescent="0.35">
      <c r="A88" s="7">
        <v>42795</v>
      </c>
      <c r="B88" s="27" t="s">
        <v>26</v>
      </c>
      <c r="C88" s="35">
        <v>461</v>
      </c>
      <c r="D88" s="4">
        <v>27</v>
      </c>
      <c r="E88" s="4">
        <v>19</v>
      </c>
      <c r="F88" s="31">
        <v>2657702</v>
      </c>
      <c r="G88" s="37">
        <v>5765.0802603036873</v>
      </c>
    </row>
    <row r="89" spans="1:7" x14ac:dyDescent="0.35">
      <c r="A89" s="7">
        <v>42826</v>
      </c>
      <c r="B89" s="27" t="s">
        <v>26</v>
      </c>
      <c r="C89" s="35">
        <v>480</v>
      </c>
      <c r="D89" s="4">
        <v>17</v>
      </c>
      <c r="E89" s="4">
        <v>11</v>
      </c>
      <c r="F89" s="31">
        <v>3042671</v>
      </c>
      <c r="G89" s="37">
        <v>6338.8979166666668</v>
      </c>
    </row>
    <row r="90" spans="1:7" x14ac:dyDescent="0.35">
      <c r="A90" s="7">
        <v>42856</v>
      </c>
      <c r="B90" s="27" t="s">
        <v>26</v>
      </c>
      <c r="C90" s="35">
        <v>477</v>
      </c>
      <c r="D90" s="4">
        <v>20</v>
      </c>
      <c r="E90" s="4">
        <v>12</v>
      </c>
      <c r="F90" s="31">
        <v>2751097</v>
      </c>
      <c r="G90" s="37">
        <v>5767.4989517819704</v>
      </c>
    </row>
    <row r="91" spans="1:7" x14ac:dyDescent="0.35">
      <c r="A91" s="7">
        <v>42887</v>
      </c>
      <c r="B91" s="27" t="s">
        <v>26</v>
      </c>
      <c r="C91" s="35">
        <v>487</v>
      </c>
      <c r="D91" s="4">
        <v>11</v>
      </c>
      <c r="E91" s="4">
        <v>18</v>
      </c>
      <c r="F91" s="31">
        <v>2728427</v>
      </c>
      <c r="G91" s="37">
        <v>5602.5195071868584</v>
      </c>
    </row>
    <row r="92" spans="1:7" x14ac:dyDescent="0.35">
      <c r="A92" s="7">
        <v>42917</v>
      </c>
      <c r="B92" s="27" t="s">
        <v>26</v>
      </c>
      <c r="C92" s="35">
        <v>470</v>
      </c>
      <c r="D92" s="4">
        <v>9</v>
      </c>
      <c r="E92" s="4">
        <v>15</v>
      </c>
      <c r="F92" s="31">
        <v>2704667</v>
      </c>
      <c r="G92" s="37">
        <v>5754.6106382978724</v>
      </c>
    </row>
    <row r="93" spans="1:7" x14ac:dyDescent="0.35">
      <c r="A93" s="7">
        <v>42948</v>
      </c>
      <c r="B93" s="27" t="s">
        <v>26</v>
      </c>
      <c r="C93" s="35">
        <v>462</v>
      </c>
      <c r="D93" s="4">
        <v>16</v>
      </c>
      <c r="E93" s="4">
        <v>12</v>
      </c>
      <c r="F93" s="31">
        <v>2775538</v>
      </c>
      <c r="G93" s="37">
        <v>6007.6580086580088</v>
      </c>
    </row>
    <row r="94" spans="1:7" x14ac:dyDescent="0.35">
      <c r="A94" s="7">
        <v>42979</v>
      </c>
      <c r="B94" s="27" t="s">
        <v>26</v>
      </c>
      <c r="C94" s="35">
        <v>474</v>
      </c>
      <c r="D94" s="4">
        <v>8</v>
      </c>
      <c r="E94" s="4">
        <v>12</v>
      </c>
      <c r="F94" s="31">
        <v>2708883</v>
      </c>
      <c r="G94" s="37">
        <v>5714.9430379746836</v>
      </c>
    </row>
    <row r="95" spans="1:7" x14ac:dyDescent="0.35">
      <c r="A95" s="7">
        <v>43009</v>
      </c>
      <c r="B95" s="27" t="s">
        <v>26</v>
      </c>
      <c r="C95" s="35">
        <v>462</v>
      </c>
      <c r="D95" s="4">
        <v>15</v>
      </c>
      <c r="E95" s="4">
        <v>12</v>
      </c>
      <c r="F95" s="31">
        <v>2807490</v>
      </c>
      <c r="G95" s="37">
        <v>6076.818181818182</v>
      </c>
    </row>
    <row r="96" spans="1:7" x14ac:dyDescent="0.35">
      <c r="A96" s="7">
        <v>43040</v>
      </c>
      <c r="B96" s="27" t="s">
        <v>26</v>
      </c>
      <c r="C96" s="35">
        <v>471</v>
      </c>
      <c r="D96" s="4">
        <v>12</v>
      </c>
      <c r="E96" s="4">
        <v>9</v>
      </c>
      <c r="F96" s="31">
        <v>2612336</v>
      </c>
      <c r="G96" s="37">
        <v>5546.3609341825904</v>
      </c>
    </row>
    <row r="97" spans="1:7" x14ac:dyDescent="0.35">
      <c r="A97" s="7">
        <v>43070</v>
      </c>
      <c r="B97" s="27" t="s">
        <v>26</v>
      </c>
      <c r="C97" s="35">
        <v>471</v>
      </c>
      <c r="D97" s="4">
        <v>6</v>
      </c>
      <c r="E97" s="4">
        <v>7</v>
      </c>
      <c r="F97" s="31">
        <v>2569090</v>
      </c>
      <c r="G97" s="37">
        <v>5454.5435244161363</v>
      </c>
    </row>
    <row r="98" spans="1:7" x14ac:dyDescent="0.35">
      <c r="A98" s="8">
        <v>43101</v>
      </c>
      <c r="B98" s="26" t="s">
        <v>27</v>
      </c>
      <c r="C98" s="34">
        <v>465</v>
      </c>
      <c r="D98" s="5">
        <v>7</v>
      </c>
      <c r="E98" s="5">
        <v>3</v>
      </c>
      <c r="F98" s="31">
        <v>2553732</v>
      </c>
      <c r="G98" s="37">
        <v>5491.8967741935485</v>
      </c>
    </row>
    <row r="99" spans="1:7" x14ac:dyDescent="0.35">
      <c r="A99" s="8">
        <v>43132</v>
      </c>
      <c r="B99" s="26" t="s">
        <v>27</v>
      </c>
      <c r="C99" s="34">
        <v>470</v>
      </c>
      <c r="D99" s="5">
        <v>3</v>
      </c>
      <c r="E99" s="5">
        <v>9</v>
      </c>
      <c r="F99" s="31">
        <v>2617530</v>
      </c>
      <c r="G99" s="37">
        <v>5569.2127659574471</v>
      </c>
    </row>
    <row r="100" spans="1:7" x14ac:dyDescent="0.35">
      <c r="A100" s="8">
        <v>43160</v>
      </c>
      <c r="B100" s="26" t="s">
        <v>27</v>
      </c>
      <c r="C100" s="34">
        <v>459</v>
      </c>
      <c r="D100" s="5">
        <v>8</v>
      </c>
      <c r="E100" s="5">
        <v>7</v>
      </c>
      <c r="F100" s="31">
        <v>2672080</v>
      </c>
      <c r="G100" s="37">
        <v>5821.5250544662313</v>
      </c>
    </row>
    <row r="101" spans="1:7" x14ac:dyDescent="0.35">
      <c r="A101" s="8">
        <v>43191</v>
      </c>
      <c r="B101" s="26" t="s">
        <v>27</v>
      </c>
      <c r="C101" s="34">
        <v>460</v>
      </c>
      <c r="D101" s="5">
        <v>8</v>
      </c>
      <c r="E101" s="5">
        <v>15</v>
      </c>
      <c r="F101" s="31">
        <v>3149651</v>
      </c>
      <c r="G101" s="37">
        <v>6847.0673913043474</v>
      </c>
    </row>
    <row r="102" spans="1:7" x14ac:dyDescent="0.35">
      <c r="A102" s="8">
        <v>43221</v>
      </c>
      <c r="B102" s="26" t="s">
        <v>27</v>
      </c>
      <c r="C102" s="34">
        <v>458</v>
      </c>
      <c r="D102" s="5">
        <v>14</v>
      </c>
      <c r="E102" s="5">
        <v>17</v>
      </c>
      <c r="F102" s="31">
        <v>2960138</v>
      </c>
      <c r="G102" s="37">
        <v>6463.1834061135369</v>
      </c>
    </row>
    <row r="103" spans="1:7" x14ac:dyDescent="0.35">
      <c r="A103" s="8">
        <v>43252</v>
      </c>
      <c r="B103" s="26" t="s">
        <v>27</v>
      </c>
      <c r="C103" s="34">
        <v>460</v>
      </c>
      <c r="D103" s="5">
        <v>18</v>
      </c>
      <c r="E103" s="5">
        <v>14</v>
      </c>
      <c r="F103" s="31">
        <v>2892660</v>
      </c>
      <c r="G103" s="37">
        <v>6288.391304347826</v>
      </c>
    </row>
    <row r="104" spans="1:7" x14ac:dyDescent="0.35">
      <c r="A104" s="8">
        <v>43282</v>
      </c>
      <c r="B104" s="26" t="s">
        <v>27</v>
      </c>
      <c r="C104" s="34">
        <v>468</v>
      </c>
      <c r="D104" s="5">
        <v>15</v>
      </c>
      <c r="E104" s="5">
        <v>11</v>
      </c>
      <c r="F104" s="31">
        <v>2831404</v>
      </c>
      <c r="G104" s="37">
        <v>6050.0085470085469</v>
      </c>
    </row>
    <row r="105" spans="1:7" x14ac:dyDescent="0.35">
      <c r="A105" s="8">
        <v>43313</v>
      </c>
      <c r="B105" s="26" t="s">
        <v>27</v>
      </c>
      <c r="C105" s="34">
        <v>468</v>
      </c>
      <c r="D105" s="5">
        <v>17</v>
      </c>
      <c r="E105" s="5">
        <v>13</v>
      </c>
      <c r="F105" s="31">
        <v>2869230</v>
      </c>
      <c r="G105" s="37">
        <v>6130.833333333333</v>
      </c>
    </row>
    <row r="106" spans="1:7" x14ac:dyDescent="0.35">
      <c r="A106" s="8">
        <v>43344</v>
      </c>
      <c r="B106" s="26" t="s">
        <v>27</v>
      </c>
      <c r="C106" s="34">
        <v>475</v>
      </c>
      <c r="D106" s="5">
        <v>13</v>
      </c>
      <c r="E106" s="5">
        <v>19</v>
      </c>
      <c r="F106" s="31">
        <v>2847261</v>
      </c>
      <c r="G106" s="37">
        <v>5994.233684210526</v>
      </c>
    </row>
    <row r="107" spans="1:7" x14ac:dyDescent="0.35">
      <c r="A107" s="8">
        <v>43374</v>
      </c>
      <c r="B107" s="26" t="s">
        <v>27</v>
      </c>
      <c r="C107" s="34">
        <v>469</v>
      </c>
      <c r="D107" s="5">
        <v>30</v>
      </c>
      <c r="E107" s="5">
        <v>12</v>
      </c>
      <c r="F107" s="31">
        <v>2901729</v>
      </c>
      <c r="G107" s="37">
        <v>6187.0554371002136</v>
      </c>
    </row>
    <row r="108" spans="1:7" x14ac:dyDescent="0.35">
      <c r="A108" s="8">
        <v>43405</v>
      </c>
      <c r="B108" s="26" t="s">
        <v>27</v>
      </c>
      <c r="C108" s="34">
        <v>498</v>
      </c>
      <c r="D108" s="5">
        <v>20</v>
      </c>
      <c r="E108" s="5">
        <v>15</v>
      </c>
      <c r="F108" s="31">
        <v>2607398</v>
      </c>
      <c r="G108" s="37">
        <v>5235.7389558232935</v>
      </c>
    </row>
    <row r="109" spans="1:7" x14ac:dyDescent="0.35">
      <c r="A109" s="8">
        <v>43435</v>
      </c>
      <c r="B109" s="26" t="s">
        <v>27</v>
      </c>
      <c r="C109" s="34">
        <v>493</v>
      </c>
      <c r="D109" s="5">
        <v>25</v>
      </c>
      <c r="E109" s="5">
        <v>20</v>
      </c>
      <c r="F109" s="31">
        <v>3235346</v>
      </c>
      <c r="G109" s="37">
        <v>6562.5679513184587</v>
      </c>
    </row>
    <row r="110" spans="1:7" x14ac:dyDescent="0.35">
      <c r="A110" s="7">
        <v>43466</v>
      </c>
      <c r="B110" s="27" t="s">
        <v>28</v>
      </c>
      <c r="C110" s="35">
        <v>503</v>
      </c>
      <c r="D110" s="4">
        <v>28</v>
      </c>
      <c r="E110" s="4">
        <v>17</v>
      </c>
      <c r="F110" s="31">
        <v>2592542</v>
      </c>
      <c r="G110" s="37">
        <v>5154.1590457256461</v>
      </c>
    </row>
    <row r="111" spans="1:7" x14ac:dyDescent="0.35">
      <c r="A111" s="7">
        <v>43497</v>
      </c>
      <c r="B111" s="27" t="s">
        <v>28</v>
      </c>
      <c r="C111" s="35">
        <v>517</v>
      </c>
      <c r="D111" s="4">
        <v>19</v>
      </c>
      <c r="E111" s="4">
        <v>16</v>
      </c>
      <c r="F111" s="31">
        <v>2636202</v>
      </c>
      <c r="G111" s="37">
        <v>5099.0367504835594</v>
      </c>
    </row>
    <row r="112" spans="1:7" x14ac:dyDescent="0.35">
      <c r="A112" s="7">
        <v>43525</v>
      </c>
      <c r="B112" s="27" t="s">
        <v>28</v>
      </c>
      <c r="C112" s="35">
        <v>511</v>
      </c>
      <c r="D112" s="4">
        <v>15</v>
      </c>
      <c r="E112" s="4">
        <v>15</v>
      </c>
      <c r="F112" s="31">
        <v>2744350</v>
      </c>
      <c r="G112" s="37">
        <v>5370.5479452054797</v>
      </c>
    </row>
    <row r="113" spans="1:7" x14ac:dyDescent="0.35">
      <c r="A113" s="7">
        <v>43556</v>
      </c>
      <c r="B113" s="27" t="s">
        <v>28</v>
      </c>
      <c r="C113" s="35">
        <v>506</v>
      </c>
      <c r="D113" s="4">
        <v>17</v>
      </c>
      <c r="E113" s="4">
        <v>16</v>
      </c>
      <c r="F113" s="31">
        <v>3326716</v>
      </c>
      <c r="G113" s="37">
        <v>6574.537549407115</v>
      </c>
    </row>
    <row r="114" spans="1:7" x14ac:dyDescent="0.35">
      <c r="A114" s="7">
        <v>43586</v>
      </c>
      <c r="B114" s="27" t="s">
        <v>28</v>
      </c>
      <c r="C114" s="35">
        <v>509</v>
      </c>
      <c r="D114" s="4">
        <v>26</v>
      </c>
      <c r="E114" s="4">
        <v>14</v>
      </c>
      <c r="F114" s="31">
        <v>3031206</v>
      </c>
      <c r="G114" s="37">
        <v>5955.2180746561889</v>
      </c>
    </row>
    <row r="115" spans="1:7" x14ac:dyDescent="0.35">
      <c r="A115" s="7">
        <v>43617</v>
      </c>
      <c r="B115" s="27" t="s">
        <v>28</v>
      </c>
      <c r="C115" s="35">
        <v>530</v>
      </c>
      <c r="D115" s="4">
        <v>12</v>
      </c>
      <c r="E115" s="4">
        <v>16</v>
      </c>
      <c r="F115" s="31">
        <v>3062046</v>
      </c>
      <c r="G115" s="37">
        <v>5777.4452830188675</v>
      </c>
    </row>
    <row r="116" spans="1:7" x14ac:dyDescent="0.35">
      <c r="A116" s="7">
        <v>43647</v>
      </c>
      <c r="B116" s="27" t="s">
        <v>28</v>
      </c>
      <c r="C116" s="35">
        <v>512</v>
      </c>
      <c r="D116" s="4">
        <v>23</v>
      </c>
      <c r="E116" s="4">
        <v>12</v>
      </c>
      <c r="F116" s="31">
        <v>3081836</v>
      </c>
      <c r="G116" s="37">
        <v>6019.2109375</v>
      </c>
    </row>
    <row r="117" spans="1:7" x14ac:dyDescent="0.35">
      <c r="A117" s="7">
        <v>43678</v>
      </c>
      <c r="B117" s="27" t="s">
        <v>28</v>
      </c>
      <c r="C117" s="35">
        <v>534</v>
      </c>
      <c r="D117" s="4">
        <v>7</v>
      </c>
      <c r="E117" s="4">
        <v>14</v>
      </c>
      <c r="F117" s="31">
        <v>3034441</v>
      </c>
      <c r="G117" s="37">
        <v>5682.4737827715353</v>
      </c>
    </row>
    <row r="118" spans="1:7" x14ac:dyDescent="0.35">
      <c r="A118" s="7">
        <v>43709</v>
      </c>
      <c r="B118" s="27" t="s">
        <v>28</v>
      </c>
      <c r="C118" s="35">
        <v>512</v>
      </c>
      <c r="D118" s="4">
        <v>23</v>
      </c>
      <c r="E118" s="4">
        <v>12</v>
      </c>
      <c r="F118" s="31">
        <v>2984072</v>
      </c>
      <c r="G118" s="37">
        <v>5828.265625</v>
      </c>
    </row>
    <row r="119" spans="1:7" x14ac:dyDescent="0.35">
      <c r="A119" s="7">
        <v>43739</v>
      </c>
      <c r="B119" s="27" t="s">
        <v>28</v>
      </c>
      <c r="C119" s="35">
        <v>538</v>
      </c>
      <c r="D119" s="4">
        <v>16</v>
      </c>
      <c r="E119" s="4">
        <v>17</v>
      </c>
      <c r="F119" s="31">
        <v>3228820</v>
      </c>
      <c r="G119" s="37">
        <v>6001.5241635687735</v>
      </c>
    </row>
    <row r="120" spans="1:7" x14ac:dyDescent="0.35">
      <c r="A120" s="7">
        <v>43770</v>
      </c>
      <c r="B120" s="27" t="s">
        <v>28</v>
      </c>
      <c r="C120" s="35">
        <v>530</v>
      </c>
      <c r="D120" s="4">
        <v>14</v>
      </c>
      <c r="E120" s="4">
        <v>11</v>
      </c>
      <c r="F120" s="31">
        <v>2891555</v>
      </c>
      <c r="G120" s="37">
        <v>5455.7641509433961</v>
      </c>
    </row>
    <row r="121" spans="1:7" x14ac:dyDescent="0.35">
      <c r="A121" s="7">
        <v>43800</v>
      </c>
      <c r="B121" s="27" t="s">
        <v>28</v>
      </c>
      <c r="C121" s="35">
        <v>531</v>
      </c>
      <c r="D121" s="4">
        <v>11</v>
      </c>
      <c r="E121" s="4">
        <v>8</v>
      </c>
      <c r="F121" s="31">
        <v>3177104</v>
      </c>
      <c r="G121" s="37">
        <v>5983.24670433145</v>
      </c>
    </row>
  </sheetData>
  <autoFilter ref="A1:E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>
    <tabColor rgb="FFFFC000"/>
  </sheetPr>
  <dimension ref="A1:J11"/>
  <sheetViews>
    <sheetView windowProtection="1"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6" sqref="D16"/>
    </sheetView>
  </sheetViews>
  <sheetFormatPr defaultRowHeight="13" x14ac:dyDescent="0.35"/>
  <cols>
    <col min="1" max="1" width="9.90625" style="6" customWidth="1"/>
    <col min="2" max="3" width="17.7265625" style="6" customWidth="1"/>
    <col min="4" max="4" width="20.90625" style="6" customWidth="1"/>
    <col min="5" max="5" width="14.6328125" style="6" customWidth="1"/>
    <col min="6" max="6" width="16.54296875" style="6" customWidth="1"/>
    <col min="7" max="7" width="14.90625" style="6" customWidth="1"/>
    <col min="8" max="8" width="12.36328125" style="6" bestFit="1" customWidth="1"/>
    <col min="9" max="9" width="12.7265625" style="6" customWidth="1"/>
    <col min="10" max="10" width="16.90625" style="6" customWidth="1"/>
    <col min="11" max="16384" width="8.7265625" style="6"/>
  </cols>
  <sheetData>
    <row r="1" spans="1:10" s="3" customFormat="1" ht="45" customHeight="1" x14ac:dyDescent="0.35">
      <c r="A1" s="9" t="s">
        <v>1</v>
      </c>
      <c r="B1" s="24" t="s">
        <v>16</v>
      </c>
      <c r="C1" s="2" t="s">
        <v>29</v>
      </c>
      <c r="D1" s="24" t="s">
        <v>17</v>
      </c>
      <c r="E1" s="24" t="s">
        <v>18</v>
      </c>
      <c r="F1" s="25" t="s">
        <v>30</v>
      </c>
      <c r="G1" s="25" t="s">
        <v>31</v>
      </c>
      <c r="H1" s="2" t="s">
        <v>35</v>
      </c>
      <c r="I1" s="2" t="s">
        <v>34</v>
      </c>
      <c r="J1" s="2" t="s">
        <v>36</v>
      </c>
    </row>
    <row r="2" spans="1:10" x14ac:dyDescent="0.35">
      <c r="A2" s="28" t="s">
        <v>19</v>
      </c>
      <c r="B2" s="41">
        <v>121.66666666666667</v>
      </c>
      <c r="C2" s="45">
        <v>11.416666666666671</v>
      </c>
      <c r="D2" s="41">
        <v>3.5</v>
      </c>
      <c r="E2" s="41">
        <v>3.0833333333333335</v>
      </c>
      <c r="F2" s="41">
        <v>2.8767123287671228</v>
      </c>
      <c r="G2" s="41">
        <v>2.5342465753424657</v>
      </c>
      <c r="H2" s="5">
        <v>9580756</v>
      </c>
      <c r="I2" s="41">
        <v>79010.731856689948</v>
      </c>
      <c r="J2" s="42">
        <v>8.2000000000000007E-3</v>
      </c>
    </row>
    <row r="3" spans="1:10" ht="14.5" x14ac:dyDescent="0.35">
      <c r="A3" s="29" t="s">
        <v>20</v>
      </c>
      <c r="B3" s="44">
        <v>173.83333333333334</v>
      </c>
      <c r="C3" s="46">
        <v>52.166666666666671</v>
      </c>
      <c r="D3" s="47">
        <v>7.083333333333333</v>
      </c>
      <c r="E3" s="47">
        <v>3.3333333333333335</v>
      </c>
      <c r="F3" s="47">
        <v>4.0747842761265574</v>
      </c>
      <c r="G3" s="44">
        <v>1.9175455417066154</v>
      </c>
      <c r="H3" s="5">
        <v>12701335</v>
      </c>
      <c r="I3" s="41">
        <v>72686.431867765772</v>
      </c>
      <c r="J3" s="42">
        <v>5.7000000000000002E-3</v>
      </c>
    </row>
    <row r="4" spans="1:10" x14ac:dyDescent="0.35">
      <c r="A4" s="26" t="s">
        <v>21</v>
      </c>
      <c r="B4" s="41">
        <v>228</v>
      </c>
      <c r="C4" s="45">
        <v>54.166666666666657</v>
      </c>
      <c r="D4" s="41">
        <v>10.333333333333334</v>
      </c>
      <c r="E4" s="41">
        <v>5.5</v>
      </c>
      <c r="F4" s="41">
        <v>4.5321637426900594</v>
      </c>
      <c r="G4" s="41">
        <v>2.4122807017543861</v>
      </c>
      <c r="H4" s="5">
        <v>17462081</v>
      </c>
      <c r="I4" s="41">
        <v>76354.615069977852</v>
      </c>
      <c r="J4" s="42">
        <v>4.4000000000000003E-3</v>
      </c>
    </row>
    <row r="5" spans="1:10" ht="14.5" x14ac:dyDescent="0.35">
      <c r="A5" s="27" t="s">
        <v>22</v>
      </c>
      <c r="B5" s="44">
        <v>283.08333333333331</v>
      </c>
      <c r="C5" s="46">
        <v>55.083333333333314</v>
      </c>
      <c r="D5" s="47">
        <v>11</v>
      </c>
      <c r="E5" s="47">
        <v>6.583333333333333</v>
      </c>
      <c r="F5" s="47">
        <v>3.8857815719752726</v>
      </c>
      <c r="G5" s="44">
        <v>2.3255813953488373</v>
      </c>
      <c r="H5" s="5">
        <v>20844917</v>
      </c>
      <c r="I5" s="41">
        <v>73718.143676135471</v>
      </c>
      <c r="J5" s="42">
        <v>3.5000000000000001E-3</v>
      </c>
    </row>
    <row r="6" spans="1:10" x14ac:dyDescent="0.35">
      <c r="A6" s="26" t="s">
        <v>23</v>
      </c>
      <c r="B6" s="41">
        <v>307.25</v>
      </c>
      <c r="C6" s="45">
        <v>24.166666666666686</v>
      </c>
      <c r="D6" s="41">
        <v>10.833333333333334</v>
      </c>
      <c r="E6" s="41">
        <v>10.75</v>
      </c>
      <c r="F6" s="41">
        <v>3.5259018171955523</v>
      </c>
      <c r="G6" s="41">
        <v>3.498779495524817</v>
      </c>
      <c r="H6" s="41">
        <v>23041384.649999999</v>
      </c>
      <c r="I6" s="41">
        <v>74990.536594574442</v>
      </c>
      <c r="J6" s="42">
        <v>3.3E-3</v>
      </c>
    </row>
    <row r="7" spans="1:10" x14ac:dyDescent="0.35">
      <c r="A7" s="27" t="s">
        <v>24</v>
      </c>
      <c r="B7" s="44">
        <v>352.5</v>
      </c>
      <c r="C7" s="46">
        <v>45.25</v>
      </c>
      <c r="D7" s="44">
        <v>15.75</v>
      </c>
      <c r="E7" s="44">
        <v>8.1666666666666661</v>
      </c>
      <c r="F7" s="44">
        <v>4.4680851063829792</v>
      </c>
      <c r="G7" s="44">
        <v>2.3167848699763591</v>
      </c>
      <c r="H7" s="41">
        <v>24984297.77</v>
      </c>
      <c r="I7" s="41">
        <v>71597.097050904413</v>
      </c>
      <c r="J7" s="42">
        <v>2.8999999999999998E-3</v>
      </c>
    </row>
    <row r="8" spans="1:10" x14ac:dyDescent="0.35">
      <c r="A8" s="26" t="s">
        <v>25</v>
      </c>
      <c r="B8" s="41">
        <v>431.33333333333331</v>
      </c>
      <c r="C8" s="45">
        <v>78.833333333333314</v>
      </c>
      <c r="D8" s="41">
        <v>17</v>
      </c>
      <c r="E8" s="41">
        <v>13</v>
      </c>
      <c r="F8" s="41">
        <v>3.9412673879443583</v>
      </c>
      <c r="G8" s="41">
        <v>3.0139103554868623</v>
      </c>
      <c r="H8" s="41">
        <v>31927902.625</v>
      </c>
      <c r="I8" s="41">
        <v>73944.460555127764</v>
      </c>
      <c r="J8" s="42">
        <v>2.3E-3</v>
      </c>
    </row>
    <row r="9" spans="1:10" x14ac:dyDescent="0.35">
      <c r="A9" s="27" t="s">
        <v>26</v>
      </c>
      <c r="B9" s="44">
        <v>469.33333333333331</v>
      </c>
      <c r="C9" s="46">
        <v>38</v>
      </c>
      <c r="D9" s="44">
        <v>15</v>
      </c>
      <c r="E9" s="44">
        <v>13</v>
      </c>
      <c r="F9" s="44">
        <v>3.1960227272727271</v>
      </c>
      <c r="G9" s="44">
        <v>2.7698863636363638</v>
      </c>
      <c r="H9" s="5">
        <v>32329712</v>
      </c>
      <c r="I9" s="41">
        <v>68876.787571094756</v>
      </c>
      <c r="J9" s="42">
        <v>2.0999999999999999E-3</v>
      </c>
    </row>
    <row r="10" spans="1:10" x14ac:dyDescent="0.35">
      <c r="A10" s="26" t="s">
        <v>27</v>
      </c>
      <c r="B10" s="41">
        <v>470.25</v>
      </c>
      <c r="C10" s="45">
        <v>0.91666666666668561</v>
      </c>
      <c r="D10" s="41">
        <v>14.833333333333334</v>
      </c>
      <c r="E10" s="41">
        <v>12.916666666666666</v>
      </c>
      <c r="F10" s="41">
        <v>3.1543505227715758</v>
      </c>
      <c r="G10" s="41">
        <v>2.7467659046606414</v>
      </c>
      <c r="H10" s="5">
        <v>34138159</v>
      </c>
      <c r="I10" s="41">
        <v>72641.714605177316</v>
      </c>
      <c r="J10" s="42">
        <v>2.0999999999999999E-3</v>
      </c>
    </row>
    <row r="11" spans="1:10" x14ac:dyDescent="0.35">
      <c r="A11" s="27" t="s">
        <v>28</v>
      </c>
      <c r="B11" s="44">
        <v>519.41666666666663</v>
      </c>
      <c r="C11" s="46">
        <v>49.166666666666629</v>
      </c>
      <c r="D11" s="44">
        <v>17.583333333333332</v>
      </c>
      <c r="E11" s="44">
        <v>14</v>
      </c>
      <c r="F11" s="44">
        <v>3.3852077651211299</v>
      </c>
      <c r="G11" s="44">
        <v>2.6953313011390989</v>
      </c>
      <c r="H11" s="5">
        <v>35790890</v>
      </c>
      <c r="I11" s="41">
        <v>68901.430012612007</v>
      </c>
      <c r="J11" s="42">
        <v>1.9E-3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rgb="FFFFFF00"/>
    <pageSetUpPr fitToPage="1"/>
  </sheetPr>
  <dimension ref="A1:AH46"/>
  <sheetViews>
    <sheetView windowProtection="1" topLeftCell="A2" zoomScale="47" zoomScaleNormal="47" workbookViewId="0">
      <selection activeCell="AI11" sqref="AI11"/>
    </sheetView>
  </sheetViews>
  <sheetFormatPr defaultRowHeight="14.5" x14ac:dyDescent="0.35"/>
  <cols>
    <col min="1" max="1" width="4.1796875" customWidth="1"/>
    <col min="32" max="32" width="7.90625" customWidth="1"/>
  </cols>
  <sheetData>
    <row r="1" spans="1:34" ht="29.5" customHeight="1" x14ac:dyDescent="0.35">
      <c r="A1" s="65" t="s">
        <v>48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4"/>
      <c r="AH1" s="64"/>
    </row>
    <row r="2" spans="1:34" ht="11" customHeight="1" x14ac:dyDescent="0.3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4"/>
      <c r="AH2" s="64"/>
    </row>
    <row r="3" spans="1:34" x14ac:dyDescent="0.3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4"/>
      <c r="AH3" s="64"/>
    </row>
    <row r="4" spans="1:34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/>
      <c r="AH4" s="64"/>
    </row>
    <row r="5" spans="1:34" x14ac:dyDescent="0.3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  <c r="AH5" s="64"/>
    </row>
    <row r="6" spans="1:34" x14ac:dyDescent="0.3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  <c r="AH6" s="64"/>
    </row>
    <row r="7" spans="1:34" x14ac:dyDescent="0.35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4"/>
      <c r="AH7" s="64"/>
    </row>
    <row r="8" spans="1:34" x14ac:dyDescent="0.3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4"/>
      <c r="AH8" s="64"/>
    </row>
    <row r="9" spans="1:34" x14ac:dyDescent="0.35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4"/>
      <c r="AH9" s="64"/>
    </row>
    <row r="10" spans="1:34" x14ac:dyDescent="0.3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4"/>
      <c r="AH10" s="64"/>
    </row>
    <row r="11" spans="1:34" x14ac:dyDescent="0.3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4"/>
      <c r="AH11" s="64"/>
    </row>
    <row r="12" spans="1:34" x14ac:dyDescent="0.3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4"/>
      <c r="AH12" s="64"/>
    </row>
    <row r="13" spans="1:34" x14ac:dyDescent="0.3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4"/>
      <c r="AH13" s="64"/>
    </row>
    <row r="14" spans="1:34" x14ac:dyDescent="0.3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4"/>
      <c r="AH14" s="64"/>
    </row>
    <row r="15" spans="1:34" x14ac:dyDescent="0.3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4"/>
      <c r="AH15" s="64"/>
    </row>
    <row r="16" spans="1:34" x14ac:dyDescent="0.3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4"/>
      <c r="AH16" s="64"/>
    </row>
    <row r="17" spans="1:34" x14ac:dyDescent="0.35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4"/>
      <c r="AH17" s="64"/>
    </row>
    <row r="18" spans="1:34" x14ac:dyDescent="0.3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4"/>
      <c r="AH18" s="64"/>
    </row>
    <row r="19" spans="1:34" x14ac:dyDescent="0.3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4"/>
      <c r="AH19" s="64"/>
    </row>
    <row r="20" spans="1:34" x14ac:dyDescent="0.3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4"/>
      <c r="AH20" s="64"/>
    </row>
    <row r="21" spans="1:34" x14ac:dyDescent="0.3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4"/>
      <c r="AH21" s="64"/>
    </row>
    <row r="22" spans="1:34" x14ac:dyDescent="0.3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4"/>
      <c r="AH22" s="64"/>
    </row>
    <row r="23" spans="1:34" x14ac:dyDescent="0.3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4"/>
      <c r="AH23" s="64"/>
    </row>
    <row r="24" spans="1:34" x14ac:dyDescent="0.3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4"/>
      <c r="AH24" s="64"/>
    </row>
    <row r="25" spans="1:34" x14ac:dyDescent="0.3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4"/>
      <c r="AH25" s="64"/>
    </row>
    <row r="26" spans="1:34" x14ac:dyDescent="0.3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4"/>
      <c r="AH26" s="64"/>
    </row>
    <row r="27" spans="1:34" x14ac:dyDescent="0.3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4"/>
      <c r="AH27" s="64"/>
    </row>
    <row r="28" spans="1:34" x14ac:dyDescent="0.3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4"/>
      <c r="AH28" s="64"/>
    </row>
    <row r="29" spans="1:34" x14ac:dyDescent="0.35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4"/>
      <c r="AH29" s="64"/>
    </row>
    <row r="30" spans="1:34" x14ac:dyDescent="0.35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4"/>
      <c r="AH30" s="64"/>
    </row>
    <row r="31" spans="1:34" x14ac:dyDescent="0.35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4"/>
      <c r="AH31" s="64"/>
    </row>
    <row r="32" spans="1:34" x14ac:dyDescent="0.35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4"/>
      <c r="AH32" s="64"/>
    </row>
    <row r="33" spans="1:34" x14ac:dyDescent="0.35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4"/>
      <c r="AH33" s="64"/>
    </row>
    <row r="34" spans="1:34" x14ac:dyDescent="0.3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4"/>
      <c r="AH34" s="64"/>
    </row>
    <row r="35" spans="1:34" x14ac:dyDescent="0.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4"/>
      <c r="AH35" s="64"/>
    </row>
    <row r="36" spans="1:34" x14ac:dyDescent="0.3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4"/>
      <c r="AH36" s="64"/>
    </row>
    <row r="37" spans="1:34" x14ac:dyDescent="0.35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4"/>
      <c r="AH37" s="64"/>
    </row>
    <row r="38" spans="1:34" x14ac:dyDescent="0.35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4"/>
      <c r="AH38" s="64"/>
    </row>
    <row r="39" spans="1:34" x14ac:dyDescent="0.3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4"/>
      <c r="AH39" s="64"/>
    </row>
    <row r="40" spans="1:34" x14ac:dyDescent="0.35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4"/>
      <c r="AH40" s="64"/>
    </row>
    <row r="41" spans="1:34" x14ac:dyDescent="0.35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4"/>
      <c r="AH41" s="64"/>
    </row>
    <row r="42" spans="1:34" x14ac:dyDescent="0.35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4"/>
      <c r="AH42" s="64"/>
    </row>
    <row r="43" spans="1:34" x14ac:dyDescent="0.35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4"/>
      <c r="AH43" s="64"/>
    </row>
    <row r="44" spans="1:34" x14ac:dyDescent="0.3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4"/>
      <c r="AH44" s="64"/>
    </row>
    <row r="45" spans="1:34" x14ac:dyDescent="0.3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4"/>
      <c r="AH45" s="64"/>
    </row>
    <row r="46" spans="1:34" x14ac:dyDescent="0.3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4"/>
      <c r="AH46" s="64"/>
    </row>
  </sheetData>
  <mergeCells count="1">
    <mergeCell ref="A1:AF1"/>
  </mergeCells>
  <pageMargins left="0.7" right="0.7" top="0.75" bottom="0.75" header="0.3" footer="0.3"/>
  <pageSetup paperSize="9" scale="4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C13"/>
  <sheetViews>
    <sheetView windowProtection="1" workbookViewId="0">
      <selection activeCell="M11" sqref="M11"/>
    </sheetView>
  </sheetViews>
  <sheetFormatPr defaultRowHeight="14.5" x14ac:dyDescent="0.35"/>
  <cols>
    <col min="1" max="1" width="14.6328125" customWidth="1"/>
    <col min="2" max="2" width="17" customWidth="1"/>
    <col min="3" max="3" width="16.54296875" customWidth="1"/>
    <col min="4" max="4" width="34.453125" bestFit="1" customWidth="1"/>
  </cols>
  <sheetData>
    <row r="1" spans="1:3" x14ac:dyDescent="0.35">
      <c r="A1" s="57"/>
      <c r="B1" s="58" t="s">
        <v>39</v>
      </c>
      <c r="C1" s="57"/>
    </row>
    <row r="2" spans="1:3" ht="43.5" x14ac:dyDescent="0.35">
      <c r="A2" s="49" t="s">
        <v>37</v>
      </c>
      <c r="B2" s="56" t="s">
        <v>38</v>
      </c>
      <c r="C2" s="56" t="s">
        <v>42</v>
      </c>
    </row>
    <row r="3" spans="1:3" x14ac:dyDescent="0.35">
      <c r="A3" s="50" t="s">
        <v>19</v>
      </c>
      <c r="B3" s="51">
        <v>121.66666666666667</v>
      </c>
      <c r="C3" s="51">
        <v>11.416666666666671</v>
      </c>
    </row>
    <row r="4" spans="1:3" x14ac:dyDescent="0.35">
      <c r="A4" s="50" t="s">
        <v>20</v>
      </c>
      <c r="B4" s="51">
        <v>173.83333333333334</v>
      </c>
      <c r="C4" s="51">
        <v>52.166666666666671</v>
      </c>
    </row>
    <row r="5" spans="1:3" x14ac:dyDescent="0.35">
      <c r="A5" s="50" t="s">
        <v>21</v>
      </c>
      <c r="B5" s="51">
        <v>228</v>
      </c>
      <c r="C5" s="51">
        <v>54.166666666666657</v>
      </c>
    </row>
    <row r="6" spans="1:3" x14ac:dyDescent="0.35">
      <c r="A6" s="50" t="s">
        <v>22</v>
      </c>
      <c r="B6" s="51">
        <v>283.08333333333331</v>
      </c>
      <c r="C6" s="51">
        <v>55.083333333333314</v>
      </c>
    </row>
    <row r="7" spans="1:3" x14ac:dyDescent="0.35">
      <c r="A7" s="50" t="s">
        <v>23</v>
      </c>
      <c r="B7" s="51">
        <v>307.25</v>
      </c>
      <c r="C7" s="51">
        <v>24.166666666666686</v>
      </c>
    </row>
    <row r="8" spans="1:3" x14ac:dyDescent="0.35">
      <c r="A8" s="50" t="s">
        <v>24</v>
      </c>
      <c r="B8" s="51">
        <v>352.5</v>
      </c>
      <c r="C8" s="51">
        <v>45.25</v>
      </c>
    </row>
    <row r="9" spans="1:3" x14ac:dyDescent="0.35">
      <c r="A9" s="50" t="s">
        <v>25</v>
      </c>
      <c r="B9" s="51">
        <v>431.33333333333331</v>
      </c>
      <c r="C9" s="51">
        <v>78.833333333333314</v>
      </c>
    </row>
    <row r="10" spans="1:3" x14ac:dyDescent="0.35">
      <c r="A10" s="50" t="s">
        <v>26</v>
      </c>
      <c r="B10" s="51">
        <v>469.33333333333331</v>
      </c>
      <c r="C10" s="51">
        <v>38</v>
      </c>
    </row>
    <row r="11" spans="1:3" x14ac:dyDescent="0.35">
      <c r="A11" s="50" t="s">
        <v>27</v>
      </c>
      <c r="B11" s="51">
        <v>470.25</v>
      </c>
      <c r="C11" s="51">
        <v>0.91666666666668561</v>
      </c>
    </row>
    <row r="12" spans="1:3" x14ac:dyDescent="0.35">
      <c r="A12" s="50" t="s">
        <v>28</v>
      </c>
      <c r="B12" s="51">
        <v>519.41666666666663</v>
      </c>
      <c r="C12" s="51">
        <v>49.166666666666629</v>
      </c>
    </row>
    <row r="13" spans="1:3" x14ac:dyDescent="0.35">
      <c r="A13" s="50" t="s">
        <v>5</v>
      </c>
      <c r="B13" s="51">
        <v>3356.6666666666665</v>
      </c>
      <c r="C13" s="51">
        <v>40.916666666666664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E13"/>
  <sheetViews>
    <sheetView windowProtection="1" workbookViewId="0">
      <selection activeCell="E16" sqref="E16"/>
    </sheetView>
  </sheetViews>
  <sheetFormatPr defaultRowHeight="14.5" x14ac:dyDescent="0.35"/>
  <cols>
    <col min="1" max="1" width="12.36328125" bestFit="1" customWidth="1"/>
    <col min="2" max="5" width="12" customWidth="1"/>
  </cols>
  <sheetData>
    <row r="1" spans="1:5" x14ac:dyDescent="0.35">
      <c r="B1" s="59" t="s">
        <v>39</v>
      </c>
      <c r="C1" s="55"/>
      <c r="D1" s="55"/>
      <c r="E1" s="55"/>
    </row>
    <row r="2" spans="1:5" ht="72.5" x14ac:dyDescent="0.35">
      <c r="A2" s="43" t="s">
        <v>37</v>
      </c>
      <c r="B2" s="55" t="s">
        <v>40</v>
      </c>
      <c r="C2" s="55" t="s">
        <v>41</v>
      </c>
      <c r="D2" s="55" t="s">
        <v>43</v>
      </c>
      <c r="E2" s="55" t="s">
        <v>44</v>
      </c>
    </row>
    <row r="3" spans="1:5" x14ac:dyDescent="0.35">
      <c r="A3" s="52" t="s">
        <v>19</v>
      </c>
      <c r="B3" s="48">
        <v>3.5</v>
      </c>
      <c r="C3" s="48">
        <v>3.0833333333333335</v>
      </c>
      <c r="D3" s="48">
        <v>2.8767123287671228</v>
      </c>
      <c r="E3" s="48">
        <v>2.5342465753424657</v>
      </c>
    </row>
    <row r="4" spans="1:5" x14ac:dyDescent="0.35">
      <c r="A4" s="52" t="s">
        <v>20</v>
      </c>
      <c r="B4" s="48">
        <v>7.083333333333333</v>
      </c>
      <c r="C4" s="48">
        <v>3.3333333333333335</v>
      </c>
      <c r="D4" s="48">
        <v>4.0747842761265574</v>
      </c>
      <c r="E4" s="48">
        <v>1.9175455417066154</v>
      </c>
    </row>
    <row r="5" spans="1:5" x14ac:dyDescent="0.35">
      <c r="A5" s="52" t="s">
        <v>21</v>
      </c>
      <c r="B5" s="48">
        <v>10.333333333333334</v>
      </c>
      <c r="C5" s="48">
        <v>5.5</v>
      </c>
      <c r="D5" s="48">
        <v>4.5321637426900594</v>
      </c>
      <c r="E5" s="48">
        <v>2.4122807017543861</v>
      </c>
    </row>
    <row r="6" spans="1:5" x14ac:dyDescent="0.35">
      <c r="A6" s="52" t="s">
        <v>22</v>
      </c>
      <c r="B6" s="48">
        <v>11</v>
      </c>
      <c r="C6" s="48">
        <v>6.583333333333333</v>
      </c>
      <c r="D6" s="48">
        <v>3.8857815719752726</v>
      </c>
      <c r="E6" s="48">
        <v>2.3255813953488373</v>
      </c>
    </row>
    <row r="7" spans="1:5" x14ac:dyDescent="0.35">
      <c r="A7" s="52" t="s">
        <v>23</v>
      </c>
      <c r="B7" s="48">
        <v>10.833333333333334</v>
      </c>
      <c r="C7" s="48">
        <v>10.75</v>
      </c>
      <c r="D7" s="48">
        <v>3.5259018171955523</v>
      </c>
      <c r="E7" s="48">
        <v>3.498779495524817</v>
      </c>
    </row>
    <row r="8" spans="1:5" x14ac:dyDescent="0.35">
      <c r="A8" s="52" t="s">
        <v>24</v>
      </c>
      <c r="B8" s="48">
        <v>15.75</v>
      </c>
      <c r="C8" s="48">
        <v>8.1666666666666661</v>
      </c>
      <c r="D8" s="48">
        <v>4.4680851063829792</v>
      </c>
      <c r="E8" s="48">
        <v>2.3167848699763591</v>
      </c>
    </row>
    <row r="9" spans="1:5" x14ac:dyDescent="0.35">
      <c r="A9" s="52" t="s">
        <v>25</v>
      </c>
      <c r="B9" s="48">
        <v>17</v>
      </c>
      <c r="C9" s="48">
        <v>13</v>
      </c>
      <c r="D9" s="48">
        <v>3.9412673879443583</v>
      </c>
      <c r="E9" s="48">
        <v>3.0139103554868623</v>
      </c>
    </row>
    <row r="10" spans="1:5" x14ac:dyDescent="0.35">
      <c r="A10" s="52" t="s">
        <v>26</v>
      </c>
      <c r="B10" s="48">
        <v>15</v>
      </c>
      <c r="C10" s="48">
        <v>13</v>
      </c>
      <c r="D10" s="48">
        <v>3.1960227272727271</v>
      </c>
      <c r="E10" s="48">
        <v>2.7698863636363638</v>
      </c>
    </row>
    <row r="11" spans="1:5" x14ac:dyDescent="0.35">
      <c r="A11" s="52" t="s">
        <v>27</v>
      </c>
      <c r="B11" s="48">
        <v>14.833333333333334</v>
      </c>
      <c r="C11" s="48">
        <v>12.916666666666666</v>
      </c>
      <c r="D11" s="48">
        <v>3.1543505227715758</v>
      </c>
      <c r="E11" s="48">
        <v>2.7467659046606414</v>
      </c>
    </row>
    <row r="12" spans="1:5" x14ac:dyDescent="0.35">
      <c r="A12" s="52" t="s">
        <v>28</v>
      </c>
      <c r="B12" s="48">
        <v>17.583333333333332</v>
      </c>
      <c r="C12" s="48">
        <v>14</v>
      </c>
      <c r="D12" s="48">
        <v>3.3852077651211299</v>
      </c>
      <c r="E12" s="48">
        <v>2.6953313011390989</v>
      </c>
    </row>
    <row r="13" spans="1:5" x14ac:dyDescent="0.35">
      <c r="A13" s="52" t="s">
        <v>5</v>
      </c>
      <c r="B13" s="48">
        <v>122.91666666666666</v>
      </c>
      <c r="C13" s="48">
        <v>90.333333333333329</v>
      </c>
      <c r="D13" s="48">
        <v>37.040277246247335</v>
      </c>
      <c r="E13" s="48">
        <v>26.231112504576448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B12"/>
  <sheetViews>
    <sheetView windowProtection="1" workbookViewId="0">
      <selection activeCell="O3" sqref="O3"/>
    </sheetView>
  </sheetViews>
  <sheetFormatPr defaultRowHeight="14.5" x14ac:dyDescent="0.35"/>
  <cols>
    <col min="1" max="1" width="12.36328125" bestFit="1" customWidth="1"/>
    <col min="2" max="2" width="15.26953125" customWidth="1"/>
  </cols>
  <sheetData>
    <row r="1" spans="1:2" ht="58" x14ac:dyDescent="0.35">
      <c r="A1" s="43" t="s">
        <v>37</v>
      </c>
      <c r="B1" s="55" t="s">
        <v>38</v>
      </c>
    </row>
    <row r="2" spans="1:2" x14ac:dyDescent="0.35">
      <c r="A2" s="52" t="s">
        <v>19</v>
      </c>
      <c r="B2" s="48">
        <v>121.66666666666667</v>
      </c>
    </row>
    <row r="3" spans="1:2" x14ac:dyDescent="0.35">
      <c r="A3" s="52" t="s">
        <v>20</v>
      </c>
      <c r="B3" s="48">
        <v>173.83333333333334</v>
      </c>
    </row>
    <row r="4" spans="1:2" x14ac:dyDescent="0.35">
      <c r="A4" s="52" t="s">
        <v>21</v>
      </c>
      <c r="B4" s="48">
        <v>228</v>
      </c>
    </row>
    <row r="5" spans="1:2" x14ac:dyDescent="0.35">
      <c r="A5" s="52" t="s">
        <v>22</v>
      </c>
      <c r="B5" s="48">
        <v>283.08333333333331</v>
      </c>
    </row>
    <row r="6" spans="1:2" x14ac:dyDescent="0.35">
      <c r="A6" s="52" t="s">
        <v>23</v>
      </c>
      <c r="B6" s="48">
        <v>307.25</v>
      </c>
    </row>
    <row r="7" spans="1:2" x14ac:dyDescent="0.35">
      <c r="A7" s="52" t="s">
        <v>24</v>
      </c>
      <c r="B7" s="48">
        <v>352.5</v>
      </c>
    </row>
    <row r="8" spans="1:2" x14ac:dyDescent="0.35">
      <c r="A8" s="52" t="s">
        <v>25</v>
      </c>
      <c r="B8" s="48">
        <v>431.33333333333331</v>
      </c>
    </row>
    <row r="9" spans="1:2" x14ac:dyDescent="0.35">
      <c r="A9" s="52" t="s">
        <v>26</v>
      </c>
      <c r="B9" s="48">
        <v>469.33333333333331</v>
      </c>
    </row>
    <row r="10" spans="1:2" x14ac:dyDescent="0.35">
      <c r="A10" s="52" t="s">
        <v>27</v>
      </c>
      <c r="B10" s="48">
        <v>470.25</v>
      </c>
    </row>
    <row r="11" spans="1:2" x14ac:dyDescent="0.35">
      <c r="A11" s="52" t="s">
        <v>28</v>
      </c>
      <c r="B11" s="48">
        <v>519.41666666666663</v>
      </c>
    </row>
    <row r="12" spans="1:2" x14ac:dyDescent="0.35">
      <c r="A12" s="52" t="s">
        <v>5</v>
      </c>
      <c r="B12" s="48">
        <v>3356.6666666666665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B12"/>
  <sheetViews>
    <sheetView windowProtection="1" workbookViewId="0">
      <selection activeCell="K3" sqref="K3"/>
    </sheetView>
  </sheetViews>
  <sheetFormatPr defaultRowHeight="14.5" x14ac:dyDescent="0.35"/>
  <cols>
    <col min="1" max="1" width="12.36328125" bestFit="1" customWidth="1"/>
    <col min="2" max="2" width="19.1796875" customWidth="1"/>
    <col min="3" max="3" width="46.90625" bestFit="1" customWidth="1"/>
  </cols>
  <sheetData>
    <row r="1" spans="1:2" ht="49" customHeight="1" x14ac:dyDescent="0.35">
      <c r="A1" s="43" t="s">
        <v>37</v>
      </c>
      <c r="B1" s="55" t="s">
        <v>45</v>
      </c>
    </row>
    <row r="2" spans="1:2" x14ac:dyDescent="0.35">
      <c r="A2" s="52" t="s">
        <v>19</v>
      </c>
      <c r="B2" s="53">
        <v>9580756</v>
      </c>
    </row>
    <row r="3" spans="1:2" x14ac:dyDescent="0.35">
      <c r="A3" s="52" t="s">
        <v>20</v>
      </c>
      <c r="B3" s="53">
        <v>12701335</v>
      </c>
    </row>
    <row r="4" spans="1:2" x14ac:dyDescent="0.35">
      <c r="A4" s="52" t="s">
        <v>21</v>
      </c>
      <c r="B4" s="53">
        <v>17462081</v>
      </c>
    </row>
    <row r="5" spans="1:2" x14ac:dyDescent="0.35">
      <c r="A5" s="52" t="s">
        <v>22</v>
      </c>
      <c r="B5" s="53">
        <v>20844917</v>
      </c>
    </row>
    <row r="6" spans="1:2" x14ac:dyDescent="0.35">
      <c r="A6" s="52" t="s">
        <v>23</v>
      </c>
      <c r="B6" s="48">
        <v>23041384.649999999</v>
      </c>
    </row>
    <row r="7" spans="1:2" x14ac:dyDescent="0.35">
      <c r="A7" s="52" t="s">
        <v>24</v>
      </c>
      <c r="B7" s="48">
        <v>24984297.77</v>
      </c>
    </row>
    <row r="8" spans="1:2" x14ac:dyDescent="0.35">
      <c r="A8" s="52" t="s">
        <v>25</v>
      </c>
      <c r="B8" s="48">
        <v>31927902.625</v>
      </c>
    </row>
    <row r="9" spans="1:2" x14ac:dyDescent="0.35">
      <c r="A9" s="52" t="s">
        <v>26</v>
      </c>
      <c r="B9" s="53">
        <v>32329712</v>
      </c>
    </row>
    <row r="10" spans="1:2" x14ac:dyDescent="0.35">
      <c r="A10" s="52" t="s">
        <v>27</v>
      </c>
      <c r="B10" s="53">
        <v>34138159</v>
      </c>
    </row>
    <row r="11" spans="1:2" x14ac:dyDescent="0.35">
      <c r="A11" s="52" t="s">
        <v>28</v>
      </c>
      <c r="B11" s="53">
        <v>35790890</v>
      </c>
    </row>
    <row r="12" spans="1:2" x14ac:dyDescent="0.35">
      <c r="A12" s="52" t="s">
        <v>5</v>
      </c>
      <c r="B12" s="53">
        <v>242801435.04500002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12"/>
  <sheetViews>
    <sheetView windowProtection="1" workbookViewId="0">
      <selection activeCell="L12" sqref="L12"/>
    </sheetView>
  </sheetViews>
  <sheetFormatPr defaultRowHeight="14.5" x14ac:dyDescent="0.35"/>
  <cols>
    <col min="1" max="1" width="12.36328125" customWidth="1"/>
    <col min="2" max="2" width="18.6328125" customWidth="1"/>
    <col min="3" max="3" width="27.90625" bestFit="1" customWidth="1"/>
    <col min="4" max="10" width="5.81640625" bestFit="1" customWidth="1"/>
    <col min="11" max="11" width="5.81640625" customWidth="1"/>
    <col min="12" max="12" width="10.7265625" bestFit="1" customWidth="1"/>
  </cols>
  <sheetData>
    <row r="1" spans="1:2" ht="29" x14ac:dyDescent="0.35">
      <c r="A1" s="43" t="s">
        <v>37</v>
      </c>
      <c r="B1" s="55" t="s">
        <v>46</v>
      </c>
    </row>
    <row r="2" spans="1:2" x14ac:dyDescent="0.35">
      <c r="A2" s="52" t="s">
        <v>19</v>
      </c>
      <c r="B2" s="48">
        <v>79010.731856689948</v>
      </c>
    </row>
    <row r="3" spans="1:2" x14ac:dyDescent="0.35">
      <c r="A3" s="52" t="s">
        <v>20</v>
      </c>
      <c r="B3" s="48">
        <v>72686.431867765772</v>
      </c>
    </row>
    <row r="4" spans="1:2" x14ac:dyDescent="0.35">
      <c r="A4" s="52" t="s">
        <v>21</v>
      </c>
      <c r="B4" s="48">
        <v>76354.615069977852</v>
      </c>
    </row>
    <row r="5" spans="1:2" x14ac:dyDescent="0.35">
      <c r="A5" s="52" t="s">
        <v>22</v>
      </c>
      <c r="B5" s="48">
        <v>73718.143676135471</v>
      </c>
    </row>
    <row r="6" spans="1:2" x14ac:dyDescent="0.35">
      <c r="A6" s="52" t="s">
        <v>23</v>
      </c>
      <c r="B6" s="48">
        <v>74990.536594574442</v>
      </c>
    </row>
    <row r="7" spans="1:2" x14ac:dyDescent="0.35">
      <c r="A7" s="52" t="s">
        <v>24</v>
      </c>
      <c r="B7" s="48">
        <v>71597.097050904413</v>
      </c>
    </row>
    <row r="8" spans="1:2" x14ac:dyDescent="0.35">
      <c r="A8" s="52" t="s">
        <v>25</v>
      </c>
      <c r="B8" s="48">
        <v>73944.460555127764</v>
      </c>
    </row>
    <row r="9" spans="1:2" x14ac:dyDescent="0.35">
      <c r="A9" s="52" t="s">
        <v>26</v>
      </c>
      <c r="B9" s="48">
        <v>68876.787571094756</v>
      </c>
    </row>
    <row r="10" spans="1:2" x14ac:dyDescent="0.35">
      <c r="A10" s="52" t="s">
        <v>27</v>
      </c>
      <c r="B10" s="48">
        <v>72641.714605177316</v>
      </c>
    </row>
    <row r="11" spans="1:2" x14ac:dyDescent="0.35">
      <c r="A11" s="52" t="s">
        <v>28</v>
      </c>
      <c r="B11" s="48">
        <v>68901.430012612007</v>
      </c>
    </row>
    <row r="12" spans="1:2" x14ac:dyDescent="0.35">
      <c r="A12" s="52" t="s">
        <v>5</v>
      </c>
      <c r="B12" s="48">
        <v>732721.94886005973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B12"/>
  <sheetViews>
    <sheetView windowProtection="1" workbookViewId="0">
      <selection activeCell="N7" sqref="N7"/>
    </sheetView>
  </sheetViews>
  <sheetFormatPr defaultRowHeight="14.5" x14ac:dyDescent="0.35"/>
  <cols>
    <col min="1" max="1" width="12.36328125" bestFit="1" customWidth="1"/>
    <col min="2" max="2" width="21.26953125" customWidth="1"/>
  </cols>
  <sheetData>
    <row r="1" spans="1:2" s="62" customFormat="1" ht="55.5" customHeight="1" x14ac:dyDescent="0.35">
      <c r="A1" s="54" t="s">
        <v>37</v>
      </c>
      <c r="B1" s="61" t="s">
        <v>47</v>
      </c>
    </row>
    <row r="2" spans="1:2" x14ac:dyDescent="0.35">
      <c r="A2" s="52" t="s">
        <v>19</v>
      </c>
      <c r="B2" s="60">
        <v>8.2000000000000007E-3</v>
      </c>
    </row>
    <row r="3" spans="1:2" x14ac:dyDescent="0.35">
      <c r="A3" s="52" t="s">
        <v>20</v>
      </c>
      <c r="B3" s="60">
        <v>5.7000000000000002E-3</v>
      </c>
    </row>
    <row r="4" spans="1:2" x14ac:dyDescent="0.35">
      <c r="A4" s="52" t="s">
        <v>21</v>
      </c>
      <c r="B4" s="60">
        <v>4.4000000000000003E-3</v>
      </c>
    </row>
    <row r="5" spans="1:2" x14ac:dyDescent="0.35">
      <c r="A5" s="52" t="s">
        <v>22</v>
      </c>
      <c r="B5" s="60">
        <v>3.5000000000000001E-3</v>
      </c>
    </row>
    <row r="6" spans="1:2" x14ac:dyDescent="0.35">
      <c r="A6" s="52" t="s">
        <v>23</v>
      </c>
      <c r="B6" s="60">
        <v>3.3E-3</v>
      </c>
    </row>
    <row r="7" spans="1:2" x14ac:dyDescent="0.35">
      <c r="A7" s="52" t="s">
        <v>24</v>
      </c>
      <c r="B7" s="60">
        <v>2.8999999999999998E-3</v>
      </c>
    </row>
    <row r="8" spans="1:2" x14ac:dyDescent="0.35">
      <c r="A8" s="52" t="s">
        <v>25</v>
      </c>
      <c r="B8" s="60">
        <v>2.3E-3</v>
      </c>
    </row>
    <row r="9" spans="1:2" x14ac:dyDescent="0.35">
      <c r="A9" s="52" t="s">
        <v>26</v>
      </c>
      <c r="B9" s="60">
        <v>2.0999999999999999E-3</v>
      </c>
    </row>
    <row r="10" spans="1:2" x14ac:dyDescent="0.35">
      <c r="A10" s="52" t="s">
        <v>27</v>
      </c>
      <c r="B10" s="60">
        <v>2.0999999999999999E-3</v>
      </c>
    </row>
    <row r="11" spans="1:2" x14ac:dyDescent="0.35">
      <c r="A11" s="52" t="s">
        <v>28</v>
      </c>
      <c r="B11" s="60">
        <v>1.9E-3</v>
      </c>
    </row>
    <row r="12" spans="1:2" x14ac:dyDescent="0.35">
      <c r="A12" s="52" t="s">
        <v>5</v>
      </c>
      <c r="B12" s="53">
        <v>3.6399999999999995E-2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Emp._DataBase</vt:lpstr>
      <vt:lpstr>Emp._DataBase (2)</vt:lpstr>
      <vt:lpstr>Emp._DataBase (3)</vt:lpstr>
      <vt:lpstr>Emp._DataBase (4)</vt:lpstr>
      <vt:lpstr>Dashboard</vt:lpstr>
      <vt:lpstr>Exist._Vs_New</vt:lpstr>
      <vt:lpstr>New Vs_Left</vt:lpstr>
      <vt:lpstr>Emp_by_Year</vt:lpstr>
      <vt:lpstr>Annual_Expense</vt:lpstr>
      <vt:lpstr>Cost_Per_Head</vt:lpstr>
      <vt:lpstr>%age_cost_per-head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alam.mdimtiyaz085@gmail.com</cp:lastModifiedBy>
  <cp:lastPrinted>2024-08-04T13:27:36Z</cp:lastPrinted>
  <dcterms:created xsi:type="dcterms:W3CDTF">2024-07-18T14:01:57Z</dcterms:created>
  <dcterms:modified xsi:type="dcterms:W3CDTF">2024-08-06T10:34:35Z</dcterms:modified>
</cp:coreProperties>
</file>