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&amp;G" sheetId="1" r:id="rId4"/>
    <sheet state="visible" name="SALARIS" sheetId="2" r:id="rId5"/>
    <sheet state="visible" name="COST PROJECTE" sheetId="3" r:id="rId6"/>
  </sheets>
  <definedNames/>
  <calcPr/>
  <extLst>
    <ext uri="GoogleSheetsCustomDataVersion1">
      <go:sheetsCustomData xmlns:go="http://customooxmlschemas.google.com/" r:id="rId7" roundtripDataSignature="AMtx7mjYXPJsNhA0Ut1F01oCfANDUWUaDA=="/>
    </ext>
  </extLst>
</workbook>
</file>

<file path=xl/sharedStrings.xml><?xml version="1.0" encoding="utf-8"?>
<sst xmlns="http://schemas.openxmlformats.org/spreadsheetml/2006/main" count="97" uniqueCount="61">
  <si>
    <t>DESPESES</t>
  </si>
  <si>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</si>
  <si>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</si>
  <si>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</si>
  <si>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</si>
  <si>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</si>
  <si>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</si>
  <si>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</si>
  <si>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</si>
  <si>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</si>
  <si>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Octubre</t>
  </si>
  <si>
    <t>Novembre</t>
  </si>
  <si>
    <t>Desembre</t>
  </si>
  <si>
    <t>Lloguer</t>
  </si>
  <si>
    <t>Llum / Aigua / Gas</t>
  </si>
  <si>
    <t>Internet</t>
  </si>
  <si>
    <t>Café</t>
  </si>
  <si>
    <t>Salaris</t>
  </si>
  <si>
    <t>Mobiliari</t>
  </si>
  <si>
    <t>Hardware</t>
  </si>
  <si>
    <t>Llicències</t>
  </si>
  <si>
    <t xml:space="preserve">Amazon </t>
  </si>
  <si>
    <t>Constitució SL</t>
  </si>
  <si>
    <t>Viatges</t>
  </si>
  <si>
    <t>Fires</t>
  </si>
  <si>
    <t>SUBTOTAL DESPESES</t>
  </si>
  <si>
    <t>INGRESSOS</t>
  </si>
  <si>
    <t>GIMNÀS PETIT 1</t>
  </si>
  <si>
    <t>GIMNÀS PETIT 2</t>
  </si>
  <si>
    <t>GIMNÀS PETIT 3</t>
  </si>
  <si>
    <t>GIMNÀS PETIT 4</t>
  </si>
  <si>
    <t>GIMNÀS PETIT 5</t>
  </si>
  <si>
    <t>GIMNÀS GRAN 1</t>
  </si>
  <si>
    <t>GIMNÀS GRAN 2</t>
  </si>
  <si>
    <t>GIMNÀS GRAN 3</t>
  </si>
  <si>
    <t>GIMNÀS GRAN 4</t>
  </si>
  <si>
    <t>GIMNÀS GRAN 5</t>
  </si>
  <si>
    <t>SUBTOTAL INGRESSOS</t>
  </si>
  <si>
    <t>RESULTAT NET</t>
  </si>
  <si>
    <t>ACUMULAT (CASH FLOW)</t>
  </si>
  <si>
    <t>SALARIS Fit Finder</t>
  </si>
  <si>
    <t>CEO</t>
  </si>
  <si>
    <t>CTO</t>
  </si>
  <si>
    <t>BIZDEV</t>
  </si>
  <si>
    <t>Developer 1 BACK</t>
  </si>
  <si>
    <t>Developer 2 BACK</t>
  </si>
  <si>
    <t>Developer 3 BACK</t>
  </si>
  <si>
    <t>Developer 1 FRONT</t>
  </si>
  <si>
    <t>Developer 2 FRONT</t>
  </si>
  <si>
    <t>Developer 3 FRONT</t>
  </si>
  <si>
    <t>Designer</t>
  </si>
  <si>
    <t>Marketing</t>
  </si>
  <si>
    <t>TOTAL</t>
  </si>
  <si>
    <t>Fit Finder</t>
  </si>
  <si>
    <t>Mensual</t>
  </si>
  <si>
    <t>Despeses Personal</t>
  </si>
  <si>
    <t>Overhead</t>
  </si>
  <si>
    <t>Subtotal</t>
  </si>
  <si>
    <t>Marge comercial</t>
  </si>
  <si>
    <t>COST TOTAL PROJECTE MES</t>
  </si>
  <si>
    <t>COST TOTAL PROJECTE 6 MESOS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</si>
</sst>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4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SUBTOTAL INGRESSOS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E69138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'P&amp;G'!$D$34:$Z$34</c:f>
              <c:numCache/>
            </c:numRef>
          </c:val>
          <c:smooth val="0"/>
        </c:ser>
        <c:axId val="2145393150"/>
        <c:axId val="402881333"/>
      </c:lineChart>
      <c:catAx>
        <c:axId val="2145393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881333"/>
      </c:catAx>
      <c:valAx>
        <c:axId val="402881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SUBTOTAL INGRESSOS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393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RESULTAT NET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6AA84F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'P&amp;G'!$D$35:$Z$35</c:f>
              <c:numCache/>
            </c:numRef>
          </c:val>
          <c:smooth val="0"/>
        </c:ser>
        <c:axId val="1246481445"/>
        <c:axId val="1957813905"/>
      </c:lineChart>
      <c:catAx>
        <c:axId val="1246481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813905"/>
      </c:catAx>
      <c:valAx>
        <c:axId val="1957813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RESULTAT NET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481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ACUMULAT (CASH FLOW)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'P&amp;G'!$D$36:$Z$36</c:f>
              <c:numCache/>
            </c:numRef>
          </c:val>
          <c:smooth val="0"/>
        </c:ser>
        <c:axId val="1042285366"/>
        <c:axId val="215133178"/>
      </c:lineChart>
      <c:catAx>
        <c:axId val="1042285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133178"/>
      </c:catAx>
      <c:valAx>
        <c:axId val="215133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ACUMULAT (CASH FLOW)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285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38</xdr:row>
      <xdr:rowOff>0</xdr:rowOff>
    </xdr:from>
    <xdr:ext cx="5715000" cy="3533775"/>
    <xdr:graphicFrame>
      <xdr:nvGraphicFramePr>
        <xdr:cNvPr id="1460427664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485775</xdr:colOff>
      <xdr:row>38</xdr:row>
      <xdr:rowOff>0</xdr:rowOff>
    </xdr:from>
    <xdr:ext cx="5715000" cy="3533775"/>
    <xdr:graphicFrame>
      <xdr:nvGraphicFramePr>
        <xdr:cNvPr id="1045118470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285750</xdr:colOff>
      <xdr:row>38</xdr:row>
      <xdr:rowOff>0</xdr:rowOff>
    </xdr:from>
    <xdr:ext cx="5715000" cy="3533775"/>
    <xdr:graphicFrame>
      <xdr:nvGraphicFramePr>
        <xdr:cNvPr id="940312118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57"/>
    <col customWidth="1" min="3" max="14" width="11.86"/>
    <col customWidth="1" min="15" max="26" width="8.71"/>
  </cols>
  <sheetData>
    <row r="2">
      <c r="B2" s="1" t="s">
        <v>0</v>
      </c>
    </row>
    <row r="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</v>
      </c>
      <c r="P3" s="2" t="s">
        <v>2</v>
      </c>
      <c r="Q3" s="2" t="s">
        <v>3</v>
      </c>
      <c r="R3" s="2" t="s">
        <v>4</v>
      </c>
      <c r="S3" s="2" t="s">
        <v>5</v>
      </c>
      <c r="T3" s="2" t="s">
        <v>6</v>
      </c>
      <c r="U3" s="2" t="s">
        <v>7</v>
      </c>
      <c r="V3" s="2" t="s">
        <v>8</v>
      </c>
      <c r="W3" s="2" t="s">
        <v>9</v>
      </c>
      <c r="X3" s="2" t="s">
        <v>10</v>
      </c>
      <c r="Y3" s="2" t="s">
        <v>11</v>
      </c>
      <c r="Z3" s="2" t="s">
        <v>12</v>
      </c>
    </row>
    <row r="4">
      <c r="B4" s="3" t="s">
        <v>13</v>
      </c>
      <c r="C4" s="4">
        <v>1000.0</v>
      </c>
      <c r="D4" s="4">
        <v>1000.0</v>
      </c>
      <c r="E4" s="4">
        <v>1000.0</v>
      </c>
      <c r="F4" s="4">
        <v>1000.0</v>
      </c>
      <c r="G4" s="4">
        <v>1000.0</v>
      </c>
      <c r="H4" s="4">
        <v>1000.0</v>
      </c>
      <c r="I4" s="4">
        <v>1000.0</v>
      </c>
      <c r="J4" s="4">
        <v>1000.0</v>
      </c>
      <c r="K4" s="4">
        <v>1000.0</v>
      </c>
      <c r="L4" s="4">
        <v>1000.0</v>
      </c>
      <c r="M4" s="4">
        <v>1000.0</v>
      </c>
      <c r="N4" s="4">
        <v>1000.0</v>
      </c>
      <c r="O4" s="4">
        <v>1000.0</v>
      </c>
      <c r="P4" s="4">
        <v>1000.0</v>
      </c>
      <c r="Q4" s="4">
        <v>1000.0</v>
      </c>
      <c r="R4" s="4">
        <v>1000.0</v>
      </c>
      <c r="S4" s="4">
        <v>1000.0</v>
      </c>
      <c r="T4" s="4">
        <v>1000.0</v>
      </c>
      <c r="U4" s="4">
        <v>1000.0</v>
      </c>
      <c r="V4" s="4">
        <v>1000.0</v>
      </c>
      <c r="W4" s="4">
        <v>1000.0</v>
      </c>
      <c r="X4" s="4">
        <v>1000.0</v>
      </c>
      <c r="Y4" s="4">
        <v>1000.0</v>
      </c>
      <c r="Z4" s="4">
        <v>1000.0</v>
      </c>
    </row>
    <row r="5">
      <c r="B5" s="3" t="s">
        <v>14</v>
      </c>
      <c r="C5" s="4">
        <v>180.0</v>
      </c>
      <c r="D5" s="4">
        <v>180.0</v>
      </c>
      <c r="E5" s="4">
        <v>180.0</v>
      </c>
      <c r="F5" s="4">
        <v>180.0</v>
      </c>
      <c r="G5" s="4">
        <v>180.0</v>
      </c>
      <c r="H5" s="4">
        <v>180.0</v>
      </c>
      <c r="I5" s="4">
        <v>180.0</v>
      </c>
      <c r="J5" s="4">
        <v>180.0</v>
      </c>
      <c r="K5" s="4">
        <v>180.0</v>
      </c>
      <c r="L5" s="4">
        <v>180.0</v>
      </c>
      <c r="M5" s="4">
        <v>180.0</v>
      </c>
      <c r="N5" s="4">
        <v>180.0</v>
      </c>
      <c r="O5" s="4">
        <v>180.0</v>
      </c>
      <c r="P5" s="4">
        <v>180.0</v>
      </c>
      <c r="Q5" s="4">
        <v>180.0</v>
      </c>
      <c r="R5" s="4">
        <v>180.0</v>
      </c>
      <c r="S5" s="4">
        <v>180.0</v>
      </c>
      <c r="T5" s="4">
        <v>180.0</v>
      </c>
      <c r="U5" s="4">
        <v>180.0</v>
      </c>
      <c r="V5" s="4">
        <v>180.0</v>
      </c>
      <c r="W5" s="4">
        <v>180.0</v>
      </c>
      <c r="X5" s="4">
        <v>180.0</v>
      </c>
      <c r="Y5" s="4">
        <v>180.0</v>
      </c>
      <c r="Z5" s="4">
        <v>180.0</v>
      </c>
    </row>
    <row r="6">
      <c r="B6" s="3" t="s">
        <v>15</v>
      </c>
      <c r="C6" s="4">
        <v>50.0</v>
      </c>
      <c r="D6" s="4">
        <v>50.0</v>
      </c>
      <c r="E6" s="4">
        <v>50.0</v>
      </c>
      <c r="F6" s="4">
        <v>50.0</v>
      </c>
      <c r="G6" s="4">
        <v>50.0</v>
      </c>
      <c r="H6" s="4">
        <v>50.0</v>
      </c>
      <c r="I6" s="4">
        <v>50.0</v>
      </c>
      <c r="J6" s="4">
        <v>50.0</v>
      </c>
      <c r="K6" s="4">
        <v>50.0</v>
      </c>
      <c r="L6" s="4">
        <v>50.0</v>
      </c>
      <c r="M6" s="4">
        <v>50.0</v>
      </c>
      <c r="N6" s="4">
        <v>50.0</v>
      </c>
      <c r="O6" s="4">
        <v>50.0</v>
      </c>
      <c r="P6" s="4">
        <v>50.0</v>
      </c>
      <c r="Q6" s="4">
        <v>50.0</v>
      </c>
      <c r="R6" s="4">
        <v>50.0</v>
      </c>
      <c r="S6" s="4">
        <v>50.0</v>
      </c>
      <c r="T6" s="4">
        <v>50.0</v>
      </c>
      <c r="U6" s="4">
        <v>50.0</v>
      </c>
      <c r="V6" s="4">
        <v>50.0</v>
      </c>
      <c r="W6" s="4">
        <v>50.0</v>
      </c>
      <c r="X6" s="4">
        <v>50.0</v>
      </c>
      <c r="Y6" s="4">
        <v>50.0</v>
      </c>
      <c r="Z6" s="4">
        <v>50.0</v>
      </c>
    </row>
    <row r="7">
      <c r="B7" s="3" t="s">
        <v>16</v>
      </c>
      <c r="C7" s="3">
        <v>25.0</v>
      </c>
      <c r="D7" s="3">
        <v>25.0</v>
      </c>
      <c r="E7" s="3">
        <v>25.0</v>
      </c>
      <c r="F7" s="3">
        <v>25.0</v>
      </c>
      <c r="G7" s="3">
        <v>25.0</v>
      </c>
      <c r="H7" s="3">
        <v>25.0</v>
      </c>
      <c r="I7" s="3">
        <v>25.0</v>
      </c>
      <c r="J7" s="3">
        <v>25.0</v>
      </c>
      <c r="K7" s="3">
        <v>25.0</v>
      </c>
      <c r="L7" s="3">
        <v>25.0</v>
      </c>
      <c r="M7" s="3">
        <v>25.0</v>
      </c>
      <c r="N7" s="3">
        <v>25.0</v>
      </c>
      <c r="O7" s="3">
        <v>25.0</v>
      </c>
      <c r="P7" s="3">
        <v>25.0</v>
      </c>
      <c r="Q7" s="3">
        <v>25.0</v>
      </c>
      <c r="R7" s="3">
        <v>25.0</v>
      </c>
      <c r="S7" s="3">
        <v>25.0</v>
      </c>
      <c r="T7" s="3">
        <v>25.0</v>
      </c>
      <c r="U7" s="3">
        <v>25.0</v>
      </c>
      <c r="V7" s="3">
        <v>25.0</v>
      </c>
      <c r="W7" s="3">
        <v>25.0</v>
      </c>
      <c r="X7" s="3">
        <v>25.0</v>
      </c>
      <c r="Y7" s="3">
        <v>25.0</v>
      </c>
      <c r="Z7" s="3">
        <v>25.0</v>
      </c>
    </row>
    <row r="8">
      <c r="B8" s="2" t="s">
        <v>17</v>
      </c>
      <c r="C8" s="3">
        <f>SALARIS!$D$16</f>
        <v>13500</v>
      </c>
      <c r="D8" s="3">
        <f>SALARIS!$D$16</f>
        <v>13500</v>
      </c>
      <c r="E8" s="3">
        <f>SALARIS!$D$16</f>
        <v>13500</v>
      </c>
      <c r="F8" s="3">
        <f>SALARIS!$D$16</f>
        <v>13500</v>
      </c>
      <c r="G8" s="3">
        <f>SALARIS!$D$16</f>
        <v>13500</v>
      </c>
      <c r="H8" s="3">
        <f>SALARIS!$D$16</f>
        <v>13500</v>
      </c>
      <c r="I8" s="3">
        <f>SALARIS!$D$16</f>
        <v>13500</v>
      </c>
      <c r="J8" s="3">
        <f>SALARIS!$D$16</f>
        <v>13500</v>
      </c>
      <c r="K8" s="3">
        <f>SALARIS!$D$16</f>
        <v>13500</v>
      </c>
      <c r="L8" s="3">
        <f>SALARIS!$D$16</f>
        <v>13500</v>
      </c>
      <c r="M8" s="3">
        <f>SALARIS!$D$16</f>
        <v>13500</v>
      </c>
      <c r="N8" s="3">
        <f>SALARIS!$D$16</f>
        <v>13500</v>
      </c>
      <c r="O8" s="3">
        <f>SALARIS!$D$16</f>
        <v>13500</v>
      </c>
      <c r="P8" s="3">
        <f>SALARIS!$D$16</f>
        <v>13500</v>
      </c>
      <c r="Q8" s="3">
        <f>SALARIS!$D$16</f>
        <v>13500</v>
      </c>
      <c r="R8" s="3">
        <f>SALARIS!$D$16</f>
        <v>13500</v>
      </c>
      <c r="S8" s="3">
        <f>SALARIS!$D$16</f>
        <v>13500</v>
      </c>
      <c r="T8" s="3">
        <f>SALARIS!$D$16</f>
        <v>13500</v>
      </c>
      <c r="U8" s="3">
        <f>SALARIS!$D$16</f>
        <v>13500</v>
      </c>
      <c r="V8" s="3">
        <f>SALARIS!$D$16</f>
        <v>13500</v>
      </c>
      <c r="W8" s="3">
        <f>SALARIS!$D$16</f>
        <v>13500</v>
      </c>
      <c r="X8" s="3">
        <f>SALARIS!$D$16</f>
        <v>13500</v>
      </c>
      <c r="Y8" s="3">
        <f>SALARIS!$D$16</f>
        <v>13500</v>
      </c>
      <c r="Z8" s="3">
        <f>SALARIS!$D$16</f>
        <v>13500</v>
      </c>
    </row>
    <row r="9">
      <c r="B9" s="3" t="s">
        <v>18</v>
      </c>
      <c r="C9" s="4">
        <v>700.0</v>
      </c>
    </row>
    <row r="10">
      <c r="B10" s="3" t="s">
        <v>19</v>
      </c>
      <c r="C10" s="4">
        <v>8000.0</v>
      </c>
    </row>
    <row r="11">
      <c r="B11" s="3" t="s">
        <v>20</v>
      </c>
      <c r="C11" s="3">
        <v>250.0</v>
      </c>
      <c r="D11" s="3">
        <v>250.0</v>
      </c>
      <c r="E11" s="3">
        <v>250.0</v>
      </c>
      <c r="F11" s="3">
        <v>250.0</v>
      </c>
      <c r="G11" s="3">
        <v>250.0</v>
      </c>
      <c r="H11" s="3">
        <v>250.0</v>
      </c>
      <c r="I11" s="3">
        <v>250.0</v>
      </c>
      <c r="J11" s="3">
        <v>250.0</v>
      </c>
      <c r="K11" s="3">
        <v>250.0</v>
      </c>
      <c r="L11" s="3">
        <v>250.0</v>
      </c>
      <c r="M11" s="3">
        <v>250.0</v>
      </c>
      <c r="N11" s="3">
        <v>250.0</v>
      </c>
      <c r="O11" s="3">
        <v>250.0</v>
      </c>
      <c r="P11" s="3">
        <v>250.0</v>
      </c>
      <c r="Q11" s="3">
        <v>250.0</v>
      </c>
      <c r="R11" s="3">
        <v>250.0</v>
      </c>
      <c r="S11" s="3">
        <v>250.0</v>
      </c>
      <c r="T11" s="3">
        <v>250.0</v>
      </c>
      <c r="U11" s="3">
        <v>250.0</v>
      </c>
      <c r="V11" s="3">
        <v>250.0</v>
      </c>
      <c r="W11" s="3">
        <v>250.0</v>
      </c>
      <c r="X11" s="3">
        <v>250.0</v>
      </c>
      <c r="Y11" s="3">
        <v>250.0</v>
      </c>
      <c r="Z11" s="3">
        <v>250.0</v>
      </c>
    </row>
    <row r="12">
      <c r="B12" s="3" t="s">
        <v>21</v>
      </c>
      <c r="C12" s="3">
        <v>300.0</v>
      </c>
      <c r="D12" s="3">
        <v>300.0</v>
      </c>
      <c r="E12" s="3">
        <v>300.0</v>
      </c>
      <c r="F12" s="3">
        <v>300.0</v>
      </c>
      <c r="G12" s="3">
        <v>300.0</v>
      </c>
      <c r="H12" s="3">
        <v>300.0</v>
      </c>
      <c r="I12" s="3">
        <v>500.0</v>
      </c>
      <c r="J12" s="3">
        <v>500.0</v>
      </c>
      <c r="K12" s="3">
        <v>500.0</v>
      </c>
      <c r="L12" s="3">
        <v>500.0</v>
      </c>
      <c r="M12" s="3">
        <v>500.0</v>
      </c>
      <c r="N12" s="3">
        <v>500.0</v>
      </c>
      <c r="O12" s="3">
        <v>500.0</v>
      </c>
      <c r="P12" s="3">
        <v>500.0</v>
      </c>
      <c r="Q12" s="3">
        <v>500.0</v>
      </c>
      <c r="R12" s="3">
        <v>500.0</v>
      </c>
      <c r="S12" s="3">
        <v>500.0</v>
      </c>
      <c r="T12" s="3">
        <v>500.0</v>
      </c>
      <c r="U12" s="3">
        <v>500.0</v>
      </c>
      <c r="V12" s="3">
        <v>500.0</v>
      </c>
      <c r="W12" s="3">
        <v>500.0</v>
      </c>
      <c r="X12" s="3">
        <v>500.0</v>
      </c>
      <c r="Y12" s="3">
        <v>500.0</v>
      </c>
      <c r="Z12" s="3">
        <v>500.0</v>
      </c>
    </row>
    <row r="13">
      <c r="B13" s="3" t="s">
        <v>22</v>
      </c>
      <c r="C13" s="3">
        <v>3000.0</v>
      </c>
    </row>
    <row r="14">
      <c r="B14" s="3" t="s">
        <v>23</v>
      </c>
      <c r="C14" s="3">
        <v>750.0</v>
      </c>
      <c r="D14" s="3">
        <v>750.0</v>
      </c>
      <c r="E14" s="3">
        <v>750.0</v>
      </c>
      <c r="F14" s="3">
        <v>750.0</v>
      </c>
      <c r="G14" s="3">
        <v>750.0</v>
      </c>
      <c r="H14" s="3">
        <v>750.0</v>
      </c>
      <c r="I14" s="3">
        <v>750.0</v>
      </c>
      <c r="J14" s="3">
        <v>750.0</v>
      </c>
      <c r="K14" s="3">
        <v>750.0</v>
      </c>
      <c r="L14" s="3">
        <v>750.0</v>
      </c>
      <c r="M14" s="3">
        <v>750.0</v>
      </c>
      <c r="N14" s="3">
        <v>750.0</v>
      </c>
      <c r="O14" s="3">
        <v>750.0</v>
      </c>
      <c r="P14" s="3">
        <v>750.0</v>
      </c>
      <c r="Q14" s="3">
        <v>750.0</v>
      </c>
      <c r="R14" s="3">
        <v>750.0</v>
      </c>
      <c r="S14" s="3">
        <v>750.0</v>
      </c>
      <c r="T14" s="3">
        <v>750.0</v>
      </c>
      <c r="U14" s="3">
        <v>750.0</v>
      </c>
      <c r="V14" s="3">
        <v>750.0</v>
      </c>
      <c r="W14" s="3">
        <v>750.0</v>
      </c>
      <c r="X14" s="3">
        <v>750.0</v>
      </c>
      <c r="Y14" s="3">
        <v>750.0</v>
      </c>
      <c r="Z14" s="3">
        <v>750.0</v>
      </c>
    </row>
    <row r="15">
      <c r="B15" s="3" t="s">
        <v>24</v>
      </c>
      <c r="E15" s="3">
        <v>6000.0</v>
      </c>
      <c r="H15" s="3">
        <v>6000.0</v>
      </c>
      <c r="K15" s="3">
        <v>6000.0</v>
      </c>
      <c r="N15" s="3">
        <v>6000.0</v>
      </c>
      <c r="Q15" s="3">
        <v>6000.0</v>
      </c>
      <c r="T15" s="3">
        <v>6000.0</v>
      </c>
      <c r="W15" s="3">
        <v>6000.0</v>
      </c>
      <c r="Z15" s="3">
        <v>6000.0</v>
      </c>
    </row>
    <row r="17">
      <c r="B17" s="1" t="s">
        <v>25</v>
      </c>
      <c r="C17" s="1">
        <f t="shared" ref="C17:Z17" si="1">SUM(C4:C16)</f>
        <v>27755</v>
      </c>
      <c r="D17" s="1">
        <f t="shared" si="1"/>
        <v>16055</v>
      </c>
      <c r="E17" s="1">
        <f t="shared" si="1"/>
        <v>22055</v>
      </c>
      <c r="F17" s="1">
        <f t="shared" si="1"/>
        <v>16055</v>
      </c>
      <c r="G17" s="1">
        <f t="shared" si="1"/>
        <v>16055</v>
      </c>
      <c r="H17" s="1">
        <f t="shared" si="1"/>
        <v>22055</v>
      </c>
      <c r="I17" s="1">
        <f t="shared" si="1"/>
        <v>16255</v>
      </c>
      <c r="J17" s="1">
        <f t="shared" si="1"/>
        <v>16255</v>
      </c>
      <c r="K17" s="1">
        <f t="shared" si="1"/>
        <v>22255</v>
      </c>
      <c r="L17" s="1">
        <f t="shared" si="1"/>
        <v>16255</v>
      </c>
      <c r="M17" s="1">
        <f t="shared" si="1"/>
        <v>16255</v>
      </c>
      <c r="N17" s="1">
        <f t="shared" si="1"/>
        <v>22255</v>
      </c>
      <c r="O17" s="1">
        <f t="shared" si="1"/>
        <v>16255</v>
      </c>
      <c r="P17" s="1">
        <f t="shared" si="1"/>
        <v>16255</v>
      </c>
      <c r="Q17" s="1">
        <f t="shared" si="1"/>
        <v>22255</v>
      </c>
      <c r="R17" s="1">
        <f t="shared" si="1"/>
        <v>16255</v>
      </c>
      <c r="S17" s="1">
        <f t="shared" si="1"/>
        <v>16255</v>
      </c>
      <c r="T17" s="1">
        <f t="shared" si="1"/>
        <v>22255</v>
      </c>
      <c r="U17" s="1">
        <f t="shared" si="1"/>
        <v>16255</v>
      </c>
      <c r="V17" s="1">
        <f t="shared" si="1"/>
        <v>16255</v>
      </c>
      <c r="W17" s="1">
        <f t="shared" si="1"/>
        <v>22255</v>
      </c>
      <c r="X17" s="1">
        <f t="shared" si="1"/>
        <v>16255</v>
      </c>
      <c r="Y17" s="1">
        <f t="shared" si="1"/>
        <v>16255</v>
      </c>
      <c r="Z17" s="1">
        <f t="shared" si="1"/>
        <v>22255</v>
      </c>
    </row>
    <row r="19" ht="15.75" customHeight="1"/>
    <row r="20" ht="15.75" customHeight="1">
      <c r="B20" s="1" t="s">
        <v>26</v>
      </c>
    </row>
    <row r="21" ht="15.75" customHeight="1"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9</v>
      </c>
      <c r="L21" s="2" t="s">
        <v>10</v>
      </c>
      <c r="M21" s="2" t="s">
        <v>11</v>
      </c>
      <c r="N21" s="2" t="s">
        <v>12</v>
      </c>
      <c r="O21" s="2" t="s">
        <v>1</v>
      </c>
      <c r="P21" s="2" t="s">
        <v>2</v>
      </c>
      <c r="Q21" s="2" t="s">
        <v>3</v>
      </c>
      <c r="R21" s="2" t="s">
        <v>4</v>
      </c>
      <c r="S21" s="2" t="s">
        <v>5</v>
      </c>
      <c r="T21" s="2" t="s">
        <v>6</v>
      </c>
      <c r="U21" s="2" t="s">
        <v>7</v>
      </c>
      <c r="V21" s="2" t="s">
        <v>8</v>
      </c>
      <c r="W21" s="2" t="s">
        <v>9</v>
      </c>
      <c r="X21" s="2" t="s">
        <v>10</v>
      </c>
      <c r="Y21" s="2" t="s">
        <v>11</v>
      </c>
      <c r="Z21" s="2" t="s">
        <v>12</v>
      </c>
    </row>
    <row r="22" ht="15.75" customHeight="1">
      <c r="B22" s="4" t="s">
        <v>27</v>
      </c>
      <c r="C22" s="5"/>
      <c r="D22" s="5"/>
      <c r="E22" s="6">
        <v>200.0</v>
      </c>
      <c r="F22" s="6">
        <v>200.0</v>
      </c>
      <c r="G22" s="6">
        <v>200.0</v>
      </c>
      <c r="H22" s="6">
        <v>200.0</v>
      </c>
      <c r="I22" s="4">
        <v>200.0</v>
      </c>
      <c r="J22" s="4">
        <v>200.0</v>
      </c>
      <c r="K22" s="4">
        <v>200.0</v>
      </c>
      <c r="L22" s="4">
        <v>200.0</v>
      </c>
      <c r="M22" s="4">
        <v>400.0</v>
      </c>
      <c r="N22" s="4">
        <v>400.0</v>
      </c>
      <c r="O22" s="4">
        <v>400.0</v>
      </c>
      <c r="P22" s="4">
        <v>400.0</v>
      </c>
      <c r="Q22" s="4">
        <v>400.0</v>
      </c>
      <c r="R22" s="4">
        <v>400.0</v>
      </c>
      <c r="S22" s="4">
        <v>400.0</v>
      </c>
      <c r="T22" s="4">
        <v>500.0</v>
      </c>
      <c r="U22" s="4">
        <v>500.0</v>
      </c>
      <c r="V22" s="4">
        <v>500.0</v>
      </c>
      <c r="W22" s="4">
        <v>500.0</v>
      </c>
      <c r="X22" s="4">
        <v>500.0</v>
      </c>
      <c r="Y22" s="4">
        <v>500.0</v>
      </c>
      <c r="Z22" s="4">
        <v>500.0</v>
      </c>
    </row>
    <row r="23" ht="15.75" customHeight="1">
      <c r="B23" s="4" t="s">
        <v>28</v>
      </c>
      <c r="C23" s="5"/>
      <c r="D23" s="5"/>
      <c r="E23" s="5"/>
      <c r="F23" s="6">
        <v>200.0</v>
      </c>
      <c r="G23" s="6">
        <v>200.0</v>
      </c>
      <c r="H23" s="6">
        <v>200.0</v>
      </c>
      <c r="I23" s="4">
        <v>200.0</v>
      </c>
      <c r="J23" s="4">
        <v>200.0</v>
      </c>
      <c r="K23" s="4">
        <v>200.0</v>
      </c>
      <c r="L23" s="4">
        <v>200.0</v>
      </c>
      <c r="M23" s="4">
        <v>400.0</v>
      </c>
      <c r="N23" s="4">
        <v>400.0</v>
      </c>
      <c r="O23" s="4">
        <v>400.0</v>
      </c>
      <c r="P23" s="4">
        <v>400.0</v>
      </c>
      <c r="Q23" s="4">
        <v>400.0</v>
      </c>
      <c r="R23" s="4">
        <v>400.0</v>
      </c>
      <c r="S23" s="4">
        <v>400.0</v>
      </c>
      <c r="T23" s="4">
        <v>500.0</v>
      </c>
      <c r="U23" s="4">
        <v>500.0</v>
      </c>
      <c r="V23" s="4">
        <v>500.0</v>
      </c>
      <c r="W23" s="4">
        <v>500.0</v>
      </c>
      <c r="X23" s="4">
        <v>500.0</v>
      </c>
      <c r="Y23" s="4">
        <v>500.0</v>
      </c>
      <c r="Z23" s="4">
        <v>500.0</v>
      </c>
    </row>
    <row r="24" ht="15.75" customHeight="1">
      <c r="B24" s="4" t="s">
        <v>29</v>
      </c>
      <c r="C24" s="5"/>
      <c r="D24" s="5"/>
      <c r="E24" s="5"/>
      <c r="F24" s="6">
        <v>200.0</v>
      </c>
      <c r="G24" s="6">
        <v>200.0</v>
      </c>
      <c r="H24" s="6">
        <v>200.0</v>
      </c>
      <c r="I24" s="4">
        <v>200.0</v>
      </c>
      <c r="J24" s="4">
        <v>200.0</v>
      </c>
      <c r="K24" s="4">
        <v>200.0</v>
      </c>
      <c r="L24" s="4">
        <v>200.0</v>
      </c>
      <c r="M24" s="4">
        <v>400.0</v>
      </c>
      <c r="N24" s="4">
        <v>400.0</v>
      </c>
      <c r="O24" s="4">
        <v>400.0</v>
      </c>
      <c r="P24" s="4">
        <v>400.0</v>
      </c>
      <c r="Q24" s="4">
        <v>400.0</v>
      </c>
      <c r="R24" s="4">
        <v>400.0</v>
      </c>
      <c r="S24" s="4">
        <v>400.0</v>
      </c>
      <c r="T24" s="4">
        <v>500.0</v>
      </c>
      <c r="U24" s="4">
        <v>500.0</v>
      </c>
      <c r="V24" s="4">
        <v>500.0</v>
      </c>
      <c r="W24" s="4">
        <v>500.0</v>
      </c>
      <c r="X24" s="4">
        <v>500.0</v>
      </c>
      <c r="Y24" s="4">
        <v>500.0</v>
      </c>
      <c r="Z24" s="4">
        <v>500.0</v>
      </c>
    </row>
    <row r="25" ht="15.75" customHeight="1">
      <c r="B25" s="4" t="s">
        <v>30</v>
      </c>
      <c r="C25" s="5"/>
      <c r="D25" s="5"/>
      <c r="E25" s="5"/>
      <c r="F25" s="5"/>
      <c r="G25" s="5"/>
      <c r="H25" s="6">
        <v>200.0</v>
      </c>
      <c r="I25" s="6">
        <v>200.0</v>
      </c>
      <c r="J25" s="6">
        <v>200.0</v>
      </c>
      <c r="K25" s="6">
        <v>200.0</v>
      </c>
      <c r="L25" s="6">
        <v>200.0</v>
      </c>
      <c r="M25" s="4">
        <v>400.0</v>
      </c>
      <c r="N25" s="4">
        <v>400.0</v>
      </c>
      <c r="O25" s="4">
        <v>400.0</v>
      </c>
      <c r="P25" s="4">
        <v>400.0</v>
      </c>
      <c r="Q25" s="4">
        <v>400.0</v>
      </c>
      <c r="R25" s="4">
        <v>400.0</v>
      </c>
      <c r="S25" s="4">
        <v>400.0</v>
      </c>
      <c r="T25" s="4">
        <v>500.0</v>
      </c>
      <c r="U25" s="4">
        <v>500.0</v>
      </c>
      <c r="V25" s="4">
        <v>500.0</v>
      </c>
      <c r="W25" s="4">
        <v>500.0</v>
      </c>
      <c r="X25" s="4">
        <v>500.0</v>
      </c>
      <c r="Y25" s="4">
        <v>500.0</v>
      </c>
      <c r="Z25" s="4">
        <v>500.0</v>
      </c>
    </row>
    <row r="26" ht="15.75" customHeight="1">
      <c r="B26" s="4" t="s">
        <v>31</v>
      </c>
      <c r="C26" s="5"/>
      <c r="D26" s="5"/>
      <c r="E26" s="5"/>
      <c r="F26" s="5"/>
      <c r="G26" s="5"/>
      <c r="H26" s="6">
        <v>200.0</v>
      </c>
      <c r="I26" s="6">
        <v>200.0</v>
      </c>
      <c r="J26" s="6">
        <v>200.0</v>
      </c>
      <c r="K26" s="6">
        <v>200.0</v>
      </c>
      <c r="L26" s="6">
        <v>200.0</v>
      </c>
      <c r="M26" s="4">
        <v>400.0</v>
      </c>
      <c r="N26" s="4">
        <v>400.0</v>
      </c>
      <c r="O26" s="4">
        <v>400.0</v>
      </c>
      <c r="P26" s="4">
        <v>400.0</v>
      </c>
      <c r="Q26" s="4">
        <v>400.0</v>
      </c>
      <c r="R26" s="4">
        <v>400.0</v>
      </c>
      <c r="S26" s="4">
        <v>400.0</v>
      </c>
      <c r="T26" s="4">
        <v>500.0</v>
      </c>
      <c r="U26" s="4">
        <v>500.0</v>
      </c>
      <c r="V26" s="4">
        <v>500.0</v>
      </c>
      <c r="W26" s="4">
        <v>500.0</v>
      </c>
      <c r="X26" s="4">
        <v>500.0</v>
      </c>
      <c r="Y26" s="4">
        <v>500.0</v>
      </c>
      <c r="Z26" s="4">
        <v>500.0</v>
      </c>
    </row>
    <row r="27" ht="15.75" customHeight="1">
      <c r="B27" s="4" t="s">
        <v>32</v>
      </c>
      <c r="C27" s="5"/>
      <c r="D27" s="5"/>
      <c r="E27" s="5"/>
      <c r="F27" s="5"/>
      <c r="G27" s="5"/>
      <c r="H27" s="5"/>
      <c r="I27" s="4">
        <v>4500.0</v>
      </c>
      <c r="J27" s="4">
        <v>4500.0</v>
      </c>
      <c r="K27" s="4">
        <v>4500.0</v>
      </c>
      <c r="L27" s="4">
        <v>4500.0</v>
      </c>
      <c r="M27" s="4">
        <v>6000.0</v>
      </c>
      <c r="N27" s="4">
        <v>6000.0</v>
      </c>
      <c r="O27" s="4">
        <v>6000.0</v>
      </c>
      <c r="P27" s="4">
        <v>6000.0</v>
      </c>
      <c r="Q27" s="4">
        <v>6000.0</v>
      </c>
      <c r="R27" s="4">
        <v>6000.0</v>
      </c>
      <c r="S27" s="4">
        <v>6000.0</v>
      </c>
      <c r="T27" s="4">
        <v>7000.0</v>
      </c>
      <c r="U27" s="4">
        <v>7000.0</v>
      </c>
      <c r="V27" s="4">
        <v>7000.0</v>
      </c>
      <c r="W27" s="4">
        <v>7000.0</v>
      </c>
      <c r="X27" s="4">
        <v>7000.0</v>
      </c>
      <c r="Y27" s="4">
        <v>7000.0</v>
      </c>
      <c r="Z27" s="4">
        <v>7000.0</v>
      </c>
    </row>
    <row r="28" ht="15.75" customHeight="1">
      <c r="B28" s="4" t="s">
        <v>33</v>
      </c>
      <c r="C28" s="5"/>
      <c r="D28" s="5"/>
      <c r="E28" s="5"/>
      <c r="F28" s="5"/>
      <c r="G28" s="5"/>
      <c r="H28" s="5"/>
      <c r="J28" s="4">
        <v>4500.0</v>
      </c>
      <c r="K28" s="4">
        <v>4500.0</v>
      </c>
      <c r="L28" s="4">
        <v>4500.0</v>
      </c>
      <c r="M28" s="4">
        <v>6000.0</v>
      </c>
      <c r="N28" s="4">
        <v>6000.0</v>
      </c>
      <c r="O28" s="4">
        <v>6000.0</v>
      </c>
      <c r="P28" s="4">
        <v>6000.0</v>
      </c>
      <c r="Q28" s="4">
        <v>6000.0</v>
      </c>
      <c r="R28" s="4">
        <v>6000.0</v>
      </c>
      <c r="S28" s="4">
        <v>6000.0</v>
      </c>
      <c r="T28" s="4">
        <v>7000.0</v>
      </c>
      <c r="U28" s="4">
        <v>7000.0</v>
      </c>
      <c r="V28" s="4">
        <v>7000.0</v>
      </c>
      <c r="W28" s="4">
        <v>7000.0</v>
      </c>
      <c r="X28" s="4">
        <v>7000.0</v>
      </c>
      <c r="Y28" s="4">
        <v>7000.0</v>
      </c>
      <c r="Z28" s="4">
        <v>7000.0</v>
      </c>
    </row>
    <row r="29" ht="15.75" customHeight="1">
      <c r="B29" s="4" t="s">
        <v>34</v>
      </c>
      <c r="C29" s="5"/>
      <c r="D29" s="5"/>
      <c r="E29" s="5"/>
      <c r="F29" s="5"/>
      <c r="G29" s="5"/>
      <c r="H29" s="5"/>
      <c r="K29" s="4">
        <v>4500.0</v>
      </c>
      <c r="L29" s="4">
        <v>4500.0</v>
      </c>
      <c r="M29" s="4">
        <v>6000.0</v>
      </c>
      <c r="N29" s="4">
        <v>6000.0</v>
      </c>
      <c r="O29" s="4">
        <v>6000.0</v>
      </c>
      <c r="P29" s="4">
        <v>6000.0</v>
      </c>
      <c r="Q29" s="4">
        <v>6000.0</v>
      </c>
      <c r="R29" s="4">
        <v>6000.0</v>
      </c>
      <c r="S29" s="4">
        <v>6000.0</v>
      </c>
      <c r="T29" s="4">
        <v>7000.0</v>
      </c>
      <c r="U29" s="4">
        <v>7000.0</v>
      </c>
      <c r="V29" s="4">
        <v>7000.0</v>
      </c>
      <c r="W29" s="4">
        <v>7000.0</v>
      </c>
      <c r="X29" s="4">
        <v>7000.0</v>
      </c>
      <c r="Y29" s="4">
        <v>7000.0</v>
      </c>
      <c r="Z29" s="4">
        <v>7000.0</v>
      </c>
    </row>
    <row r="30" ht="15.75" customHeight="1">
      <c r="B30" s="4" t="s">
        <v>35</v>
      </c>
      <c r="C30" s="5"/>
      <c r="D30" s="5"/>
      <c r="E30" s="5"/>
      <c r="F30" s="5"/>
      <c r="G30" s="5"/>
      <c r="H30" s="5"/>
      <c r="L30" s="4">
        <v>4500.0</v>
      </c>
      <c r="M30" s="4">
        <v>6000.0</v>
      </c>
      <c r="N30" s="4">
        <v>6000.0</v>
      </c>
      <c r="O30" s="4">
        <v>6000.0</v>
      </c>
      <c r="P30" s="4">
        <v>6000.0</v>
      </c>
      <c r="Q30" s="4">
        <v>6000.0</v>
      </c>
      <c r="R30" s="4">
        <v>6000.0</v>
      </c>
      <c r="S30" s="4">
        <v>6000.0</v>
      </c>
      <c r="T30" s="4">
        <v>7000.0</v>
      </c>
      <c r="U30" s="4">
        <v>7000.0</v>
      </c>
      <c r="V30" s="4">
        <v>7000.0</v>
      </c>
      <c r="W30" s="4">
        <v>7000.0</v>
      </c>
      <c r="X30" s="4">
        <v>7000.0</v>
      </c>
      <c r="Y30" s="4">
        <v>7000.0</v>
      </c>
      <c r="Z30" s="4">
        <v>7000.0</v>
      </c>
    </row>
    <row r="31" ht="15.75" customHeight="1">
      <c r="B31" s="4" t="s">
        <v>36</v>
      </c>
      <c r="C31" s="5"/>
      <c r="D31" s="5"/>
      <c r="E31" s="5"/>
      <c r="F31" s="5"/>
      <c r="G31" s="5"/>
      <c r="H31" s="5"/>
      <c r="M31" s="4">
        <v>6000.0</v>
      </c>
      <c r="N31" s="4">
        <v>6000.0</v>
      </c>
      <c r="O31" s="4">
        <v>6000.0</v>
      </c>
      <c r="P31" s="4">
        <v>6000.0</v>
      </c>
      <c r="Q31" s="4">
        <v>6000.0</v>
      </c>
      <c r="R31" s="4">
        <v>6000.0</v>
      </c>
      <c r="S31" s="4">
        <v>6000.0</v>
      </c>
      <c r="T31" s="4">
        <v>7000.0</v>
      </c>
      <c r="U31" s="4">
        <v>7000.0</v>
      </c>
      <c r="V31" s="4">
        <v>7000.0</v>
      </c>
      <c r="W31" s="4">
        <v>7000.0</v>
      </c>
      <c r="X31" s="4">
        <v>7000.0</v>
      </c>
      <c r="Y31" s="4">
        <v>7000.0</v>
      </c>
      <c r="Z31" s="4">
        <v>7000.0</v>
      </c>
    </row>
    <row r="32" ht="15.75" customHeight="1">
      <c r="N32" s="4">
        <v>6000.0</v>
      </c>
      <c r="O32" s="4">
        <v>6000.0</v>
      </c>
      <c r="P32" s="4">
        <v>6000.0</v>
      </c>
      <c r="Q32" s="4">
        <v>6000.0</v>
      </c>
      <c r="R32" s="4">
        <v>6000.0</v>
      </c>
      <c r="S32" s="4">
        <v>6000.0</v>
      </c>
      <c r="T32" s="4">
        <v>7000.0</v>
      </c>
      <c r="U32" s="4">
        <v>7000.0</v>
      </c>
      <c r="V32" s="4">
        <v>7000.0</v>
      </c>
      <c r="W32" s="4">
        <v>7000.0</v>
      </c>
      <c r="X32" s="4">
        <v>7000.0</v>
      </c>
      <c r="Y32" s="4">
        <v>7000.0</v>
      </c>
      <c r="Z32" s="4">
        <v>7000.0</v>
      </c>
    </row>
    <row r="33" ht="15.75" customHeight="1"/>
    <row r="34" ht="15.75" customHeight="1">
      <c r="B34" s="1" t="s">
        <v>37</v>
      </c>
      <c r="C34" s="1">
        <f t="shared" ref="C34:Z34" si="2">SUM(C22:C33)</f>
        <v>0</v>
      </c>
      <c r="D34" s="1">
        <f t="shared" si="2"/>
        <v>0</v>
      </c>
      <c r="E34" s="1">
        <f t="shared" si="2"/>
        <v>200</v>
      </c>
      <c r="F34" s="1">
        <f t="shared" si="2"/>
        <v>600</v>
      </c>
      <c r="G34" s="1">
        <f t="shared" si="2"/>
        <v>600</v>
      </c>
      <c r="H34" s="1">
        <f t="shared" si="2"/>
        <v>1000</v>
      </c>
      <c r="I34" s="1">
        <f t="shared" si="2"/>
        <v>5500</v>
      </c>
      <c r="J34" s="1">
        <f t="shared" si="2"/>
        <v>10000</v>
      </c>
      <c r="K34" s="1">
        <f t="shared" si="2"/>
        <v>14500</v>
      </c>
      <c r="L34" s="1">
        <f t="shared" si="2"/>
        <v>19000</v>
      </c>
      <c r="M34" s="1">
        <f t="shared" si="2"/>
        <v>32000</v>
      </c>
      <c r="N34" s="1">
        <f t="shared" si="2"/>
        <v>38000</v>
      </c>
      <c r="O34" s="1">
        <f t="shared" si="2"/>
        <v>38000</v>
      </c>
      <c r="P34" s="1">
        <f t="shared" si="2"/>
        <v>38000</v>
      </c>
      <c r="Q34" s="1">
        <f t="shared" si="2"/>
        <v>38000</v>
      </c>
      <c r="R34" s="1">
        <f t="shared" si="2"/>
        <v>38000</v>
      </c>
      <c r="S34" s="1">
        <f t="shared" si="2"/>
        <v>38000</v>
      </c>
      <c r="T34" s="1">
        <f t="shared" si="2"/>
        <v>44500</v>
      </c>
      <c r="U34" s="1">
        <f t="shared" si="2"/>
        <v>44500</v>
      </c>
      <c r="V34" s="1">
        <f t="shared" si="2"/>
        <v>44500</v>
      </c>
      <c r="W34" s="1">
        <f t="shared" si="2"/>
        <v>44500</v>
      </c>
      <c r="X34" s="1">
        <f t="shared" si="2"/>
        <v>44500</v>
      </c>
      <c r="Y34" s="1">
        <f t="shared" si="2"/>
        <v>44500</v>
      </c>
      <c r="Z34" s="1">
        <f t="shared" si="2"/>
        <v>44500</v>
      </c>
    </row>
    <row r="35" ht="15.75" customHeight="1">
      <c r="B35" s="3" t="s">
        <v>38</v>
      </c>
      <c r="C35" s="3">
        <f t="shared" ref="C35:Z35" si="3">C34-C17</f>
        <v>-27755</v>
      </c>
      <c r="D35" s="3">
        <f t="shared" si="3"/>
        <v>-16055</v>
      </c>
      <c r="E35" s="3">
        <f t="shared" si="3"/>
        <v>-21855</v>
      </c>
      <c r="F35" s="3">
        <f t="shared" si="3"/>
        <v>-15455</v>
      </c>
      <c r="G35" s="3">
        <f t="shared" si="3"/>
        <v>-15455</v>
      </c>
      <c r="H35" s="3">
        <f t="shared" si="3"/>
        <v>-21055</v>
      </c>
      <c r="I35" s="3">
        <f t="shared" si="3"/>
        <v>-10755</v>
      </c>
      <c r="J35" s="3">
        <f t="shared" si="3"/>
        <v>-6255</v>
      </c>
      <c r="K35" s="3">
        <f t="shared" si="3"/>
        <v>-7755</v>
      </c>
      <c r="L35" s="3">
        <f t="shared" si="3"/>
        <v>2745</v>
      </c>
      <c r="M35" s="3">
        <f t="shared" si="3"/>
        <v>15745</v>
      </c>
      <c r="N35" s="3">
        <f t="shared" si="3"/>
        <v>15745</v>
      </c>
      <c r="O35" s="3">
        <f t="shared" si="3"/>
        <v>21745</v>
      </c>
      <c r="P35" s="3">
        <f t="shared" si="3"/>
        <v>21745</v>
      </c>
      <c r="Q35" s="3">
        <f t="shared" si="3"/>
        <v>15745</v>
      </c>
      <c r="R35" s="3">
        <f t="shared" si="3"/>
        <v>21745</v>
      </c>
      <c r="S35" s="3">
        <f t="shared" si="3"/>
        <v>21745</v>
      </c>
      <c r="T35" s="3">
        <f t="shared" si="3"/>
        <v>22245</v>
      </c>
      <c r="U35" s="3">
        <f t="shared" si="3"/>
        <v>28245</v>
      </c>
      <c r="V35" s="3">
        <f t="shared" si="3"/>
        <v>28245</v>
      </c>
      <c r="W35" s="3">
        <f t="shared" si="3"/>
        <v>22245</v>
      </c>
      <c r="X35" s="3">
        <f t="shared" si="3"/>
        <v>28245</v>
      </c>
      <c r="Y35" s="3">
        <f t="shared" si="3"/>
        <v>28245</v>
      </c>
      <c r="Z35" s="3">
        <f t="shared" si="3"/>
        <v>22245</v>
      </c>
    </row>
    <row r="36" ht="15.75" customHeight="1">
      <c r="B36" s="3" t="s">
        <v>39</v>
      </c>
      <c r="C36" s="3">
        <f>C35</f>
        <v>-27755</v>
      </c>
      <c r="D36" s="4">
        <f t="shared" ref="D36:Z36" si="4"> D35 + C36</f>
        <v>-43810</v>
      </c>
      <c r="E36" s="4">
        <f t="shared" si="4"/>
        <v>-65665</v>
      </c>
      <c r="F36" s="4">
        <f t="shared" si="4"/>
        <v>-81120</v>
      </c>
      <c r="G36" s="4">
        <f t="shared" si="4"/>
        <v>-96575</v>
      </c>
      <c r="H36" s="4">
        <f t="shared" si="4"/>
        <v>-117630</v>
      </c>
      <c r="I36" s="4">
        <f t="shared" si="4"/>
        <v>-128385</v>
      </c>
      <c r="J36" s="4">
        <f t="shared" si="4"/>
        <v>-134640</v>
      </c>
      <c r="K36" s="4">
        <f t="shared" si="4"/>
        <v>-142395</v>
      </c>
      <c r="L36" s="4">
        <f t="shared" si="4"/>
        <v>-139650</v>
      </c>
      <c r="M36" s="4">
        <f t="shared" si="4"/>
        <v>-123905</v>
      </c>
      <c r="N36" s="4">
        <f t="shared" si="4"/>
        <v>-108160</v>
      </c>
      <c r="O36" s="4">
        <f t="shared" si="4"/>
        <v>-86415</v>
      </c>
      <c r="P36" s="4">
        <f t="shared" si="4"/>
        <v>-64670</v>
      </c>
      <c r="Q36" s="4">
        <f t="shared" si="4"/>
        <v>-48925</v>
      </c>
      <c r="R36" s="4">
        <f t="shared" si="4"/>
        <v>-27180</v>
      </c>
      <c r="S36" s="4">
        <f t="shared" si="4"/>
        <v>-5435</v>
      </c>
      <c r="T36" s="4">
        <f t="shared" si="4"/>
        <v>16810</v>
      </c>
      <c r="U36" s="4">
        <f t="shared" si="4"/>
        <v>45055</v>
      </c>
      <c r="V36" s="4">
        <f t="shared" si="4"/>
        <v>73300</v>
      </c>
      <c r="W36" s="4">
        <f t="shared" si="4"/>
        <v>95545</v>
      </c>
      <c r="X36" s="4">
        <f t="shared" si="4"/>
        <v>123790</v>
      </c>
      <c r="Y36" s="4">
        <f t="shared" si="4"/>
        <v>152035</v>
      </c>
      <c r="Z36" s="4">
        <f t="shared" si="4"/>
        <v>174280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8.71"/>
    <col customWidth="1" min="3" max="3" width="17.86"/>
    <col customWidth="1" min="4" max="26" width="8.71"/>
  </cols>
  <sheetData>
    <row r="1">
      <c r="A1" s="7" t="s">
        <v>40</v>
      </c>
    </row>
    <row r="4">
      <c r="C4" s="3" t="s">
        <v>41</v>
      </c>
      <c r="D4" s="4">
        <v>2000.0</v>
      </c>
    </row>
    <row r="5">
      <c r="C5" s="3" t="s">
        <v>42</v>
      </c>
      <c r="D5" s="4">
        <v>2000.0</v>
      </c>
    </row>
    <row r="6">
      <c r="C6" s="3" t="s">
        <v>43</v>
      </c>
      <c r="D6" s="4">
        <v>1800.0</v>
      </c>
    </row>
    <row r="7">
      <c r="C7" s="3" t="s">
        <v>44</v>
      </c>
      <c r="D7" s="4">
        <v>700.0</v>
      </c>
    </row>
    <row r="8">
      <c r="C8" s="3" t="s">
        <v>45</v>
      </c>
      <c r="D8" s="4">
        <v>700.0</v>
      </c>
    </row>
    <row r="9">
      <c r="C9" s="4" t="s">
        <v>46</v>
      </c>
      <c r="D9" s="4">
        <v>700.0</v>
      </c>
    </row>
    <row r="10">
      <c r="C10" s="3" t="s">
        <v>47</v>
      </c>
      <c r="D10" s="3">
        <v>1200.0</v>
      </c>
    </row>
    <row r="11">
      <c r="C11" s="3" t="s">
        <v>48</v>
      </c>
      <c r="D11" s="3">
        <v>1200.0</v>
      </c>
    </row>
    <row r="12">
      <c r="C12" s="4" t="s">
        <v>49</v>
      </c>
      <c r="D12" s="3">
        <v>1200.0</v>
      </c>
    </row>
    <row r="13">
      <c r="C13" s="3" t="s">
        <v>50</v>
      </c>
      <c r="D13" s="3">
        <v>1000.0</v>
      </c>
    </row>
    <row r="14">
      <c r="C14" s="3" t="s">
        <v>51</v>
      </c>
      <c r="D14" s="4">
        <v>1000.0</v>
      </c>
    </row>
    <row r="16">
      <c r="C16" s="3" t="s">
        <v>52</v>
      </c>
      <c r="D16" s="3">
        <f>SUM(D4:D14)</f>
        <v>13500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19.29"/>
    <col customWidth="1" min="4" max="4" width="11.43"/>
    <col customWidth="1" min="5" max="26" width="8.71"/>
  </cols>
  <sheetData>
    <row r="1">
      <c r="A1" s="8" t="s">
        <v>53</v>
      </c>
    </row>
    <row r="4">
      <c r="D4" s="3" t="s">
        <v>54</v>
      </c>
    </row>
    <row r="5">
      <c r="B5" s="3" t="s">
        <v>55</v>
      </c>
      <c r="D5" s="3">
        <f>SUM(SALARIS!D4:D14)</f>
        <v>13500</v>
      </c>
    </row>
    <row r="6">
      <c r="B6" s="3" t="s">
        <v>56</v>
      </c>
      <c r="C6" s="9">
        <v>0.3</v>
      </c>
      <c r="D6" s="3">
        <f>D5*C6</f>
        <v>4050</v>
      </c>
    </row>
    <row r="8">
      <c r="B8" s="3" t="s">
        <v>57</v>
      </c>
      <c r="D8" s="3">
        <f>SUM(D5:D6)</f>
        <v>17550</v>
      </c>
    </row>
    <row r="10">
      <c r="B10" s="3" t="s">
        <v>58</v>
      </c>
      <c r="C10" s="9">
        <v>0.5</v>
      </c>
      <c r="D10" s="3">
        <f>D8*C10</f>
        <v>8775</v>
      </c>
    </row>
    <row r="12">
      <c r="B12" s="3" t="s">
        <v>59</v>
      </c>
      <c r="D12" s="3">
        <f>D8+D10</f>
        <v>26325</v>
      </c>
    </row>
    <row r="14">
      <c r="B14" s="3" t="s">
        <v>60</v>
      </c>
      <c r="D14" s="3">
        <f>D12*6</f>
        <v>157950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2022-02-09T11:36:19Z</dcterms:created>
  <dc:creator>Administrador</dc:creator>
</cp:coreProperties>
</file>