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2ac-teamwork-pl2-b\"/>
    </mc:Choice>
  </mc:AlternateContent>
  <bookViews>
    <workbookView xWindow="0" yWindow="0" windowWidth="28800" windowHeight="124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L5" i="1"/>
  <c r="P5" i="1" s="1"/>
  <c r="L6" i="1"/>
  <c r="P6" i="1" s="1"/>
  <c r="L7" i="1"/>
  <c r="L8" i="1"/>
  <c r="P8" i="1" s="1"/>
  <c r="L9" i="1"/>
  <c r="P9" i="1" s="1"/>
  <c r="L10" i="1"/>
  <c r="P10" i="1" s="1"/>
  <c r="L11" i="1"/>
  <c r="P11" i="1" s="1"/>
  <c r="N11" i="1" l="1"/>
  <c r="O11" i="1"/>
  <c r="O10" i="1"/>
  <c r="N10" i="1"/>
  <c r="O9" i="1"/>
  <c r="N9" i="1"/>
  <c r="N8" i="1"/>
  <c r="O8" i="1"/>
  <c r="N6" i="1"/>
  <c r="O6" i="1"/>
  <c r="O5" i="1"/>
  <c r="N5" i="1"/>
  <c r="N7" i="1"/>
  <c r="O7" i="1"/>
  <c r="P7" i="1"/>
  <c r="M3" i="1"/>
  <c r="M4" i="1"/>
  <c r="L3" i="1"/>
  <c r="L4" i="1"/>
  <c r="P4" i="1" s="1"/>
  <c r="O2" i="1"/>
  <c r="N2" i="1"/>
  <c r="N4" i="1" l="1"/>
  <c r="O4" i="1"/>
  <c r="N3" i="1"/>
  <c r="O3" i="1"/>
  <c r="P3" i="1"/>
  <c r="M2" i="1"/>
  <c r="L2" i="1"/>
</calcChain>
</file>

<file path=xl/sharedStrings.xml><?xml version="1.0" encoding="utf-8"?>
<sst xmlns="http://schemas.openxmlformats.org/spreadsheetml/2006/main" count="36" uniqueCount="36">
  <si>
    <t>SingleThread</t>
  </si>
  <si>
    <t>SingleThread SIMD</t>
  </si>
  <si>
    <t>Media</t>
  </si>
  <si>
    <t>Desv. Típ.</t>
  </si>
  <si>
    <t>Interv. (95%) Inf.</t>
  </si>
  <si>
    <t>Interv. (95%) Sup.</t>
  </si>
  <si>
    <t>Aceleración</t>
  </si>
  <si>
    <t>-</t>
  </si>
  <si>
    <t>MultiThread 1 hilo</t>
  </si>
  <si>
    <t>MultiThread 2 hilos</t>
  </si>
  <si>
    <t>MultiThread 3 hilos</t>
  </si>
  <si>
    <t>MultiThread 4 hilos</t>
  </si>
  <si>
    <t>MultiThread 5 hilos</t>
  </si>
  <si>
    <t>MultiThread 6 hilos</t>
  </si>
  <si>
    <t>MultiThread 7 hilos</t>
  </si>
  <si>
    <t>MultiThread 8 hilos</t>
  </si>
  <si>
    <t>Iván Álvarez López UO264862</t>
  </si>
  <si>
    <t>Ignacio Gómez Gasch UO271548</t>
  </si>
  <si>
    <r>
      <rPr>
        <b/>
        <u/>
        <sz val="11"/>
        <color theme="1"/>
        <rFont val="Calibri"/>
        <family val="2"/>
        <scheme val="minor"/>
      </rPr>
      <t>Trabajo realizado por</t>
    </r>
    <r>
      <rPr>
        <sz val="11"/>
        <color theme="1"/>
        <rFont val="Calibri"/>
        <family val="2"/>
        <scheme val="minor"/>
      </rPr>
      <t>:</t>
    </r>
  </si>
  <si>
    <r>
      <rPr>
        <b/>
        <u/>
        <sz val="11"/>
        <color theme="1"/>
        <rFont val="Calibri"/>
        <family val="2"/>
        <scheme val="minor"/>
      </rPr>
      <t>Características del equipo de medición de tiempos empleado</t>
    </r>
    <r>
      <rPr>
        <sz val="11"/>
        <color theme="1"/>
        <rFont val="Calibri"/>
        <family val="2"/>
        <scheme val="minor"/>
      </rPr>
      <t>:</t>
    </r>
  </si>
  <si>
    <r>
      <rPr>
        <u/>
        <sz val="11"/>
        <color theme="1"/>
        <rFont val="Calibri"/>
        <family val="2"/>
        <scheme val="minor"/>
      </rPr>
      <t>Equipo</t>
    </r>
    <r>
      <rPr>
        <sz val="11"/>
        <color theme="1"/>
        <rFont val="Calibri"/>
        <family val="2"/>
        <scheme val="minor"/>
      </rPr>
      <t>: DESKTOP-7IHRH6O (Origen desconocido)</t>
    </r>
  </si>
  <si>
    <r>
      <rPr>
        <u/>
        <sz val="11"/>
        <color theme="1"/>
        <rFont val="Calibri"/>
        <family val="2"/>
        <scheme val="minor"/>
      </rPr>
      <t>Procesador</t>
    </r>
    <r>
      <rPr>
        <sz val="11"/>
        <color theme="1"/>
        <rFont val="Calibri"/>
        <family val="2"/>
        <scheme val="minor"/>
      </rPr>
      <t>: Intel Celeron J1900</t>
    </r>
  </si>
  <si>
    <r>
      <rPr>
        <u/>
        <sz val="11"/>
        <color theme="1"/>
        <rFont val="Calibri"/>
        <family val="2"/>
        <scheme val="minor"/>
      </rPr>
      <t>Frecuencia</t>
    </r>
    <r>
      <rPr>
        <sz val="11"/>
        <color theme="1"/>
        <rFont val="Calibri"/>
        <family val="2"/>
        <scheme val="minor"/>
      </rPr>
      <t>: 1.99 GHz</t>
    </r>
  </si>
  <si>
    <r>
      <rPr>
        <u/>
        <sz val="11"/>
        <color theme="1"/>
        <rFont val="Calibri"/>
        <family val="2"/>
        <scheme val="minor"/>
      </rPr>
      <t>Caché</t>
    </r>
    <r>
      <rPr>
        <sz val="11"/>
        <color theme="1"/>
        <rFont val="Calibri"/>
        <family val="2"/>
        <scheme val="minor"/>
      </rPr>
      <t>: 2 MB</t>
    </r>
  </si>
  <si>
    <r>
      <rPr>
        <u/>
        <sz val="11"/>
        <color theme="1"/>
        <rFont val="Calibri"/>
        <family val="2"/>
        <scheme val="minor"/>
      </rPr>
      <t>Arquitectura</t>
    </r>
    <r>
      <rPr>
        <sz val="11"/>
        <color theme="1"/>
        <rFont val="Calibri"/>
        <family val="2"/>
        <scheme val="minor"/>
      </rPr>
      <t>: Silvermont Bay Trail</t>
    </r>
  </si>
  <si>
    <r>
      <rPr>
        <u/>
        <sz val="11"/>
        <color theme="1"/>
        <rFont val="Calibri"/>
        <family val="2"/>
        <scheme val="minor"/>
      </rPr>
      <t>Núcleos</t>
    </r>
    <r>
      <rPr>
        <sz val="11"/>
        <color theme="1"/>
        <rFont val="Calibri"/>
        <family val="2"/>
        <scheme val="minor"/>
      </rPr>
      <t>: 4</t>
    </r>
  </si>
  <si>
    <r>
      <rPr>
        <u/>
        <sz val="11"/>
        <color theme="1"/>
        <rFont val="Calibri"/>
        <family val="2"/>
        <scheme val="minor"/>
      </rPr>
      <t>Capacidad</t>
    </r>
    <r>
      <rPr>
        <sz val="11"/>
        <color theme="1"/>
        <rFont val="Calibri"/>
        <family val="2"/>
        <scheme val="minor"/>
      </rPr>
      <t>: 464GB</t>
    </r>
  </si>
  <si>
    <r>
      <rPr>
        <u/>
        <sz val="11"/>
        <color theme="1"/>
        <rFont val="Calibri"/>
        <family val="2"/>
        <scheme val="minor"/>
      </rPr>
      <t>Velocidad rotacional</t>
    </r>
    <r>
      <rPr>
        <sz val="11"/>
        <color theme="1"/>
        <rFont val="Calibri"/>
        <family val="2"/>
        <scheme val="minor"/>
      </rPr>
      <t>: 5400 RPM</t>
    </r>
  </si>
  <si>
    <r>
      <rPr>
        <u/>
        <sz val="11"/>
        <color theme="1"/>
        <rFont val="Calibri"/>
        <family val="2"/>
        <scheme val="minor"/>
      </rPr>
      <t>Memoria de disco</t>
    </r>
    <r>
      <rPr>
        <sz val="11"/>
        <color theme="1"/>
        <rFont val="Calibri"/>
        <family val="2"/>
        <scheme val="minor"/>
      </rPr>
      <t>: Hitachi HTS547550A9E384 Serial-ATA/300</t>
    </r>
  </si>
  <si>
    <r>
      <rPr>
        <u/>
        <sz val="11"/>
        <color theme="1"/>
        <rFont val="Calibri"/>
        <family val="2"/>
        <scheme val="minor"/>
      </rPr>
      <t>Ratio máximo de buffer</t>
    </r>
    <r>
      <rPr>
        <sz val="11"/>
        <color theme="1"/>
        <rFont val="Calibri"/>
        <family val="2"/>
        <scheme val="minor"/>
      </rPr>
      <t>: 300 MB/s</t>
    </r>
  </si>
  <si>
    <r>
      <rPr>
        <u/>
        <sz val="11"/>
        <color theme="1"/>
        <rFont val="Calibri"/>
        <family val="2"/>
        <scheme val="minor"/>
      </rPr>
      <t>Tamaño del buffer</t>
    </r>
    <r>
      <rPr>
        <sz val="11"/>
        <color theme="1"/>
        <rFont val="Calibri"/>
        <family val="2"/>
        <scheme val="minor"/>
      </rPr>
      <t>: 8 GB</t>
    </r>
  </si>
  <si>
    <r>
      <rPr>
        <u/>
        <sz val="11"/>
        <color theme="1"/>
        <rFont val="Calibri"/>
        <family val="2"/>
        <scheme val="minor"/>
      </rPr>
      <t>Memoria principal</t>
    </r>
    <r>
      <rPr>
        <sz val="11"/>
        <color theme="1"/>
        <rFont val="Calibri"/>
        <family val="2"/>
        <scheme val="minor"/>
      </rPr>
      <t>: (Origen desconocido)</t>
    </r>
  </si>
  <si>
    <r>
      <rPr>
        <u/>
        <sz val="11"/>
        <color theme="1"/>
        <rFont val="Calibri"/>
        <family val="2"/>
        <scheme val="minor"/>
      </rPr>
      <t>Tamaño</t>
    </r>
    <r>
      <rPr>
        <sz val="11"/>
        <color theme="1"/>
        <rFont val="Calibri"/>
        <family val="2"/>
        <scheme val="minor"/>
      </rPr>
      <t>: 4 GB</t>
    </r>
  </si>
  <si>
    <r>
      <rPr>
        <u/>
        <sz val="11"/>
        <color theme="1"/>
        <rFont val="Calibri"/>
        <family val="2"/>
        <scheme val="minor"/>
      </rPr>
      <t>Tipo</t>
    </r>
    <r>
      <rPr>
        <sz val="11"/>
        <color theme="1"/>
        <rFont val="Calibri"/>
        <family val="2"/>
        <scheme val="minor"/>
      </rPr>
      <t>: DDR3</t>
    </r>
  </si>
  <si>
    <r>
      <rPr>
        <u/>
        <sz val="11"/>
        <color theme="1"/>
        <rFont val="Calibri"/>
        <family val="2"/>
        <scheme val="minor"/>
      </rPr>
      <t>Frecuencia</t>
    </r>
    <r>
      <rPr>
        <sz val="11"/>
        <color theme="1"/>
        <rFont val="Calibri"/>
        <family val="2"/>
        <scheme val="minor"/>
      </rPr>
      <t>: 1333 MHz</t>
    </r>
  </si>
  <si>
    <r>
      <rPr>
        <u/>
        <sz val="11"/>
        <color theme="1"/>
        <rFont val="Calibri"/>
        <family val="2"/>
        <scheme val="minor"/>
      </rPr>
      <t>Factor de forma</t>
    </r>
    <r>
      <rPr>
        <sz val="11"/>
        <color theme="1"/>
        <rFont val="Calibri"/>
        <family val="2"/>
        <scheme val="minor"/>
      </rPr>
      <t>: DIMM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</si>
</sst>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"/>
    <numFmt numFmtId="165" formatCode="#,##0.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Variación del tiempo de ejecución</a:t>
            </a:r>
            <a:r>
              <a:rPr lang="es-ES" baseline="0"/>
              <a:t> MultiThread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Hoja1!$L$4:$L$11</c:f>
              <c:numCache>
                <c:formatCode>#,##0.0000000</c:formatCode>
                <c:ptCount val="8"/>
                <c:pt idx="0">
                  <c:v>15.706212099999998</c:v>
                </c:pt>
                <c:pt idx="1">
                  <c:v>8.905983899999999</c:v>
                </c:pt>
                <c:pt idx="2">
                  <c:v>6.3186043999999999</c:v>
                </c:pt>
                <c:pt idx="3">
                  <c:v>5.0555118999999999</c:v>
                </c:pt>
                <c:pt idx="4">
                  <c:v>7.0574974999999993</c:v>
                </c:pt>
                <c:pt idx="5">
                  <c:v>6.3834125999999998</c:v>
                </c:pt>
                <c:pt idx="6">
                  <c:v>5.7700966000000005</c:v>
                </c:pt>
                <c:pt idx="7">
                  <c:v>5.1160714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9-4D3E-8908-7BEA77C59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71024"/>
        <c:axId val="472271440"/>
      </c:scatterChart>
      <c:valAx>
        <c:axId val="472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hilos empleada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271440"/>
        <c:crosses val="autoZero"/>
        <c:crossBetween val="midCat"/>
      </c:valAx>
      <c:valAx>
        <c:axId val="4722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medio de ejecución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11</xdr:row>
      <xdr:rowOff>66674</xdr:rowOff>
    </xdr:from>
    <xdr:to>
      <xdr:col>15</xdr:col>
      <xdr:colOff>542924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F30" sqref="F30"/>
    </sheetView>
  </sheetViews>
  <sheetFormatPr baseColWidth="10" defaultRowHeight="15" x14ac:dyDescent="0.25"/>
  <cols>
    <col min="1" max="1" width="18.5703125" customWidth="1"/>
    <col min="14" max="15" width="16.85546875" customWidth="1"/>
  </cols>
  <sheetData>
    <row r="1" spans="1:16" ht="16.5" thickTop="1" thickBot="1" x14ac:dyDescent="0.3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ht="16.5" thickTop="1" thickBot="1" x14ac:dyDescent="0.3">
      <c r="A2" s="2" t="s">
        <v>0</v>
      </c>
      <c r="B2" s="3">
        <v>16.962167999999998</v>
      </c>
      <c r="C2" s="3">
        <v>16.979562999999999</v>
      </c>
      <c r="D2" s="3">
        <v>16.947239</v>
      </c>
      <c r="E2" s="3">
        <v>16.947239</v>
      </c>
      <c r="F2" s="3">
        <v>17.073024</v>
      </c>
      <c r="G2" s="3">
        <v>16.947754</v>
      </c>
      <c r="H2" s="3">
        <v>16.996314000000002</v>
      </c>
      <c r="I2" s="3">
        <v>16.959875</v>
      </c>
      <c r="J2" s="3">
        <v>16.93683</v>
      </c>
      <c r="K2" s="3">
        <v>16.939867</v>
      </c>
      <c r="L2" s="4">
        <f>AVERAGE($B2:$K2)</f>
        <v>16.968987299999998</v>
      </c>
      <c r="M2" s="1">
        <f>STDEV($B2:$K2)</f>
        <v>4.0948042585289515E-2</v>
      </c>
      <c r="N2" s="4">
        <f>$L2 - _xlfn.CONFIDENCE.NORM(0.05,$M2,10)</f>
        <v>16.94360790662304</v>
      </c>
      <c r="O2" s="4">
        <f>$L2 + _xlfn.CONFIDENCE.NORM(0.05,$M2,10)</f>
        <v>16.994366693376957</v>
      </c>
      <c r="P2" s="1" t="s">
        <v>7</v>
      </c>
    </row>
    <row r="3" spans="1:16" ht="16.5" thickTop="1" thickBot="1" x14ac:dyDescent="0.3">
      <c r="A3" s="2" t="s">
        <v>1</v>
      </c>
      <c r="B3" s="1">
        <v>8.0316340000000004</v>
      </c>
      <c r="C3" s="1">
        <v>8.0469609999999996</v>
      </c>
      <c r="D3" s="1">
        <v>8.0364500000000003</v>
      </c>
      <c r="E3" s="1">
        <v>8.0241140000000009</v>
      </c>
      <c r="F3" s="1">
        <v>8.0589099999999991</v>
      </c>
      <c r="G3" s="1">
        <v>8.0421060000000004</v>
      </c>
      <c r="H3" s="1">
        <v>8.0766349999999996</v>
      </c>
      <c r="I3" s="1">
        <v>8.0284370000000003</v>
      </c>
      <c r="J3" s="1">
        <v>8.0316340000000004</v>
      </c>
      <c r="K3" s="1">
        <v>8.0293410000000005</v>
      </c>
      <c r="L3" s="4">
        <f t="shared" ref="L3:L11" si="0">AVERAGE($B3:$K3)</f>
        <v>8.0406221999999996</v>
      </c>
      <c r="M3" s="1">
        <f t="shared" ref="M3:M11" si="1">STDEV($B3:$K3)</f>
        <v>1.6333317726522713E-2</v>
      </c>
      <c r="N3" s="4">
        <f t="shared" ref="N3:N11" si="2">$L3 - _xlfn.CONFIDENCE.NORM(0.05,$M3,10)</f>
        <v>8.0304988908120496</v>
      </c>
      <c r="O3" s="4">
        <f t="shared" ref="O3:O11" si="3">$L3 + _xlfn.CONFIDENCE.NORM(0.05,$M3,10)</f>
        <v>8.0507455091879496</v>
      </c>
      <c r="P3" s="1">
        <f>$L$2/$L3</f>
        <v>2.110407239380057</v>
      </c>
    </row>
    <row r="4" spans="1:16" ht="16.5" thickTop="1" thickBot="1" x14ac:dyDescent="0.3">
      <c r="A4" s="2" t="s">
        <v>8</v>
      </c>
      <c r="B4" s="1">
        <v>15.718957</v>
      </c>
      <c r="C4" s="1">
        <v>15.720447999999999</v>
      </c>
      <c r="D4" s="1">
        <v>15.690638</v>
      </c>
      <c r="E4" s="1">
        <v>15.681858999999999</v>
      </c>
      <c r="F4" s="1">
        <v>15.70514</v>
      </c>
      <c r="G4" s="1">
        <v>15.719253</v>
      </c>
      <c r="H4" s="1">
        <v>15.709192</v>
      </c>
      <c r="I4" s="1">
        <v>15.709192</v>
      </c>
      <c r="J4" s="1">
        <v>15.701216000000001</v>
      </c>
      <c r="K4" s="1">
        <v>15.706225999999999</v>
      </c>
      <c r="L4" s="4">
        <f t="shared" si="0"/>
        <v>15.706212099999998</v>
      </c>
      <c r="M4" s="1">
        <f t="shared" si="1"/>
        <v>1.2537298499100836E-2</v>
      </c>
      <c r="N4" s="4">
        <f t="shared" si="2"/>
        <v>15.698441544671736</v>
      </c>
      <c r="O4" s="4">
        <f t="shared" si="3"/>
        <v>15.713982655328261</v>
      </c>
      <c r="P4" s="1">
        <f>$L$2/$L4</f>
        <v>1.08039972922561</v>
      </c>
    </row>
    <row r="5" spans="1:16" ht="16.5" thickTop="1" thickBot="1" x14ac:dyDescent="0.3">
      <c r="A5" s="2" t="s">
        <v>9</v>
      </c>
      <c r="B5">
        <v>8.9310369999999999</v>
      </c>
      <c r="C5">
        <v>8.9092300000000009</v>
      </c>
      <c r="D5">
        <v>8.8973279999999999</v>
      </c>
      <c r="E5">
        <v>8.9162710000000001</v>
      </c>
      <c r="F5">
        <v>8.9019549999999992</v>
      </c>
      <c r="G5">
        <v>8.9067410000000002</v>
      </c>
      <c r="H5">
        <v>8.8984780000000008</v>
      </c>
      <c r="I5">
        <v>8.8901199999999996</v>
      </c>
      <c r="J5">
        <v>8.9000719999999998</v>
      </c>
      <c r="K5">
        <v>8.9086069999999999</v>
      </c>
      <c r="L5" s="4">
        <f t="shared" si="0"/>
        <v>8.905983899999999</v>
      </c>
      <c r="M5" s="1">
        <f t="shared" si="1"/>
        <v>1.1477428694325874E-2</v>
      </c>
      <c r="N5" s="4">
        <f t="shared" si="2"/>
        <v>8.8988702467116259</v>
      </c>
      <c r="O5" s="4">
        <f t="shared" si="3"/>
        <v>8.9130975532883721</v>
      </c>
      <c r="P5" s="1">
        <f t="shared" ref="P5:P11" si="4">$L$2/$L5</f>
        <v>1.905346729854295</v>
      </c>
    </row>
    <row r="6" spans="1:16" ht="16.5" thickTop="1" thickBot="1" x14ac:dyDescent="0.3">
      <c r="A6" s="2" t="s">
        <v>10</v>
      </c>
      <c r="B6">
        <v>6.3543529999999997</v>
      </c>
      <c r="C6">
        <v>6.3204729999999998</v>
      </c>
      <c r="D6">
        <v>6.3106260000000001</v>
      </c>
      <c r="E6">
        <v>6.3099069999999999</v>
      </c>
      <c r="F6">
        <v>6.3131760000000003</v>
      </c>
      <c r="G6">
        <v>6.3136010000000002</v>
      </c>
      <c r="H6">
        <v>6.3127579999999996</v>
      </c>
      <c r="I6">
        <v>6.3018679999999998</v>
      </c>
      <c r="J6">
        <v>6.3340540000000001</v>
      </c>
      <c r="K6">
        <v>6.3152280000000003</v>
      </c>
      <c r="L6" s="4">
        <f t="shared" si="0"/>
        <v>6.3186043999999999</v>
      </c>
      <c r="M6" s="1">
        <f t="shared" si="1"/>
        <v>1.5054098498415573E-2</v>
      </c>
      <c r="N6" s="4">
        <f t="shared" si="2"/>
        <v>6.3092739445348585</v>
      </c>
      <c r="O6" s="4">
        <f t="shared" si="3"/>
        <v>6.3279348554651413</v>
      </c>
      <c r="P6" s="1">
        <f t="shared" si="4"/>
        <v>2.6855593776372513</v>
      </c>
    </row>
    <row r="7" spans="1:16" ht="16.5" thickTop="1" thickBot="1" x14ac:dyDescent="0.3">
      <c r="A7" s="2" t="s">
        <v>11</v>
      </c>
      <c r="B7">
        <v>5.0559120000000002</v>
      </c>
      <c r="C7">
        <v>5.0713140000000001</v>
      </c>
      <c r="D7">
        <v>5.2478069999999999</v>
      </c>
      <c r="E7">
        <v>5.0397600000000002</v>
      </c>
      <c r="F7">
        <v>5.1558000000000002</v>
      </c>
      <c r="G7">
        <v>4.9964500000000003</v>
      </c>
      <c r="H7">
        <v>5.0015710000000002</v>
      </c>
      <c r="I7">
        <v>5.066719</v>
      </c>
      <c r="J7">
        <v>4.95892</v>
      </c>
      <c r="K7">
        <v>4.9608660000000002</v>
      </c>
      <c r="L7" s="4">
        <f t="shared" si="0"/>
        <v>5.0555118999999999</v>
      </c>
      <c r="M7" s="1">
        <f t="shared" si="1"/>
        <v>8.96564223583564E-2</v>
      </c>
      <c r="N7" s="4">
        <f t="shared" si="2"/>
        <v>4.9999432948080909</v>
      </c>
      <c r="O7" s="4">
        <f t="shared" si="3"/>
        <v>5.111080505191909</v>
      </c>
      <c r="P7" s="1">
        <f t="shared" si="4"/>
        <v>3.3565319666243885</v>
      </c>
    </row>
    <row r="8" spans="1:16" ht="16.5" thickTop="1" thickBot="1" x14ac:dyDescent="0.3">
      <c r="A8" s="2" t="s">
        <v>12</v>
      </c>
      <c r="B8">
        <v>7.0555240000000001</v>
      </c>
      <c r="C8">
        <v>7.0414519999999996</v>
      </c>
      <c r="D8">
        <v>7.0268329999999999</v>
      </c>
      <c r="E8">
        <v>7.0376709999999996</v>
      </c>
      <c r="F8">
        <v>7.0580689999999997</v>
      </c>
      <c r="G8">
        <v>7.044073</v>
      </c>
      <c r="H8">
        <v>7.1043180000000001</v>
      </c>
      <c r="I8">
        <v>7.0565439999999997</v>
      </c>
      <c r="J8">
        <v>7.062621</v>
      </c>
      <c r="K8">
        <v>7.0878699999999997</v>
      </c>
      <c r="L8" s="4">
        <f t="shared" si="0"/>
        <v>7.0574974999999993</v>
      </c>
      <c r="M8" s="1">
        <f t="shared" si="1"/>
        <v>2.3374025561388602E-2</v>
      </c>
      <c r="N8" s="4">
        <f t="shared" si="2"/>
        <v>7.0430103950720913</v>
      </c>
      <c r="O8" s="4">
        <f t="shared" si="3"/>
        <v>7.0719846049279074</v>
      </c>
      <c r="P8" s="1">
        <f t="shared" si="4"/>
        <v>2.404391542469551</v>
      </c>
    </row>
    <row r="9" spans="1:16" ht="16.5" thickTop="1" thickBot="1" x14ac:dyDescent="0.3">
      <c r="A9" s="2" t="s">
        <v>13</v>
      </c>
      <c r="B9">
        <v>6.3516300000000001</v>
      </c>
      <c r="C9">
        <v>6.3548549999999997</v>
      </c>
      <c r="D9">
        <v>6.3574760000000001</v>
      </c>
      <c r="E9">
        <v>6.3801069999999998</v>
      </c>
      <c r="F9">
        <v>6.3839959999999998</v>
      </c>
      <c r="G9">
        <v>6.4915960000000004</v>
      </c>
      <c r="H9">
        <v>6.3941090000000003</v>
      </c>
      <c r="I9">
        <v>6.372649</v>
      </c>
      <c r="J9">
        <v>6.3745250000000002</v>
      </c>
      <c r="K9">
        <v>6.373183</v>
      </c>
      <c r="L9" s="4">
        <f t="shared" si="0"/>
        <v>6.3834125999999998</v>
      </c>
      <c r="M9" s="1">
        <f t="shared" si="1"/>
        <v>4.0314313684127523E-2</v>
      </c>
      <c r="N9" s="4">
        <f t="shared" si="2"/>
        <v>6.3584259886478094</v>
      </c>
      <c r="O9" s="4">
        <f t="shared" si="3"/>
        <v>6.4083992113521902</v>
      </c>
      <c r="P9" s="1">
        <f t="shared" si="4"/>
        <v>2.6582939821248588</v>
      </c>
    </row>
    <row r="10" spans="1:16" ht="16.5" thickTop="1" thickBot="1" x14ac:dyDescent="0.3">
      <c r="A10" s="2" t="s">
        <v>14</v>
      </c>
      <c r="B10">
        <v>5.7686070000000003</v>
      </c>
      <c r="C10">
        <v>5.7876339999999997</v>
      </c>
      <c r="D10">
        <v>5.7675049999999999</v>
      </c>
      <c r="E10">
        <v>5.8561820000000004</v>
      </c>
      <c r="F10">
        <v>5.7295660000000002</v>
      </c>
      <c r="G10">
        <v>5.7384019999999998</v>
      </c>
      <c r="H10">
        <v>5.7218970000000002</v>
      </c>
      <c r="I10">
        <v>5.7547689999999996</v>
      </c>
      <c r="J10">
        <v>5.8489100000000001</v>
      </c>
      <c r="K10">
        <v>5.7274940000000001</v>
      </c>
      <c r="L10" s="4">
        <f t="shared" si="0"/>
        <v>5.7700966000000005</v>
      </c>
      <c r="M10" s="1">
        <f t="shared" si="1"/>
        <v>4.8257572007348759E-2</v>
      </c>
      <c r="N10" s="4">
        <f t="shared" si="2"/>
        <v>5.7401867965987661</v>
      </c>
      <c r="O10" s="4">
        <f t="shared" si="3"/>
        <v>5.8000064034012349</v>
      </c>
      <c r="P10" s="1">
        <f t="shared" si="4"/>
        <v>2.9408497771077173</v>
      </c>
    </row>
    <row r="11" spans="1:16" ht="16.5" thickTop="1" thickBot="1" x14ac:dyDescent="0.3">
      <c r="A11" s="2" t="s">
        <v>15</v>
      </c>
      <c r="B11">
        <v>5.1029150000000003</v>
      </c>
      <c r="C11">
        <v>5.0783420000000001</v>
      </c>
      <c r="D11">
        <v>5.1124419999999997</v>
      </c>
      <c r="E11">
        <v>5.2869419999999998</v>
      </c>
      <c r="F11">
        <v>5.0636609999999997</v>
      </c>
      <c r="G11">
        <v>5.0893290000000002</v>
      </c>
      <c r="H11">
        <v>5.2299090000000001</v>
      </c>
      <c r="I11">
        <v>5.078843</v>
      </c>
      <c r="J11">
        <v>5.0660740000000004</v>
      </c>
      <c r="K11">
        <v>5.052257</v>
      </c>
      <c r="L11" s="4">
        <f t="shared" si="0"/>
        <v>5.1160714</v>
      </c>
      <c r="M11" s="1">
        <f t="shared" si="1"/>
        <v>7.8305320916411639E-2</v>
      </c>
      <c r="N11" s="4">
        <f t="shared" si="2"/>
        <v>5.067538151092994</v>
      </c>
      <c r="O11" s="4">
        <f t="shared" si="3"/>
        <v>5.1646046489070061</v>
      </c>
      <c r="P11" s="1">
        <f t="shared" si="4"/>
        <v>3.3168003284707868</v>
      </c>
    </row>
    <row r="12" spans="1:16" ht="15.75" thickTop="1" x14ac:dyDescent="0.25">
      <c r="A12" s="6" t="s">
        <v>18</v>
      </c>
      <c r="B12" s="6"/>
    </row>
    <row r="13" spans="1:16" x14ac:dyDescent="0.25">
      <c r="A13" s="5" t="s">
        <v>16</v>
      </c>
      <c r="B13" s="5"/>
    </row>
    <row r="14" spans="1:16" x14ac:dyDescent="0.25">
      <c r="A14" s="5" t="s">
        <v>17</v>
      </c>
      <c r="B14" s="5"/>
    </row>
    <row r="15" spans="1:16" x14ac:dyDescent="0.25">
      <c r="A15" s="6" t="s">
        <v>19</v>
      </c>
      <c r="B15" s="6"/>
      <c r="C15" s="6"/>
      <c r="D15" s="6"/>
      <c r="E15" s="6"/>
    </row>
    <row r="16" spans="1:16" x14ac:dyDescent="0.25">
      <c r="A16" s="5" t="s">
        <v>20</v>
      </c>
      <c r="B16" s="5"/>
      <c r="C16" s="5"/>
      <c r="D16" s="5"/>
    </row>
    <row r="17" spans="1:4" x14ac:dyDescent="0.25">
      <c r="A17" s="5" t="s">
        <v>21</v>
      </c>
      <c r="B17" s="5"/>
    </row>
    <row r="18" spans="1:4" x14ac:dyDescent="0.25">
      <c r="B18" s="5" t="s">
        <v>22</v>
      </c>
      <c r="C18" s="5"/>
    </row>
    <row r="19" spans="1:4" x14ac:dyDescent="0.25">
      <c r="B19" t="s">
        <v>25</v>
      </c>
    </row>
    <row r="20" spans="1:4" x14ac:dyDescent="0.25">
      <c r="B20" t="s">
        <v>23</v>
      </c>
    </row>
    <row r="21" spans="1:4" x14ac:dyDescent="0.25">
      <c r="B21" s="5" t="s">
        <v>24</v>
      </c>
      <c r="C21" s="5"/>
      <c r="D21" s="5"/>
    </row>
    <row r="22" spans="1:4" x14ac:dyDescent="0.25">
      <c r="A22" s="5" t="s">
        <v>28</v>
      </c>
      <c r="B22" s="5"/>
      <c r="C22" s="5"/>
      <c r="D22" s="5"/>
    </row>
    <row r="23" spans="1:4" x14ac:dyDescent="0.25">
      <c r="B23" s="5" t="s">
        <v>26</v>
      </c>
      <c r="C23" s="5"/>
    </row>
    <row r="24" spans="1:4" x14ac:dyDescent="0.25">
      <c r="B24" s="5" t="s">
        <v>27</v>
      </c>
      <c r="C24" s="5"/>
      <c r="D24" s="5"/>
    </row>
    <row r="25" spans="1:4" x14ac:dyDescent="0.25">
      <c r="B25" s="5" t="s">
        <v>29</v>
      </c>
      <c r="C25" s="5"/>
      <c r="D25" s="5"/>
    </row>
    <row r="26" spans="1:4" x14ac:dyDescent="0.25">
      <c r="B26" t="s">
        <v>30</v>
      </c>
    </row>
    <row r="27" spans="1:4" x14ac:dyDescent="0.25">
      <c r="A27" s="5" t="s">
        <v>31</v>
      </c>
      <c r="B27" s="5"/>
      <c r="C27" s="5"/>
    </row>
    <row r="28" spans="1:4" x14ac:dyDescent="0.25">
      <c r="B28" s="5" t="s">
        <v>32</v>
      </c>
      <c r="C28" s="5"/>
    </row>
    <row r="29" spans="1:4" x14ac:dyDescent="0.25">
      <c r="B29" t="s">
        <v>33</v>
      </c>
    </row>
    <row r="30" spans="1:4" x14ac:dyDescent="0.25">
      <c r="B30" s="5" t="s">
        <v>34</v>
      </c>
      <c r="C30" s="5"/>
    </row>
    <row r="31" spans="1:4" x14ac:dyDescent="0.25">
      <c r="B31" s="5" t="s">
        <v>35</v>
      </c>
      <c r="C31" s="5"/>
    </row>
  </sheetData>
  <mergeCells count="16">
    <mergeCell ref="A17:B17"/>
    <mergeCell ref="B18:C18"/>
    <mergeCell ref="B21:D21"/>
    <mergeCell ref="B23:C23"/>
    <mergeCell ref="A12:B12"/>
    <mergeCell ref="A13:B13"/>
    <mergeCell ref="A14:B14"/>
    <mergeCell ref="A15:E15"/>
    <mergeCell ref="A16:D16"/>
    <mergeCell ref="B30:C30"/>
    <mergeCell ref="B31:C31"/>
    <mergeCell ref="B24:D24"/>
    <mergeCell ref="A22:D22"/>
    <mergeCell ref="B25:D25"/>
    <mergeCell ref="A27:C27"/>
    <mergeCell ref="B28:C28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Álvarez López</dc:creator>
  <cp:lastModifiedBy>Iván Álvarez López</cp:lastModifiedBy>
  <dcterms:created xsi:type="dcterms:W3CDTF">2019-10-21T17:14:54Z</dcterms:created>
  <dcterms:modified xsi:type="dcterms:W3CDTF">2019-12-08T19:18:14Z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